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E:\Trabajo en casa\MIPG\Plataforma Estrategica\2025\Formulación areas\1. CONSOLIDADO\"/>
    </mc:Choice>
  </mc:AlternateContent>
  <xr:revisionPtr revIDLastSave="0" documentId="13_ncr:1_{F076F5F4-9BD7-44A8-A963-E94DC2D35458}" xr6:coauthVersionLast="47" xr6:coauthVersionMax="47" xr10:uidLastSave="{00000000-0000-0000-0000-000000000000}"/>
  <bookViews>
    <workbookView xWindow="-108" yWindow="-108" windowWidth="23256" windowHeight="12456" xr2:uid="{00000000-000D-0000-FFFF-FFFF00000000}"/>
  </bookViews>
  <sheets>
    <sheet name="1. Direccionamiento Estrategico" sheetId="5" r:id="rId1"/>
    <sheet name="2. Conocimiento e Innovación" sheetId="3" r:id="rId2"/>
    <sheet name="3. Comunicación e Información" sheetId="12" r:id="rId3"/>
    <sheet name="4. Tecnologias Información" sheetId="15" r:id="rId4"/>
    <sheet name="5. Gestión Talento humano" sheetId="14" r:id="rId5"/>
    <sheet name="6. Conocimiento del riesgo" sheetId="19" r:id="rId6"/>
    <sheet name="7. Reducción del Riesgo" sheetId="18" r:id="rId7"/>
    <sheet name="8. Manejo de emergencias" sheetId="11" r:id="rId8"/>
    <sheet name="9. Gestión Administrativa" sheetId="6" r:id="rId9"/>
    <sheet name="10. Gestión Contractual" sheetId="8" r:id="rId10"/>
    <sheet name="12. Gestión Financiera" sheetId="17" r:id="rId11"/>
    <sheet name="11. Gestión Juridica" sheetId="10" r:id="rId12"/>
    <sheet name="13. Gestión Documental" sheetId="16" r:id="rId13"/>
    <sheet name="14. Atención al ciudadano" sheetId="7" r:id="rId14"/>
    <sheet name="15. Control Discplinario Int" sheetId="9" r:id="rId15"/>
    <sheet name="16. Evaluación Independiente" sheetId="13"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R33" i="19" l="1"/>
  <c r="AQ33" i="19"/>
  <c r="AJ33" i="19"/>
  <c r="AI33" i="19"/>
  <c r="AB33" i="19"/>
  <c r="AA33" i="19"/>
  <c r="T33" i="19"/>
  <c r="AW33" i="19" s="1"/>
  <c r="S33" i="19"/>
  <c r="AS33" i="19" s="1"/>
  <c r="E33" i="19" s="1"/>
  <c r="L33" i="19"/>
  <c r="G33" i="19"/>
  <c r="F33" i="19"/>
  <c r="D33" i="19"/>
  <c r="A33" i="19"/>
  <c r="AU32" i="19"/>
  <c r="AR32" i="19"/>
  <c r="AQ32" i="19"/>
  <c r="AJ32" i="19"/>
  <c r="AI32" i="19"/>
  <c r="AB32" i="19"/>
  <c r="AV32" i="19" s="1"/>
  <c r="AA32" i="19"/>
  <c r="T32" i="19"/>
  <c r="AW32" i="19" s="1"/>
  <c r="S32" i="19"/>
  <c r="AS32" i="19" s="1"/>
  <c r="E32" i="19" s="1"/>
  <c r="L32" i="19"/>
  <c r="G32" i="19"/>
  <c r="F32" i="19"/>
  <c r="D32" i="19"/>
  <c r="A32" i="19"/>
  <c r="AR31" i="19"/>
  <c r="AQ31" i="19"/>
  <c r="AJ31" i="19"/>
  <c r="AI31" i="19"/>
  <c r="AB31" i="19"/>
  <c r="AU31" i="19" s="1"/>
  <c r="AA31" i="19"/>
  <c r="T31" i="19"/>
  <c r="AT31" i="19" s="1"/>
  <c r="S31" i="19"/>
  <c r="AS31" i="19" s="1"/>
  <c r="E31" i="19" s="1"/>
  <c r="L31" i="19"/>
  <c r="G31" i="19"/>
  <c r="F31" i="19"/>
  <c r="D31" i="19"/>
  <c r="A31" i="19"/>
  <c r="AS30" i="19"/>
  <c r="E30" i="19" s="1"/>
  <c r="AR30" i="19"/>
  <c r="AQ30" i="19"/>
  <c r="AJ30" i="19"/>
  <c r="AI30" i="19"/>
  <c r="AB30" i="19"/>
  <c r="AA30" i="19"/>
  <c r="T30" i="19"/>
  <c r="AW30" i="19" s="1"/>
  <c r="S30" i="19"/>
  <c r="L30" i="19"/>
  <c r="G30" i="19"/>
  <c r="F30" i="19"/>
  <c r="D30" i="19"/>
  <c r="A30" i="19"/>
  <c r="AR29" i="19"/>
  <c r="AQ29" i="19"/>
  <c r="AJ29" i="19"/>
  <c r="AI29" i="19"/>
  <c r="AB29" i="19"/>
  <c r="AV29" i="19" s="1"/>
  <c r="AA29" i="19"/>
  <c r="T29" i="19"/>
  <c r="AW29" i="19" s="1"/>
  <c r="S29" i="19"/>
  <c r="AS29" i="19" s="1"/>
  <c r="E29" i="19" s="1"/>
  <c r="L29" i="19"/>
  <c r="G29" i="19"/>
  <c r="F29" i="19"/>
  <c r="D29" i="19"/>
  <c r="A29" i="19"/>
  <c r="AW28" i="19"/>
  <c r="AR28" i="19"/>
  <c r="AQ28" i="19"/>
  <c r="AJ28" i="19"/>
  <c r="AI28" i="19"/>
  <c r="AB28" i="19"/>
  <c r="AV28" i="19" s="1"/>
  <c r="AA28" i="19"/>
  <c r="T28" i="19"/>
  <c r="AU28" i="19" s="1"/>
  <c r="S28" i="19"/>
  <c r="AS28" i="19" s="1"/>
  <c r="E28" i="19" s="1"/>
  <c r="L28" i="19"/>
  <c r="G28" i="19"/>
  <c r="F28" i="19"/>
  <c r="D28" i="19"/>
  <c r="A28" i="19"/>
  <c r="AR27" i="19"/>
  <c r="AQ27" i="19"/>
  <c r="AJ27" i="19"/>
  <c r="AI27" i="19"/>
  <c r="AB27" i="19"/>
  <c r="AA27" i="19"/>
  <c r="T27" i="19"/>
  <c r="AW27" i="19" s="1"/>
  <c r="S27" i="19"/>
  <c r="AS27" i="19" s="1"/>
  <c r="E27" i="19" s="1"/>
  <c r="L27" i="19"/>
  <c r="G27" i="19"/>
  <c r="F27" i="19"/>
  <c r="D27" i="19"/>
  <c r="A27" i="19"/>
  <c r="AW26" i="19"/>
  <c r="AU26" i="19"/>
  <c r="AR26" i="19"/>
  <c r="AQ26" i="19"/>
  <c r="AJ26" i="19"/>
  <c r="AI26" i="19"/>
  <c r="AB26" i="19"/>
  <c r="AA26" i="19"/>
  <c r="T26" i="19"/>
  <c r="AT26" i="19" s="1"/>
  <c r="S26" i="19"/>
  <c r="AS26" i="19" s="1"/>
  <c r="E26" i="19" s="1"/>
  <c r="L26" i="19"/>
  <c r="G26" i="19"/>
  <c r="F26" i="19"/>
  <c r="D26" i="19"/>
  <c r="A26" i="19"/>
  <c r="AR25" i="19"/>
  <c r="AQ25" i="19"/>
  <c r="AJ25" i="19"/>
  <c r="AW25" i="19" s="1"/>
  <c r="AI25" i="19"/>
  <c r="AB25" i="19"/>
  <c r="AV25" i="19" s="1"/>
  <c r="AA25" i="19"/>
  <c r="T25" i="19"/>
  <c r="AT25" i="19" s="1"/>
  <c r="S25" i="19"/>
  <c r="AS25" i="19" s="1"/>
  <c r="E25" i="19" s="1"/>
  <c r="L25" i="19"/>
  <c r="G25" i="19"/>
  <c r="F25" i="19"/>
  <c r="D25" i="19"/>
  <c r="A25" i="19"/>
  <c r="AU24" i="19"/>
  <c r="AR24" i="19"/>
  <c r="AQ24" i="19"/>
  <c r="AJ24" i="19"/>
  <c r="AI24" i="19"/>
  <c r="AB24" i="19"/>
  <c r="AV24" i="19" s="1"/>
  <c r="AA24" i="19"/>
  <c r="T24" i="19"/>
  <c r="AW24" i="19" s="1"/>
  <c r="S24" i="19"/>
  <c r="AS24" i="19" s="1"/>
  <c r="E24" i="19" s="1"/>
  <c r="L24" i="19"/>
  <c r="G24" i="19"/>
  <c r="F24" i="19"/>
  <c r="D24" i="19"/>
  <c r="A24" i="19"/>
  <c r="AR23" i="19"/>
  <c r="AQ23" i="19"/>
  <c r="AJ23" i="19"/>
  <c r="AI23" i="19"/>
  <c r="AB23" i="19"/>
  <c r="AU23" i="19" s="1"/>
  <c r="AA23" i="19"/>
  <c r="T23" i="19"/>
  <c r="AT23" i="19" s="1"/>
  <c r="S23" i="19"/>
  <c r="AS23" i="19" s="1"/>
  <c r="E23" i="19" s="1"/>
  <c r="L23" i="19"/>
  <c r="G23" i="19"/>
  <c r="F23" i="19"/>
  <c r="D23" i="19"/>
  <c r="A23" i="19"/>
  <c r="AR22" i="19"/>
  <c r="AQ22" i="19"/>
  <c r="AJ22" i="19"/>
  <c r="AI22" i="19"/>
  <c r="AB22" i="19"/>
  <c r="AA22" i="19"/>
  <c r="T22" i="19"/>
  <c r="AW22" i="19" s="1"/>
  <c r="S22" i="19"/>
  <c r="AS22" i="19" s="1"/>
  <c r="E22" i="19" s="1"/>
  <c r="L22" i="19"/>
  <c r="G22" i="19"/>
  <c r="F22" i="19"/>
  <c r="D22" i="19"/>
  <c r="A22" i="19"/>
  <c r="AV21" i="19"/>
  <c r="AR21" i="19"/>
  <c r="AQ21" i="19"/>
  <c r="AJ21" i="19"/>
  <c r="AI21" i="19"/>
  <c r="AB21" i="19"/>
  <c r="AA21" i="19"/>
  <c r="T21" i="19"/>
  <c r="AW21" i="19" s="1"/>
  <c r="S21" i="19"/>
  <c r="AS21" i="19" s="1"/>
  <c r="E21" i="19" s="1"/>
  <c r="L21" i="19"/>
  <c r="G21" i="19"/>
  <c r="F21" i="19"/>
  <c r="D21" i="19"/>
  <c r="A21" i="19"/>
  <c r="AW20" i="19"/>
  <c r="AR20" i="19"/>
  <c r="AQ20" i="19"/>
  <c r="AJ20" i="19"/>
  <c r="AI20" i="19"/>
  <c r="AB20" i="19"/>
  <c r="AV20" i="19" s="1"/>
  <c r="AA20" i="19"/>
  <c r="T20" i="19"/>
  <c r="AT20" i="19" s="1"/>
  <c r="S20" i="19"/>
  <c r="AS20" i="19" s="1"/>
  <c r="E20" i="19" s="1"/>
  <c r="L20" i="19"/>
  <c r="G20" i="19"/>
  <c r="F20" i="19"/>
  <c r="D20" i="19"/>
  <c r="A20" i="19"/>
  <c r="AR19" i="19"/>
  <c r="AQ19" i="19"/>
  <c r="AJ19" i="19"/>
  <c r="AI19" i="19"/>
  <c r="AB19" i="19"/>
  <c r="AA19" i="19"/>
  <c r="T19" i="19"/>
  <c r="AW19" i="19" s="1"/>
  <c r="S19" i="19"/>
  <c r="AS19" i="19" s="1"/>
  <c r="E19" i="19" s="1"/>
  <c r="L19" i="19"/>
  <c r="G19" i="19"/>
  <c r="F19" i="19"/>
  <c r="D19" i="19"/>
  <c r="A19" i="19"/>
  <c r="AW18" i="19"/>
  <c r="AU18" i="19"/>
  <c r="AR18" i="19"/>
  <c r="AQ18" i="19"/>
  <c r="AJ18" i="19"/>
  <c r="AI18" i="19"/>
  <c r="AB18" i="19"/>
  <c r="AA18" i="19"/>
  <c r="T18" i="19"/>
  <c r="AT18" i="19" s="1"/>
  <c r="S18" i="19"/>
  <c r="AS18" i="19" s="1"/>
  <c r="L18" i="19"/>
  <c r="G18" i="19"/>
  <c r="F18" i="19"/>
  <c r="D18" i="19"/>
  <c r="A18" i="19"/>
  <c r="AW17" i="19"/>
  <c r="AR17" i="19"/>
  <c r="AQ17" i="19"/>
  <c r="AJ17" i="19"/>
  <c r="AI17" i="19"/>
  <c r="AB17" i="19"/>
  <c r="AV17" i="19" s="1"/>
  <c r="AA17" i="19"/>
  <c r="T17" i="19"/>
  <c r="AT17" i="19" s="1"/>
  <c r="S17" i="19"/>
  <c r="AS17" i="19" s="1"/>
  <c r="L17" i="19"/>
  <c r="G17" i="19"/>
  <c r="F17" i="19"/>
  <c r="D17" i="19"/>
  <c r="A17" i="19"/>
  <c r="BA16" i="19"/>
  <c r="AR16" i="19"/>
  <c r="AB16" i="19"/>
  <c r="AV16" i="19" s="1"/>
  <c r="T16" i="19"/>
  <c r="AT16" i="19" s="1"/>
  <c r="L16" i="19"/>
  <c r="G16" i="19"/>
  <c r="D16" i="19"/>
  <c r="BE16" i="19" s="1"/>
  <c r="A16" i="19"/>
  <c r="AU15" i="19"/>
  <c r="AR15" i="19"/>
  <c r="AQ15" i="19"/>
  <c r="AJ15" i="19"/>
  <c r="AI15" i="19"/>
  <c r="AB15" i="19"/>
  <c r="AV15" i="19" s="1"/>
  <c r="AA15" i="19"/>
  <c r="T15" i="19"/>
  <c r="AW15" i="19" s="1"/>
  <c r="S15" i="19"/>
  <c r="AS15" i="19" s="1"/>
  <c r="L15" i="19"/>
  <c r="G15" i="19"/>
  <c r="F15" i="19"/>
  <c r="D15" i="19"/>
  <c r="A15" i="19"/>
  <c r="AY15" i="19" l="1"/>
  <c r="BA20" i="19"/>
  <c r="BE15" i="19"/>
  <c r="BA15" i="19"/>
  <c r="BD17" i="19"/>
  <c r="AZ17" i="19"/>
  <c r="BB20" i="19"/>
  <c r="AX20" i="19"/>
  <c r="AZ24" i="19"/>
  <c r="BD24" i="19"/>
  <c r="BE25" i="19"/>
  <c r="BA25" i="19"/>
  <c r="AY26" i="19"/>
  <c r="BE27" i="19"/>
  <c r="BA27" i="19"/>
  <c r="BE30" i="19"/>
  <c r="BA30" i="19"/>
  <c r="BC31" i="19"/>
  <c r="AY31" i="19"/>
  <c r="BB23" i="19"/>
  <c r="AX23" i="19"/>
  <c r="BB26" i="19"/>
  <c r="AX26" i="19"/>
  <c r="BA26" i="19"/>
  <c r="BE33" i="19"/>
  <c r="BA33" i="19"/>
  <c r="BD16" i="19"/>
  <c r="AZ16" i="19"/>
  <c r="BA17" i="19"/>
  <c r="AZ21" i="19"/>
  <c r="AZ15" i="19"/>
  <c r="BD15" i="19"/>
  <c r="BD20" i="19"/>
  <c r="AZ20" i="19"/>
  <c r="AY32" i="19"/>
  <c r="AY18" i="19"/>
  <c r="BE19" i="19"/>
  <c r="BA19" i="19"/>
  <c r="BC23" i="19"/>
  <c r="AY23" i="19"/>
  <c r="BA29" i="19"/>
  <c r="BE29" i="19"/>
  <c r="BE32" i="19"/>
  <c r="BA32" i="19"/>
  <c r="AX16" i="19"/>
  <c r="BB16" i="19"/>
  <c r="BB18" i="19"/>
  <c r="AX18" i="19"/>
  <c r="BA18" i="19"/>
  <c r="BE22" i="19"/>
  <c r="BA22" i="19"/>
  <c r="BB25" i="19"/>
  <c r="AX25" i="19"/>
  <c r="BA28" i="19"/>
  <c r="AY24" i="19"/>
  <c r="BC28" i="19"/>
  <c r="AY28" i="19"/>
  <c r="AZ29" i="19"/>
  <c r="BD29" i="19"/>
  <c r="AZ32" i="19"/>
  <c r="BD32" i="19"/>
  <c r="BB17" i="19"/>
  <c r="AX17" i="19"/>
  <c r="BA21" i="19"/>
  <c r="BE21" i="19"/>
  <c r="BE24" i="19"/>
  <c r="BA24" i="19"/>
  <c r="BD25" i="19"/>
  <c r="AZ25" i="19"/>
  <c r="BB31" i="19"/>
  <c r="AX31" i="19"/>
  <c r="BD28" i="19"/>
  <c r="AZ28" i="19"/>
  <c r="BE18" i="19"/>
  <c r="AT19" i="19"/>
  <c r="BD21" i="19"/>
  <c r="BE26" i="19"/>
  <c r="AT27" i="19"/>
  <c r="BE17" i="19"/>
  <c r="BC18" i="19"/>
  <c r="BE20" i="19"/>
  <c r="AT21" i="19"/>
  <c r="AV23" i="19"/>
  <c r="BC26" i="19"/>
  <c r="BE28" i="19"/>
  <c r="AT29" i="19"/>
  <c r="AV31" i="19"/>
  <c r="AT15" i="19"/>
  <c r="AV18" i="19"/>
  <c r="AU21" i="19"/>
  <c r="AW23" i="19"/>
  <c r="AT24" i="19"/>
  <c r="AV26" i="19"/>
  <c r="AU29" i="19"/>
  <c r="AW31" i="19"/>
  <c r="AT32" i="19"/>
  <c r="BC15" i="19"/>
  <c r="BC24" i="19"/>
  <c r="BC32" i="19"/>
  <c r="AU19" i="19"/>
  <c r="AT22" i="19"/>
  <c r="AU27" i="19"/>
  <c r="AT30" i="19"/>
  <c r="AV19" i="19"/>
  <c r="AU22" i="19"/>
  <c r="AV27" i="19"/>
  <c r="AU30" i="19"/>
  <c r="AT33" i="19"/>
  <c r="AU16" i="19"/>
  <c r="AV22" i="19"/>
  <c r="AU25" i="19"/>
  <c r="AT28" i="19"/>
  <c r="AV30" i="19"/>
  <c r="AU33" i="19"/>
  <c r="AU17" i="19"/>
  <c r="AU20" i="19"/>
  <c r="AV33" i="19"/>
  <c r="BC25" i="19" l="1"/>
  <c r="AY25" i="19"/>
  <c r="BB28" i="19"/>
  <c r="AX28" i="19"/>
  <c r="AX32" i="19"/>
  <c r="BB32" i="19"/>
  <c r="BA31" i="19"/>
  <c r="BE31" i="19"/>
  <c r="AZ31" i="19"/>
  <c r="BD31" i="19"/>
  <c r="BD22" i="19"/>
  <c r="AZ22" i="19"/>
  <c r="AY29" i="19"/>
  <c r="BC29" i="19"/>
  <c r="BD33" i="19"/>
  <c r="AZ33" i="19"/>
  <c r="AX22" i="19"/>
  <c r="BB22" i="19"/>
  <c r="AY20" i="19"/>
  <c r="BC20" i="19"/>
  <c r="BB33" i="19"/>
  <c r="AX33" i="19"/>
  <c r="AY19" i="19"/>
  <c r="BC19" i="19"/>
  <c r="AX24" i="19"/>
  <c r="BB24" i="19"/>
  <c r="BD19" i="19"/>
  <c r="AZ19" i="19"/>
  <c r="AX15" i="19"/>
  <c r="BB15" i="19"/>
  <c r="AX30" i="19"/>
  <c r="BB30" i="19"/>
  <c r="AY27" i="19"/>
  <c r="BC27" i="19"/>
  <c r="AX29" i="19"/>
  <c r="BB29" i="19"/>
  <c r="AX27" i="19"/>
  <c r="BB27" i="19"/>
  <c r="BC16" i="19"/>
  <c r="BC34" i="19" s="1"/>
  <c r="AY16" i="19"/>
  <c r="AZ26" i="19"/>
  <c r="BD26" i="19"/>
  <c r="BC17" i="19"/>
  <c r="AY17" i="19"/>
  <c r="BC30" i="19"/>
  <c r="AY30" i="19"/>
  <c r="BA23" i="19"/>
  <c r="BA34" i="19" s="1"/>
  <c r="BE23" i="19"/>
  <c r="AZ23" i="19"/>
  <c r="BD23" i="19"/>
  <c r="BD34" i="19" s="1"/>
  <c r="AX19" i="19"/>
  <c r="BB19" i="19"/>
  <c r="BE34" i="19"/>
  <c r="BC33" i="19"/>
  <c r="AY33" i="19"/>
  <c r="BD27" i="19"/>
  <c r="AZ27" i="19"/>
  <c r="AY21" i="19"/>
  <c r="AY34" i="19" s="1"/>
  <c r="BC21" i="19"/>
  <c r="AX21" i="19"/>
  <c r="BB21" i="19"/>
  <c r="BD30" i="19"/>
  <c r="AZ30" i="19"/>
  <c r="BC22" i="19"/>
  <c r="AY22" i="19"/>
  <c r="AZ18" i="19"/>
  <c r="AZ34" i="19" s="1"/>
  <c r="BD18" i="19"/>
  <c r="BB34" i="19" l="1"/>
  <c r="AX34" i="19"/>
  <c r="BC30" i="18" l="1"/>
  <c r="AW30" i="18"/>
  <c r="BE30" i="18" s="1"/>
  <c r="AR30" i="18"/>
  <c r="AQ30" i="18"/>
  <c r="AJ30" i="18"/>
  <c r="AV30" i="18" s="1"/>
  <c r="AI30" i="18"/>
  <c r="AB30" i="18"/>
  <c r="AA30" i="18"/>
  <c r="T30" i="18"/>
  <c r="AT30" i="18" s="1"/>
  <c r="S30" i="18"/>
  <c r="AS30" i="18" s="1"/>
  <c r="AY30" i="18" s="1"/>
  <c r="L30" i="18"/>
  <c r="G30" i="18"/>
  <c r="A30" i="18"/>
  <c r="AW29" i="18"/>
  <c r="AR29" i="18"/>
  <c r="AQ29" i="18"/>
  <c r="AJ29" i="18"/>
  <c r="AV29" i="18" s="1"/>
  <c r="AI29" i="18"/>
  <c r="AB29" i="18"/>
  <c r="AA29" i="18"/>
  <c r="T29" i="18"/>
  <c r="AU29" i="18" s="1"/>
  <c r="S29" i="18"/>
  <c r="AS29" i="18" s="1"/>
  <c r="L29" i="18"/>
  <c r="F29" i="18"/>
  <c r="AW28" i="18"/>
  <c r="AV28" i="18"/>
  <c r="AR28" i="18"/>
  <c r="AO28" i="18"/>
  <c r="AM28" i="18"/>
  <c r="AK28" i="18"/>
  <c r="AQ28" i="18" s="1"/>
  <c r="AJ28" i="18"/>
  <c r="AG28" i="18"/>
  <c r="AE28" i="18"/>
  <c r="AC28" i="18"/>
  <c r="AI28" i="18" s="1"/>
  <c r="AB28" i="18"/>
  <c r="Y28" i="18"/>
  <c r="AA28" i="18" s="1"/>
  <c r="W28" i="18"/>
  <c r="U28" i="18"/>
  <c r="T28" i="18"/>
  <c r="AU28" i="18" s="1"/>
  <c r="Q28" i="18"/>
  <c r="O28" i="18"/>
  <c r="M28" i="18"/>
  <c r="S28" i="18" s="1"/>
  <c r="AS28" i="18" s="1"/>
  <c r="L28" i="18"/>
  <c r="G28" i="18"/>
  <c r="F28" i="18"/>
  <c r="AR27" i="18"/>
  <c r="AW27" i="18" s="1"/>
  <c r="AQ27" i="18"/>
  <c r="AJ27" i="18"/>
  <c r="AV27" i="18" s="1"/>
  <c r="AI27" i="18"/>
  <c r="AB27" i="18"/>
  <c r="AA27" i="18"/>
  <c r="T27" i="18"/>
  <c r="AU27" i="18" s="1"/>
  <c r="S27" i="18"/>
  <c r="AS27" i="18" s="1"/>
  <c r="L27" i="18"/>
  <c r="G27" i="18"/>
  <c r="F27" i="18"/>
  <c r="A27" i="18"/>
  <c r="AU26" i="18"/>
  <c r="AR26" i="18"/>
  <c r="AW26" i="18" s="1"/>
  <c r="AQ26" i="18"/>
  <c r="AJ26" i="18"/>
  <c r="AV26" i="18" s="1"/>
  <c r="AI26" i="18"/>
  <c r="AB26" i="18"/>
  <c r="AA26" i="18"/>
  <c r="T26" i="18"/>
  <c r="AT26" i="18" s="1"/>
  <c r="S26" i="18"/>
  <c r="AS26" i="18" s="1"/>
  <c r="L26" i="18"/>
  <c r="G26" i="18"/>
  <c r="F26" i="18"/>
  <c r="A26" i="18"/>
  <c r="AW25" i="18"/>
  <c r="BE25" i="18" s="1"/>
  <c r="AV25" i="18"/>
  <c r="AT25" i="18"/>
  <c r="AQ25" i="18"/>
  <c r="AJ25" i="18"/>
  <c r="AI25" i="18"/>
  <c r="AB25" i="18"/>
  <c r="AA25" i="18"/>
  <c r="T25" i="18"/>
  <c r="AU25" i="18" s="1"/>
  <c r="S25" i="18"/>
  <c r="AS25" i="18" s="1"/>
  <c r="BA25" i="18" s="1"/>
  <c r="L25" i="18"/>
  <c r="G25" i="18"/>
  <c r="D25" i="18"/>
  <c r="AU24" i="18"/>
  <c r="AR24" i="18"/>
  <c r="AW24" i="18" s="1"/>
  <c r="AQ24" i="18"/>
  <c r="AJ24" i="18"/>
  <c r="AV24" i="18" s="1"/>
  <c r="AI24" i="18"/>
  <c r="AB24" i="18"/>
  <c r="AA24" i="18"/>
  <c r="T24" i="18"/>
  <c r="AT24" i="18" s="1"/>
  <c r="S24" i="18"/>
  <c r="AS24" i="18" s="1"/>
  <c r="L24" i="18"/>
  <c r="G24" i="18"/>
  <c r="F24" i="18"/>
  <c r="D24" i="18"/>
  <c r="A24" i="18"/>
  <c r="AW23" i="18"/>
  <c r="BA23" i="18" s="1"/>
  <c r="AU23" i="18"/>
  <c r="AR23" i="18"/>
  <c r="AQ23" i="18"/>
  <c r="AJ23" i="18"/>
  <c r="AV23" i="18" s="1"/>
  <c r="AI23" i="18"/>
  <c r="AB23" i="18"/>
  <c r="AA23" i="18"/>
  <c r="T23" i="18"/>
  <c r="AT23" i="18" s="1"/>
  <c r="S23" i="18"/>
  <c r="AS23" i="18" s="1"/>
  <c r="L23" i="18"/>
  <c r="D23" i="18"/>
  <c r="AV22" i="18"/>
  <c r="AR22" i="18"/>
  <c r="AW22" i="18" s="1"/>
  <c r="AQ22" i="18"/>
  <c r="AJ22" i="18"/>
  <c r="AI22" i="18"/>
  <c r="AB22" i="18"/>
  <c r="AA22" i="18"/>
  <c r="T22" i="18"/>
  <c r="AT22" i="18" s="1"/>
  <c r="S22" i="18"/>
  <c r="AS22" i="18" s="1"/>
  <c r="L22" i="18"/>
  <c r="D22" i="18"/>
  <c r="AU21" i="18"/>
  <c r="AR21" i="18"/>
  <c r="AW21" i="18" s="1"/>
  <c r="AQ21" i="18"/>
  <c r="AJ21" i="18"/>
  <c r="AV21" i="18" s="1"/>
  <c r="AI21" i="18"/>
  <c r="AB21" i="18"/>
  <c r="AA21" i="18"/>
  <c r="T21" i="18"/>
  <c r="AT21" i="18" s="1"/>
  <c r="S21" i="18"/>
  <c r="AS21" i="18" s="1"/>
  <c r="L21" i="18"/>
  <c r="A21" i="18"/>
  <c r="D20" i="18"/>
  <c r="E19" i="18"/>
  <c r="D19" i="18"/>
  <c r="AW18" i="18"/>
  <c r="AU18" i="18"/>
  <c r="AR18" i="18"/>
  <c r="AQ18" i="18"/>
  <c r="AJ18" i="18"/>
  <c r="AV18" i="18" s="1"/>
  <c r="AI18" i="18"/>
  <c r="AB18" i="18"/>
  <c r="AA18" i="18"/>
  <c r="T18" i="18"/>
  <c r="AT18" i="18" s="1"/>
  <c r="S18" i="18"/>
  <c r="AS18" i="18" s="1"/>
  <c r="L18" i="18"/>
  <c r="G18" i="18"/>
  <c r="F18" i="18"/>
  <c r="D18" i="18"/>
  <c r="A18" i="18"/>
  <c r="L17" i="18"/>
  <c r="D17" i="18"/>
  <c r="AW16" i="18"/>
  <c r="AV16" i="18"/>
  <c r="AZ16" i="18" s="1"/>
  <c r="BD16" i="18" s="1"/>
  <c r="AS16" i="18"/>
  <c r="E16" i="18" s="1"/>
  <c r="AJ16" i="18"/>
  <c r="AB16" i="18"/>
  <c r="AU16" i="18" s="1"/>
  <c r="AY16" i="18" s="1"/>
  <c r="BC16" i="18" s="1"/>
  <c r="T16" i="18"/>
  <c r="AT16" i="18" s="1"/>
  <c r="AX16" i="18" s="1"/>
  <c r="BB16" i="18" s="1"/>
  <c r="L16" i="18"/>
  <c r="G16" i="18"/>
  <c r="AV15" i="18"/>
  <c r="BD15" i="18" s="1"/>
  <c r="AR15" i="18"/>
  <c r="AW15" i="18" s="1"/>
  <c r="AQ15" i="18"/>
  <c r="AJ15" i="18"/>
  <c r="AI15" i="18"/>
  <c r="AB15" i="18"/>
  <c r="AU15" i="18" s="1"/>
  <c r="AA15" i="18"/>
  <c r="T15" i="18"/>
  <c r="AT15" i="18" s="1"/>
  <c r="S15" i="18"/>
  <c r="AS15" i="18" s="1"/>
  <c r="L15" i="18"/>
  <c r="D15" i="18"/>
  <c r="A15" i="18"/>
  <c r="AR19" i="17"/>
  <c r="AQ19" i="17"/>
  <c r="AJ19" i="17"/>
  <c r="AI19" i="17"/>
  <c r="AB19" i="17"/>
  <c r="AA19" i="17"/>
  <c r="T19" i="17"/>
  <c r="AW19" i="17" s="1"/>
  <c r="S19" i="17"/>
  <c r="AS19" i="17" s="1"/>
  <c r="E19" i="17" s="1"/>
  <c r="F19" i="17"/>
  <c r="A19" i="17"/>
  <c r="AR18" i="17"/>
  <c r="AQ18" i="17"/>
  <c r="AJ18" i="17"/>
  <c r="AI18" i="17"/>
  <c r="AB18" i="17"/>
  <c r="AA18" i="17"/>
  <c r="T18" i="17"/>
  <c r="AW18" i="17" s="1"/>
  <c r="S18" i="17"/>
  <c r="AS18" i="17" s="1"/>
  <c r="E18" i="17" s="1"/>
  <c r="F18" i="17"/>
  <c r="A18" i="17"/>
  <c r="AR17" i="17"/>
  <c r="AQ17" i="17"/>
  <c r="AJ17" i="17"/>
  <c r="AW17" i="17" s="1"/>
  <c r="AI17" i="17"/>
  <c r="AB17" i="17"/>
  <c r="AA17" i="17"/>
  <c r="T17" i="17"/>
  <c r="AV17" i="17" s="1"/>
  <c r="S17" i="17"/>
  <c r="AS17" i="17" s="1"/>
  <c r="E17" i="17" s="1"/>
  <c r="F17" i="17"/>
  <c r="A17" i="17"/>
  <c r="AR16" i="17"/>
  <c r="AQ16" i="17"/>
  <c r="AJ16" i="17"/>
  <c r="AI16" i="17"/>
  <c r="AB16" i="17"/>
  <c r="AA16" i="17"/>
  <c r="T16" i="17"/>
  <c r="AW16" i="17" s="1"/>
  <c r="S16" i="17"/>
  <c r="AS16" i="17" s="1"/>
  <c r="E16" i="17" s="1"/>
  <c r="F16" i="17"/>
  <c r="A16" i="17"/>
  <c r="AR15" i="17"/>
  <c r="AQ15" i="17"/>
  <c r="AJ15" i="17"/>
  <c r="AI15" i="17"/>
  <c r="AB15" i="17"/>
  <c r="AA15" i="17"/>
  <c r="T15" i="17"/>
  <c r="AW15" i="17" s="1"/>
  <c r="S15" i="17"/>
  <c r="AS15" i="17" s="1"/>
  <c r="E15" i="17" s="1"/>
  <c r="F15" i="17"/>
  <c r="A15" i="17"/>
  <c r="AQ15" i="16"/>
  <c r="D15" i="16"/>
  <c r="F15" i="16"/>
  <c r="S15" i="16"/>
  <c r="T15" i="16"/>
  <c r="AT15" i="16" s="1"/>
  <c r="AA15" i="16"/>
  <c r="AS15" i="16" s="1"/>
  <c r="E15" i="16" s="1"/>
  <c r="AB15" i="16"/>
  <c r="AI15" i="16"/>
  <c r="AJ15" i="16"/>
  <c r="AR33" i="15"/>
  <c r="AQ33" i="15"/>
  <c r="AJ33" i="15"/>
  <c r="AI33" i="15"/>
  <c r="AB33" i="15"/>
  <c r="AA33" i="15"/>
  <c r="T33" i="15"/>
  <c r="AW33" i="15" s="1"/>
  <c r="S33" i="15"/>
  <c r="AS33" i="15" s="1"/>
  <c r="E33" i="15" s="1"/>
  <c r="L33" i="15"/>
  <c r="G33" i="15"/>
  <c r="F33" i="15"/>
  <c r="D33" i="15"/>
  <c r="A33" i="15"/>
  <c r="AU32" i="15"/>
  <c r="AY32" i="15" s="1"/>
  <c r="AR32" i="15"/>
  <c r="AQ32" i="15"/>
  <c r="AJ32" i="15"/>
  <c r="AI32" i="15"/>
  <c r="AB32" i="15"/>
  <c r="AA32" i="15"/>
  <c r="T32" i="15"/>
  <c r="AW32" i="15" s="1"/>
  <c r="S32" i="15"/>
  <c r="AS32" i="15" s="1"/>
  <c r="E32" i="15" s="1"/>
  <c r="L32" i="15"/>
  <c r="G32" i="15"/>
  <c r="F32" i="15"/>
  <c r="D32" i="15"/>
  <c r="A32" i="15"/>
  <c r="AR31" i="15"/>
  <c r="AQ31" i="15"/>
  <c r="AJ31" i="15"/>
  <c r="AI31" i="15"/>
  <c r="AB31" i="15"/>
  <c r="AV31" i="15" s="1"/>
  <c r="AA31" i="15"/>
  <c r="T31" i="15"/>
  <c r="AU31" i="15" s="1"/>
  <c r="S31" i="15"/>
  <c r="AS31" i="15" s="1"/>
  <c r="E31" i="15" s="1"/>
  <c r="L31" i="15"/>
  <c r="G31" i="15"/>
  <c r="F31" i="15"/>
  <c r="D31" i="15"/>
  <c r="A31" i="15"/>
  <c r="AR30" i="15"/>
  <c r="AQ30" i="15"/>
  <c r="AJ30" i="15"/>
  <c r="AI30" i="15"/>
  <c r="AB30" i="15"/>
  <c r="AA30" i="15"/>
  <c r="T30" i="15"/>
  <c r="AW30" i="15" s="1"/>
  <c r="S30" i="15"/>
  <c r="AS30" i="15" s="1"/>
  <c r="E30" i="15" s="1"/>
  <c r="L30" i="15"/>
  <c r="G30" i="15"/>
  <c r="F30" i="15"/>
  <c r="D30" i="15"/>
  <c r="A30" i="15"/>
  <c r="AR29" i="15"/>
  <c r="AQ29" i="15"/>
  <c r="AJ29" i="15"/>
  <c r="AI29" i="15"/>
  <c r="AB29" i="15"/>
  <c r="AV29" i="15" s="1"/>
  <c r="AA29" i="15"/>
  <c r="T29" i="15"/>
  <c r="AW29" i="15" s="1"/>
  <c r="S29" i="15"/>
  <c r="AS29" i="15" s="1"/>
  <c r="E29" i="15" s="1"/>
  <c r="L29" i="15"/>
  <c r="G29" i="15"/>
  <c r="F29" i="15"/>
  <c r="D29" i="15"/>
  <c r="A29" i="15"/>
  <c r="AW28" i="15"/>
  <c r="AU28" i="15"/>
  <c r="AR28" i="15"/>
  <c r="AQ28" i="15"/>
  <c r="AJ28" i="15"/>
  <c r="AI28" i="15"/>
  <c r="AB28" i="15"/>
  <c r="AA28" i="15"/>
  <c r="T28" i="15"/>
  <c r="AV28" i="15" s="1"/>
  <c r="S28" i="15"/>
  <c r="AS28" i="15" s="1"/>
  <c r="L28" i="15"/>
  <c r="G28" i="15"/>
  <c r="F28" i="15"/>
  <c r="D28" i="15"/>
  <c r="A28" i="15"/>
  <c r="AR27" i="15"/>
  <c r="AQ27" i="15"/>
  <c r="AJ27" i="15"/>
  <c r="AI27" i="15"/>
  <c r="AB27" i="15"/>
  <c r="AA27" i="15"/>
  <c r="T27" i="15"/>
  <c r="AW27" i="15" s="1"/>
  <c r="S27" i="15"/>
  <c r="AS27" i="15" s="1"/>
  <c r="E27" i="15" s="1"/>
  <c r="L27" i="15"/>
  <c r="G27" i="15"/>
  <c r="F27" i="15"/>
  <c r="D27" i="15"/>
  <c r="A27" i="15"/>
  <c r="AW26" i="15"/>
  <c r="AU26" i="15"/>
  <c r="AR26" i="15"/>
  <c r="AQ26" i="15"/>
  <c r="AJ26" i="15"/>
  <c r="AI26" i="15"/>
  <c r="AB26" i="15"/>
  <c r="AA26" i="15"/>
  <c r="T26" i="15"/>
  <c r="AT26" i="15" s="1"/>
  <c r="S26" i="15"/>
  <c r="AS26" i="15" s="1"/>
  <c r="E26" i="15" s="1"/>
  <c r="L26" i="15"/>
  <c r="G26" i="15"/>
  <c r="F26" i="15"/>
  <c r="D26" i="15"/>
  <c r="A26" i="15"/>
  <c r="AR25" i="15"/>
  <c r="AQ25" i="15"/>
  <c r="AJ25" i="15"/>
  <c r="AI25" i="15"/>
  <c r="AB25" i="15"/>
  <c r="AW25" i="15" s="1"/>
  <c r="AA25" i="15"/>
  <c r="T25" i="15"/>
  <c r="AT25" i="15" s="1"/>
  <c r="S25" i="15"/>
  <c r="AS25" i="15" s="1"/>
  <c r="L25" i="15"/>
  <c r="G25" i="15"/>
  <c r="F25" i="15"/>
  <c r="D25" i="15"/>
  <c r="C25" i="15"/>
  <c r="B25" i="15"/>
  <c r="A25" i="15"/>
  <c r="AR24" i="15"/>
  <c r="AQ24" i="15"/>
  <c r="AJ24" i="15"/>
  <c r="AI24" i="15"/>
  <c r="AB24" i="15"/>
  <c r="AV24" i="15" s="1"/>
  <c r="AA24" i="15"/>
  <c r="T24" i="15"/>
  <c r="AW24" i="15" s="1"/>
  <c r="S24" i="15"/>
  <c r="AS24" i="15" s="1"/>
  <c r="L24" i="15"/>
  <c r="G24" i="15"/>
  <c r="F24" i="15"/>
  <c r="D24" i="15"/>
  <c r="C24" i="15"/>
  <c r="B24" i="15"/>
  <c r="A24" i="15"/>
  <c r="AR23" i="15"/>
  <c r="AQ23" i="15"/>
  <c r="AJ23" i="15"/>
  <c r="AI23" i="15"/>
  <c r="AB23" i="15"/>
  <c r="AW23" i="15" s="1"/>
  <c r="AA23" i="15"/>
  <c r="T23" i="15"/>
  <c r="AT23" i="15" s="1"/>
  <c r="S23" i="15"/>
  <c r="AS23" i="15" s="1"/>
  <c r="L23" i="15"/>
  <c r="G23" i="15"/>
  <c r="F23" i="15"/>
  <c r="D23" i="15"/>
  <c r="C23" i="15"/>
  <c r="B23" i="15"/>
  <c r="A23" i="15"/>
  <c r="AR22" i="15"/>
  <c r="AQ22" i="15"/>
  <c r="AJ22" i="15"/>
  <c r="AI22" i="15"/>
  <c r="AB22" i="15"/>
  <c r="AV22" i="15" s="1"/>
  <c r="AA22" i="15"/>
  <c r="T22" i="15"/>
  <c r="AW22" i="15" s="1"/>
  <c r="S22" i="15"/>
  <c r="AS22" i="15" s="1"/>
  <c r="L22" i="15"/>
  <c r="G22" i="15"/>
  <c r="F22" i="15"/>
  <c r="D22" i="15"/>
  <c r="C22" i="15"/>
  <c r="B22" i="15"/>
  <c r="A22" i="15"/>
  <c r="AR21" i="15"/>
  <c r="AQ21" i="15"/>
  <c r="AJ21" i="15"/>
  <c r="AI21" i="15"/>
  <c r="AB21" i="15"/>
  <c r="AW21" i="15" s="1"/>
  <c r="AA21" i="15"/>
  <c r="T21" i="15"/>
  <c r="AT21" i="15" s="1"/>
  <c r="S21" i="15"/>
  <c r="AS21" i="15" s="1"/>
  <c r="L21" i="15"/>
  <c r="G21" i="15"/>
  <c r="F21" i="15"/>
  <c r="D21" i="15"/>
  <c r="C21" i="15"/>
  <c r="B21" i="15"/>
  <c r="A21" i="15"/>
  <c r="AR20" i="15"/>
  <c r="AQ20" i="15"/>
  <c r="AJ20" i="15"/>
  <c r="AI20" i="15"/>
  <c r="AB20" i="15"/>
  <c r="AV20" i="15" s="1"/>
  <c r="AA20" i="15"/>
  <c r="T20" i="15"/>
  <c r="AW20" i="15" s="1"/>
  <c r="S20" i="15"/>
  <c r="AS20" i="15" s="1"/>
  <c r="L20" i="15"/>
  <c r="G20" i="15"/>
  <c r="F20" i="15"/>
  <c r="D20" i="15"/>
  <c r="C20" i="15"/>
  <c r="B20" i="15"/>
  <c r="A20" i="15"/>
  <c r="AR19" i="15"/>
  <c r="AQ19" i="15"/>
  <c r="AJ19" i="15"/>
  <c r="AI19" i="15"/>
  <c r="AB19" i="15"/>
  <c r="AW19" i="15" s="1"/>
  <c r="AA19" i="15"/>
  <c r="T19" i="15"/>
  <c r="AT19" i="15" s="1"/>
  <c r="S19" i="15"/>
  <c r="AS19" i="15" s="1"/>
  <c r="L19" i="15"/>
  <c r="G19" i="15"/>
  <c r="F19" i="15"/>
  <c r="D19" i="15"/>
  <c r="C19" i="15"/>
  <c r="B19" i="15"/>
  <c r="A19" i="15"/>
  <c r="AV18" i="15"/>
  <c r="AR18" i="15"/>
  <c r="AQ18" i="15"/>
  <c r="AJ18" i="15"/>
  <c r="AI18" i="15"/>
  <c r="AB18" i="15"/>
  <c r="AA18" i="15"/>
  <c r="T18" i="15"/>
  <c r="AW18" i="15" s="1"/>
  <c r="S18" i="15"/>
  <c r="AS18" i="15" s="1"/>
  <c r="L18" i="15"/>
  <c r="G18" i="15"/>
  <c r="F18" i="15"/>
  <c r="D18" i="15"/>
  <c r="C18" i="15"/>
  <c r="B18" i="15"/>
  <c r="A18" i="15"/>
  <c r="AR17" i="15"/>
  <c r="AQ17" i="15"/>
  <c r="AJ17" i="15"/>
  <c r="AI17" i="15"/>
  <c r="AB17" i="15"/>
  <c r="AW17" i="15" s="1"/>
  <c r="AA17" i="15"/>
  <c r="T17" i="15"/>
  <c r="AT17" i="15" s="1"/>
  <c r="S17" i="15"/>
  <c r="AS17" i="15" s="1"/>
  <c r="L17" i="15"/>
  <c r="G17" i="15"/>
  <c r="F17" i="15"/>
  <c r="D17" i="15"/>
  <c r="C17" i="15"/>
  <c r="B17" i="15"/>
  <c r="A17" i="15"/>
  <c r="AR16" i="15"/>
  <c r="AQ16" i="15"/>
  <c r="AJ16" i="15"/>
  <c r="AI16" i="15"/>
  <c r="AB16" i="15"/>
  <c r="AA16" i="15"/>
  <c r="T16" i="15"/>
  <c r="AV16" i="15" s="1"/>
  <c r="S16" i="15"/>
  <c r="AS16" i="15" s="1"/>
  <c r="L16" i="15"/>
  <c r="G16" i="15"/>
  <c r="F16" i="15"/>
  <c r="D16" i="15"/>
  <c r="C16" i="15"/>
  <c r="B16" i="15"/>
  <c r="A16" i="15"/>
  <c r="AR15" i="15"/>
  <c r="AQ15" i="15"/>
  <c r="AJ15" i="15"/>
  <c r="AI15" i="15"/>
  <c r="AB15" i="15"/>
  <c r="AW15" i="15" s="1"/>
  <c r="AA15" i="15"/>
  <c r="T15" i="15"/>
  <c r="AT15" i="15" s="1"/>
  <c r="S15" i="15"/>
  <c r="AS15" i="15" s="1"/>
  <c r="L15" i="15"/>
  <c r="G15" i="15"/>
  <c r="D15" i="15"/>
  <c r="C15" i="15"/>
  <c r="B15" i="15"/>
  <c r="A15" i="15"/>
  <c r="BD27" i="18" l="1"/>
  <c r="AZ27" i="18"/>
  <c r="BB18" i="18"/>
  <c r="AX18" i="18"/>
  <c r="AZ24" i="18"/>
  <c r="BD24" i="18"/>
  <c r="BC28" i="18"/>
  <c r="AY28" i="18"/>
  <c r="BA22" i="18"/>
  <c r="BE22" i="18"/>
  <c r="AZ22" i="18"/>
  <c r="AZ23" i="18"/>
  <c r="BD23" i="18"/>
  <c r="BE27" i="18"/>
  <c r="BA27" i="18"/>
  <c r="BA29" i="18"/>
  <c r="AY18" i="18"/>
  <c r="BA18" i="18"/>
  <c r="AY25" i="18"/>
  <c r="BC25" i="18"/>
  <c r="AX22" i="18"/>
  <c r="BB22" i="18"/>
  <c r="BE24" i="18"/>
  <c r="BA24" i="18"/>
  <c r="AZ26" i="18"/>
  <c r="BD26" i="18"/>
  <c r="BC29" i="18"/>
  <c r="AY29" i="18"/>
  <c r="BD30" i="18"/>
  <c r="AZ30" i="18"/>
  <c r="AZ15" i="18"/>
  <c r="E15" i="18"/>
  <c r="AX21" i="18"/>
  <c r="BB21" i="18"/>
  <c r="AZ25" i="18"/>
  <c r="AX15" i="18"/>
  <c r="BB15" i="18"/>
  <c r="AY15" i="18"/>
  <c r="BC15" i="18"/>
  <c r="AZ21" i="18"/>
  <c r="BD21" i="18"/>
  <c r="AY24" i="18"/>
  <c r="AY27" i="18"/>
  <c r="BC27" i="18"/>
  <c r="AZ18" i="18"/>
  <c r="BD18" i="18"/>
  <c r="BD31" i="18" s="1"/>
  <c r="AY23" i="18"/>
  <c r="AX24" i="18"/>
  <c r="BB24" i="18"/>
  <c r="BE26" i="18"/>
  <c r="BA26" i="18"/>
  <c r="BE21" i="18"/>
  <c r="BA21" i="18"/>
  <c r="BB23" i="18"/>
  <c r="AX23" i="18"/>
  <c r="AY26" i="18"/>
  <c r="AZ28" i="18"/>
  <c r="BA15" i="18"/>
  <c r="BE15" i="18"/>
  <c r="AY21" i="18"/>
  <c r="AX25" i="18"/>
  <c r="AX26" i="18"/>
  <c r="BB26" i="18"/>
  <c r="BA28" i="18"/>
  <c r="BD29" i="18"/>
  <c r="AZ29" i="18"/>
  <c r="BB30" i="18"/>
  <c r="AX30" i="18"/>
  <c r="BC18" i="18"/>
  <c r="BD28" i="18"/>
  <c r="AU22" i="18"/>
  <c r="BE28" i="18"/>
  <c r="BE18" i="18"/>
  <c r="BC21" i="18"/>
  <c r="BD22" i="18"/>
  <c r="BE23" i="18"/>
  <c r="BC24" i="18"/>
  <c r="BD25" i="18"/>
  <c r="BC26" i="18"/>
  <c r="AT27" i="18"/>
  <c r="BA30" i="18"/>
  <c r="BC23" i="18"/>
  <c r="BB25" i="18"/>
  <c r="BE29" i="18"/>
  <c r="BA16" i="18"/>
  <c r="BE16" i="18" s="1"/>
  <c r="AT29" i="18"/>
  <c r="AT28" i="18"/>
  <c r="AW15" i="16"/>
  <c r="BE15" i="17"/>
  <c r="BA15" i="17"/>
  <c r="BE19" i="17"/>
  <c r="BA19" i="17"/>
  <c r="BE16" i="17"/>
  <c r="BA16" i="17"/>
  <c r="BE17" i="17"/>
  <c r="BA17" i="17"/>
  <c r="BD17" i="17"/>
  <c r="AZ17" i="17"/>
  <c r="BE18" i="17"/>
  <c r="BA18" i="17"/>
  <c r="AT15" i="17"/>
  <c r="AT16" i="17"/>
  <c r="AT17" i="17"/>
  <c r="AT18" i="17"/>
  <c r="AT19" i="17"/>
  <c r="AU15" i="17"/>
  <c r="AU16" i="17"/>
  <c r="AU17" i="17"/>
  <c r="AU18" i="17"/>
  <c r="AU19" i="17"/>
  <c r="AV15" i="17"/>
  <c r="AV16" i="17"/>
  <c r="AV18" i="17"/>
  <c r="AV19" i="17"/>
  <c r="BB15" i="16"/>
  <c r="BB16" i="16" s="1"/>
  <c r="AX15" i="16"/>
  <c r="AX16" i="16" s="1"/>
  <c r="BE15" i="16"/>
  <c r="BE16" i="16" s="1"/>
  <c r="BA15" i="16"/>
  <c r="BA16" i="16" s="1"/>
  <c r="AU15" i="16"/>
  <c r="AV15" i="16"/>
  <c r="BC28" i="15"/>
  <c r="AZ31" i="15"/>
  <c r="BD31" i="15"/>
  <c r="BE32" i="15"/>
  <c r="BA32" i="15"/>
  <c r="BB21" i="15"/>
  <c r="AX21" i="15"/>
  <c r="AY26" i="15"/>
  <c r="AZ18" i="15"/>
  <c r="AZ22" i="15"/>
  <c r="BD22" i="15"/>
  <c r="BA26" i="15"/>
  <c r="BE30" i="15"/>
  <c r="BA30" i="15"/>
  <c r="BB19" i="15"/>
  <c r="AX19" i="15"/>
  <c r="AZ20" i="15"/>
  <c r="BD20" i="15"/>
  <c r="BE19" i="15"/>
  <c r="BA19" i="15"/>
  <c r="BB25" i="15"/>
  <c r="AX25" i="15"/>
  <c r="AY28" i="15"/>
  <c r="E28" i="15"/>
  <c r="BA29" i="15"/>
  <c r="BE29" i="15"/>
  <c r="BD28" i="15"/>
  <c r="AZ28" i="15"/>
  <c r="BE23" i="15"/>
  <c r="BA23" i="15"/>
  <c r="BE27" i="15"/>
  <c r="BA27" i="15"/>
  <c r="BA20" i="15"/>
  <c r="BE20" i="15"/>
  <c r="BB26" i="15"/>
  <c r="AX26" i="15"/>
  <c r="BE33" i="15"/>
  <c r="BA33" i="15"/>
  <c r="BE21" i="15"/>
  <c r="BA21" i="15"/>
  <c r="BB17" i="15"/>
  <c r="AX17" i="15"/>
  <c r="AZ16" i="15"/>
  <c r="BD16" i="15"/>
  <c r="BB15" i="15"/>
  <c r="AX15" i="15"/>
  <c r="BE17" i="15"/>
  <c r="BA17" i="15"/>
  <c r="BA24" i="15"/>
  <c r="BE24" i="15"/>
  <c r="BA28" i="15"/>
  <c r="BB23" i="15"/>
  <c r="AX23" i="15"/>
  <c r="BE25" i="15"/>
  <c r="BA25" i="15"/>
  <c r="AZ29" i="15"/>
  <c r="BD29" i="15"/>
  <c r="BC31" i="15"/>
  <c r="AY31" i="15"/>
  <c r="BA18" i="15"/>
  <c r="BE18" i="15"/>
  <c r="BE15" i="15"/>
  <c r="BA15" i="15"/>
  <c r="BA22" i="15"/>
  <c r="BE22" i="15"/>
  <c r="AZ24" i="15"/>
  <c r="BD24" i="15"/>
  <c r="AT16" i="15"/>
  <c r="AT18" i="15"/>
  <c r="AT20" i="15"/>
  <c r="AT22" i="15"/>
  <c r="AT24" i="15"/>
  <c r="BC26" i="15"/>
  <c r="BE28" i="15"/>
  <c r="AT29" i="15"/>
  <c r="AU16" i="15"/>
  <c r="AU18" i="15"/>
  <c r="AU20" i="15"/>
  <c r="AU22" i="15"/>
  <c r="AU24" i="15"/>
  <c r="AV26" i="15"/>
  <c r="AU29" i="15"/>
  <c r="AW31" i="15"/>
  <c r="AT32" i="15"/>
  <c r="BD18" i="15"/>
  <c r="BE26" i="15"/>
  <c r="AU27" i="15"/>
  <c r="AT30" i="15"/>
  <c r="AV32" i="15"/>
  <c r="AT27" i="15"/>
  <c r="BC32" i="15"/>
  <c r="AW16" i="15"/>
  <c r="AV27" i="15"/>
  <c r="AU30" i="15"/>
  <c r="AT33" i="15"/>
  <c r="AU15" i="15"/>
  <c r="AU17" i="15"/>
  <c r="AU19" i="15"/>
  <c r="AU21" i="15"/>
  <c r="AU23" i="15"/>
  <c r="AU25" i="15"/>
  <c r="AT28" i="15"/>
  <c r="AV30" i="15"/>
  <c r="AU33" i="15"/>
  <c r="AV15" i="15"/>
  <c r="AV17" i="15"/>
  <c r="AV19" i="15"/>
  <c r="AV21" i="15"/>
  <c r="AV23" i="15"/>
  <c r="AV25" i="15"/>
  <c r="AT31" i="15"/>
  <c r="AV33" i="15"/>
  <c r="AY22" i="18" l="1"/>
  <c r="AY31" i="18" s="1"/>
  <c r="BC22" i="18"/>
  <c r="AZ31" i="18"/>
  <c r="BB29" i="18"/>
  <c r="AX29" i="18"/>
  <c r="BC31" i="18"/>
  <c r="BE31" i="18"/>
  <c r="BA31" i="18"/>
  <c r="BB28" i="18"/>
  <c r="AX28" i="18"/>
  <c r="AX27" i="18"/>
  <c r="AX31" i="18" s="1"/>
  <c r="BB27" i="18"/>
  <c r="BB31" i="18" s="1"/>
  <c r="BD15" i="17"/>
  <c r="AZ15" i="17"/>
  <c r="AX17" i="17"/>
  <c r="BB17" i="17"/>
  <c r="BC19" i="17"/>
  <c r="AY19" i="17"/>
  <c r="AX16" i="17"/>
  <c r="BB16" i="17"/>
  <c r="BB15" i="17"/>
  <c r="AX15" i="17"/>
  <c r="BC17" i="17"/>
  <c r="AY17" i="17"/>
  <c r="BD16" i="17"/>
  <c r="AZ16" i="17"/>
  <c r="BC18" i="17"/>
  <c r="AY18" i="17"/>
  <c r="BC16" i="17"/>
  <c r="AY16" i="17"/>
  <c r="BD19" i="17"/>
  <c r="AZ19" i="17"/>
  <c r="BC15" i="17"/>
  <c r="BC20" i="17" s="1"/>
  <c r="AY15" i="17"/>
  <c r="BA20" i="17"/>
  <c r="BB18" i="17"/>
  <c r="AX18" i="17"/>
  <c r="BD18" i="17"/>
  <c r="AZ18" i="17"/>
  <c r="BB19" i="17"/>
  <c r="AX19" i="17"/>
  <c r="BE20" i="17"/>
  <c r="AZ15" i="16"/>
  <c r="AZ16" i="16" s="1"/>
  <c r="BD15" i="16"/>
  <c r="BD16" i="16" s="1"/>
  <c r="AY15" i="16"/>
  <c r="AY16" i="16" s="1"/>
  <c r="BC15" i="16"/>
  <c r="BC16" i="16" s="1"/>
  <c r="BD17" i="15"/>
  <c r="AZ17" i="15"/>
  <c r="BC19" i="15"/>
  <c r="AY19" i="15"/>
  <c r="AY29" i="15"/>
  <c r="BC29" i="15"/>
  <c r="BD15" i="15"/>
  <c r="AZ15" i="15"/>
  <c r="AZ34" i="15" s="1"/>
  <c r="BC17" i="15"/>
  <c r="AY17" i="15"/>
  <c r="AZ32" i="15"/>
  <c r="BD32" i="15"/>
  <c r="AZ26" i="15"/>
  <c r="BD26" i="15"/>
  <c r="BD33" i="15"/>
  <c r="AZ33" i="15"/>
  <c r="BC33" i="15"/>
  <c r="AY33" i="15"/>
  <c r="BC15" i="15"/>
  <c r="AY15" i="15"/>
  <c r="AX30" i="15"/>
  <c r="BB30" i="15"/>
  <c r="AY24" i="15"/>
  <c r="BC24" i="15"/>
  <c r="AX24" i="15"/>
  <c r="BB24" i="15"/>
  <c r="BB33" i="15"/>
  <c r="AX33" i="15"/>
  <c r="AX22" i="15"/>
  <c r="BB22" i="15"/>
  <c r="BD19" i="15"/>
  <c r="AZ19" i="15"/>
  <c r="BB31" i="15"/>
  <c r="AX31" i="15"/>
  <c r="BD30" i="15"/>
  <c r="AZ30" i="15"/>
  <c r="AY27" i="15"/>
  <c r="BC27" i="15"/>
  <c r="AY22" i="15"/>
  <c r="BC22" i="15"/>
  <c r="BD25" i="15"/>
  <c r="AZ25" i="15"/>
  <c r="BB28" i="15"/>
  <c r="AX28" i="15"/>
  <c r="BC30" i="15"/>
  <c r="AY30" i="15"/>
  <c r="AY20" i="15"/>
  <c r="BC20" i="15"/>
  <c r="AX20" i="15"/>
  <c r="BB20" i="15"/>
  <c r="BD23" i="15"/>
  <c r="AZ23" i="15"/>
  <c r="BC25" i="15"/>
  <c r="AY25" i="15"/>
  <c r="BD27" i="15"/>
  <c r="AZ27" i="15"/>
  <c r="AY18" i="15"/>
  <c r="BC18" i="15"/>
  <c r="AX18" i="15"/>
  <c r="BB18" i="15"/>
  <c r="BD21" i="15"/>
  <c r="AZ21" i="15"/>
  <c r="BC23" i="15"/>
  <c r="AY23" i="15"/>
  <c r="BA16" i="15"/>
  <c r="BA34" i="15" s="1"/>
  <c r="BE16" i="15"/>
  <c r="AX32" i="15"/>
  <c r="BB32" i="15"/>
  <c r="AY16" i="15"/>
  <c r="BC16" i="15"/>
  <c r="AX16" i="15"/>
  <c r="AX34" i="15" s="1"/>
  <c r="BB16" i="15"/>
  <c r="BC21" i="15"/>
  <c r="AY21" i="15"/>
  <c r="BA31" i="15"/>
  <c r="BE31" i="15"/>
  <c r="AX29" i="15"/>
  <c r="BB29" i="15"/>
  <c r="AX27" i="15"/>
  <c r="BB27" i="15"/>
  <c r="AR19" i="14"/>
  <c r="AQ19" i="14"/>
  <c r="AJ19" i="14"/>
  <c r="AI19" i="14"/>
  <c r="AB19" i="14"/>
  <c r="AA19" i="14"/>
  <c r="T19" i="14"/>
  <c r="AW19" i="14" s="1"/>
  <c r="S19" i="14"/>
  <c r="AS19" i="14" s="1"/>
  <c r="L19" i="14"/>
  <c r="F19" i="14"/>
  <c r="D19" i="14"/>
  <c r="A19" i="14"/>
  <c r="BC18" i="14"/>
  <c r="AU18" i="14"/>
  <c r="AR18" i="14"/>
  <c r="AQ18" i="14"/>
  <c r="AS18" i="14" s="1"/>
  <c r="AY18" i="14" s="1"/>
  <c r="AJ18" i="14"/>
  <c r="AI18" i="14"/>
  <c r="AB18" i="14"/>
  <c r="AA18" i="14"/>
  <c r="T18" i="14"/>
  <c r="AW18" i="14" s="1"/>
  <c r="S18" i="14"/>
  <c r="L18" i="14"/>
  <c r="F18" i="14"/>
  <c r="D18" i="14"/>
  <c r="A18" i="14"/>
  <c r="AR17" i="14"/>
  <c r="AQ17" i="14"/>
  <c r="AJ17" i="14"/>
  <c r="AI17" i="14"/>
  <c r="AB17" i="14"/>
  <c r="AA17" i="14"/>
  <c r="T17" i="14"/>
  <c r="AV17" i="14" s="1"/>
  <c r="S17" i="14"/>
  <c r="AS17" i="14" s="1"/>
  <c r="L17" i="14"/>
  <c r="F17" i="14"/>
  <c r="D17" i="14"/>
  <c r="A17" i="14"/>
  <c r="AR16" i="14"/>
  <c r="AQ16" i="14"/>
  <c r="AJ16" i="14"/>
  <c r="AI16" i="14"/>
  <c r="AB16" i="14"/>
  <c r="AA16" i="14"/>
  <c r="T16" i="14"/>
  <c r="AW16" i="14" s="1"/>
  <c r="S16" i="14"/>
  <c r="AS16" i="14" s="1"/>
  <c r="L16" i="14"/>
  <c r="F16" i="14"/>
  <c r="D16" i="14"/>
  <c r="A16" i="14"/>
  <c r="AR15" i="14"/>
  <c r="AQ15" i="14"/>
  <c r="AJ15" i="14"/>
  <c r="AI15" i="14"/>
  <c r="AB15" i="14"/>
  <c r="AA15" i="14"/>
  <c r="T15" i="14"/>
  <c r="AV15" i="14" s="1"/>
  <c r="S15" i="14"/>
  <c r="AS15" i="14" s="1"/>
  <c r="L15" i="14"/>
  <c r="F15" i="14"/>
  <c r="D15" i="14"/>
  <c r="A15" i="14"/>
  <c r="AR32" i="13"/>
  <c r="AQ32" i="13"/>
  <c r="AJ32" i="13"/>
  <c r="AI32" i="13"/>
  <c r="AB32" i="13"/>
  <c r="AA32" i="13"/>
  <c r="T32" i="13"/>
  <c r="S32" i="13"/>
  <c r="L32" i="13"/>
  <c r="A32" i="13"/>
  <c r="AU31" i="13"/>
  <c r="BC31" i="13" s="1"/>
  <c r="AR31" i="13"/>
  <c r="AQ31" i="13"/>
  <c r="AJ31" i="13"/>
  <c r="AI31" i="13"/>
  <c r="AB31" i="13"/>
  <c r="AA31" i="13"/>
  <c r="T31" i="13"/>
  <c r="AW31" i="13" s="1"/>
  <c r="BE31" i="13" s="1"/>
  <c r="S31" i="13"/>
  <c r="AS31" i="13" s="1"/>
  <c r="L31" i="13"/>
  <c r="A31" i="13"/>
  <c r="AR30" i="13"/>
  <c r="AQ30" i="13"/>
  <c r="AJ30" i="13"/>
  <c r="AI30" i="13"/>
  <c r="AB30" i="13"/>
  <c r="AA30" i="13"/>
  <c r="T30" i="13"/>
  <c r="S30" i="13"/>
  <c r="L30" i="13"/>
  <c r="A30" i="13"/>
  <c r="AR29" i="13"/>
  <c r="AQ29" i="13"/>
  <c r="AJ29" i="13"/>
  <c r="AI29" i="13"/>
  <c r="AB29" i="13"/>
  <c r="AV29" i="13" s="1"/>
  <c r="AA29" i="13"/>
  <c r="T29" i="13"/>
  <c r="AT29" i="13" s="1"/>
  <c r="S29" i="13"/>
  <c r="L29" i="13"/>
  <c r="A29" i="13"/>
  <c r="AR28" i="13"/>
  <c r="AQ28" i="13"/>
  <c r="AJ28" i="13"/>
  <c r="AI28" i="13"/>
  <c r="AB28" i="13"/>
  <c r="AA28" i="13"/>
  <c r="T28" i="13"/>
  <c r="S28" i="13"/>
  <c r="AS28" i="13" s="1"/>
  <c r="L28" i="13"/>
  <c r="A28" i="13"/>
  <c r="AR27" i="13"/>
  <c r="AQ27" i="13"/>
  <c r="AJ27" i="13"/>
  <c r="AI27" i="13"/>
  <c r="AB27" i="13"/>
  <c r="AA27" i="13"/>
  <c r="T27" i="13"/>
  <c r="AV27" i="13" s="1"/>
  <c r="S27" i="13"/>
  <c r="L27" i="13"/>
  <c r="A27" i="13"/>
  <c r="AR26" i="13"/>
  <c r="AQ26" i="13"/>
  <c r="AJ26" i="13"/>
  <c r="AI26" i="13"/>
  <c r="AB26" i="13"/>
  <c r="AV26" i="13" s="1"/>
  <c r="AA26" i="13"/>
  <c r="T26" i="13"/>
  <c r="S26" i="13"/>
  <c r="L26" i="13"/>
  <c r="A26" i="13"/>
  <c r="AR25" i="13"/>
  <c r="AQ25" i="13"/>
  <c r="AJ25" i="13"/>
  <c r="AI25" i="13"/>
  <c r="AB25" i="13"/>
  <c r="AA25" i="13"/>
  <c r="T25" i="13"/>
  <c r="AT25" i="13" s="1"/>
  <c r="S25" i="13"/>
  <c r="L25" i="13"/>
  <c r="A25" i="13"/>
  <c r="AR24" i="13"/>
  <c r="AQ24" i="13"/>
  <c r="AJ24" i="13"/>
  <c r="AI24" i="13"/>
  <c r="AB24" i="13"/>
  <c r="AA24" i="13"/>
  <c r="T24" i="13"/>
  <c r="S24" i="13"/>
  <c r="AS24" i="13" s="1"/>
  <c r="L24" i="13"/>
  <c r="A24" i="13"/>
  <c r="AR23" i="13"/>
  <c r="AQ23" i="13"/>
  <c r="AJ23" i="13"/>
  <c r="AI23" i="13"/>
  <c r="AB23" i="13"/>
  <c r="AA23" i="13"/>
  <c r="T23" i="13"/>
  <c r="S23" i="13"/>
  <c r="L23" i="13"/>
  <c r="A23" i="13"/>
  <c r="AR22" i="13"/>
  <c r="AQ22" i="13"/>
  <c r="AJ22" i="13"/>
  <c r="AI22" i="13"/>
  <c r="AB22" i="13"/>
  <c r="AA22" i="13"/>
  <c r="T22" i="13"/>
  <c r="AU22" i="13" s="1"/>
  <c r="S22" i="13"/>
  <c r="L22" i="13"/>
  <c r="A22" i="13"/>
  <c r="AR21" i="13"/>
  <c r="AW21" i="13" s="1"/>
  <c r="AQ21" i="13"/>
  <c r="AJ21" i="13"/>
  <c r="AI21" i="13"/>
  <c r="AB21" i="13"/>
  <c r="AU21" i="13" s="1"/>
  <c r="BC21" i="13" s="1"/>
  <c r="AA21" i="13"/>
  <c r="T21" i="13"/>
  <c r="AT21" i="13" s="1"/>
  <c r="S21" i="13"/>
  <c r="L21" i="13"/>
  <c r="A21" i="13"/>
  <c r="AR20" i="13"/>
  <c r="AQ20" i="13"/>
  <c r="AJ20" i="13"/>
  <c r="AI20" i="13"/>
  <c r="AB20" i="13"/>
  <c r="AA20" i="13"/>
  <c r="T20" i="13"/>
  <c r="AW20" i="13" s="1"/>
  <c r="S20" i="13"/>
  <c r="L20" i="13"/>
  <c r="A20" i="13"/>
  <c r="AU19" i="13"/>
  <c r="AR19" i="13"/>
  <c r="AQ19" i="13"/>
  <c r="AJ19" i="13"/>
  <c r="AI19" i="13"/>
  <c r="AB19" i="13"/>
  <c r="AA19" i="13"/>
  <c r="T19" i="13"/>
  <c r="AW19" i="13" s="1"/>
  <c r="BE19" i="13" s="1"/>
  <c r="S19" i="13"/>
  <c r="AS19" i="13" s="1"/>
  <c r="L19" i="13"/>
  <c r="A19" i="13"/>
  <c r="AR18" i="13"/>
  <c r="AQ18" i="13"/>
  <c r="AJ18" i="13"/>
  <c r="AI18" i="13"/>
  <c r="AB18" i="13"/>
  <c r="AV18" i="13" s="1"/>
  <c r="AA18" i="13"/>
  <c r="T18" i="13"/>
  <c r="S18" i="13"/>
  <c r="L18" i="13"/>
  <c r="A18" i="13"/>
  <c r="AU17" i="13"/>
  <c r="BC17" i="13" s="1"/>
  <c r="AR17" i="13"/>
  <c r="AQ17" i="13"/>
  <c r="AJ17" i="13"/>
  <c r="AI17" i="13"/>
  <c r="AB17" i="13"/>
  <c r="AW17" i="13" s="1"/>
  <c r="AA17" i="13"/>
  <c r="T17" i="13"/>
  <c r="AT17" i="13" s="1"/>
  <c r="S17" i="13"/>
  <c r="AS17" i="13" s="1"/>
  <c r="L17" i="13"/>
  <c r="G17" i="13"/>
  <c r="F17" i="13"/>
  <c r="D17" i="13"/>
  <c r="A17" i="13"/>
  <c r="AW16" i="13"/>
  <c r="AU16" i="13"/>
  <c r="BC16" i="13" s="1"/>
  <c r="AR16" i="13"/>
  <c r="AQ16" i="13"/>
  <c r="AJ16" i="13"/>
  <c r="AI16" i="13"/>
  <c r="AB16" i="13"/>
  <c r="AA16" i="13"/>
  <c r="T16" i="13"/>
  <c r="AV16" i="13" s="1"/>
  <c r="S16" i="13"/>
  <c r="AS16" i="13" s="1"/>
  <c r="E16" i="13" s="1"/>
  <c r="L16" i="13"/>
  <c r="G16" i="13"/>
  <c r="F16" i="13"/>
  <c r="D16" i="13"/>
  <c r="A16" i="13"/>
  <c r="AR15" i="13"/>
  <c r="AQ15" i="13"/>
  <c r="AJ15" i="13"/>
  <c r="AI15" i="13"/>
  <c r="AB15" i="13"/>
  <c r="AA15" i="13"/>
  <c r="T15" i="13"/>
  <c r="AU15" i="13" s="1"/>
  <c r="S15" i="13"/>
  <c r="AS15" i="13" s="1"/>
  <c r="E15" i="13" s="1"/>
  <c r="L15" i="13"/>
  <c r="G15" i="13"/>
  <c r="F15" i="13"/>
  <c r="D15" i="13"/>
  <c r="A15" i="13"/>
  <c r="AS18" i="13" l="1"/>
  <c r="AS21" i="13"/>
  <c r="AY21" i="13" s="1"/>
  <c r="AW24" i="13"/>
  <c r="AS30" i="13"/>
  <c r="AW18" i="13"/>
  <c r="BE18" i="13" s="1"/>
  <c r="AV20" i="13"/>
  <c r="AS25" i="13"/>
  <c r="BA25" i="13" s="1"/>
  <c r="AU25" i="13"/>
  <c r="BC25" i="13" s="1"/>
  <c r="AU30" i="13"/>
  <c r="AW28" i="13"/>
  <c r="AW25" i="13"/>
  <c r="AS26" i="13"/>
  <c r="AS29" i="13"/>
  <c r="AZ29" i="13" s="1"/>
  <c r="AU29" i="13"/>
  <c r="BC29" i="13" s="1"/>
  <c r="BA31" i="13"/>
  <c r="AS23" i="13"/>
  <c r="AW26" i="13"/>
  <c r="AV28" i="13"/>
  <c r="AW29" i="13"/>
  <c r="AV19" i="13"/>
  <c r="AS22" i="13"/>
  <c r="AY22" i="13" s="1"/>
  <c r="AV31" i="13"/>
  <c r="BD31" i="13" s="1"/>
  <c r="AS20" i="13"/>
  <c r="BA20" i="13" s="1"/>
  <c r="AV23" i="13"/>
  <c r="BD23" i="13" s="1"/>
  <c r="AS27" i="13"/>
  <c r="AU27" i="13"/>
  <c r="AS32" i="13"/>
  <c r="AW27" i="13"/>
  <c r="BA27" i="13" s="1"/>
  <c r="AW32" i="13"/>
  <c r="AY20" i="17"/>
  <c r="AX20" i="17"/>
  <c r="AZ20" i="17"/>
  <c r="BB20" i="17"/>
  <c r="BD20" i="17"/>
  <c r="BE16" i="13"/>
  <c r="BB34" i="15"/>
  <c r="BE34" i="15"/>
  <c r="BD34" i="15"/>
  <c r="AY34" i="15"/>
  <c r="BC34" i="15"/>
  <c r="BE19" i="14"/>
  <c r="BA19" i="14"/>
  <c r="BE16" i="14"/>
  <c r="BA16" i="14"/>
  <c r="BE18" i="14"/>
  <c r="BA18" i="14"/>
  <c r="AZ15" i="14"/>
  <c r="BD15" i="14"/>
  <c r="BD17" i="14"/>
  <c r="AZ17" i="14"/>
  <c r="AW15" i="14"/>
  <c r="AV16" i="14"/>
  <c r="AU17" i="14"/>
  <c r="AT18" i="14"/>
  <c r="AT15" i="14"/>
  <c r="AU15" i="14"/>
  <c r="AW17" i="14"/>
  <c r="AV18" i="14"/>
  <c r="AU19" i="14"/>
  <c r="AT16" i="14"/>
  <c r="AU16" i="14"/>
  <c r="AT17" i="14"/>
  <c r="AT19" i="14"/>
  <c r="AV19" i="14"/>
  <c r="AZ16" i="13"/>
  <c r="BD16" i="13"/>
  <c r="BE20" i="13"/>
  <c r="BA21" i="13"/>
  <c r="BE21" i="13"/>
  <c r="BD26" i="13"/>
  <c r="AZ26" i="13"/>
  <c r="AZ27" i="13"/>
  <c r="BD27" i="13"/>
  <c r="BD29" i="13"/>
  <c r="BE32" i="13"/>
  <c r="BA32" i="13"/>
  <c r="AX17" i="13"/>
  <c r="BB17" i="13"/>
  <c r="BE17" i="13"/>
  <c r="BA17" i="13"/>
  <c r="BE24" i="13"/>
  <c r="BA24" i="13"/>
  <c r="BC30" i="13"/>
  <c r="AY30" i="13"/>
  <c r="AX25" i="13"/>
  <c r="BB25" i="13"/>
  <c r="AY27" i="13"/>
  <c r="BB21" i="13"/>
  <c r="AX21" i="13"/>
  <c r="BC15" i="13"/>
  <c r="AY15" i="13"/>
  <c r="BA28" i="13"/>
  <c r="BE28" i="13"/>
  <c r="AZ20" i="13"/>
  <c r="BD20" i="13"/>
  <c r="BD18" i="13"/>
  <c r="AZ18" i="13"/>
  <c r="BC22" i="13"/>
  <c r="AY19" i="13"/>
  <c r="AZ19" i="13"/>
  <c r="BD19" i="13"/>
  <c r="BE25" i="13"/>
  <c r="BE26" i="13"/>
  <c r="BA26" i="13"/>
  <c r="AZ28" i="13"/>
  <c r="BD28" i="13"/>
  <c r="BB29" i="13"/>
  <c r="AX29" i="13"/>
  <c r="BA29" i="13"/>
  <c r="BE27" i="13"/>
  <c r="AY16" i="13"/>
  <c r="AV15" i="13"/>
  <c r="BA16" i="13"/>
  <c r="AY17" i="13"/>
  <c r="BA19" i="13"/>
  <c r="AT20" i="13"/>
  <c r="AV22" i="13"/>
  <c r="AW23" i="13"/>
  <c r="AT28" i="13"/>
  <c r="AV30" i="13"/>
  <c r="AW15" i="13"/>
  <c r="AT16" i="13"/>
  <c r="AT19" i="13"/>
  <c r="AU20" i="13"/>
  <c r="AV21" i="13"/>
  <c r="AW22" i="13"/>
  <c r="AT27" i="13"/>
  <c r="AU28" i="13"/>
  <c r="AW30" i="13"/>
  <c r="AT24" i="13"/>
  <c r="AT18" i="13"/>
  <c r="BC19" i="13"/>
  <c r="AT26" i="13"/>
  <c r="BC27" i="13"/>
  <c r="BE29" i="13"/>
  <c r="AY31" i="13"/>
  <c r="AU18" i="13"/>
  <c r="AU26" i="13"/>
  <c r="AV17" i="13"/>
  <c r="AT23" i="13"/>
  <c r="AU24" i="13"/>
  <c r="AV25" i="13"/>
  <c r="AT31" i="13"/>
  <c r="AU32" i="13"/>
  <c r="AT32" i="13"/>
  <c r="AT15" i="13"/>
  <c r="AT22" i="13"/>
  <c r="AU23" i="13"/>
  <c r="AV24" i="13"/>
  <c r="AT30" i="13"/>
  <c r="AV32" i="13"/>
  <c r="AZ23" i="13" l="1"/>
  <c r="AZ31" i="13"/>
  <c r="BA18" i="13"/>
  <c r="AY25" i="13"/>
  <c r="AY29" i="13"/>
  <c r="BB19" i="14"/>
  <c r="AX19" i="14"/>
  <c r="AX15" i="14"/>
  <c r="BB15" i="14"/>
  <c r="AX18" i="14"/>
  <c r="BB18" i="14"/>
  <c r="AY16" i="14"/>
  <c r="BC16" i="14"/>
  <c r="AY17" i="14"/>
  <c r="BC17" i="14"/>
  <c r="BB16" i="14"/>
  <c r="AX16" i="14"/>
  <c r="AZ16" i="14"/>
  <c r="AZ20" i="14" s="1"/>
  <c r="BD16" i="14"/>
  <c r="BC19" i="14"/>
  <c r="AY19" i="14"/>
  <c r="BA15" i="14"/>
  <c r="BE15" i="14"/>
  <c r="BD19" i="14"/>
  <c r="AZ19" i="14"/>
  <c r="AZ18" i="14"/>
  <c r="BD18" i="14"/>
  <c r="BC15" i="14"/>
  <c r="AY15" i="14"/>
  <c r="AX17" i="14"/>
  <c r="BB17" i="14"/>
  <c r="BE17" i="14"/>
  <c r="BA17" i="14"/>
  <c r="AX20" i="13"/>
  <c r="BB20" i="13"/>
  <c r="BB23" i="13"/>
  <c r="AX23" i="13"/>
  <c r="AZ22" i="13"/>
  <c r="BD22" i="13"/>
  <c r="BD17" i="13"/>
  <c r="AZ17" i="13"/>
  <c r="BB15" i="13"/>
  <c r="AX15" i="13"/>
  <c r="AX16" i="13"/>
  <c r="BB16" i="13"/>
  <c r="AY18" i="13"/>
  <c r="BC18" i="13"/>
  <c r="BC32" i="13"/>
  <c r="AY32" i="13"/>
  <c r="AY28" i="13"/>
  <c r="BC28" i="13"/>
  <c r="AZ30" i="13"/>
  <c r="BD30" i="13"/>
  <c r="BC23" i="13"/>
  <c r="AY23" i="13"/>
  <c r="BB24" i="13"/>
  <c r="AX24" i="13"/>
  <c r="AX32" i="13"/>
  <c r="BB32" i="13"/>
  <c r="BD32" i="13"/>
  <c r="AZ32" i="13"/>
  <c r="BB31" i="13"/>
  <c r="AX31" i="13"/>
  <c r="AX27" i="13"/>
  <c r="BB27" i="13"/>
  <c r="AX28" i="13"/>
  <c r="BB28" i="13"/>
  <c r="AZ15" i="13"/>
  <c r="BD15" i="13"/>
  <c r="BA15" i="13"/>
  <c r="BE15" i="13"/>
  <c r="BE33" i="13" s="1"/>
  <c r="BB30" i="13"/>
  <c r="AX30" i="13"/>
  <c r="BD25" i="13"/>
  <c r="AZ25" i="13"/>
  <c r="BA22" i="13"/>
  <c r="BE22" i="13"/>
  <c r="AY20" i="13"/>
  <c r="BC20" i="13"/>
  <c r="BB22" i="13"/>
  <c r="AX22" i="13"/>
  <c r="AX18" i="13"/>
  <c r="BB18" i="13"/>
  <c r="AX19" i="13"/>
  <c r="BB19" i="13"/>
  <c r="AY26" i="13"/>
  <c r="BC26" i="13"/>
  <c r="BA30" i="13"/>
  <c r="BE30" i="13"/>
  <c r="BD24" i="13"/>
  <c r="AZ24" i="13"/>
  <c r="BC24" i="13"/>
  <c r="AY24" i="13"/>
  <c r="AX26" i="13"/>
  <c r="BB26" i="13"/>
  <c r="AZ21" i="13"/>
  <c r="BD21" i="13"/>
  <c r="BA23" i="13"/>
  <c r="BE23" i="13"/>
  <c r="BA33" i="13" l="1"/>
  <c r="BC33" i="13"/>
  <c r="AY33" i="13"/>
  <c r="BD20" i="14"/>
  <c r="BE20" i="14"/>
  <c r="BB20" i="14"/>
  <c r="BA20" i="14"/>
  <c r="AX20" i="14"/>
  <c r="AY20" i="14"/>
  <c r="BC20" i="14"/>
  <c r="BD33" i="13"/>
  <c r="AZ33" i="13"/>
  <c r="AX33" i="13"/>
  <c r="BB33" i="13"/>
  <c r="AR19" i="12" l="1"/>
  <c r="AQ19" i="12"/>
  <c r="AJ19" i="12"/>
  <c r="AI19" i="12"/>
  <c r="AB19" i="12"/>
  <c r="AA19" i="12"/>
  <c r="T19" i="12"/>
  <c r="AW19" i="12" s="1"/>
  <c r="S19" i="12"/>
  <c r="AS19" i="12" s="1"/>
  <c r="L19" i="12"/>
  <c r="G19" i="12"/>
  <c r="F19" i="12"/>
  <c r="A19" i="12"/>
  <c r="AR18" i="12"/>
  <c r="AQ18" i="12"/>
  <c r="AJ18" i="12"/>
  <c r="AI18" i="12"/>
  <c r="AB18" i="12"/>
  <c r="AA18" i="12"/>
  <c r="T18" i="12"/>
  <c r="AW18" i="12" s="1"/>
  <c r="S18" i="12"/>
  <c r="AS18" i="12" s="1"/>
  <c r="L18" i="12"/>
  <c r="G18" i="12"/>
  <c r="F18" i="12"/>
  <c r="A18" i="12"/>
  <c r="AR17" i="12"/>
  <c r="AQ17" i="12"/>
  <c r="AJ17" i="12"/>
  <c r="AI17" i="12"/>
  <c r="AB17" i="12"/>
  <c r="AA17" i="12"/>
  <c r="T17" i="12"/>
  <c r="AW17" i="12" s="1"/>
  <c r="S17" i="12"/>
  <c r="AS17" i="12" s="1"/>
  <c r="L17" i="12"/>
  <c r="G17" i="12"/>
  <c r="F17" i="12"/>
  <c r="A17" i="12"/>
  <c r="AS16" i="12"/>
  <c r="AR16" i="12"/>
  <c r="AQ16" i="12"/>
  <c r="AJ16" i="12"/>
  <c r="AI16" i="12"/>
  <c r="AA16" i="12"/>
  <c r="T16" i="12"/>
  <c r="AW16" i="12" s="1"/>
  <c r="S16" i="12"/>
  <c r="L16" i="12"/>
  <c r="G16" i="12"/>
  <c r="F16" i="12"/>
  <c r="A16" i="12"/>
  <c r="AR15" i="12"/>
  <c r="AQ15" i="12"/>
  <c r="AJ15" i="12"/>
  <c r="AI15" i="12"/>
  <c r="AB15" i="12"/>
  <c r="AA15" i="12"/>
  <c r="T15" i="12"/>
  <c r="AW15" i="12" s="1"/>
  <c r="S15" i="12"/>
  <c r="AS15" i="12" s="1"/>
  <c r="L15" i="12"/>
  <c r="G15" i="12"/>
  <c r="F15" i="12"/>
  <c r="D15" i="12"/>
  <c r="A15" i="12"/>
  <c r="AS18" i="11"/>
  <c r="E18" i="11" s="1"/>
  <c r="AR18" i="11"/>
  <c r="AJ18" i="11"/>
  <c r="AB18" i="11"/>
  <c r="T18" i="11"/>
  <c r="AW18" i="11" s="1"/>
  <c r="L18" i="11"/>
  <c r="F18" i="11"/>
  <c r="D18" i="11"/>
  <c r="A18" i="11"/>
  <c r="AW17" i="11"/>
  <c r="BA17" i="11" s="1"/>
  <c r="AV17" i="11"/>
  <c r="AZ17" i="11" s="1"/>
  <c r="AS17" i="11"/>
  <c r="AR17" i="11"/>
  <c r="AJ17" i="11"/>
  <c r="AB17" i="11"/>
  <c r="T17" i="11"/>
  <c r="AU17" i="11" s="1"/>
  <c r="L17" i="11"/>
  <c r="F17" i="11"/>
  <c r="E17" i="11"/>
  <c r="D17" i="11"/>
  <c r="A17" i="11"/>
  <c r="AU16" i="11"/>
  <c r="AY16" i="11" s="1"/>
  <c r="AT16" i="11"/>
  <c r="BB16" i="11" s="1"/>
  <c r="AS16" i="11"/>
  <c r="AR16" i="11"/>
  <c r="AJ16" i="11"/>
  <c r="AV16" i="11" s="1"/>
  <c r="AB16" i="11"/>
  <c r="T16" i="11"/>
  <c r="AW16" i="11" s="1"/>
  <c r="L16" i="11"/>
  <c r="F16" i="11"/>
  <c r="E16" i="11"/>
  <c r="D16" i="11"/>
  <c r="A16" i="11"/>
  <c r="AS15" i="11"/>
  <c r="E15" i="11" s="1"/>
  <c r="AR15" i="11"/>
  <c r="AJ15" i="11"/>
  <c r="AB15" i="11"/>
  <c r="T15" i="11"/>
  <c r="AW15" i="11" s="1"/>
  <c r="L15" i="11"/>
  <c r="F15" i="11"/>
  <c r="D15" i="11"/>
  <c r="A15" i="11"/>
  <c r="AR19" i="10"/>
  <c r="AQ19" i="10"/>
  <c r="AJ19" i="10"/>
  <c r="AI19" i="10"/>
  <c r="AB19" i="10"/>
  <c r="AA19" i="10"/>
  <c r="T19" i="10"/>
  <c r="S19" i="10"/>
  <c r="AS19" i="10" s="1"/>
  <c r="L19" i="10"/>
  <c r="AR18" i="10"/>
  <c r="AQ18" i="10"/>
  <c r="AJ18" i="10"/>
  <c r="AI18" i="10"/>
  <c r="AB18" i="10"/>
  <c r="AA18" i="10"/>
  <c r="T18" i="10"/>
  <c r="AU18" i="10" s="1"/>
  <c r="S18" i="10"/>
  <c r="L18" i="10"/>
  <c r="AR17" i="10"/>
  <c r="AQ17" i="10"/>
  <c r="AJ17" i="10"/>
  <c r="AI17" i="10"/>
  <c r="AB17" i="10"/>
  <c r="AA17" i="10"/>
  <c r="T17" i="10"/>
  <c r="AT17" i="10" s="1"/>
  <c r="S17" i="10"/>
  <c r="L17" i="10"/>
  <c r="AR16" i="10"/>
  <c r="AQ16" i="10"/>
  <c r="AJ16" i="10"/>
  <c r="AI16" i="10"/>
  <c r="AB16" i="10"/>
  <c r="AW16" i="10" s="1"/>
  <c r="AA16" i="10"/>
  <c r="T16" i="10"/>
  <c r="S16" i="10"/>
  <c r="L16" i="10"/>
  <c r="AR15" i="10"/>
  <c r="AQ15" i="10"/>
  <c r="AJ15" i="10"/>
  <c r="AI15" i="10"/>
  <c r="AB15" i="10"/>
  <c r="AA15" i="10"/>
  <c r="T15" i="10"/>
  <c r="AU15" i="10" s="1"/>
  <c r="S15" i="10"/>
  <c r="L15" i="10"/>
  <c r="S15" i="9"/>
  <c r="AA15" i="9"/>
  <c r="AB15" i="9"/>
  <c r="AU15" i="9" s="1"/>
  <c r="AI15" i="9"/>
  <c r="AJ15" i="9"/>
  <c r="AV15" i="9" s="1"/>
  <c r="AQ15" i="9"/>
  <c r="AR15" i="9"/>
  <c r="AS15" i="9"/>
  <c r="AX15" i="9" s="1"/>
  <c r="AT15" i="9"/>
  <c r="BB15" i="9"/>
  <c r="S16" i="9"/>
  <c r="AS16" i="9" s="1"/>
  <c r="AA16" i="9"/>
  <c r="AB16" i="9"/>
  <c r="AV16" i="9" s="1"/>
  <c r="AI16" i="9"/>
  <c r="AJ16" i="9"/>
  <c r="AQ16" i="9"/>
  <c r="AR16" i="9"/>
  <c r="AT16" i="9"/>
  <c r="AW16" i="9"/>
  <c r="BE16" i="9" s="1"/>
  <c r="BB16" i="9"/>
  <c r="BB17" i="9" s="1"/>
  <c r="AS15" i="10" l="1"/>
  <c r="AW19" i="10"/>
  <c r="AS16" i="10"/>
  <c r="AV18" i="10"/>
  <c r="AU16" i="10"/>
  <c r="BC16" i="10" s="1"/>
  <c r="AS17" i="10"/>
  <c r="AX17" i="10" s="1"/>
  <c r="AV15" i="10"/>
  <c r="AS18" i="10"/>
  <c r="AZ18" i="10" s="1"/>
  <c r="AW18" i="10"/>
  <c r="BE17" i="12"/>
  <c r="BA17" i="12"/>
  <c r="BE15" i="12"/>
  <c r="BA15" i="12"/>
  <c r="BE19" i="12"/>
  <c r="BA19" i="12"/>
  <c r="BE16" i="12"/>
  <c r="BA16" i="12"/>
  <c r="BE18" i="12"/>
  <c r="BA18" i="12"/>
  <c r="AT15" i="12"/>
  <c r="AT16" i="12"/>
  <c r="AU15" i="12"/>
  <c r="AU16" i="12"/>
  <c r="AV15" i="12"/>
  <c r="AV16" i="12"/>
  <c r="AU17" i="12"/>
  <c r="AT18" i="12"/>
  <c r="AT17" i="12"/>
  <c r="AV17" i="12"/>
  <c r="AU18" i="12"/>
  <c r="AT19" i="12"/>
  <c r="AV18" i="12"/>
  <c r="AU19" i="12"/>
  <c r="AV19" i="12"/>
  <c r="BE18" i="11"/>
  <c r="BA18" i="11"/>
  <c r="BC17" i="11"/>
  <c r="AY17" i="11"/>
  <c r="BE15" i="11"/>
  <c r="BA15" i="11"/>
  <c r="BA16" i="11"/>
  <c r="BE16" i="11"/>
  <c r="AZ16" i="11"/>
  <c r="BD16" i="11"/>
  <c r="BC16" i="11"/>
  <c r="AT15" i="11"/>
  <c r="BD17" i="11"/>
  <c r="AU15" i="11"/>
  <c r="AV15" i="11"/>
  <c r="AX16" i="11"/>
  <c r="AT18" i="11"/>
  <c r="BE17" i="11"/>
  <c r="AU18" i="11"/>
  <c r="AT17" i="11"/>
  <c r="AV18" i="11"/>
  <c r="BC15" i="10"/>
  <c r="AY15" i="10"/>
  <c r="BE16" i="10"/>
  <c r="BA16" i="10"/>
  <c r="AY16" i="10"/>
  <c r="AZ15" i="10"/>
  <c r="BD15" i="10"/>
  <c r="BD18" i="10"/>
  <c r="BB17" i="10"/>
  <c r="BC18" i="10"/>
  <c r="AY18" i="10"/>
  <c r="BE19" i="10"/>
  <c r="BA19" i="10"/>
  <c r="BE18" i="10"/>
  <c r="AW15" i="10"/>
  <c r="AU17" i="10"/>
  <c r="AV17" i="10"/>
  <c r="AT19" i="10"/>
  <c r="AT16" i="10"/>
  <c r="AW17" i="10"/>
  <c r="AU19" i="10"/>
  <c r="AV19" i="10"/>
  <c r="AV16" i="10"/>
  <c r="AT18" i="10"/>
  <c r="AT15" i="10"/>
  <c r="AZ15" i="9"/>
  <c r="BD15" i="9"/>
  <c r="AZ16" i="9"/>
  <c r="BD16" i="9"/>
  <c r="BC15" i="9"/>
  <c r="AY15" i="9"/>
  <c r="AX16" i="9"/>
  <c r="AX17" i="9" s="1"/>
  <c r="AU16" i="9"/>
  <c r="BA16" i="9"/>
  <c r="AW15" i="9"/>
  <c r="BA18" i="10" l="1"/>
  <c r="BC19" i="12"/>
  <c r="AY19" i="12"/>
  <c r="AZ16" i="12"/>
  <c r="BD16" i="12"/>
  <c r="BD18" i="12"/>
  <c r="AZ18" i="12"/>
  <c r="AZ15" i="12"/>
  <c r="BD15" i="12"/>
  <c r="BD20" i="12" s="1"/>
  <c r="BC18" i="12"/>
  <c r="AY18" i="12"/>
  <c r="AX19" i="12"/>
  <c r="BB19" i="12"/>
  <c r="AY16" i="12"/>
  <c r="BC16" i="12"/>
  <c r="AY15" i="12"/>
  <c r="BC15" i="12"/>
  <c r="BD17" i="12"/>
  <c r="AZ17" i="12"/>
  <c r="AX16" i="12"/>
  <c r="BB16" i="12"/>
  <c r="BA20" i="12"/>
  <c r="AX17" i="12"/>
  <c r="BB17" i="12"/>
  <c r="AX15" i="12"/>
  <c r="AX20" i="12" s="1"/>
  <c r="BB15" i="12"/>
  <c r="BB20" i="12" s="1"/>
  <c r="BE20" i="12"/>
  <c r="AX18" i="12"/>
  <c r="BB18" i="12"/>
  <c r="BD19" i="12"/>
  <c r="AZ19" i="12"/>
  <c r="AY17" i="12"/>
  <c r="BC17" i="12"/>
  <c r="AY15" i="11"/>
  <c r="BC15" i="11"/>
  <c r="BD18" i="11"/>
  <c r="AZ18" i="11"/>
  <c r="BE19" i="11"/>
  <c r="BA19" i="11"/>
  <c r="BB17" i="11"/>
  <c r="AX17" i="11"/>
  <c r="AX15" i="11"/>
  <c r="BB15" i="11"/>
  <c r="AZ15" i="11"/>
  <c r="AZ19" i="11" s="1"/>
  <c r="BD15" i="11"/>
  <c r="BC18" i="11"/>
  <c r="AY18" i="11"/>
  <c r="AX18" i="11"/>
  <c r="BB18" i="11"/>
  <c r="AY19" i="10"/>
  <c r="BC19" i="10"/>
  <c r="BD19" i="10"/>
  <c r="AZ19" i="10"/>
  <c r="BA17" i="10"/>
  <c r="BE17" i="10"/>
  <c r="BB18" i="10"/>
  <c r="AX18" i="10"/>
  <c r="BD16" i="10"/>
  <c r="AZ16" i="10"/>
  <c r="AX16" i="10"/>
  <c r="BB16" i="10"/>
  <c r="BA15" i="10"/>
  <c r="BA20" i="10" s="1"/>
  <c r="BE15" i="10"/>
  <c r="BE20" i="10" s="1"/>
  <c r="BB15" i="10"/>
  <c r="AX15" i="10"/>
  <c r="AX19" i="10"/>
  <c r="BB19" i="10"/>
  <c r="AZ17" i="10"/>
  <c r="AZ20" i="10" s="1"/>
  <c r="BD17" i="10"/>
  <c r="AY17" i="10"/>
  <c r="AY20" i="10" s="1"/>
  <c r="BC17" i="10"/>
  <c r="BC20" i="10" s="1"/>
  <c r="BA15" i="9"/>
  <c r="BA17" i="9" s="1"/>
  <c r="BE15" i="9"/>
  <c r="BE17" i="9" s="1"/>
  <c r="BD17" i="9"/>
  <c r="AY16" i="9"/>
  <c r="AY17" i="9" s="1"/>
  <c r="BC16" i="9"/>
  <c r="BC17" i="9" s="1"/>
  <c r="AZ17" i="9"/>
  <c r="AR31" i="8"/>
  <c r="AQ31" i="8"/>
  <c r="AJ31" i="8"/>
  <c r="AI31" i="8"/>
  <c r="AB31" i="8"/>
  <c r="AA31" i="8"/>
  <c r="T31" i="8"/>
  <c r="AW31" i="8" s="1"/>
  <c r="S31" i="8"/>
  <c r="L31" i="8"/>
  <c r="G31" i="8"/>
  <c r="F31" i="8"/>
  <c r="D31" i="8"/>
  <c r="A31" i="8"/>
  <c r="AR30" i="8"/>
  <c r="AQ30" i="8"/>
  <c r="AJ30" i="8"/>
  <c r="AI30" i="8"/>
  <c r="AB30" i="8"/>
  <c r="AA30" i="8"/>
  <c r="T30" i="8"/>
  <c r="S30" i="8"/>
  <c r="L30" i="8"/>
  <c r="G30" i="8"/>
  <c r="F30" i="8"/>
  <c r="D30" i="8"/>
  <c r="A30" i="8"/>
  <c r="AR29" i="8"/>
  <c r="AQ29" i="8"/>
  <c r="AJ29" i="8"/>
  <c r="AI29" i="8"/>
  <c r="AB29" i="8"/>
  <c r="AV29" i="8" s="1"/>
  <c r="AA29" i="8"/>
  <c r="T29" i="8"/>
  <c r="S29" i="8"/>
  <c r="L29" i="8"/>
  <c r="G29" i="8"/>
  <c r="F29" i="8"/>
  <c r="D29" i="8"/>
  <c r="A29" i="8"/>
  <c r="AR28" i="8"/>
  <c r="AQ28" i="8"/>
  <c r="AJ28" i="8"/>
  <c r="AI28" i="8"/>
  <c r="AB28" i="8"/>
  <c r="AA28" i="8"/>
  <c r="T28" i="8"/>
  <c r="AW28" i="8" s="1"/>
  <c r="S28" i="8"/>
  <c r="AS28" i="8" s="1"/>
  <c r="E28" i="8" s="1"/>
  <c r="L28" i="8"/>
  <c r="G28" i="8"/>
  <c r="F28" i="8"/>
  <c r="D28" i="8"/>
  <c r="A28" i="8"/>
  <c r="AR27" i="8"/>
  <c r="AQ27" i="8"/>
  <c r="AJ27" i="8"/>
  <c r="AI27" i="8"/>
  <c r="AB27" i="8"/>
  <c r="AA27" i="8"/>
  <c r="T27" i="8"/>
  <c r="S27" i="8"/>
  <c r="L27" i="8"/>
  <c r="G27" i="8"/>
  <c r="F27" i="8"/>
  <c r="D27" i="8"/>
  <c r="A27" i="8"/>
  <c r="AR26" i="8"/>
  <c r="AQ26" i="8"/>
  <c r="AJ26" i="8"/>
  <c r="AI26" i="8"/>
  <c r="AB26" i="8"/>
  <c r="AA26" i="8"/>
  <c r="T26" i="8"/>
  <c r="AW26" i="8" s="1"/>
  <c r="S26" i="8"/>
  <c r="L26" i="8"/>
  <c r="G26" i="8"/>
  <c r="F26" i="8"/>
  <c r="D26" i="8"/>
  <c r="A26" i="8"/>
  <c r="AR25" i="8"/>
  <c r="AQ25" i="8"/>
  <c r="AJ25" i="8"/>
  <c r="AI25" i="8"/>
  <c r="AB25" i="8"/>
  <c r="AA25" i="8"/>
  <c r="T25" i="8"/>
  <c r="AW25" i="8" s="1"/>
  <c r="S25" i="8"/>
  <c r="L25" i="8"/>
  <c r="G25" i="8"/>
  <c r="F25" i="8"/>
  <c r="D25" i="8"/>
  <c r="A25" i="8"/>
  <c r="AU24" i="8"/>
  <c r="BC24" i="8" s="1"/>
  <c r="AR24" i="8"/>
  <c r="AQ24" i="8"/>
  <c r="AJ24" i="8"/>
  <c r="AI24" i="8"/>
  <c r="AB24" i="8"/>
  <c r="AA24" i="8"/>
  <c r="T24" i="8"/>
  <c r="AT24" i="8" s="1"/>
  <c r="S24" i="8"/>
  <c r="AS24" i="8" s="1"/>
  <c r="E24" i="8" s="1"/>
  <c r="L24" i="8"/>
  <c r="G24" i="8"/>
  <c r="F24" i="8"/>
  <c r="D24" i="8"/>
  <c r="A24" i="8"/>
  <c r="AR23" i="8"/>
  <c r="AQ23" i="8"/>
  <c r="AJ23" i="8"/>
  <c r="AI23" i="8"/>
  <c r="AB23" i="8"/>
  <c r="AA23" i="8"/>
  <c r="T23" i="8"/>
  <c r="AT23" i="8" s="1"/>
  <c r="S23" i="8"/>
  <c r="L23" i="8"/>
  <c r="G23" i="8"/>
  <c r="F23" i="8"/>
  <c r="D23" i="8"/>
  <c r="A23" i="8"/>
  <c r="AR22" i="8"/>
  <c r="AQ22" i="8"/>
  <c r="AJ22" i="8"/>
  <c r="AI22" i="8"/>
  <c r="AB22" i="8"/>
  <c r="AA22" i="8"/>
  <c r="T22" i="8"/>
  <c r="AW22" i="8" s="1"/>
  <c r="S22" i="8"/>
  <c r="L22" i="8"/>
  <c r="G22" i="8"/>
  <c r="F22" i="8"/>
  <c r="D22" i="8"/>
  <c r="A22" i="8"/>
  <c r="AR21" i="8"/>
  <c r="AQ21" i="8"/>
  <c r="AJ21" i="8"/>
  <c r="AI21" i="8"/>
  <c r="AB21" i="8"/>
  <c r="AA21" i="8"/>
  <c r="T21" i="8"/>
  <c r="AU21" i="8" s="1"/>
  <c r="S21" i="8"/>
  <c r="L21" i="8"/>
  <c r="G21" i="8"/>
  <c r="F21" i="8"/>
  <c r="D21" i="8"/>
  <c r="A21" i="8"/>
  <c r="AR20" i="8"/>
  <c r="AQ20" i="8"/>
  <c r="AJ20" i="8"/>
  <c r="AI20" i="8"/>
  <c r="AB20" i="8"/>
  <c r="AA20" i="8"/>
  <c r="T20" i="8"/>
  <c r="S20" i="8"/>
  <c r="L20" i="8"/>
  <c r="G20" i="8"/>
  <c r="F20" i="8"/>
  <c r="D20" i="8"/>
  <c r="A20" i="8"/>
  <c r="AR19" i="8"/>
  <c r="AQ19" i="8"/>
  <c r="AJ19" i="8"/>
  <c r="AI19" i="8"/>
  <c r="AB19" i="8"/>
  <c r="AA19" i="8"/>
  <c r="T19" i="8"/>
  <c r="AW19" i="8" s="1"/>
  <c r="S19" i="8"/>
  <c r="AS19" i="8" s="1"/>
  <c r="E19" i="8" s="1"/>
  <c r="L19" i="8"/>
  <c r="G19" i="8"/>
  <c r="F19" i="8"/>
  <c r="D19" i="8"/>
  <c r="A19" i="8"/>
  <c r="AR18" i="8"/>
  <c r="AQ18" i="8"/>
  <c r="AJ18" i="8"/>
  <c r="AI18" i="8"/>
  <c r="AB18" i="8"/>
  <c r="AA18" i="8"/>
  <c r="T18" i="8"/>
  <c r="AW18" i="8" s="1"/>
  <c r="BE18" i="8" s="1"/>
  <c r="S18" i="8"/>
  <c r="L18" i="8"/>
  <c r="G18" i="8"/>
  <c r="F18" i="8"/>
  <c r="D18" i="8"/>
  <c r="A18" i="8"/>
  <c r="AU17" i="8"/>
  <c r="AR17" i="8"/>
  <c r="AQ17" i="8"/>
  <c r="AJ17" i="8"/>
  <c r="AI17" i="8"/>
  <c r="AB17" i="8"/>
  <c r="AA17" i="8"/>
  <c r="T17" i="8"/>
  <c r="AW17" i="8" s="1"/>
  <c r="S17" i="8"/>
  <c r="AS17" i="8" s="1"/>
  <c r="E17" i="8" s="1"/>
  <c r="L17" i="8"/>
  <c r="G17" i="8"/>
  <c r="F17" i="8"/>
  <c r="D17" i="8"/>
  <c r="A17" i="8"/>
  <c r="AU16" i="8"/>
  <c r="AR16" i="8"/>
  <c r="AQ16" i="8"/>
  <c r="AJ16" i="8"/>
  <c r="AI16" i="8"/>
  <c r="AB16" i="8"/>
  <c r="AA16" i="8"/>
  <c r="T16" i="8"/>
  <c r="AT16" i="8" s="1"/>
  <c r="S16" i="8"/>
  <c r="AS16" i="8" s="1"/>
  <c r="E16" i="8" s="1"/>
  <c r="L16" i="8"/>
  <c r="G16" i="8"/>
  <c r="F16" i="8"/>
  <c r="D16" i="8"/>
  <c r="A16" i="8"/>
  <c r="AU15" i="8"/>
  <c r="BC15" i="8" s="1"/>
  <c r="AR15" i="8"/>
  <c r="AQ15" i="8"/>
  <c r="AJ15" i="8"/>
  <c r="AW15" i="8" s="1"/>
  <c r="AI15" i="8"/>
  <c r="AB15" i="8"/>
  <c r="AA15" i="8"/>
  <c r="T15" i="8"/>
  <c r="AV15" i="8" s="1"/>
  <c r="S15" i="8"/>
  <c r="AS15" i="8" s="1"/>
  <c r="E15" i="8" s="1"/>
  <c r="L15" i="8"/>
  <c r="G15" i="8"/>
  <c r="F15" i="8"/>
  <c r="D15" i="8"/>
  <c r="A15" i="8"/>
  <c r="BD20" i="10" l="1"/>
  <c r="BC19" i="11"/>
  <c r="BC20" i="12"/>
  <c r="AY20" i="12"/>
  <c r="AZ20" i="12"/>
  <c r="BD19" i="11"/>
  <c r="BB19" i="11"/>
  <c r="AX19" i="11"/>
  <c r="AY19" i="11"/>
  <c r="AX20" i="10"/>
  <c r="BB20" i="10"/>
  <c r="AS22" i="8"/>
  <c r="E22" i="8" s="1"/>
  <c r="AW23" i="8"/>
  <c r="AS25" i="8"/>
  <c r="E25" i="8" s="1"/>
  <c r="AU25" i="8"/>
  <c r="AS31" i="8"/>
  <c r="E31" i="8" s="1"/>
  <c r="AS18" i="8"/>
  <c r="E18" i="8" s="1"/>
  <c r="AS21" i="8"/>
  <c r="E21" i="8" s="1"/>
  <c r="AV22" i="8"/>
  <c r="AZ22" i="8" s="1"/>
  <c r="AS30" i="8"/>
  <c r="E30" i="8" s="1"/>
  <c r="AV18" i="8"/>
  <c r="AS27" i="8"/>
  <c r="E27" i="8" s="1"/>
  <c r="AW30" i="8"/>
  <c r="AS23" i="8"/>
  <c r="E23" i="8" s="1"/>
  <c r="AW27" i="8"/>
  <c r="BE27" i="8" s="1"/>
  <c r="AS20" i="8"/>
  <c r="E20" i="8" s="1"/>
  <c r="AV21" i="8"/>
  <c r="AZ21" i="8" s="1"/>
  <c r="AS26" i="8"/>
  <c r="E26" i="8" s="1"/>
  <c r="AS29" i="8"/>
  <c r="E29" i="8" s="1"/>
  <c r="AV30" i="8"/>
  <c r="AW20" i="8"/>
  <c r="AW24" i="8"/>
  <c r="BE24" i="8" s="1"/>
  <c r="AV26" i="8"/>
  <c r="AZ26" i="8" s="1"/>
  <c r="AU29" i="8"/>
  <c r="BA22" i="8"/>
  <c r="BE22" i="8"/>
  <c r="BE25" i="8"/>
  <c r="BA25" i="8"/>
  <c r="AZ29" i="8"/>
  <c r="BD29" i="8"/>
  <c r="BE31" i="8"/>
  <c r="BB16" i="8"/>
  <c r="AX16" i="8"/>
  <c r="BD15" i="8"/>
  <c r="AZ15" i="8"/>
  <c r="BE28" i="8"/>
  <c r="BA28" i="8"/>
  <c r="BE23" i="8"/>
  <c r="AY25" i="8"/>
  <c r="BB24" i="8"/>
  <c r="AX24" i="8"/>
  <c r="BD18" i="8"/>
  <c r="AZ18" i="8"/>
  <c r="BC21" i="8"/>
  <c r="AY21" i="8"/>
  <c r="BE30" i="8"/>
  <c r="BA30" i="8"/>
  <c r="BA19" i="8"/>
  <c r="BE19" i="8"/>
  <c r="AY17" i="8"/>
  <c r="BA27" i="8"/>
  <c r="BE15" i="8"/>
  <c r="BA15" i="8"/>
  <c r="BE17" i="8"/>
  <c r="BA17" i="8"/>
  <c r="BD21" i="8"/>
  <c r="AX23" i="8"/>
  <c r="BB23" i="8"/>
  <c r="BA26" i="8"/>
  <c r="AZ30" i="8"/>
  <c r="BD30" i="8"/>
  <c r="AY16" i="8"/>
  <c r="BE20" i="8"/>
  <c r="BA20" i="8"/>
  <c r="BA24" i="8"/>
  <c r="BC29" i="8"/>
  <c r="AY29" i="8"/>
  <c r="BE26" i="8"/>
  <c r="AT27" i="8"/>
  <c r="AY15" i="8"/>
  <c r="AV16" i="8"/>
  <c r="AU19" i="8"/>
  <c r="AW21" i="8"/>
  <c r="AT22" i="8"/>
  <c r="AV24" i="8"/>
  <c r="AU27" i="8"/>
  <c r="AW29" i="8"/>
  <c r="AT30" i="8"/>
  <c r="AW16" i="8"/>
  <c r="AT17" i="8"/>
  <c r="AV19" i="8"/>
  <c r="AU22" i="8"/>
  <c r="AT25" i="8"/>
  <c r="AV27" i="8"/>
  <c r="AU30" i="8"/>
  <c r="AT19" i="8"/>
  <c r="BC17" i="8"/>
  <c r="AT20" i="8"/>
  <c r="BC25" i="8"/>
  <c r="AT28" i="8"/>
  <c r="BC16" i="8"/>
  <c r="AT15" i="8"/>
  <c r="AV17" i="8"/>
  <c r="BA18" i="8"/>
  <c r="AU20" i="8"/>
  <c r="AY24" i="8"/>
  <c r="AV25" i="8"/>
  <c r="AU28" i="8"/>
  <c r="AT31" i="8"/>
  <c r="AT18" i="8"/>
  <c r="AV20" i="8"/>
  <c r="AU23" i="8"/>
  <c r="AT26" i="8"/>
  <c r="AV28" i="8"/>
  <c r="AU31" i="8"/>
  <c r="AU18" i="8"/>
  <c r="AT21" i="8"/>
  <c r="AV23" i="8"/>
  <c r="AU26" i="8"/>
  <c r="AT29" i="8"/>
  <c r="AV31" i="8"/>
  <c r="AQ16" i="7"/>
  <c r="AI16" i="7"/>
  <c r="AA16" i="7"/>
  <c r="AS16" i="7" s="1"/>
  <c r="T16" i="7"/>
  <c r="AW16" i="7" s="1"/>
  <c r="S16" i="7"/>
  <c r="L16" i="7"/>
  <c r="AV15" i="7"/>
  <c r="AU15" i="7"/>
  <c r="BC15" i="7" s="1"/>
  <c r="AT15" i="7"/>
  <c r="BB15" i="7" s="1"/>
  <c r="AQ15" i="7"/>
  <c r="AI15" i="7"/>
  <c r="AA15" i="7"/>
  <c r="T15" i="7"/>
  <c r="AW15" i="7" s="1"/>
  <c r="S15" i="7"/>
  <c r="L15" i="7"/>
  <c r="AS15" i="7" l="1"/>
  <c r="BD26" i="8"/>
  <c r="BA23" i="8"/>
  <c r="BA31" i="8"/>
  <c r="BD22" i="8"/>
  <c r="BD20" i="8"/>
  <c r="AZ20" i="8"/>
  <c r="AZ17" i="8"/>
  <c r="BD17" i="8"/>
  <c r="AY30" i="8"/>
  <c r="BC30" i="8"/>
  <c r="BA29" i="8"/>
  <c r="BE29" i="8"/>
  <c r="AX27" i="8"/>
  <c r="BB27" i="8"/>
  <c r="BB15" i="8"/>
  <c r="AX15" i="8"/>
  <c r="AZ27" i="8"/>
  <c r="BD27" i="8"/>
  <c r="AY27" i="8"/>
  <c r="BC27" i="8"/>
  <c r="BB29" i="8"/>
  <c r="AX29" i="8"/>
  <c r="AX25" i="8"/>
  <c r="BB25" i="8"/>
  <c r="BC23" i="8"/>
  <c r="AY23" i="8"/>
  <c r="BB19" i="8"/>
  <c r="AX19" i="8"/>
  <c r="BD23" i="8"/>
  <c r="AZ23" i="8"/>
  <c r="AZ24" i="8"/>
  <c r="BD24" i="8"/>
  <c r="BC18" i="8"/>
  <c r="AY18" i="8"/>
  <c r="BC28" i="8"/>
  <c r="AY28" i="8"/>
  <c r="AX28" i="8"/>
  <c r="BB28" i="8"/>
  <c r="AY22" i="8"/>
  <c r="BC22" i="8"/>
  <c r="AX22" i="8"/>
  <c r="BB22" i="8"/>
  <c r="BB21" i="8"/>
  <c r="AX21" i="8"/>
  <c r="AZ25" i="8"/>
  <c r="BD25" i="8"/>
  <c r="AZ19" i="8"/>
  <c r="BD19" i="8"/>
  <c r="BA32" i="8"/>
  <c r="AX30" i="8"/>
  <c r="BB30" i="8"/>
  <c r="BB18" i="8"/>
  <c r="AX18" i="8"/>
  <c r="BB31" i="8"/>
  <c r="AX31" i="8"/>
  <c r="BC31" i="8"/>
  <c r="AY31" i="8"/>
  <c r="BA21" i="8"/>
  <c r="BE21" i="8"/>
  <c r="BD28" i="8"/>
  <c r="AZ28" i="8"/>
  <c r="AX20" i="8"/>
  <c r="BB20" i="8"/>
  <c r="AX17" i="8"/>
  <c r="BB17" i="8"/>
  <c r="AY19" i="8"/>
  <c r="BC19" i="8"/>
  <c r="BC26" i="8"/>
  <c r="AY26" i="8"/>
  <c r="BD31" i="8"/>
  <c r="AZ31" i="8"/>
  <c r="BB26" i="8"/>
  <c r="AX26" i="8"/>
  <c r="AY20" i="8"/>
  <c r="BC20" i="8"/>
  <c r="BA16" i="8"/>
  <c r="BE16" i="8"/>
  <c r="BE32" i="8" s="1"/>
  <c r="AZ16" i="8"/>
  <c r="AZ32" i="8" s="1"/>
  <c r="BD16" i="8"/>
  <c r="AX15" i="7"/>
  <c r="AY15" i="7"/>
  <c r="AZ15" i="7"/>
  <c r="BE15" i="7"/>
  <c r="BE17" i="7" s="1"/>
  <c r="BA15" i="7"/>
  <c r="BE16" i="7"/>
  <c r="BA16" i="7"/>
  <c r="BD15" i="7"/>
  <c r="AT16" i="7"/>
  <c r="AU16" i="7"/>
  <c r="AV16" i="7"/>
  <c r="AV19" i="6"/>
  <c r="AU19" i="6"/>
  <c r="AT19" i="6"/>
  <c r="BB19" i="6" s="1"/>
  <c r="AR19" i="6"/>
  <c r="AW19" i="6" s="1"/>
  <c r="AQ19" i="6"/>
  <c r="AI19" i="6"/>
  <c r="AA19" i="6"/>
  <c r="S19" i="6"/>
  <c r="AS19" i="6" s="1"/>
  <c r="AX19" i="6" s="1"/>
  <c r="L19" i="6"/>
  <c r="AV18" i="6"/>
  <c r="BD18" i="6" s="1"/>
  <c r="AU18" i="6"/>
  <c r="BC18" i="6" s="1"/>
  <c r="AT18" i="6"/>
  <c r="BB18" i="6" s="1"/>
  <c r="AR18" i="6"/>
  <c r="AW18" i="6" s="1"/>
  <c r="AQ18" i="6"/>
  <c r="AI18" i="6"/>
  <c r="AA18" i="6"/>
  <c r="S18" i="6"/>
  <c r="L18" i="6"/>
  <c r="AV17" i="6"/>
  <c r="AU17" i="6"/>
  <c r="BC17" i="6" s="1"/>
  <c r="AT17" i="6"/>
  <c r="AR17" i="6"/>
  <c r="AW17" i="6" s="1"/>
  <c r="AQ17" i="6"/>
  <c r="AI17" i="6"/>
  <c r="AA17" i="6"/>
  <c r="S17" i="6"/>
  <c r="L17" i="6"/>
  <c r="AQ16" i="6"/>
  <c r="AI16" i="6"/>
  <c r="AA16" i="6"/>
  <c r="S16" i="6"/>
  <c r="L16" i="6"/>
  <c r="AV15" i="6"/>
  <c r="AU15" i="6"/>
  <c r="BC15" i="6" s="1"/>
  <c r="AT15" i="6"/>
  <c r="BB15" i="6" s="1"/>
  <c r="AR15" i="6"/>
  <c r="AW15" i="6" s="1"/>
  <c r="BE15" i="6" s="1"/>
  <c r="AQ15" i="6"/>
  <c r="AI15" i="6"/>
  <c r="AA15" i="6"/>
  <c r="S15" i="6"/>
  <c r="L15" i="6"/>
  <c r="AS18" i="5"/>
  <c r="BD32" i="8" l="1"/>
  <c r="AY32" i="8"/>
  <c r="BC32" i="8"/>
  <c r="AX32" i="8"/>
  <c r="BB32" i="8"/>
  <c r="BA17" i="7"/>
  <c r="BD16" i="7"/>
  <c r="AZ16" i="7"/>
  <c r="BC16" i="7"/>
  <c r="BC17" i="7" s="1"/>
  <c r="AY16" i="7"/>
  <c r="AY17" i="7" s="1"/>
  <c r="AZ17" i="7"/>
  <c r="BB16" i="7"/>
  <c r="BB17" i="7" s="1"/>
  <c r="AX16" i="7"/>
  <c r="AX17" i="7" s="1"/>
  <c r="BD17" i="7"/>
  <c r="AS17" i="6"/>
  <c r="AY17" i="6" s="1"/>
  <c r="AS15" i="6"/>
  <c r="AZ15" i="6" s="1"/>
  <c r="AS18" i="6"/>
  <c r="AY19" i="6"/>
  <c r="AZ19" i="6"/>
  <c r="BA15" i="6"/>
  <c r="AY15" i="6"/>
  <c r="AZ17" i="6"/>
  <c r="BE19" i="6"/>
  <c r="BA19" i="6"/>
  <c r="AZ18" i="6"/>
  <c r="AY18" i="6"/>
  <c r="BA18" i="6"/>
  <c r="BA17" i="6"/>
  <c r="BE17" i="6"/>
  <c r="AX17" i="6"/>
  <c r="AX18" i="6"/>
  <c r="BD15" i="6"/>
  <c r="BD17" i="6"/>
  <c r="BC19" i="6"/>
  <c r="BB17" i="6"/>
  <c r="BE18" i="6"/>
  <c r="BD19" i="6"/>
  <c r="AR18" i="5"/>
  <c r="AQ18" i="5"/>
  <c r="AJ18" i="5"/>
  <c r="AI18" i="5"/>
  <c r="AB18" i="5"/>
  <c r="AA18" i="5"/>
  <c r="T18" i="5"/>
  <c r="S18" i="5"/>
  <c r="AX15" i="6" l="1"/>
  <c r="BD20" i="6"/>
  <c r="AZ20" i="6"/>
  <c r="BB20" i="6"/>
  <c r="BA20" i="6"/>
  <c r="BE20" i="6"/>
  <c r="AX20" i="6"/>
  <c r="AY20" i="6"/>
  <c r="T15" i="5"/>
  <c r="BC20" i="6" l="1"/>
  <c r="AR19" i="5"/>
  <c r="AQ19" i="5"/>
  <c r="AJ19" i="5"/>
  <c r="AI19" i="5"/>
  <c r="AB19" i="5"/>
  <c r="AA19" i="5"/>
  <c r="T19" i="5"/>
  <c r="S19" i="5"/>
  <c r="L19" i="5"/>
  <c r="AR17" i="5"/>
  <c r="AQ17" i="5"/>
  <c r="AJ17" i="5"/>
  <c r="AI17" i="5"/>
  <c r="AB17" i="5"/>
  <c r="AA17" i="5"/>
  <c r="T17" i="5"/>
  <c r="S17" i="5"/>
  <c r="AR36" i="5" l="1"/>
  <c r="AQ36" i="5"/>
  <c r="AJ36" i="5"/>
  <c r="AI36" i="5"/>
  <c r="AB36" i="5"/>
  <c r="AA36" i="5"/>
  <c r="T36" i="5"/>
  <c r="S36" i="5"/>
  <c r="AS36" i="5" s="1"/>
  <c r="E36" i="5" s="1"/>
  <c r="L36" i="5"/>
  <c r="G36" i="5"/>
  <c r="F36" i="5"/>
  <c r="D36" i="5"/>
  <c r="A36" i="5"/>
  <c r="AR35" i="5"/>
  <c r="AQ35" i="5"/>
  <c r="AJ35" i="5"/>
  <c r="AI35" i="5"/>
  <c r="AB35" i="5"/>
  <c r="AA35" i="5"/>
  <c r="T35" i="5"/>
  <c r="AU35" i="5" s="1"/>
  <c r="S35" i="5"/>
  <c r="L35" i="5"/>
  <c r="G35" i="5"/>
  <c r="F35" i="5"/>
  <c r="D35" i="5"/>
  <c r="A35" i="5"/>
  <c r="AR34" i="5"/>
  <c r="AQ34" i="5"/>
  <c r="AJ34" i="5"/>
  <c r="AI34" i="5"/>
  <c r="AB34" i="5"/>
  <c r="AA34" i="5"/>
  <c r="T34" i="5"/>
  <c r="S34" i="5"/>
  <c r="L34" i="5"/>
  <c r="G34" i="5"/>
  <c r="F34" i="5"/>
  <c r="D34" i="5"/>
  <c r="A34" i="5"/>
  <c r="AR33" i="5"/>
  <c r="AQ33" i="5"/>
  <c r="AJ33" i="5"/>
  <c r="AI33" i="5"/>
  <c r="AB33" i="5"/>
  <c r="AA33" i="5"/>
  <c r="T33" i="5"/>
  <c r="AW33" i="5" s="1"/>
  <c r="S33" i="5"/>
  <c r="AS33" i="5" s="1"/>
  <c r="E33" i="5" s="1"/>
  <c r="L33" i="5"/>
  <c r="G33" i="5"/>
  <c r="F33" i="5"/>
  <c r="D33" i="5"/>
  <c r="A33" i="5"/>
  <c r="AR32" i="5"/>
  <c r="AQ32" i="5"/>
  <c r="AJ32" i="5"/>
  <c r="AI32" i="5"/>
  <c r="AB32" i="5"/>
  <c r="AA32" i="5"/>
  <c r="T32" i="5"/>
  <c r="AU32" i="5" s="1"/>
  <c r="S32" i="5"/>
  <c r="L32" i="5"/>
  <c r="G32" i="5"/>
  <c r="F32" i="5"/>
  <c r="D32" i="5"/>
  <c r="A32" i="5"/>
  <c r="AR31" i="5"/>
  <c r="AQ31" i="5"/>
  <c r="AJ31" i="5"/>
  <c r="AI31" i="5"/>
  <c r="AB31" i="5"/>
  <c r="AV31" i="5" s="1"/>
  <c r="AA31" i="5"/>
  <c r="T31" i="5"/>
  <c r="AT31" i="5" s="1"/>
  <c r="S31" i="5"/>
  <c r="L31" i="5"/>
  <c r="G31" i="5"/>
  <c r="F31" i="5"/>
  <c r="D31" i="5"/>
  <c r="A31" i="5"/>
  <c r="AR30" i="5"/>
  <c r="AQ30" i="5"/>
  <c r="AJ30" i="5"/>
  <c r="AI30" i="5"/>
  <c r="AB30" i="5"/>
  <c r="AA30" i="5"/>
  <c r="T30" i="5"/>
  <c r="AW30" i="5" s="1"/>
  <c r="S30" i="5"/>
  <c r="AS30" i="5" s="1"/>
  <c r="E30" i="5" s="1"/>
  <c r="L30" i="5"/>
  <c r="G30" i="5"/>
  <c r="F30" i="5"/>
  <c r="D30" i="5"/>
  <c r="A30" i="5"/>
  <c r="AR29" i="5"/>
  <c r="AW29" i="5" s="1"/>
  <c r="AQ29" i="5"/>
  <c r="AJ29" i="5"/>
  <c r="AI29" i="5"/>
  <c r="AB29" i="5"/>
  <c r="AA29" i="5"/>
  <c r="T29" i="5"/>
  <c r="AT29" i="5" s="1"/>
  <c r="S29" i="5"/>
  <c r="L29" i="5"/>
  <c r="G29" i="5"/>
  <c r="F29" i="5"/>
  <c r="D29" i="5"/>
  <c r="A29" i="5"/>
  <c r="AR28" i="5"/>
  <c r="AQ28" i="5"/>
  <c r="AJ28" i="5"/>
  <c r="AI28" i="5"/>
  <c r="AB28" i="5"/>
  <c r="AW28" i="5" s="1"/>
  <c r="AA28" i="5"/>
  <c r="T28" i="5"/>
  <c r="AT28" i="5" s="1"/>
  <c r="S28" i="5"/>
  <c r="L28" i="5"/>
  <c r="G28" i="5"/>
  <c r="F28" i="5"/>
  <c r="D28" i="5"/>
  <c r="A28" i="5"/>
  <c r="AR27" i="5"/>
  <c r="AQ27" i="5"/>
  <c r="AJ27" i="5"/>
  <c r="AI27" i="5"/>
  <c r="AB27" i="5"/>
  <c r="AA27" i="5"/>
  <c r="T27" i="5"/>
  <c r="AW27" i="5" s="1"/>
  <c r="S27" i="5"/>
  <c r="L27" i="5"/>
  <c r="G27" i="5"/>
  <c r="F27" i="5"/>
  <c r="D27" i="5"/>
  <c r="A27" i="5"/>
  <c r="AR26" i="5"/>
  <c r="AQ26" i="5"/>
  <c r="AJ26" i="5"/>
  <c r="AI26" i="5"/>
  <c r="AB26" i="5"/>
  <c r="AA26" i="5"/>
  <c r="T26" i="5"/>
  <c r="AU26" i="5" s="1"/>
  <c r="S26" i="5"/>
  <c r="L26" i="5"/>
  <c r="G26" i="5"/>
  <c r="F26" i="5"/>
  <c r="D26" i="5"/>
  <c r="A26" i="5"/>
  <c r="AR25" i="5"/>
  <c r="AQ25" i="5"/>
  <c r="AJ25" i="5"/>
  <c r="AI25" i="5"/>
  <c r="AB25" i="5"/>
  <c r="AA25" i="5"/>
  <c r="T25" i="5"/>
  <c r="S25" i="5"/>
  <c r="AS25" i="5" s="1"/>
  <c r="E25" i="5" s="1"/>
  <c r="L25" i="5"/>
  <c r="G25" i="5"/>
  <c r="F25" i="5"/>
  <c r="D25" i="5"/>
  <c r="A25" i="5"/>
  <c r="AR24" i="5"/>
  <c r="AQ24" i="5"/>
  <c r="AJ24" i="5"/>
  <c r="AI24" i="5"/>
  <c r="AB24" i="5"/>
  <c r="AA24" i="5"/>
  <c r="T24" i="5"/>
  <c r="AU24" i="5" s="1"/>
  <c r="S24" i="5"/>
  <c r="L24" i="5"/>
  <c r="G24" i="5"/>
  <c r="F24" i="5"/>
  <c r="D24" i="5"/>
  <c r="A24" i="5"/>
  <c r="AU23" i="5"/>
  <c r="AR23" i="5"/>
  <c r="AQ23" i="5"/>
  <c r="AJ23" i="5"/>
  <c r="AI23" i="5"/>
  <c r="AB23" i="5"/>
  <c r="AA23" i="5"/>
  <c r="T23" i="5"/>
  <c r="AT23" i="5" s="1"/>
  <c r="S23" i="5"/>
  <c r="AS23" i="5" s="1"/>
  <c r="L23" i="5"/>
  <c r="G23" i="5"/>
  <c r="F23" i="5"/>
  <c r="D23" i="5"/>
  <c r="A23" i="5"/>
  <c r="AR22" i="5"/>
  <c r="AQ22" i="5"/>
  <c r="AJ22" i="5"/>
  <c r="AI22" i="5"/>
  <c r="AB22" i="5"/>
  <c r="AA22" i="5"/>
  <c r="T22" i="5"/>
  <c r="AT22" i="5" s="1"/>
  <c r="S22" i="5"/>
  <c r="L22" i="5"/>
  <c r="AR21" i="5"/>
  <c r="AQ21" i="5"/>
  <c r="AJ21" i="5"/>
  <c r="AI21" i="5"/>
  <c r="AB21" i="5"/>
  <c r="AA21" i="5"/>
  <c r="T21" i="5"/>
  <c r="AT21" i="5" s="1"/>
  <c r="S21" i="5"/>
  <c r="L21" i="5"/>
  <c r="AT20" i="5"/>
  <c r="BB20" i="5" s="1"/>
  <c r="AR20" i="5"/>
  <c r="AQ20" i="5"/>
  <c r="AJ20" i="5"/>
  <c r="AI20" i="5"/>
  <c r="AB20" i="5"/>
  <c r="AA20" i="5"/>
  <c r="T20" i="5"/>
  <c r="AW20" i="5" s="1"/>
  <c r="S20" i="5"/>
  <c r="AS20" i="5" s="1"/>
  <c r="AX20" i="5" s="1"/>
  <c r="L20" i="5"/>
  <c r="AR16" i="5"/>
  <c r="AQ16" i="5"/>
  <c r="AJ16" i="5"/>
  <c r="AI16" i="5"/>
  <c r="AB16" i="5"/>
  <c r="AA16" i="5"/>
  <c r="T16" i="5"/>
  <c r="S16" i="5"/>
  <c r="L16" i="5"/>
  <c r="AR15" i="5"/>
  <c r="AQ15" i="5"/>
  <c r="AJ15" i="5"/>
  <c r="AI15" i="5"/>
  <c r="AB15" i="5"/>
  <c r="AA15" i="5"/>
  <c r="S15" i="5"/>
  <c r="AS15" i="5" s="1"/>
  <c r="L15" i="5"/>
  <c r="BC23" i="5" l="1"/>
  <c r="AS22" i="5"/>
  <c r="AS32" i="5"/>
  <c r="E32" i="5" s="1"/>
  <c r="AS35" i="5"/>
  <c r="E35" i="5" s="1"/>
  <c r="AS21" i="5"/>
  <c r="AS26" i="5"/>
  <c r="E26" i="5" s="1"/>
  <c r="AW36" i="5"/>
  <c r="BE36" i="5" s="1"/>
  <c r="AV23" i="5"/>
  <c r="BD23" i="5" s="1"/>
  <c r="AW35" i="5"/>
  <c r="AV21" i="5"/>
  <c r="AW25" i="5"/>
  <c r="AS28" i="5"/>
  <c r="E28" i="5" s="1"/>
  <c r="AS31" i="5"/>
  <c r="AU31" i="5"/>
  <c r="BC31" i="5" s="1"/>
  <c r="AW24" i="5"/>
  <c r="BA24" i="5" s="1"/>
  <c r="AV27" i="5"/>
  <c r="AZ27" i="5" s="1"/>
  <c r="AW22" i="5"/>
  <c r="AW32" i="5"/>
  <c r="AS34" i="5"/>
  <c r="E34" i="5" s="1"/>
  <c r="AV35" i="5"/>
  <c r="BD35" i="5" s="1"/>
  <c r="AS29" i="5"/>
  <c r="E29" i="5" s="1"/>
  <c r="AS24" i="5"/>
  <c r="E24" i="5" s="1"/>
  <c r="AS27" i="5"/>
  <c r="E27" i="5" s="1"/>
  <c r="AU27" i="5"/>
  <c r="AY27" i="5" s="1"/>
  <c r="AU34" i="5"/>
  <c r="BB23" i="5"/>
  <c r="AX23" i="5"/>
  <c r="BA29" i="5"/>
  <c r="BA36" i="5"/>
  <c r="BA20" i="5"/>
  <c r="BE20" i="5"/>
  <c r="AY23" i="5"/>
  <c r="E23" i="5"/>
  <c r="BE30" i="5"/>
  <c r="BA30" i="5"/>
  <c r="BE24" i="5"/>
  <c r="BB21" i="5"/>
  <c r="AX21" i="5"/>
  <c r="AX22" i="5"/>
  <c r="BC26" i="5"/>
  <c r="BB29" i="5"/>
  <c r="AX29" i="5"/>
  <c r="BE22" i="5"/>
  <c r="BA22" i="5"/>
  <c r="AY32" i="5"/>
  <c r="BC32" i="5"/>
  <c r="BE35" i="5"/>
  <c r="BA35" i="5"/>
  <c r="BD21" i="5"/>
  <c r="AZ21" i="5"/>
  <c r="BE25" i="5"/>
  <c r="BA25" i="5"/>
  <c r="E31" i="5"/>
  <c r="BB28" i="5"/>
  <c r="AX28" i="5"/>
  <c r="BB31" i="5"/>
  <c r="AX31" i="5"/>
  <c r="BA32" i="5"/>
  <c r="BE32" i="5"/>
  <c r="AZ35" i="5"/>
  <c r="BC34" i="5"/>
  <c r="AY34" i="5"/>
  <c r="BE33" i="5"/>
  <c r="BA33" i="5"/>
  <c r="BC24" i="5"/>
  <c r="BE27" i="5"/>
  <c r="BE28" i="5"/>
  <c r="BA28" i="5"/>
  <c r="BD31" i="5"/>
  <c r="AZ31" i="5"/>
  <c r="AW23" i="5"/>
  <c r="AT24" i="5"/>
  <c r="AV26" i="5"/>
  <c r="AU29" i="5"/>
  <c r="AW31" i="5"/>
  <c r="AT32" i="5"/>
  <c r="AV34" i="5"/>
  <c r="BB22" i="5"/>
  <c r="AV24" i="5"/>
  <c r="BE29" i="5"/>
  <c r="AT30" i="5"/>
  <c r="AV32" i="5"/>
  <c r="AU20" i="5"/>
  <c r="AW21" i="5"/>
  <c r="AV20" i="5"/>
  <c r="AW26" i="5"/>
  <c r="AT27" i="5"/>
  <c r="AV29" i="5"/>
  <c r="AW34" i="5"/>
  <c r="AT35" i="5"/>
  <c r="BC35" i="5"/>
  <c r="AU22" i="5"/>
  <c r="AT25" i="5"/>
  <c r="AU30" i="5"/>
  <c r="AT33" i="5"/>
  <c r="AV22" i="5"/>
  <c r="AU25" i="5"/>
  <c r="AV30" i="5"/>
  <c r="AU33" i="5"/>
  <c r="AT36" i="5"/>
  <c r="AU21" i="5"/>
  <c r="AV25" i="5"/>
  <c r="AU28" i="5"/>
  <c r="AV33" i="5"/>
  <c r="AU36" i="5"/>
  <c r="AT26" i="5"/>
  <c r="AV28" i="5"/>
  <c r="AT34" i="5"/>
  <c r="AV36" i="5"/>
  <c r="AY26" i="5" l="1"/>
  <c r="BD27" i="5"/>
  <c r="BC27" i="5"/>
  <c r="AY31" i="5"/>
  <c r="BA27" i="5"/>
  <c r="AY24" i="5"/>
  <c r="AZ23" i="5"/>
  <c r="AY35" i="5"/>
  <c r="BA34" i="5"/>
  <c r="BE34" i="5"/>
  <c r="AZ26" i="5"/>
  <c r="BD26" i="5"/>
  <c r="AX27" i="5"/>
  <c r="BB27" i="5"/>
  <c r="BD30" i="5"/>
  <c r="AZ30" i="5"/>
  <c r="AZ32" i="5"/>
  <c r="BD32" i="5"/>
  <c r="BC25" i="5"/>
  <c r="AY25" i="5"/>
  <c r="AX30" i="5"/>
  <c r="BB30" i="5"/>
  <c r="AY29" i="5"/>
  <c r="BC29" i="5"/>
  <c r="BD33" i="5"/>
  <c r="AZ33" i="5"/>
  <c r="BD22" i="5"/>
  <c r="AZ22" i="5"/>
  <c r="BC28" i="5"/>
  <c r="AY28" i="5"/>
  <c r="AX33" i="5"/>
  <c r="BB33" i="5"/>
  <c r="AX24" i="5"/>
  <c r="BB24" i="5"/>
  <c r="BD25" i="5"/>
  <c r="AZ25" i="5"/>
  <c r="AY30" i="5"/>
  <c r="BC30" i="5"/>
  <c r="BA26" i="5"/>
  <c r="BE26" i="5"/>
  <c r="AZ24" i="5"/>
  <c r="BD24" i="5"/>
  <c r="BA23" i="5"/>
  <c r="BE23" i="5"/>
  <c r="BB26" i="5"/>
  <c r="AX26" i="5"/>
  <c r="BC21" i="5"/>
  <c r="AY21" i="5"/>
  <c r="BE21" i="5"/>
  <c r="BA21" i="5"/>
  <c r="BA37" i="5" s="1"/>
  <c r="AX35" i="5"/>
  <c r="BB35" i="5"/>
  <c r="BA31" i="5"/>
  <c r="BE31" i="5"/>
  <c r="BC36" i="5"/>
  <c r="AY36" i="5"/>
  <c r="AZ29" i="5"/>
  <c r="BD29" i="5"/>
  <c r="BD36" i="5"/>
  <c r="AZ36" i="5"/>
  <c r="AX25" i="5"/>
  <c r="BB25" i="5"/>
  <c r="AZ20" i="5"/>
  <c r="AZ37" i="5" s="1"/>
  <c r="BD20" i="5"/>
  <c r="BB34" i="5"/>
  <c r="AX34" i="5"/>
  <c r="BB36" i="5"/>
  <c r="AX36" i="5"/>
  <c r="AY22" i="5"/>
  <c r="BC22" i="5"/>
  <c r="AZ34" i="5"/>
  <c r="BD34" i="5"/>
  <c r="BD28" i="5"/>
  <c r="AZ28" i="5"/>
  <c r="BC33" i="5"/>
  <c r="AY33" i="5"/>
  <c r="BC20" i="5"/>
  <c r="AY20" i="5"/>
  <c r="AX32" i="5"/>
  <c r="BB32" i="5"/>
  <c r="BE37" i="5" l="1"/>
  <c r="BB37" i="5"/>
  <c r="AY37" i="5"/>
  <c r="BC37" i="5"/>
  <c r="AX37" i="5"/>
  <c r="BD37" i="5"/>
  <c r="T15" i="3" l="1"/>
  <c r="AT15" i="3" s="1"/>
  <c r="S15" i="3"/>
  <c r="AR15" i="3"/>
  <c r="AQ15" i="3"/>
  <c r="AJ15" i="3"/>
  <c r="AI15" i="3"/>
  <c r="AB15" i="3"/>
  <c r="AA15" i="3"/>
  <c r="AV15" i="3" l="1"/>
  <c r="BD15" i="3" s="1"/>
  <c r="AW15" i="3"/>
  <c r="BE15" i="3" s="1"/>
  <c r="AU15" i="3"/>
  <c r="BC15" i="3" s="1"/>
  <c r="BB15" i="3"/>
  <c r="BE16" i="3" l="1"/>
  <c r="AY15" i="3"/>
  <c r="AY16" i="3" s="1"/>
  <c r="BA15" i="3"/>
  <c r="BA16" i="3" s="1"/>
  <c r="AX15" i="3"/>
  <c r="AZ15" i="3"/>
  <c r="BB16" i="3"/>
  <c r="AX16" i="3" l="1"/>
  <c r="AZ16" i="3"/>
  <c r="BD16" i="3"/>
  <c r="BC1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tc={791826D4-A9B8-44E0-A18B-5148F0B75130}</author>
  </authors>
  <commentList>
    <comment ref="C15" authorId="0" shapeId="0" xr:uid="{791826D4-A9B8-44E0-A18B-5148F0B7513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Cuáles serían las metas anuales?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470783D6-CD43-47D1-9A95-1D877C2C0DFD}">
      <text>
        <r>
          <rPr>
            <sz val="11"/>
            <color theme="1"/>
            <rFont val="Calibri"/>
            <family val="2"/>
            <scheme val="minor"/>
          </rPr>
          <t>======
ID#AAABbA4z_Lc
andrea linares    (2025-01-07 16:21:43)
Colocar la magnitud anual en todas la metas</t>
        </r>
      </text>
    </comment>
    <comment ref="E15" authorId="0" shapeId="0" xr:uid="{4107594B-48D6-4A32-A4EC-9AA4F93CDC9F}">
      <text>
        <r>
          <rPr>
            <sz val="11"/>
            <color theme="1"/>
            <rFont val="Calibri"/>
            <family val="2"/>
            <scheme val="minor"/>
          </rPr>
          <t>======
ID#AAABbA4z_LY
andrea linares    (2025-01-07 16:21:43)
COMPLETAR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6D4DEF65-C4C5-4AEA-9A7E-A08BBEA53E4F}">
      <text>
        <r>
          <rPr>
            <sz val="11"/>
            <color theme="1"/>
            <rFont val="Calibri"/>
            <family val="2"/>
            <scheme val="minor"/>
          </rPr>
          <t>======
ID#AAABa9dPhVo
andrea linares    (2025-01-02 16:31:03)
Se ajusta a la meta del proyecto asociado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Y17" authorId="0" shapeId="0" xr:uid="{F87A34C1-5786-4D90-BA50-04FB927A2572}">
      <text>
        <r>
          <rPr>
            <sz val="11"/>
            <color theme="1"/>
            <rFont val="Calibri"/>
            <family val="2"/>
            <scheme val="minor"/>
          </rPr>
          <t>======
ID#AAABcssBt9A
Carolina Castañeda Jiménez.    (2025-01-23 20:38:45)
1530 Ha Estudio Yomasa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K15" authorId="0" shapeId="0" xr:uid="{970C5CE5-0E19-40C0-8B87-96A7E471F473}">
      <text>
        <r>
          <rPr>
            <sz val="11"/>
            <color theme="1"/>
            <rFont val="Calibri"/>
            <family val="2"/>
            <scheme val="minor"/>
          </rPr>
          <t>======
ID#AAABVGd_Ny0
andrea linares    (2024-11-22 15:57:24)
No colocar el monto del recurso presupuestal colocar alguna o varias de estas fuentes según aplique:
-Recursos Fondiger
-Recursos Funcionamiento.
-Recursos Inversión.
-Convenios.</t>
        </r>
      </text>
    </comment>
    <comment ref="K16" authorId="0" shapeId="0" xr:uid="{9CCCF4BB-937B-4D6B-A5DB-D881C4B320F5}">
      <text>
        <r>
          <rPr>
            <sz val="11"/>
            <color theme="1"/>
            <rFont val="Calibri"/>
            <family val="2"/>
            <scheme val="minor"/>
          </rPr>
          <t>======
ID#AAABVGd_NzI
andrea linares    (2024-11-22 15:57:24)
No colocar el monto del recurso presupuestal colocar alguna o varias de estas fuentes según aplique:
-Recursos Fondiger
-Recursos Funcionamiento.
-Recursos Inversión.
-Convenios.</t>
        </r>
      </text>
    </comment>
    <comment ref="K17" authorId="0" shapeId="0" xr:uid="{CD00ED60-648D-4898-B095-E13766107D04}">
      <text>
        <r>
          <rPr>
            <sz val="11"/>
            <color theme="1"/>
            <rFont val="Calibri"/>
            <family val="2"/>
            <scheme val="minor"/>
          </rPr>
          <t>======
ID#AAABVGd_Nyk
andrea linares    (2024-11-22 15:57:24)
No colocar el monto del recurso presupuestal colocar alguna o varias de estas fuentes según aplique:
-Recursos Fondiger
-Recursos Funcionamiento.
-Recursos Inversión.
-Convenios.</t>
        </r>
      </text>
    </comment>
    <comment ref="K18" authorId="0" shapeId="0" xr:uid="{05367518-939C-4680-A3DB-24D6BA8FEE9A}">
      <text>
        <r>
          <rPr>
            <sz val="11"/>
            <color theme="1"/>
            <rFont val="Calibri"/>
            <family val="2"/>
            <scheme val="minor"/>
          </rPr>
          <t>======
ID#AAABVGd_N1U
andrea linares    (2024-11-22 15:57:24)
No colocar el monto del recurso presupuestal colocar alguna o varias de estas fuentes según aplique:
-Recursos Fondiger
-Recursos Funcionamiento.
-Recursos Inversión.
-Convenios.</t>
        </r>
      </text>
    </comment>
    <comment ref="K21" authorId="0" shapeId="0" xr:uid="{17ADC178-B99C-42D5-BF80-209289960879}">
      <text>
        <r>
          <rPr>
            <sz val="11"/>
            <color theme="1"/>
            <rFont val="Calibri"/>
            <family val="2"/>
            <scheme val="minor"/>
          </rPr>
          <t>======
ID#AAABbAun0Ro
Angie Lorena Montenegro Artunduaga    (2025-01-07 12:55:58)
@crodriguez@idiger.gov.co Me puedes ayudar por favor, estos recursos son de:
-Recursos Fondiger
-Recursos Funcionamiento.
-Recursos Inversión.
-Convenios.
_Asignado a crodriguez@idiger.gov.co_</t>
        </r>
      </text>
    </comment>
    <comment ref="K23" authorId="0" shapeId="0" xr:uid="{CA5E7052-D4AD-4830-BD4A-7E3A8B076737}">
      <text>
        <r>
          <rPr>
            <sz val="11"/>
            <color theme="1"/>
            <rFont val="Calibri"/>
            <family val="2"/>
            <scheme val="minor"/>
          </rPr>
          <t>======
ID#AAABVGd_N08
andrea linares    (2024-11-22 15:57:24)
No colocar el monto del recurso presupuestal colocar alguna o varias de estas fuentes según aplique:
-Recursos Fondiger
-Recursos Funcionamiento.
-Recursos Inversión.
-Convenios.</t>
        </r>
      </text>
    </comment>
    <comment ref="K26" authorId="0" shapeId="0" xr:uid="{3B495DE5-9919-4910-8DC0-2FD2F35DE19C}">
      <text>
        <r>
          <rPr>
            <sz val="11"/>
            <color theme="1"/>
            <rFont val="Calibri"/>
            <family val="2"/>
            <scheme val="minor"/>
          </rPr>
          <t>======
ID#AAABVGd_N1s
andrea linares    (2024-11-22 15:57:24)
No colocar el monto del recurso presupuestal colocar alguna o varias de estas fuentes según aplique:
-Recursos Fondiger
-Recursos Funcionamiento.
-Recursos Inversión.
-Convenios.</t>
        </r>
      </text>
    </comment>
    <comment ref="K27" authorId="0" shapeId="0" xr:uid="{FD146F3A-C345-418C-9E88-196AB059D5B9}">
      <text>
        <r>
          <rPr>
            <sz val="11"/>
            <color theme="1"/>
            <rFont val="Calibri"/>
            <family val="2"/>
            <scheme val="minor"/>
          </rPr>
          <t>======
ID#AAABVGd_NzM
andrea linares    (2024-11-22 15:57:24)
No colocar el monto del recurso presupuestal colocar alguna o varias de estas fuentes según aplique:
-Recursos Fondiger
-Recursos Funcionamiento.
-Recursos Inversión.
-Convenios.</t>
        </r>
      </text>
    </comment>
    <comment ref="K28" authorId="0" shapeId="0" xr:uid="{2FD864A2-080A-4CE5-A647-984713FD38BB}">
      <text>
        <r>
          <rPr>
            <sz val="11"/>
            <color theme="1"/>
            <rFont val="Calibri"/>
            <family val="2"/>
            <scheme val="minor"/>
          </rPr>
          <t>======
ID#AAABVGd_NzY
andrea linares    (2024-11-22 15:57:24)
No colocar el monto del recurso presupuestal colocar alguna o varias de estas fuentes según aplique:
-Recursos Fondiger
-Recursos Funcionamiento.
-Recursos Inversión.
-Convenios.</t>
        </r>
      </text>
    </comment>
    <comment ref="K29" authorId="0" shapeId="0" xr:uid="{6B853E16-EFDC-47DC-BA29-AE6F3C17CBBA}">
      <text>
        <r>
          <rPr>
            <sz val="11"/>
            <color theme="1"/>
            <rFont val="Calibri"/>
            <family val="2"/>
            <scheme val="minor"/>
          </rPr>
          <t>======
ID#AAABVGd_N0E
andrea linares    (2024-11-22 15:57:24)
No colocar el monto del recurso presupuestal colocar alguna o varias de estas fuentes según aplique:
-Recursos Fondiger
-Recursos Funcionamiento.
-Recursos Inversión.
-Convenios.</t>
        </r>
      </text>
    </comment>
    <comment ref="K30" authorId="0" shapeId="0" xr:uid="{E4B1D654-0C39-463A-9C15-7FA2687BBB1B}">
      <text>
        <r>
          <rPr>
            <sz val="11"/>
            <color theme="1"/>
            <rFont val="Calibri"/>
            <family val="2"/>
            <scheme val="minor"/>
          </rPr>
          <t>======
ID#AAABVGd_NzE
andrea linares    (2024-11-22 15:57:24)
No colocar el monto del recurso presupuestal colocar alguna o varias de estas fuentes según aplique:
-Recursos Fondiger
-Recursos Funcionamiento.
-Recursos Inversión.
-Convenios.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85A33ED-9B2B-470B-B756-40A5E3C176A7}">
      <text>
        <r>
          <rPr>
            <sz val="11"/>
            <color theme="1"/>
            <rFont val="Calibri"/>
            <family val="2"/>
            <scheme val="minor"/>
          </rPr>
          <t>======
ID#AAABa9dPhVo
andrea linares    (2025-01-02 16:31:03)
Se ajusta a la meta del proyecto asociado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M15" authorId="0" shapeId="0" xr:uid="{49CC2523-BCF8-480B-92DF-0BDDE4CBF810}">
      <text>
        <r>
          <rPr>
            <sz val="11"/>
            <color theme="1"/>
            <rFont val="Calibri"/>
            <family val="2"/>
            <scheme val="minor"/>
          </rPr>
          <t>======
ID#AAABa-H-2xM
andrea linares    (2025-01-03 17:30:02)
Revisar si la programación es en nuemero o % de acuerdo al indicador. Para este nuevo PAI  se mide a partir del mes de Julio</t>
        </r>
      </text>
    </comment>
  </commentList>
</comments>
</file>

<file path=xl/sharedStrings.xml><?xml version="1.0" encoding="utf-8"?>
<sst xmlns="http://schemas.openxmlformats.org/spreadsheetml/2006/main" count="2107" uniqueCount="433">
  <si>
    <t>OBJETIVO ESTRATÉGICO</t>
  </si>
  <si>
    <t>DEPENDENCIA(S) RESPONSABLE(S)</t>
  </si>
  <si>
    <t xml:space="preserve">FECHA DE ELABORACIÓN: </t>
  </si>
  <si>
    <t xml:space="preserve">FECHA DE ACTUALIZACIÓN: </t>
  </si>
  <si>
    <t>PLAN DE ACCIÓN INSTITUCIONAL (PAI)</t>
  </si>
  <si>
    <t>LÍNEA BASE</t>
  </si>
  <si>
    <t>PROCESO RESPONSABLE:</t>
  </si>
  <si>
    <t>OBJETIVO DEL PROCESO:</t>
  </si>
  <si>
    <t>RECURSOS</t>
  </si>
  <si>
    <t>PRIMER TRIMESTRE</t>
  </si>
  <si>
    <t>SEGUNDO TRIMESTRE</t>
  </si>
  <si>
    <t>TERCER TRIMESTRE</t>
  </si>
  <si>
    <t>CUARTO TRIMESTRE</t>
  </si>
  <si>
    <t xml:space="preserve">PRIMER TRIMESTRE </t>
  </si>
  <si>
    <t xml:space="preserve"> TERCER TRIMESRE</t>
  </si>
  <si>
    <t xml:space="preserve"> CUARTO TRIMESRE</t>
  </si>
  <si>
    <t>ENERO</t>
  </si>
  <si>
    <t>FEBRERO</t>
  </si>
  <si>
    <t>MARZO</t>
  </si>
  <si>
    <t>TOTAL TRIMESTRE</t>
  </si>
  <si>
    <t xml:space="preserve">ABRIL </t>
  </si>
  <si>
    <t>MAYO</t>
  </si>
  <si>
    <t>JUNIO</t>
  </si>
  <si>
    <t>JULIO</t>
  </si>
  <si>
    <t>AGOSTO</t>
  </si>
  <si>
    <t>SEPTIEMBRE</t>
  </si>
  <si>
    <t>OCTUBRE</t>
  </si>
  <si>
    <t>NOVIEMBRE</t>
  </si>
  <si>
    <t>DICIEMBRE</t>
  </si>
  <si>
    <t>Programado</t>
  </si>
  <si>
    <t>Ejecutado</t>
  </si>
  <si>
    <t>PROMEDIO</t>
  </si>
  <si>
    <t>VIGENCIA:</t>
  </si>
  <si>
    <t>META ESTRATÉGICA
ANUAL</t>
  </si>
  <si>
    <t>META 
PAI ANUAL</t>
  </si>
  <si>
    <t>MAGNITUD PROGRAMADA META
PAI CUATRIENIO</t>
  </si>
  <si>
    <t>MAGNITUD PROGRAMADA META
PAI ANUAL</t>
  </si>
  <si>
    <t>NOMBRE DEL INDICADOR META PAI</t>
  </si>
  <si>
    <t>FÓRMULA DEL INDICADOR DE LA META PAI</t>
  </si>
  <si>
    <t>PRODUCTO
(Si la meta es porcentual, recuerde que debe indicar el nombre del Plan de Trabajo que detalla como se llegará al % establecido)</t>
  </si>
  <si>
    <t>PROGRAMACIÓN ANUAL</t>
  </si>
  <si>
    <t>TOTAL PROGRAMADO
EN EL AÑO</t>
  </si>
  <si>
    <t>FUENTE DE LA META
(Ejemplo: Proyecto de Inversión No. 8102, Política Pública Distrital, Criterios MIPG, Planes del Decreto 612 de 2018)</t>
  </si>
  <si>
    <t>CUMPLIMIENTO ACUMULADO META PAI ANUAL</t>
  </si>
  <si>
    <t>EJECUCIÓN ACUMULADA ANUAL</t>
  </si>
  <si>
    <t xml:space="preserve"> CUMPLIMIENTO ACUMULADO META PAI EN CUATRIENIO</t>
  </si>
  <si>
    <t>RESPONSABLE DEL PROCESO:</t>
  </si>
  <si>
    <r>
      <rPr>
        <b/>
        <sz val="12"/>
        <rFont val="Arial"/>
        <family val="2"/>
      </rPr>
      <t>Nota:</t>
    </r>
    <r>
      <rPr>
        <sz val="12"/>
        <rFont val="Arial"/>
        <family val="2"/>
      </rPr>
      <t xml:space="preserve"> Si este documento se encuentra impreso se considera Copia no Controlada. La versión vigente está publicada en el sitio web del Instituto Distrital de Gestión de Riesgos y Cambio Climático.</t>
    </r>
  </si>
  <si>
    <r>
      <t xml:space="preserve">Versión: </t>
    </r>
    <r>
      <rPr>
        <sz val="14"/>
        <color theme="1"/>
        <rFont val="Arial"/>
        <family val="2"/>
      </rPr>
      <t>12</t>
    </r>
  </si>
  <si>
    <r>
      <t xml:space="preserve">Código: </t>
    </r>
    <r>
      <rPr>
        <sz val="14"/>
        <color theme="1"/>
        <rFont val="Arial"/>
        <family val="2"/>
      </rPr>
      <t>DE-FT-53</t>
    </r>
  </si>
  <si>
    <r>
      <t xml:space="preserve">Página: </t>
    </r>
    <r>
      <rPr>
        <sz val="14"/>
        <color theme="1"/>
        <rFont val="Arial"/>
        <family val="2"/>
      </rPr>
      <t>2 de 2</t>
    </r>
  </si>
  <si>
    <r>
      <t xml:space="preserve">Vigente desde: </t>
    </r>
    <r>
      <rPr>
        <sz val="14"/>
        <color theme="1"/>
        <rFont val="Arial"/>
        <family val="2"/>
      </rPr>
      <t>01/08/2024</t>
    </r>
  </si>
  <si>
    <t>1ER TRIM</t>
  </si>
  <si>
    <t>2DO TRIM</t>
  </si>
  <si>
    <t>3ER TRIM</t>
  </si>
  <si>
    <t>4TO TRIM</t>
  </si>
  <si>
    <t>Gestión del Conocimiento e Innovación</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</si>
  <si>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</si>
  <si>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Fortalecer la implementación de las políticas del modelo integrado de planeación y gestión y los sistemas de gestión complementarios que soportan el cumplimiento de la misionalidad del IDIGER para el goce efectivo de los derechos de la ciudadanía.</t>
  </si>
  <si>
    <t>379-Realizar el 100% de las acciones para el mejoramiento de la capacidad de gestión pública del sector ambiente</t>
  </si>
  <si>
    <t>Fortalecer 100 % de los procesos misionales, a través del desarrollo de las políticas de gestión y desempeño por parte de los procesos estratégicos, de apoyo y de evaluación.</t>
  </si>
  <si>
    <t>No aplica</t>
  </si>
  <si>
    <t>Porcentaje de avance en el cumplimiento de actividades Plan de Acción Política de Gestión del Conocimiento e Innovación</t>
  </si>
  <si>
    <t xml:space="preserve">Oficina Asesora de Planeación </t>
  </si>
  <si>
    <t>Nelson Jairo Rincon Martinez</t>
  </si>
  <si>
    <t>(Número de actividades cumplidas del plan de acción de gestión de conocimiento y la innovación/Número total de actividades programadas en el plan de acción de gestión de conocimiento y la innovación)*100</t>
  </si>
  <si>
    <t xml:space="preserve">100% de ejecución del Plan de Acción de la Política de Gestión del Conocimiento y la Innovación </t>
  </si>
  <si>
    <t>Plan de Acción de la Política de Gestión del Conocimiento y la Innovación (política MIPG)</t>
  </si>
  <si>
    <t>Recursos de funcionamiento</t>
  </si>
  <si>
    <t>Oficina Asesor de Planeación</t>
  </si>
  <si>
    <t>Direccionamiento Estrategico</t>
  </si>
  <si>
    <t>Establecer las políticas, lineamientos, directrices, planes, proyectos y recursos que orienten la gestión institucional y la coordinación del SDGR-CC, en cumplimiento de los objetivos, planes y proyectos institucionales en concordancia con la normatividad vigente.</t>
  </si>
  <si>
    <t>Jefe Oficina Asesora de Planeación</t>
  </si>
  <si>
    <t>Fortalecer la implementación de las políticas del modelo integrado de planeación y gestión y los sistemas de gestión complementarios que soportan el cumplimiento de la misionalidad del IDIGER para el goce efectivo de los derechos
de la ciudadanía.</t>
  </si>
  <si>
    <t>Fortalecer 100 % de los procesos misionales, a través del desarrollo de las políticas de gestión y desempeño por parte de los procesos estratégicos, de apoyo y de evaluación</t>
  </si>
  <si>
    <t>N/A</t>
  </si>
  <si>
    <t xml:space="preserve">Revisiones y ajustes realizados a  las herramientas de consolidación y seguimientos de la información de los recursos de los proyectos de inversión. </t>
  </si>
  <si>
    <t>Número de ajustes, revisiones  realizadas
/
Número de ajustes, revisiones  solicitadas por los Gerentes de proyecto de inversión</t>
  </si>
  <si>
    <t>Documento DE-FT-58 PROGRAMACIÓN Y SEGUIMIENTO PI _ con ajustes</t>
  </si>
  <si>
    <t>Proyecto de Inversión</t>
  </si>
  <si>
    <t>Recursos de inversión proyecto 8079 y recursos de funcionamiento</t>
  </si>
  <si>
    <t>Fortalecer 100 % de los procesos misionales, a través del desarrollo de las políticas de gestión y desempeño por parte de los procesos estratégicos, de apoyo y de evaluació</t>
  </si>
  <si>
    <t xml:space="preserve">Porcentaje de Avance del plan de acción de cooperación </t>
  </si>
  <si>
    <t>Numero de actividades realizadas/ Numero de actividades programadas</t>
  </si>
  <si>
    <t>Plan de acción de cooperación con avance de actividades</t>
  </si>
  <si>
    <t>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</si>
  <si>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 xml:space="preserve">Desarrollar el 100% de las acciones necesarias para la articulación y dinamización del Sistema Distrital de Gestión de Riesgos y Cambio Climático </t>
  </si>
  <si>
    <t>Seguimiento y evaluación del PDGRDCC</t>
  </si>
  <si>
    <t>∑ (Porcentaje de avance de cumplimiento del Plan)</t>
  </si>
  <si>
    <t>Informes de Seguimiento y Evaluación del Plan Distrital de Gestión del  Riesgo de Desastres  y del Cambio Climático para Bogotá 2018 -2030 realizados (El informe se entrega en el primer semestre del año siguente al reporte)</t>
  </si>
  <si>
    <t xml:space="preserve">Plan Distrital de Gestión del Riesgo de Desastres y del Cambio Climático para Bogotá </t>
  </si>
  <si>
    <t>Recursos Fondiger y recursos funcianmiento</t>
  </si>
  <si>
    <t>Realizar el 100% de los actos administrativos y los reportes relacionados con los instrumentos de planificación del distrito, la región o la nación y de las políticas públicas distritales en los que deba participar el IDIGER.</t>
  </si>
  <si>
    <t>Actos administrativos y/o reportes realizados  de las políticas públicas distritales en los que deba participar el IDIGER.</t>
  </si>
  <si>
    <t>Número de actos administrativos y/o reportes realizados
:::::::::::::::::::::::::::::::::::::::::::::::::::::::::.
Número de actos administrativos y/o reportes a realizar *100</t>
  </si>
  <si>
    <t>Actos administrativos que incorporen recomendaciones, ajustes y revisión de los instrumentos distritales, regionales o nacionales y/o políticas  públicas distritales. 
Reportes a los instrumentos distritales, regionales o nacionales  y a los  planes de acción de las políticas públicas distritales reportados.</t>
  </si>
  <si>
    <t>Plan Distrital de Gestión del Riesgo de Desastres y del Cambio Climático para Bogotá y Compes politicas donde participa el IDIGER</t>
  </si>
  <si>
    <t>Recursos Fondiger y recursos funcianmiento e inversión</t>
  </si>
  <si>
    <t xml:space="preserve">Atender el 100% de requerimientos de inversión local solicitados con respuesta oportuna  
</t>
  </si>
  <si>
    <t xml:space="preserve">Numero de requerimientos de inversión local con respuesta oportuna </t>
  </si>
  <si>
    <t>"Requerimientos de inversión local atendidos 
------------------------------------------------------------------------------------------------------- * 100
 Requerimientos solicitados"</t>
  </si>
  <si>
    <t>Requerimientos en el marco de la inversión local atendidos.</t>
  </si>
  <si>
    <t xml:space="preserve">Realizar el 100% de informes de seguimiento a la ejecución del Plan Distrital de Gestión del Riesgo de Desastres y del Cambio Climático para Bogotá 2018 -2030 (El reporte de la ejecución del PDGRDCC se hace anualmente en el mes de diciembre) </t>
  </si>
  <si>
    <t>3. Fortalecer 100 % de los procesos misionales, a través del desarrollo de las políticas de gestión y desempeño por parte de los procesos estratégicos, de apoyo y de evaluació</t>
  </si>
  <si>
    <t>Numero de actividades ejecutadas en los tiempos establecidos / Número de actividades programadas</t>
  </si>
  <si>
    <t>Plan de trabajo MIPG con segumiento a actividades</t>
  </si>
  <si>
    <t>Proyecto de Inversión y criterios MIPG</t>
  </si>
  <si>
    <t>266-Realizar 3 procesos de participación ciudadana para la mitigación de las situaciones ambientales conflictivas y para la gestión comunitaria del riesgo de desastres</t>
  </si>
  <si>
    <t xml:space="preserve">Proyecto de Inversión </t>
  </si>
  <si>
    <t>Fortalecer la gobernanza del riesgo y la adaptación al cambio climático a través de acciones comunitarias, sectoriales e institucionales del Sistema Distrital de Gestión de Riesgos y Cambio Climático.</t>
  </si>
  <si>
    <t>Avance en las actividades programadas para el cumplimiento del modelo MIPG acorde a los tiempos establecidos</t>
  </si>
  <si>
    <t>379-Realizar el 100% de las acciones para el mejoramiento de la capacidad de gestión pública del sector ambiente.2025</t>
  </si>
  <si>
    <t xml:space="preserve">Fortalecer 100% de los procesos misionales, a través del desarrollo de las políticas de gestión y desempeño por parte de los procesos estratégicos, de apoyo y de evaluación. </t>
  </si>
  <si>
    <t>Actos administrativos que incorporen recomendaciones, ajustes y revisión de las políticas  públicas distritales. 
Reportes de los  planes de acción de las políticas públicas distritales reportados.</t>
  </si>
  <si>
    <t>Compes politicas publicas distritales donde participa el IDIGER</t>
  </si>
  <si>
    <t>Recursos IDIGER y recursos funcionamiento.</t>
  </si>
  <si>
    <t>Número de actos administrativos y/o reportes realizados de las políticas públicas distritales.
:::::::::::::::::::::::::::::::::::::::::::::::::::::::::.
Número de actos administrativos y/o reportes a realizar *100</t>
  </si>
  <si>
    <t>Implementar 4 Diálogos ciudadanos y Rendición de cuentas como mecanismos de control social que promuevan la participación ciudadana en gestión del riesgo y adaptación al cambio climático</t>
  </si>
  <si>
    <t>Porcentaje de Avance del plan de acción de participación ciudana</t>
  </si>
  <si>
    <t>Plan de acción con avance de actividades</t>
  </si>
  <si>
    <t>Recursos de inversión proyecto 8065</t>
  </si>
  <si>
    <r>
      <rPr>
        <b/>
        <sz val="14"/>
        <color theme="1"/>
        <rFont val="Arial"/>
        <family val="2"/>
      </rPr>
      <t xml:space="preserve">Código: </t>
    </r>
    <r>
      <rPr>
        <sz val="14"/>
        <color theme="1"/>
        <rFont val="Arial"/>
        <family val="2"/>
      </rPr>
      <t>DE-FT-53</t>
    </r>
  </si>
  <si>
    <r>
      <rPr>
        <b/>
        <sz val="14"/>
        <color theme="1"/>
        <rFont val="Arial"/>
        <family val="2"/>
      </rPr>
      <t xml:space="preserve">Versión: </t>
    </r>
    <r>
      <rPr>
        <sz val="14"/>
        <color theme="1"/>
        <rFont val="Arial"/>
        <family val="2"/>
      </rPr>
      <t>12</t>
    </r>
  </si>
  <si>
    <r>
      <rPr>
        <b/>
        <sz val="14"/>
        <color theme="1"/>
        <rFont val="Arial"/>
        <family val="2"/>
      </rPr>
      <t xml:space="preserve">Página: </t>
    </r>
    <r>
      <rPr>
        <sz val="14"/>
        <color theme="1"/>
        <rFont val="Arial"/>
        <family val="2"/>
      </rPr>
      <t>2 de 2</t>
    </r>
  </si>
  <si>
    <r>
      <rPr>
        <b/>
        <sz val="14"/>
        <color theme="1"/>
        <rFont val="Arial"/>
        <family val="2"/>
      </rPr>
      <t xml:space="preserve">Vigente desde: </t>
    </r>
    <r>
      <rPr>
        <sz val="14"/>
        <color theme="1"/>
        <rFont val="Arial"/>
        <family val="2"/>
      </rPr>
      <t>01/08/2024</t>
    </r>
  </si>
  <si>
    <t>ADMINISTRATIVA</t>
  </si>
  <si>
    <t>Garantizar la atención ciudadana mediante  implementación de estrategias que orienten y den respuestas efectivas a a los requerimientos de las partes interesadas</t>
  </si>
  <si>
    <t>SUBDIRECCION CORPORATIVA</t>
  </si>
  <si>
    <t>Prestar el 100% de los servicios a cargo del Área, para el adecuado funcionamiento de la infraestructura de la Entidad</t>
  </si>
  <si>
    <t xml:space="preserve">Sumatoria del avance de los procesos admistrativos para contratar  servicios </t>
  </si>
  <si>
    <t>Programacion de los procesos administrativos para contratacion de los servicios</t>
  </si>
  <si>
    <t>Proyecto 8079</t>
  </si>
  <si>
    <t>INVERSION  Y FUNCIONAMIENTO</t>
  </si>
  <si>
    <t>Gestionar el 100% del programa de seguros, para garantizar el adecuado aseguramiento de los bienes</t>
  </si>
  <si>
    <t>Tramite de novedades/Reportes de novedades (inclusiones-exclusiones-siniestros)</t>
  </si>
  <si>
    <t>Tramites de novedades realizadas (No. inclusiones, exlcusiones y siniestros reportados)</t>
  </si>
  <si>
    <t>INVERSION</t>
  </si>
  <si>
    <t>2. Implementar 100 % de las acciones ambientales de los programas formulados en el PIGA, que contribuyan al uso eficiente de los recursos naturales.</t>
  </si>
  <si>
    <t>Cumplir con el 100% de las acciones establecidas en el PIGA</t>
  </si>
  <si>
    <t>∑ (Avance del plan de acción)</t>
  </si>
  <si>
    <t>Informe mensual de avance</t>
  </si>
  <si>
    <t xml:space="preserve">INVERSION </t>
  </si>
  <si>
    <t>Cumplir con el 100% de las acciones establecidas en el PESV a cargo de Gestión Administrativa</t>
  </si>
  <si>
    <t>FONDIGER : Combustible y vehiculos contratados
IDIGER: control de recorridos, mantenimiento de los vehículos de propiedad del IDIGER (pre operacionales, mantenimientos preventivos y correctivos y hojas de vida de vehiculos)</t>
  </si>
  <si>
    <t>Seguimiento  a los consumos del 100 %  de  los servicios publicos</t>
  </si>
  <si>
    <t>Seguimiento Consumo de servicios públicos</t>
  </si>
  <si>
    <t>(Valor consumo  periodo anterior - valor consumo periodo actual)/valor consumo periodo anterior</t>
  </si>
  <si>
    <t>Seguimiento periodico y comparativo de consumos</t>
  </si>
  <si>
    <r>
      <rPr>
        <b/>
        <sz val="12"/>
        <color theme="1"/>
        <rFont val="Arial"/>
        <family val="2"/>
      </rPr>
      <t>Nota:</t>
    </r>
    <r>
      <rPr>
        <sz val="12"/>
        <color theme="1"/>
        <rFont val="Arial"/>
        <family val="2"/>
      </rPr>
      <t xml:space="preserve"> Si este documento se encuentra impreso se considera Copia no Controlada. La versión vigente está publicada en el sitio web del Instituto Distrital de Gestión de Riesgos y Cambio Climático.</t>
    </r>
  </si>
  <si>
    <t>Fortalecer la implementación de las políticas del modelo integrado de planeación y gestión y los sistemas de gestión complementarios que soportan el cumplimiento de la misionalidad del IDIGER para el goce efectivo de los derechos de la ciudadanía..</t>
  </si>
  <si>
    <t>Avance de los procesos administrativos para garantizar la prestación de los servicios de aseo y cafetería, mantenimiento de la infraestructura, manejo de residuos y vigilancia</t>
  </si>
  <si>
    <t>Gestión del programa de seguros (inclusiones, exclusiones y siniestros tramitados)</t>
  </si>
  <si>
    <t>Avance del plan de acción PIGA</t>
  </si>
  <si>
    <t>Avance al cumplimiento del PESV: control de recorridos, control consumo de combustible mantenimiento de los vehículos de propiedad del IDIGER (pre operacionales, mantenimientos preventivos y correctivos y hojas de vida de vehiculos)</t>
  </si>
  <si>
    <t>Atencion a la ciudadania</t>
  </si>
  <si>
    <t>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</si>
  <si>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379 - Realizar el 100% de las acciones para el mejoramiento de la capacidad de gestión pública del sector ambiente </t>
  </si>
  <si>
    <r>
      <rPr>
        <sz val="12"/>
        <color rgb="FF000000"/>
        <rFont val="Arial"/>
        <family val="2"/>
      </rPr>
      <t>8079-</t>
    </r>
    <r>
      <rPr>
        <sz val="12"/>
        <color rgb="FF000000"/>
        <rFont val="Arial"/>
        <family val="2"/>
      </rPr>
      <t>Fortalecer 100 % de los procesos misionales, a través del desarrollo de las políticas de gestión y desempeño por parte de los procesos estratégicos, de apoyo y de evaluación.</t>
    </r>
  </si>
  <si>
    <t>PTE</t>
  </si>
  <si>
    <t>Porcentaje de actividades ejecutadas para la elaboración del Documento de caracterización ciudadanos - usuarios - grupos de interés que interactuaron con la entidad mediante solicitudes orientación o peticiones a través del grupo atención a la ciudadanía en la vigencia de 2024
AC-IG-01</t>
  </si>
  <si>
    <t>∑ (porcentaje cumplimiento)</t>
  </si>
  <si>
    <t>Documento de caracterización ciudadano</t>
  </si>
  <si>
    <t>Proyecto de inversión No. 8079</t>
  </si>
  <si>
    <t>Grado de satisfacción de la ciudadanía sobre la atención recibida en el punto de servicio de la entidad.
AC-IG-02</t>
  </si>
  <si>
    <t>Porcentaje de encuestas con calificación 4-5 / encuestas realizadas *100</t>
  </si>
  <si>
    <t xml:space="preserve">
Encuestas diligenciadas mensualmente por los ciudadano(a)s</t>
  </si>
  <si>
    <t>GESTIÓN CONTRACTUAL</t>
  </si>
  <si>
    <t>Gestionar la adquisición de bienes y servicios para cumplir la misión y objetivos institucionales establecidos en los planes, programas y proyectos del IDIGER de acuerdo con la normatividad vigente</t>
  </si>
  <si>
    <t xml:space="preserve">OFICINA JURÍDICA </t>
  </si>
  <si>
    <r>
      <rPr>
        <sz val="12"/>
        <color theme="1"/>
        <rFont val="Arial"/>
        <family val="2"/>
      </rPr>
      <t xml:space="preserve">
</t>
    </r>
    <r>
      <rPr>
        <sz val="12"/>
        <color theme="1"/>
        <rFont val="Arial"/>
        <family val="2"/>
      </rPr>
      <t>379-Realizar el 100% de las acciones para el mejoramiento de la capacidad de gestión pública del sector ambient</t>
    </r>
    <r>
      <rPr>
        <sz val="12"/>
        <color theme="1"/>
        <rFont val="Arial"/>
        <family val="2"/>
      </rPr>
      <t>e</t>
    </r>
  </si>
  <si>
    <t xml:space="preserve">Adelantar el 100% de los procesos contractuales en el marco del plan anual de adquisiciones vigente.  </t>
  </si>
  <si>
    <t>(Número de estudios gestionados de mercado y sector / Número de solicitudes de estudio de mercado y sector radicados radicadas por el correo cpservicios2020idiger.gov.co) *100</t>
  </si>
  <si>
    <t>1. Estudios de mercado y de sector entregados a las dependencias para los diferentes procesos</t>
  </si>
  <si>
    <t xml:space="preserve">PROYECTO DE INVERSIÓN </t>
  </si>
  <si>
    <t>FONDIGER
FUNCIONAMIENTO
INVERSIÓN</t>
  </si>
  <si>
    <t>(Número de contratos gestionados / Numero de solicitudes radicadas por el correo cpservicios2020idiger.gov.co) *100</t>
  </si>
  <si>
    <t xml:space="preserve">2, contratos gestionados, </t>
  </si>
  <si>
    <t>(Número de Garantías Aprobadas en Secop/ Número de contratos aprobado en la plataforma del secop II)*100</t>
  </si>
  <si>
    <t>3. Pólizas aprobadas</t>
  </si>
  <si>
    <t xml:space="preserve">Oficina de Control Disciplinario Interno </t>
  </si>
  <si>
    <t xml:space="preserve">Recursos de inversión proyecto 8079 y recursos de  funcionamiento </t>
  </si>
  <si>
    <t xml:space="preserve">Proyecto 8079 </t>
  </si>
  <si>
    <r>
      <rPr>
        <sz val="12"/>
        <color rgb="FF000000"/>
        <rFont val="Arial"/>
        <family val="2"/>
      </rPr>
      <t>Proyecciòn de</t>
    </r>
    <r>
      <rPr>
        <sz val="12"/>
        <color rgb="FF000000"/>
        <rFont val="Arial"/>
        <family val="2"/>
      </rPr>
      <t xml:space="preserve"> Auto de Archivo, Auto de Pliego de Cargos, Auto de Acumulación Procesal, Auto de Incorporación, Auto de  Apertura de Investigación, Auto Remisorio, Auto que decreta pruebas de oficio, Auto que designa defensor de oficio, Auto que reconoce personaría a los abogados de confianza, Auto de solicitud de copias, Auto que decide solicitud de nulidad, Auto que decide solicitud de pruebas, Auto que resuelve recurso, entre otros; </t>
    </r>
    <r>
      <rPr>
        <sz val="12"/>
        <color rgb="FF000000"/>
        <rFont val="Arial"/>
        <family val="2"/>
      </rPr>
      <t>acorde a las etapas y tiempos establecidos en la norma Codigo General Disciplinario (Ley 1952 de 2019)
Nota: No requiere plan de trabajo porque se realiza acorde a lo ordenado en la Ley 1952 de 2019 pues es allì donde se establece las etapas procesales junto con los tiempos.</t>
    </r>
  </si>
  <si>
    <t xml:space="preserve">
 Expedientes Disciplinarios Impulsados y evaluados / Expedientes Disciplinarios en etapa de decisión de fondo o de tramite
</t>
  </si>
  <si>
    <t>Impulsar y  Evaluar el 100% de los procesos disciplinarios que conforme al Còdigo General Disciplinario se encuentren pendientes de decisión de fondo o de trámite</t>
  </si>
  <si>
    <t xml:space="preserve">Recursos de inversión proyecto 8079 y recursos de funcionamiento </t>
  </si>
  <si>
    <r>
      <rPr>
        <sz val="12"/>
        <color rgb="FF000000"/>
        <rFont val="Arial"/>
        <family val="2"/>
      </rPr>
      <t xml:space="preserve">Proyecciòn de </t>
    </r>
    <r>
      <rPr>
        <sz val="12"/>
        <color rgb="FF000000"/>
        <rFont val="Arial"/>
        <family val="2"/>
      </rPr>
      <t>Auto de Indagación previa, Autos Inhibitorios, Autos Remisorios, Autos de Apertura de Investigación Disciplinaria,</t>
    </r>
    <r>
      <rPr>
        <sz val="12"/>
        <color rgb="FF000000"/>
        <rFont val="Arial"/>
        <family val="2"/>
      </rPr>
      <t xml:space="preserve"> acorde a las etapas y tiempos establecidos en la norma Codigo General Disciplinario (Ley 1952 de 2019)
Nota: No requiere plan de trabajo porque se realiza acorde a lo ordenado en la Ley 1952 de 2019 pues es allì donde se establece las etapas procesales junto con los tiempos.
</t>
    </r>
    <r>
      <rPr>
        <sz val="12"/>
        <color rgb="FF000000"/>
        <rFont val="Arial"/>
        <family val="2"/>
      </rPr>
      <t xml:space="preserve">
</t>
    </r>
  </si>
  <si>
    <t xml:space="preserve">Número de quejas, informes y/o noticias  disciplinarias evaluadas / Número de quejas, informes y/o noticias disciplinarias recibidas </t>
  </si>
  <si>
    <t xml:space="preserve">Evaluar el 100% de las quejas, informes y/o noticias disciplinarias que sean allegadas a la Oficina de Control Disciplinario Interno. </t>
  </si>
  <si>
    <t xml:space="preserve">3. Fortalecer 100 % de los procesos misionales, a través del desarrollo de las políticas de gestión y desempeño por parte de los procesos estratégicos, de apoyo y de evaluación.	</t>
  </si>
  <si>
    <t>Jefe Oficina Control Disciplinario</t>
  </si>
  <si>
    <t>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t>
  </si>
  <si>
    <t>Control Disciplinarío</t>
  </si>
  <si>
    <t>GESTIÓN JURÍDICA</t>
  </si>
  <si>
    <t>Ejercer la defensa de los intereses de la Entidad a través de la adecuada asesoría jurídica y representación judicial y extrajudicial encaminada a la prevención el daño antijurídico.</t>
  </si>
  <si>
    <t xml:space="preserve"> ( Número de requerimientos
juridicos gestionados  / Número de requerimientos jurídicos radicados) * 100</t>
  </si>
  <si>
    <t xml:space="preserve">1. Adquisición de predios ubicados en zonas de alto riesgo no mitigable. 
</t>
  </si>
  <si>
    <t xml:space="preserve">funcionamiento
Idiger
</t>
  </si>
  <si>
    <t>(Número de peticiones con
respuesta / Número de peticiones solicitadas) * 100</t>
  </si>
  <si>
    <t xml:space="preserve">2. Cumplir con la normatividad relacionada con las respuestas a los derechos de petición. 
</t>
  </si>
  <si>
    <t>funcionamiento
Idiger
Fondiger</t>
  </si>
  <si>
    <t>(Requerimientos jurídicos para el
saneamiento predial trámitada / Requerimientos jurídicos para el
saneamiento predial solicitados) * 100</t>
  </si>
  <si>
    <t xml:space="preserve">3. Realizar el estudio de la viabilidad jurídica para el saneamiento predial requerido. 
</t>
  </si>
  <si>
    <t>(Número de actuaciones
Judiciales Tramitadas / Número de actuaciones
Judiciales Requeridas) * 100</t>
  </si>
  <si>
    <t xml:space="preserve">4. Acciones legales pertinentes en los tiempos establecidos.
</t>
  </si>
  <si>
    <t>(Número de asesorias realizadas / Número de asesorias solicitadas) * 100</t>
  </si>
  <si>
    <t xml:space="preserve">5. Atención a las requerimientos de Asesorías Jurídicas en los tiempos establecidos
</t>
  </si>
  <si>
    <t xml:space="preserve"> Fortalecer la implementación de las políticas del modelo integrado de planeación y gestión y los sistemas de gestión complementarios que soportan el cumplimiento de la misionalidad del IDIGER para el goce efectivo de los derechos de la ciudadanía.</t>
  </si>
  <si>
    <t xml:space="preserve">
379-Realizar el 100% de las acciones para el mejoramiento de la capacidad de gestión pública del sector ambiente </t>
  </si>
  <si>
    <t xml:space="preserve">Gestionar el 100% de los requerimientos jurídicos para la adquisición predial. </t>
  </si>
  <si>
    <t>Porcentaje de avance en los  requerimientos jurídicos gestionados para la adquisición predial.
GJ-IG-01</t>
  </si>
  <si>
    <t>Dar respuesta al 100% de los derechos de petición relacionados con gestión predial.</t>
  </si>
  <si>
    <t>Porcentaje de avance de Derechos de petición con respuesta.
GJ-IG-02</t>
  </si>
  <si>
    <t>Gestionar el 100% de los requerimientos jurídicos para el saneamiento predial</t>
  </si>
  <si>
    <t>Porcentaje de avance de Requerimientos jurídicos atendidos para el saneamiento predial.
GJ-IG-03</t>
  </si>
  <si>
    <t>Realizar el seguimiento del 100% los procesos judiciales.</t>
  </si>
  <si>
    <t>Porcentaje de avance de Procesos judiciales con seguimiento. 
GJ-IG-04</t>
  </si>
  <si>
    <t>Realizar el 100% de las asesorías jurídicas solicitadas por las áreas al interior del IDIGER.</t>
  </si>
  <si>
    <t>Porcentaje de avance de Asesorías jurídicas atendidas. 
GJ-IG-05</t>
  </si>
  <si>
    <t>Manejo de emergencias y desastres</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</si>
  <si>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</si>
  <si>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Subdirección para el  manejo de emergencias y desastres</t>
  </si>
  <si>
    <t>Atender el 100% de la población afectada por emergencias, calamidades o desastres con respuesta integral</t>
  </si>
  <si>
    <t>1. Adelantar 100 % de las acciones de preparación para el manejo de emergencias, calamidades y desastres.</t>
  </si>
  <si>
    <t>Acciones de preparación para manejo de emergencias calamidades y desastres</t>
  </si>
  <si>
    <t>acciones de preparación ejecutadas / acciones de prepración programadas</t>
  </si>
  <si>
    <t>Plan de trabajo organización para la respuesta</t>
  </si>
  <si>
    <t>Proyecto de inversión 8062</t>
  </si>
  <si>
    <t>2. Ejecutar 100 % de las  acciones para capacitar y entrenar a los actores del SDGR-CC en preparación ante emergencias, resiliencia y recuperación</t>
  </si>
  <si>
    <t>Acciones de capacitar y entrenar a los actores del SDGR-CC en preparación ante emergencias, resiliencia y recuperación</t>
  </si>
  <si>
    <t>Cobertura de Participaciones de los actores / Programación de participaciones de los actores</t>
  </si>
  <si>
    <t>Plan de trabajo capacitación y entrenamiento</t>
  </si>
  <si>
    <t>3. Desarrollar 100 % del plan de acción de las actividades de aglomeraciones de público, parques de diversiones, atracciones, dispositivos de entretenimiento y sistemas de transporte vertical</t>
  </si>
  <si>
    <t>Avance en el plan de acción de glomeraciones de público, parques de diversiones, atracciones, dispositivos de entretenimiento y sistemas de transporte vertical</t>
  </si>
  <si>
    <t>Acciones de aglomeraciones-STV ejecutadas / acciones de aglomeraciones-STV programadas</t>
  </si>
  <si>
    <t>Plan de trabajo aglomeraciones de público</t>
  </si>
  <si>
    <t>4. Ejecutar 100 % de las acciones de atención integral  a las situaciones de emergencia, calamidad o desatres</t>
  </si>
  <si>
    <t>Atención integral  a las situaciones de emergencia, calamidad o desatres</t>
  </si>
  <si>
    <t>Población con atención integral por parte del SDGR-CC</t>
  </si>
  <si>
    <t xml:space="preserve">Comunicaciones e información pública </t>
  </si>
  <si>
    <t>Asesor en Comunicaciones</t>
  </si>
  <si>
    <t xml:space="preserve">Promover para 4.000.000 personas la gestión de riesgos y adaptación al cambio climático.
</t>
  </si>
  <si>
    <t>Número de personas informadas
 ----------------------------------------------------------- 
  Numero de personas proyectadas</t>
  </si>
  <si>
    <t>Mantener informada a la ciudadanía sobre los temas misionales de la entidad</t>
  </si>
  <si>
    <t>Proyecto 8079 Fortalecer el 100% de los  los procesos misionales, a traves del desarrollo de las politicas de gestión y desempeño por parte de los procesos estrategicos, de apoyo y de evaluación.</t>
  </si>
  <si>
    <t>IDIGER</t>
  </si>
  <si>
    <t xml:space="preserve">Actualizar y administrar los contenidos publicados en el portal de noticias  y las redes sociales oficiales de la entidad.
</t>
  </si>
  <si>
    <t>Número de contenidos y comunicados de prensa publicados 
 -------------------------------------------------------- * 100
  Número de contenidos y comunicados de prensa solicitados</t>
  </si>
  <si>
    <t>Mantener actualizados, el portal de noticias de la página web y las redes sociales oficiales</t>
  </si>
  <si>
    <t xml:space="preserve">Publicaciones realizadas en los canales de comunicación interna </t>
  </si>
  <si>
    <t>Públicaciones Internas realizadas 
 ----------------------------------------------------------- * 100 Publicaciones internas solicitadas</t>
  </si>
  <si>
    <t>Divulgar las actividades generadas por las diferentes áreas y la administración distrital, al interior de la entidad.</t>
  </si>
  <si>
    <t xml:space="preserve">Realizar y divulgar 12.000 piezas gráficas y audiovisuales de comunicación para promover la gestión de riesgo y el cambio climático
</t>
  </si>
  <si>
    <t>Número de Piezas gráficas realizadas 
 ----------------------------------------------------------- 
  Numero de piezas solicitada</t>
  </si>
  <si>
    <t>Informar mediante piezas gráficas y audiovisuales la gestión de riesgos y cambio climático.</t>
  </si>
  <si>
    <t>Realizar 3 campañas educativas en las Localidades de Bogotá, D.C., sobre la gestión del riesgo y cambio climático.</t>
  </si>
  <si>
    <t>Número de campañas realizadas 
 ----------------------------------------------------------- 
  Numero de campañas proyectadas</t>
  </si>
  <si>
    <t>Realizar campañas educativas por medio de las redes sociales de la entidad., sobre la gestión del riesgo y cambio climático.</t>
  </si>
  <si>
    <t>Definir, coordinar y ejecutar acciones mediante la divulgación interna y externa de mensajes movilizadores que promuevan una cultura de gestión de riesgos y adaptación al cambio climático para el posicionamiento del IDIGER como coordinador del SDGR-CC.</t>
  </si>
  <si>
    <t xml:space="preserve">Evaluar la eficacia y eficiencia del Sistema de Control Interno de la entidad 1,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 </t>
  </si>
  <si>
    <t>Jefe Control Interno</t>
  </si>
  <si>
    <t>PRODUCTO / ACTIVIDAD
(Si la meta es porcentual, recuerde que debe indicar el nombre del Plan de Trabajo que detalla como se llegará al % establecido)</t>
  </si>
  <si>
    <t>Realizar el 100% de las acciones para el mejoramiento de la capacidad de gestión pública del sector ambiente</t>
  </si>
  <si>
    <t>Realizar el 100% de las actividades programadas en el Plan Anual de Auditorias vigencia 2025.</t>
  </si>
  <si>
    <t xml:space="preserve">Actividades ejecutadas asociadas al PAA
----------------------------------------------------------------
Número de Actividades programadas asociadas al PAA
</t>
  </si>
  <si>
    <t>Informes de auditoría, informes de ley, seguimientos especiales, seguimientos de Gestión, evaluación de los controles para los riesgos de corrupción y gestion, elaborados, comunicados y publicados durante   la vigencia 2025.</t>
  </si>
  <si>
    <t>PLAN ANUAL DE AUDITORIA</t>
  </si>
  <si>
    <t>Recurso humano de planta y contratistas de prestación de servicios.</t>
  </si>
  <si>
    <t>Realizar el 100% de las reuniones del CiCCI  programadas en el Plan Anual de Auditorias vigencia 2025.</t>
  </si>
  <si>
    <t>No. de sesiones ejecutadas asociadas al CICCI
-------------------------------------------------------------
 No. de sesiones programadas asociadas al CICCI.</t>
  </si>
  <si>
    <t>Actas del Comité Institucional de Coordinación de Control Interno</t>
  </si>
  <si>
    <t xml:space="preserve">Elaborar, comunicar y publicar  un infome consolidado de manera trimestral del estado de las acciones de los planes de mejoramiento Internos y Externos.
</t>
  </si>
  <si>
    <t>N° de informes consolidados del Estado de las Acciones de los planes de mejoramiento interno y Externos
----------------------------------------------------------------
N° de informes consolidados del Estado de las Acciones de los planes de mejoramiento interno y Externos programados</t>
  </si>
  <si>
    <t>Informe Trimestral de seguimiento al estado de las acciones de los planes de mejoramientos internos y externos.</t>
  </si>
  <si>
    <t>Recurso humano de planta y contratistas de prestación de servicios, herramienta CHIE para seguimeinto de planes de mejoramiento.</t>
  </si>
  <si>
    <t>TALENTO HUMANO</t>
  </si>
  <si>
    <t>8079-Fortalecer 100 % de los procesos misionales, a través del desarrollo de las políticas de gestión y desempeño por parte de los procesos estratégicos, de apoyo y de evaluación.</t>
  </si>
  <si>
    <r>
      <rPr>
        <sz val="12"/>
        <color theme="1"/>
        <rFont val="Arial"/>
        <family val="2"/>
      </rPr>
      <t xml:space="preserve">Porcentaje de actividades ejecutadas del Plan Anual de Capacitación.
</t>
    </r>
    <r>
      <rPr>
        <b/>
        <sz val="8"/>
        <color theme="1"/>
        <rFont val="Century Gothic"/>
        <family val="2"/>
      </rPr>
      <t>TH-IG-01</t>
    </r>
  </si>
  <si>
    <t>∑ (cumplimiento mensual)</t>
  </si>
  <si>
    <t>Cronograma del Plan de Capacitacion</t>
  </si>
  <si>
    <t>Funcionamiento</t>
  </si>
  <si>
    <r>
      <rPr>
        <sz val="12"/>
        <color theme="1"/>
        <rFont val="Arial"/>
        <family val="2"/>
      </rPr>
      <t xml:space="preserve">Porcentaje de actividades ejecutadas del Plan Anual de Bienestar e Incentivos Institucionales
</t>
    </r>
    <r>
      <rPr>
        <b/>
        <sz val="8"/>
        <color theme="1"/>
        <rFont val="Century Gothic"/>
        <family val="2"/>
      </rPr>
      <t>TH-IG-02</t>
    </r>
  </si>
  <si>
    <t>Cronograma del Plan Anual de  Bienestar e Incentivos  Institucionales</t>
  </si>
  <si>
    <r>
      <rPr>
        <sz val="12"/>
        <color theme="1"/>
        <rFont val="Arial"/>
        <family val="2"/>
      </rPr>
      <t xml:space="preserve">Porcentaje de actividades ejecutadas del Plan Anual de Trabajo del Sistema de Gestión de Seguridad y Salud en el Trabajo SG-SST de la vigencia
</t>
    </r>
    <r>
      <rPr>
        <b/>
        <sz val="8"/>
        <color theme="1"/>
        <rFont val="Century Gothic"/>
        <family val="2"/>
      </rPr>
      <t>TH-IG-03</t>
    </r>
  </si>
  <si>
    <t>Cronograma del Plan Anual de Trabajo del Sistema de Gestión de Seguridad y Salud en el Trabajo SG-SST de la vigencia</t>
  </si>
  <si>
    <t xml:space="preserve">Funcionamiento </t>
  </si>
  <si>
    <r>
      <rPr>
        <sz val="12"/>
        <color theme="1"/>
        <rFont val="Arial"/>
        <family val="2"/>
      </rPr>
      <t xml:space="preserve">Porcentaje de actividades ejecutadas del  Plan Estratégico de Talento Humano de la vigencia
</t>
    </r>
    <r>
      <rPr>
        <b/>
        <sz val="8"/>
        <color theme="1"/>
        <rFont val="Century Gothic"/>
        <family val="2"/>
      </rPr>
      <t>TH-IG-04</t>
    </r>
  </si>
  <si>
    <t>Cronograma del Plan Estratégico de Talento Humano de la vigencia</t>
  </si>
  <si>
    <r>
      <rPr>
        <sz val="12"/>
        <color theme="1"/>
        <rFont val="Arial"/>
        <family val="2"/>
      </rPr>
      <t xml:space="preserve">Porcentaje de actividades ejecutadas del  Plan de Integridad
</t>
    </r>
    <r>
      <rPr>
        <b/>
        <sz val="8"/>
        <color theme="1"/>
        <rFont val="Century Gothic"/>
        <family val="2"/>
      </rPr>
      <t>TH-IG-05</t>
    </r>
  </si>
  <si>
    <t xml:space="preserve">Cronograma del  Plan de Integridad
</t>
  </si>
  <si>
    <t>Evaluación Independiente</t>
  </si>
  <si>
    <t>Oficina Tecnologías de la Información y las Comunicaciones</t>
  </si>
  <si>
    <t xml:space="preserve">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 </t>
  </si>
  <si>
    <t>Jefe Oficina Tecnologías de la Información y las Comunicaciones</t>
  </si>
  <si>
    <t xml:space="preserve">Solicitudes atendidas / Solicitudes  resgitradas en el software de mesa de ayuda </t>
  </si>
  <si>
    <t xml:space="preserve">Reporte de requerimientos generado por el software de mesa de servicio, durante el periodo. 
</t>
  </si>
  <si>
    <t>Criterios MIPG</t>
  </si>
  <si>
    <t>8079-Implementación de acciones de fortalecimiento Institucional para mejorar el desempeño institucional del IDIGER en el Distrito Capital Bogotá D.C</t>
  </si>
  <si>
    <t xml:space="preserve"> Solicitudes  atendidas de acceso, capacitación y soporte técnico del Sistema de Información de Riesgos y Emergencias - SIRE , sus módulos y/o componentes./Total de  Solicitudes  resgitradas.  </t>
  </si>
  <si>
    <t xml:space="preserve">Informe de requerimientos atendidos durante el periodo a través de la herramienta de Mesa de Servicio, Formatos de usuarios, formato de sin pendientes y/o correo electronico.
</t>
  </si>
  <si>
    <t>Requerimientos atendidos / Total de requerimientos registrados en la herramienta GITLAB</t>
  </si>
  <si>
    <t xml:space="preserve">Sistemas de gestión de la Información fortalecidos y actualizados que soporten el cumplimiento de los objetivos misionales del IDIGER.
</t>
  </si>
  <si>
    <t>Requerimientos atendidos / Total de requerimientos  y actualizaciones solicitadas</t>
  </si>
  <si>
    <r>
      <t xml:space="preserve">Informe de Publicaciones en Página IDIGER
 Disponibilidad de los servicios de conectividad al 99%
</t>
    </r>
    <r>
      <rPr>
        <sz val="12"/>
        <color rgb="FFED0000"/>
        <rFont val="Arial"/>
        <family val="2"/>
      </rPr>
      <t xml:space="preserve">
</t>
    </r>
  </si>
  <si>
    <t>Mantenimientos preventivos y correctivos realizados / Total  Mantenimientos preventivos y correctivos requeridos</t>
  </si>
  <si>
    <t xml:space="preserve">Informe de mantenimientos preventivos y correctivos realizados
</t>
  </si>
  <si>
    <r>
      <t xml:space="preserve">Arrendamientos de espacios de de la red de telecomunicaciones,
 Configuración y entrega de radios de comunicación en atención a las solicitdes realizadas
 Comodatos de radios de la Red.
</t>
    </r>
    <r>
      <rPr>
        <sz val="12"/>
        <color rgb="FFED0000"/>
        <rFont val="Arial"/>
        <family val="2"/>
      </rPr>
      <t xml:space="preserve">
</t>
    </r>
  </si>
  <si>
    <t>Porcentaje de avance en las actividades realizadas para la implementación de la estrategía de desarrollo</t>
  </si>
  <si>
    <t xml:space="preserve">Documento Estrategia de desarrollo y divulgación de seguridad digital, de la información y gobierno digital
</t>
  </si>
  <si>
    <t>Porcentaje de actividades ejecutadas de acuerdo al Plan Estratégico de Tecnologías de la Información y las Comunicaciones PETIC. 
-------------------------------------------------------------------------- * 100
 Porcentaje de actividades programadas de acuerdo al Plan Estratégico de Tecnologías de la Información y las Comunicaciones PETIC.</t>
  </si>
  <si>
    <t xml:space="preserve">Proyectos de TI Implementados
</t>
  </si>
  <si>
    <t>Planes del Decreto 612 de 2018</t>
  </si>
  <si>
    <t>Porcentaje de actividades ejecutadas de acuerdo al Plan de Seguridad de la Información. 
---------------------------------------------------------------------------------
 Porcentaje de actividades programadas de acuerdo al Plan de Seguridad de la Información.</t>
  </si>
  <si>
    <t xml:space="preserve">Productos del Plan de Seguridad(Diagnostico, Activos, Procedimientos, Politicas)
</t>
  </si>
  <si>
    <t>Porcentaje de actividades ejecutadas de acuerdo al Plan de Tratamiento de Riesgos de Seguridad y Privacidad de la Información. 
----------------------------------------------------------------------------------
 Porcentaje de actividades programadas de acuerdo al Plan de Tratamiento de Riesgos de Seguridad y Privacidad de la Información.</t>
  </si>
  <si>
    <t xml:space="preserve">Riesgos de Seguridad de la Información Identificados y Gestrionados en el Plan de Tratamiento de Riesgos.
</t>
  </si>
  <si>
    <t>(Numero de Documentos Publicados y/o actualizaddos en el mes / 3000)*100</t>
  </si>
  <si>
    <t xml:space="preserve">Acceso publico de la produccion institucional del instituto maximizando la accesibilidad, visibilidad y reconocimiento institucional de las tematicas de gestion de riesgo y atencion de emergencias a la comuniadad mediante el acceso abierto de ldiagnosticos, informes conceptos tencicos entre otros generados por el Instituto.
</t>
  </si>
  <si>
    <r>
      <rPr>
        <b/>
        <sz val="12"/>
        <color theme="1"/>
        <rFont val="Arial"/>
        <family val="2"/>
      </rPr>
      <t>Nota:</t>
    </r>
    <r>
      <rPr>
        <sz val="12"/>
        <color theme="1"/>
        <rFont val="Arial"/>
        <family val="2"/>
      </rPr>
      <t xml:space="preserve"> Si este documento se encuentra impreso se considera Copia no Controlada. La versión vigente está publicada en el sitio web del Instituto Distrital de Gestión de Riesgos y Cambio Climático.</t>
    </r>
  </si>
  <si>
    <t>Gestion Documental</t>
  </si>
  <si>
    <t>Funcionamiento e inversion</t>
  </si>
  <si>
    <t xml:space="preserve">Cronograma del Plan Institucional de Archivos - PINAR ejecutado </t>
  </si>
  <si>
    <t>Actividades realizadas/actividades programadas *100</t>
  </si>
  <si>
    <r>
      <rPr>
        <sz val="12"/>
        <color theme="1"/>
        <rFont val="Arial"/>
        <family val="2"/>
      </rPr>
      <t xml:space="preserve">Porcentaje de actividades ejecutadas en el cronograma del Plan Institucional de Archivos - PINAR
</t>
    </r>
    <r>
      <rPr>
        <b/>
        <sz val="8"/>
        <color theme="1"/>
        <rFont val="Century Gothic"/>
        <family val="2"/>
      </rPr>
      <t>GD-IG-01</t>
    </r>
  </si>
  <si>
    <t>GESTION DOCUMENTAL</t>
  </si>
  <si>
    <r>
      <rPr>
        <b/>
        <sz val="14"/>
        <color theme="1"/>
        <rFont val="Arial"/>
        <family val="2"/>
      </rPr>
      <t xml:space="preserve">Vigente desde: </t>
    </r>
    <r>
      <rPr>
        <sz val="14"/>
        <color theme="1"/>
        <rFont val="Arial"/>
        <family val="2"/>
      </rPr>
      <t>01/08/2024</t>
    </r>
  </si>
  <si>
    <r>
      <rPr>
        <b/>
        <sz val="14"/>
        <color theme="1"/>
        <rFont val="Arial"/>
        <family val="2"/>
      </rPr>
      <t xml:space="preserve">Página: </t>
    </r>
    <r>
      <rPr>
        <sz val="14"/>
        <color theme="1"/>
        <rFont val="Arial"/>
        <family val="2"/>
      </rPr>
      <t>2 de 2</t>
    </r>
  </si>
  <si>
    <r>
      <rPr>
        <b/>
        <sz val="14"/>
        <color theme="1"/>
        <rFont val="Arial"/>
        <family val="2"/>
      </rPr>
      <t xml:space="preserve">Versión: </t>
    </r>
    <r>
      <rPr>
        <sz val="14"/>
        <color theme="1"/>
        <rFont val="Arial"/>
        <family val="2"/>
      </rPr>
      <t>12</t>
    </r>
  </si>
  <si>
    <r>
      <rPr>
        <b/>
        <sz val="14"/>
        <color theme="1"/>
        <rFont val="Arial"/>
        <family val="2"/>
      </rPr>
      <t xml:space="preserve">Código: </t>
    </r>
    <r>
      <rPr>
        <sz val="14"/>
        <color theme="1"/>
        <rFont val="Arial"/>
        <family val="2"/>
      </rPr>
      <t>DE-FT-53</t>
    </r>
  </si>
  <si>
    <t>FINANCIERA</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</si>
  <si>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</si>
  <si>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r>
      <rPr>
        <sz val="12"/>
        <color theme="1"/>
        <rFont val="Arial"/>
        <family val="2"/>
      </rPr>
      <t xml:space="preserve">Plan de trabajo anual área contable
</t>
    </r>
    <r>
      <rPr>
        <b/>
        <sz val="8"/>
        <color theme="1"/>
        <rFont val="Century Gothic"/>
        <family val="2"/>
      </rPr>
      <t>GF-IG-01</t>
    </r>
  </si>
  <si>
    <t>∑ (porcentaje cumplimiento mensual)</t>
  </si>
  <si>
    <t>Estados Financieros, fiables verificables y razonables a los hechos económicos y financieros publicados de forma mensual en el link de transparencia</t>
  </si>
  <si>
    <t>Gestión Financiera</t>
  </si>
  <si>
    <r>
      <rPr>
        <sz val="12"/>
        <color theme="1"/>
        <rFont val="Arial"/>
        <family val="2"/>
      </rPr>
      <t xml:space="preserve">Revisión y registro de documentos de ejecución presupuestal de vigencia, reserva y pasivo exigible de la Entidad IDIGER y FONDIGER
</t>
    </r>
    <r>
      <rPr>
        <b/>
        <sz val="8"/>
        <color theme="1"/>
        <rFont val="Century Gothic"/>
        <family val="2"/>
      </rPr>
      <t>GF-IG-02</t>
    </r>
  </si>
  <si>
    <t>Número de documentos presupuestales registrados/Número de documentos presupuestales solicitados en el mes *100</t>
  </si>
  <si>
    <t>Documentos presupuestales emitidos</t>
  </si>
  <si>
    <r>
      <rPr>
        <sz val="12"/>
        <color theme="1"/>
        <rFont val="Arial"/>
        <family val="2"/>
      </rPr>
      <t xml:space="preserve">Registro de la reprogramación de PAC
</t>
    </r>
    <r>
      <rPr>
        <b/>
        <sz val="8"/>
        <color theme="1"/>
        <rFont val="Century Gothic"/>
        <family val="2"/>
      </rPr>
      <t>GF-IG-03</t>
    </r>
  </si>
  <si>
    <t>Registro de reprogramacion de PAC/ las solicitudes de reprogramacion de PAC *100</t>
  </si>
  <si>
    <t xml:space="preserve">Registro de la Reprogramación Anual Mensualizada de Caja (PAC) </t>
  </si>
  <si>
    <t>Funcionamiento e Inversion</t>
  </si>
  <si>
    <r>
      <rPr>
        <sz val="12"/>
        <color theme="1"/>
        <rFont val="Arial"/>
        <family val="2"/>
      </rPr>
      <t xml:space="preserve">Porcentaje de modificaciones presupuestales realizadas
</t>
    </r>
    <r>
      <rPr>
        <b/>
        <sz val="8"/>
        <color theme="1"/>
        <rFont val="Century Gothic"/>
        <family val="2"/>
      </rPr>
      <t>GF-IG-04</t>
    </r>
  </si>
  <si>
    <t>Número de modificaciones presupuestales realizadas/ Total de modificaciones solcitadas en el periodo *100</t>
  </si>
  <si>
    <t>Modificaciones presupuestales registradas</t>
  </si>
  <si>
    <r>
      <rPr>
        <sz val="12"/>
        <color theme="1"/>
        <rFont val="Arial"/>
        <family val="2"/>
      </rPr>
      <t xml:space="preserve">Porcentaje de ordenes de pago IDIGER y FONDIGER giradas en el mes
</t>
    </r>
    <r>
      <rPr>
        <b/>
        <sz val="8"/>
        <color theme="1"/>
        <rFont val="Century Gothic"/>
        <family val="2"/>
      </rPr>
      <t>GF-IG-05</t>
    </r>
  </si>
  <si>
    <t>Número de órdenes de Pago giradas en el mes/  Total de órdenes de pago radicadas correctamente por los contratistas*100</t>
  </si>
  <si>
    <t>Órdenes de Pago IDIGER y FONDIGER giradas en el mes</t>
  </si>
  <si>
    <t>Formulación de la estrategia  para la implementación de las acciones de reducción y adaptación al cambio climático.</t>
  </si>
  <si>
    <t>1. Formular el  100% de la estrategia para la implementación de las acciones de reducción y adaptación al cambio climático.</t>
  </si>
  <si>
    <t>No Tiene</t>
  </si>
  <si>
    <t>Estrategia para la implementación de las acciones de reducción y adaptación al cambio climático.</t>
  </si>
  <si>
    <t>Formular el  50 % de la estrategia para la implementación de las acciones de reducción y adaptación al cambio climático.</t>
  </si>
  <si>
    <t>Proyecto de inversión 8049 Reducción del Riesgo UPL</t>
  </si>
  <si>
    <t>Recursos Inversión</t>
  </si>
  <si>
    <t>Número de acciones de reducción del riesgo y adaptación al cambio climático que cuenten con análisis de riesgo en las UPL definidas.</t>
  </si>
  <si>
    <t>2. Apropiar el  100 % de los Estudios y Diseños a detalle de los Análisis de riesgo de las UPL.</t>
  </si>
  <si>
    <t>Sumatoria de número de UPL con acciones de reducción del riesgo y adaptación al cambio climático que cuenten con análisis de riesgo (estudios y diseños) en Bogotá D.C</t>
  </si>
  <si>
    <t>Completar</t>
  </si>
  <si>
    <t>3. Implementar 2 Acción(es) para la reducción de riesgo y adaptación al cambio climático y efectuar el respectivo seguimiento.</t>
  </si>
  <si>
    <r>
      <rPr>
        <sz val="11"/>
        <color rgb="FF000000"/>
        <rFont val="Arial"/>
        <family val="2"/>
      </rPr>
      <t>1. Desarrollar</t>
    </r>
    <r>
      <rPr>
        <b/>
        <sz val="11"/>
        <color rgb="FF000000"/>
        <rFont val="Arial"/>
        <family val="2"/>
      </rPr>
      <t xml:space="preserve"> 0</t>
    </r>
    <r>
      <rPr>
        <sz val="11"/>
        <color rgb="FF000000"/>
        <rFont val="Arial"/>
        <family val="2"/>
      </rPr>
      <t xml:space="preserve"> Acción(es) de apoyo técnico y</t>
    </r>
    <r>
      <rPr>
        <sz val="11"/>
        <color rgb="FF000000"/>
        <rFont val="Arial"/>
        <family val="2"/>
      </rPr>
      <t xml:space="preserve"> administrativo, social y financiera para la implementación del procedimiento "Reasentamiento a través de adquisición predial".</t>
    </r>
  </si>
  <si>
    <t>Sumatoria de Número de familias reasentadas ubicadas en zona de alto riesgo no mitigable</t>
  </si>
  <si>
    <t xml:space="preserve">Actas de entrega de predios adquiridos en el marco del programa reasentamiento </t>
  </si>
  <si>
    <t>Proyecto de inversión 8056 Acciones para el Reasentamiento</t>
  </si>
  <si>
    <t>Recursos de funcionamiento, inversión y FONDIGER</t>
  </si>
  <si>
    <r>
      <rPr>
        <sz val="11"/>
        <color rgb="FF000000"/>
        <rFont val="Arial"/>
        <family val="2"/>
      </rPr>
      <t xml:space="preserve">3. Realizar la adquisición de </t>
    </r>
    <r>
      <rPr>
        <sz val="11"/>
        <color rgb="FF000000"/>
        <rFont val="Arial"/>
        <family val="2"/>
      </rPr>
      <t xml:space="preserve">5 Predio(s) </t>
    </r>
    <r>
      <rPr>
        <sz val="11"/>
        <color rgb="FF000000"/>
        <rFont val="Arial"/>
        <family val="2"/>
      </rPr>
      <t>de las familias asentadas en zonas de alto riesgo no mitigable.</t>
    </r>
  </si>
  <si>
    <t>1. Orientar 100 % de los lineamientos técnicos para formular e implementar los planes de acción de los Consejos Locales de Gestión de Riesgos y Cambio Climático- CLGR-CC</t>
  </si>
  <si>
    <t>100% de los CLGRCC con asistencia técnica ejercida
97,61% de avance en los planes de acción de las 20 localidades del cuatrienio comprendido entre 2020-2023</t>
  </si>
  <si>
    <t>Porcentaje de avance en el fortalecimiento institucional</t>
  </si>
  <si>
    <t xml:space="preserve">∑ ( 40% Funcionamiento de los CLGR/CC, sesiones ordinarias y extraordinarias mensuales con ejercicio de la secretaría técnica. 
40% Cumplimiento del plan de acción anual de la instancia. 
20% Cumplimiento de los compromisos establecidos en las sesiones del CLGR/CC )                
                                                                        </t>
  </si>
  <si>
    <t>Planes de acción de los 20 Consejos Locales de Gestión de Riesgos y Cambio Climático- CLGR-CC</t>
  </si>
  <si>
    <t xml:space="preserve">Proyecto de inversión 8235 Fortalecimiento de la Gestión Local </t>
  </si>
  <si>
    <t>2. Ejercer la Secretaría Técnica en 840 Sesiones de los Consejos Locales de Gestión de Riesgos y Cambio Climático- CLGR-CC de la Ciudad de Bogotá D.C.</t>
  </si>
  <si>
    <t>Actas de las sesiones de los 20 Consejos Locales de Gestión de Riesgos y Cambio Climático- CLGR-CC donde se ejerce la Secretaría Técnica.</t>
  </si>
  <si>
    <t>3. Realizar el 100 % de seguimiento al cumplimiento de los compromisos establecidos en las sesiones del CLGR-CC de cada Localidad de la Ciudad de Bogotá D.C.</t>
  </si>
  <si>
    <t xml:space="preserve">Tablero de control </t>
  </si>
  <si>
    <r>
      <rPr>
        <sz val="11"/>
        <color theme="1"/>
        <rFont val="Arial"/>
        <family val="2"/>
      </rPr>
      <t>Vincular</t>
    </r>
    <r>
      <rPr>
        <sz val="11"/>
        <color rgb="FFFF0000"/>
        <rFont val="Arial"/>
        <family val="2"/>
      </rPr>
      <t xml:space="preserve"> </t>
    </r>
    <r>
      <rPr>
        <sz val="11"/>
        <color theme="1"/>
        <rFont val="Arial"/>
        <family val="2"/>
      </rPr>
      <t>52.200 personas en acciones de educación ambiental para la conservación de la biodiversidad, el agua y la gestión de riesgos de desastre"</t>
    </r>
  </si>
  <si>
    <t>Sumatoria de personas que participan en procesos de educación ambiental</t>
  </si>
  <si>
    <t>Número de personas que participan en proceso de educación ambiental</t>
  </si>
  <si>
    <t>Proyecto de Inversión 8065. Fortalecer la Gobernanza del Riesgo</t>
  </si>
  <si>
    <t>Realizar 1.182 procesos de participación ciudadana para la mitigación de las situaciones ambientales conflictivas y para la gestión comunitaria del riesgo de desastres</t>
  </si>
  <si>
    <t>2. Promover 7 Proceso(s) para el fortalecimiento comunitario en gestión del riesgo y adaptación al cambio climático (Iniciativas, Red Social de Gestión de Riesgos y Cambio Climático y Alertas Comunitarias)</t>
  </si>
  <si>
    <t>Sumatoria de procesos de participación ciudadana implementados</t>
  </si>
  <si>
    <t>Procesos de participación ciudadana implementados</t>
  </si>
  <si>
    <t>Participar en el 100% de los espacios convocados de SUDS para la adaptación al cambio climático.</t>
  </si>
  <si>
    <t>(Número de espacios con participación SUDS/ numero de espacios convocados) *100</t>
  </si>
  <si>
    <t>Participar en el 100% de los espacios SUDS programados</t>
  </si>
  <si>
    <t>PAI</t>
  </si>
  <si>
    <t xml:space="preserve">Desarrollar el 100% de la gestión sectorial planeada para la articulación y/o adopción de instrumentos de planeación de gestión del riesgo y cambio climático con las acciones de reducción y adaptación al cambio climático.         </t>
  </si>
  <si>
    <t xml:space="preserve">Realizar 38 eventos de promoción del cumplimiento del Decreto Nacional 2157 de 2017 sobre la elaboración del Plan de Gestión del Riesgo de Desastres en las Entidades Públicas y Privadas   </t>
  </si>
  <si>
    <t>Sumatoria de eventos de promoción realizados</t>
  </si>
  <si>
    <t>Participar en el 100% de los eventos de promoción programados</t>
  </si>
  <si>
    <t>Equipo de Gestión sectorial</t>
  </si>
  <si>
    <t xml:space="preserve">RECURSOS DE FUNCIONAMIENTO, INVERSIÓN Y FONDIGER
</t>
  </si>
  <si>
    <t>Implementar 1 metodología de articulación de los Planes de Gestión del Riesgo de Desatres para Empresas Públicas y Privadas (DN 2157 de 2017) PGRDEPP con el Plan de Ordenamiento Territorial y los escenarios amenazantes para el distrito capital</t>
  </si>
  <si>
    <t>Avance de la  metodología de articulación de los PGRDEPP con el Plan de Ordenamiento Territorial y los escenarios amenazantes para el distrito capital/ programado</t>
  </si>
  <si>
    <t>Implementar el 100% de la metodología de articulación de los PGRDEPP con el Plan de Ordenamiento Territorial y los escenarios amenazantes para el distrito capital/ programado</t>
  </si>
  <si>
    <t>Desarrollar el 100% de las mesas de articulación con las entidades del nivel nacional y distrital para la adopción de la Estrategia de Protección Financiera por parte de la Alcaldía Mayor y/o los sectores respectivos</t>
  </si>
  <si>
    <t>Porcentaje de realización de mesas de articulación con las entidades del nivel nacional y distrital para la adopción de la Estrategia de Protección Financiera</t>
  </si>
  <si>
    <t>Número de mesas realizadas / mesas programadas</t>
  </si>
  <si>
    <t>Mesas de trabajo con la entidades para la adopción de los instrumentos Estrategia de Protección Financiera por parte de la Alcaldía Mayor y/o los sectores respectivos</t>
  </si>
  <si>
    <t xml:space="preserve">RECURSOS DE FUNCIONAMIENTO, INVERSIÓN Y FONDIGER
</t>
  </si>
  <si>
    <t xml:space="preserve">
Realizar las actividades programadas para el cumplimiento de avances  de los instrumentos de la estrategia y el plan de accion de cambio climatico en marcadas en la adaptacion al cambio climatico.
</t>
  </si>
  <si>
    <t xml:space="preserve">Realizar el cumplimiento de las actividades programadas anual mente para dar cumplimiento a las acciones de cambio climático y crisis climática. </t>
  </si>
  <si>
    <t>Formular para el cumplimiento de las actividades en la implementación de las acciones de reducción y adaptación al cambio climático.</t>
  </si>
  <si>
    <t>Formular el 85% para la implementación de las acciones de reducción y adaptación al cambio climático.</t>
  </si>
  <si>
    <t>Implementación y desarrollo de acciones para la adaptación al cambio climático de acuerdo con las metas e instrumentos de planificación territorial en el marco del PDGR-CC Bogotá D.C 2018-2030.</t>
  </si>
  <si>
    <t xml:space="preserve">FONDIGER </t>
  </si>
  <si>
    <t xml:space="preserve">No Aplica - Solo II semestre </t>
  </si>
  <si>
    <t>Reducción del riesgo y adaptación al cambio climatico</t>
  </si>
  <si>
    <t>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t>
  </si>
  <si>
    <t>Sudirector de Reducción del riesgo y adaptación al cambio climatico</t>
  </si>
  <si>
    <t xml:space="preserve">OBJETIVO ESTRATÉGICO
</t>
  </si>
  <si>
    <t xml:space="preserve">META ESTRATÉGICA
ANUAL
</t>
  </si>
  <si>
    <t xml:space="preserve">META ESTRATÉGICA
ANUAL
</t>
  </si>
  <si>
    <t xml:space="preserve">OBJETIVO ESTRATÉGICO
</t>
  </si>
  <si>
    <t>Conocimiento del riesgo y efectos del cambio climático</t>
  </si>
  <si>
    <t xml:space="preserve">Generar conocimiento del Riesgo y los efectos de cambio climático mediante el análisis de información general y detallada para definir acciones de reducción de riesgo, adaptación al cambio climático y manejo de desastres en la ciudad. </t>
  </si>
  <si>
    <t>Darwin Javier Ortiz González</t>
  </si>
  <si>
    <t>303 - Realizar el análisis detallado de amenaza o riesgo en 3.200 hectáreas, de acuerdo con los 8 escenarios de riesgo caracterizados en el 2016 para Bogotá</t>
  </si>
  <si>
    <t>1. Elaborar 4.500 documentos y/o certificaciones de amenaza y/o riesgo a partir de los estudios elaborados para proyectos y actividades según solicitudes de entidades o comunidad.</t>
  </si>
  <si>
    <t>Número de solicitudes programadas / Número de solicitudes respondidas</t>
  </si>
  <si>
    <t>Proyecto de inversión 8076 Generación de Conocimiento del Riesgo de Desastres y los Efectos del Cambio Climático en Bogotá D.C</t>
  </si>
  <si>
    <t xml:space="preserve">Inversión </t>
  </si>
  <si>
    <t>2. Consolidar en los 8 escenarios de riesgos, la información recopilada y analizada de los fenómenos amenazantes priorizados para la Ciudad.</t>
  </si>
  <si>
    <t xml:space="preserve">Escenarios actualizados / escenarios programados </t>
  </si>
  <si>
    <t>Numero de hectáreas estudiadas o analizadas / Número de hectáreas programadas</t>
  </si>
  <si>
    <t>4. Adelantar y comunicar 1.110 documentos con análisis de variables monitoreadas y/o resultados de modelaciones probabilísticas, que apoyen la toma de decisiones.</t>
  </si>
  <si>
    <t>Documentos con análisis de variables monitoreadas/documentos con análisis de variables monitoreadas programados</t>
  </si>
  <si>
    <t>3. Realizar en 1.954 Ha los estudios y análisis de amenaza, vulnerabilidad y/o riesgo en el territorio priorizado para definir medidas de reducción en el Distrito Capital.</t>
  </si>
  <si>
    <t>1. Vincular 13.050 personas en actividades de divulgación, sensibilización, formación, capacitación y entrenamiento en gestión del riesgo y adaptación al cambio climático en la modalidad virtual y/o presencial</t>
  </si>
  <si>
    <t>2. Determinar los valores comerciales de0 Predio(s) objeto de adquisición</t>
  </si>
  <si>
    <t>Reasentar 30 familias ubicadas en zonas de alto riesgo no mitigable a través de adquisición predial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</si>
</sst>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dd/mm/yyyy;@"/>
    <numFmt numFmtId="165" formatCode="0.0%"/>
    <numFmt numFmtId="166" formatCode="_-* #,##0_-;\-* #,##0_-;_-* &quot;-&quot;??_-;_-@_-"/>
    <numFmt numFmtId="167" formatCode="dd/mm/yyyy"/>
    <numFmt numFmtId="168" formatCode="_-* #,##0.00_-;\-* #,##0.00_-;_-* &quot;-&quot;??_-;_-@"/>
    <numFmt numFmtId="169" formatCode="[$ $]#,##0"/>
    <numFmt numFmtId="170" formatCode="d/m"/>
    <numFmt numFmtId="171" formatCode="#,##0.00\ [$€-1]"/>
    <numFmt numFmtId="172" formatCode="#,##0.0"/>
  </numFmts>
  <fonts count="76" x14ac:knownFonts="1">
    <font>
      <sz val="11"/>
      <color theme="1"/>
      <name val="Calibri"/>
      <family val="2"/>
      <scheme val="minor"/>
    </font>
    <font>
      <sz val="11"/>
      <color theme="1"/>
      <name val="Calibri"/>
      <family val="2"/>
      <scheme val="minor"/>
    </font>
    <font>
      <sz val="10"/>
      <name val="Century Gothic"/>
      <family val="2"/>
    </font>
    <font>
      <sz val="12"/>
      <name val="Century Gothic"/>
      <family val="2"/>
    </font>
    <font>
      <b/>
      <sz val="18"/>
      <name val="Arial"/>
      <family val="2"/>
    </font>
    <font>
      <sz val="12"/>
      <color theme="1"/>
      <name val="Arial"/>
      <family val="2"/>
    </font>
    <font>
      <b/>
      <sz val="12"/>
      <name val="Arial"/>
      <family val="2"/>
    </font>
    <font>
      <sz val="10"/>
      <name val="Arial"/>
      <family val="2"/>
    </font>
    <font>
      <b/>
      <sz val="12"/>
      <color indexed="8"/>
      <name val="Arial"/>
      <family val="2"/>
    </font>
    <font>
      <b/>
      <sz val="10"/>
      <color theme="3" tint="-0.499984740745262"/>
      <name val="Arial"/>
      <family val="2"/>
    </font>
    <font>
      <sz val="12"/>
      <name val="Arial"/>
      <family val="2"/>
    </font>
    <font>
      <sz val="11"/>
      <name val="Arial"/>
      <family val="2"/>
    </font>
    <font>
      <sz val="18"/>
      <name val="Arial"/>
      <family val="2"/>
    </font>
    <font>
      <b/>
      <sz val="14"/>
      <name val="Arial"/>
      <family val="2"/>
    </font>
    <font>
      <b/>
      <sz val="20"/>
      <color theme="1"/>
      <name val="Arial"/>
      <family val="2"/>
    </font>
    <font>
      <b/>
      <sz val="16"/>
      <color theme="1"/>
      <name val="Arial"/>
      <family val="2"/>
    </font>
    <font>
      <b/>
      <sz val="14"/>
      <color theme="1"/>
      <name val="Arial"/>
      <family val="2"/>
    </font>
    <font>
      <b/>
      <sz val="16"/>
      <name val="Arial"/>
      <family val="2"/>
    </font>
    <font>
      <b/>
      <sz val="12"/>
      <color theme="0"/>
      <name val="Arial"/>
      <family val="2"/>
    </font>
    <font>
      <b/>
      <sz val="11"/>
      <color theme="0"/>
      <name val="Arial"/>
      <family val="2"/>
    </font>
    <font>
      <b/>
      <sz val="11"/>
      <name val="Arial"/>
      <family val="2"/>
    </font>
    <font>
      <b/>
      <sz val="10"/>
      <color indexed="8"/>
      <name val="Arial"/>
      <family val="2"/>
    </font>
    <font>
      <sz val="16"/>
      <name val="Arial"/>
      <family val="2"/>
    </font>
    <font>
      <b/>
      <sz val="18"/>
      <color theme="0"/>
      <name val="Arial"/>
      <family val="2"/>
    </font>
    <font>
      <sz val="14"/>
      <color theme="1"/>
      <name val="Arial"/>
      <family val="2"/>
    </font>
    <font>
      <sz val="15"/>
      <name val="Arial"/>
      <family val="2"/>
    </font>
    <font>
      <sz val="18"/>
      <color theme="1"/>
      <name val="Arial"/>
      <family val="2"/>
    </font>
    <font>
      <sz val="9"/>
      <color theme="1"/>
      <name val="Arial Narrow"/>
      <family val="2"/>
    </font>
    <font>
      <sz val="11"/>
      <name val="Calibri"/>
      <family val="2"/>
    </font>
    <font>
      <sz val="12"/>
      <color theme="1"/>
      <name val="Century Gothic"/>
      <family val="2"/>
    </font>
    <font>
      <sz val="10"/>
      <color theme="1"/>
      <name val="Century Gothic"/>
      <family val="2"/>
    </font>
    <font>
      <sz val="16"/>
      <color theme="1"/>
      <name val="Arial"/>
      <family val="2"/>
    </font>
    <font>
      <sz val="15"/>
      <color theme="1"/>
      <name val="Arial"/>
      <family val="2"/>
    </font>
    <font>
      <b/>
      <sz val="12"/>
      <color theme="1"/>
      <name val="Arial"/>
      <family val="2"/>
    </font>
    <font>
      <b/>
      <sz val="12"/>
      <color rgb="FF000000"/>
      <name val="Arial"/>
      <family val="2"/>
    </font>
    <font>
      <b/>
      <sz val="11"/>
      <color theme="1"/>
      <name val="Arial"/>
      <family val="2"/>
    </font>
    <font>
      <b/>
      <sz val="10"/>
      <color rgb="FF222A35"/>
      <name val="Arial"/>
      <family val="2"/>
    </font>
    <font>
      <b/>
      <sz val="10"/>
      <color rgb="FF000000"/>
      <name val="Arial"/>
      <family val="2"/>
    </font>
    <font>
      <sz val="11"/>
      <color theme="1"/>
      <name val="Calibri"/>
      <family val="2"/>
    </font>
    <font>
      <sz val="11"/>
      <color theme="1"/>
      <name val="Century Gothic"/>
      <family val="2"/>
    </font>
    <font>
      <sz val="11"/>
      <color rgb="FF000000"/>
      <name val="Century Gothic"/>
      <family val="2"/>
    </font>
    <font>
      <sz val="12"/>
      <color rgb="FF000000"/>
      <name val="Arial"/>
      <family val="2"/>
    </font>
    <font>
      <sz val="11"/>
      <color theme="1"/>
      <name val="Arial"/>
      <family val="2"/>
    </font>
    <font>
      <b/>
      <sz val="18"/>
      <color theme="1"/>
      <name val="Arial"/>
      <family val="2"/>
    </font>
    <font>
      <sz val="11"/>
      <name val="Century Gothic"/>
      <family val="2"/>
    </font>
    <font>
      <sz val="12"/>
      <color theme="1"/>
      <name val="Arial Narrow"/>
      <family val="2"/>
    </font>
    <font>
      <sz val="20"/>
      <color theme="1"/>
      <name val="Calibri"/>
      <family val="2"/>
      <scheme val="minor"/>
    </font>
    <font>
      <sz val="18"/>
      <color rgb="FF000000"/>
      <name val="Arial"/>
      <family val="2"/>
    </font>
    <font>
      <b/>
      <sz val="8"/>
      <color theme="1"/>
      <name val="Century Gothic"/>
      <family val="2"/>
    </font>
    <font>
      <sz val="10"/>
      <color theme="1"/>
      <name val="Arial"/>
      <family val="2"/>
    </font>
    <font>
      <sz val="12"/>
      <color rgb="FFED0000"/>
      <name val="Arial"/>
      <family val="2"/>
    </font>
    <font>
      <sz val="11"/>
      <color theme="1"/>
      <name val="Calibri"/>
      <family val="2"/>
      <scheme val="minor"/>
    </font>
    <font>
      <sz val="10"/>
      <color theme="1"/>
      <name val="Century Gothic"/>
      <family val="2"/>
    </font>
    <font>
      <sz val="12"/>
      <color theme="1"/>
      <name val="Century Gothic"/>
      <family val="2"/>
    </font>
    <font>
      <sz val="11"/>
      <name val="Calibri"/>
      <family val="2"/>
    </font>
    <font>
      <sz val="12"/>
      <color theme="1"/>
      <name val="Arial"/>
      <family val="2"/>
    </font>
    <font>
      <b/>
      <sz val="12"/>
      <color theme="1"/>
      <name val="Arial"/>
      <family val="2"/>
    </font>
    <font>
      <b/>
      <sz val="18"/>
      <color theme="1"/>
      <name val="Arial"/>
      <family val="2"/>
    </font>
    <font>
      <b/>
      <sz val="14"/>
      <color theme="1"/>
      <name val="Arial"/>
      <family val="2"/>
    </font>
    <font>
      <sz val="18"/>
      <color theme="1"/>
      <name val="Arial"/>
      <family val="2"/>
    </font>
    <font>
      <b/>
      <sz val="18"/>
      <color theme="0"/>
      <name val="Arial"/>
      <family val="2"/>
    </font>
    <font>
      <sz val="11"/>
      <color theme="1"/>
      <name val="Century Gothic"/>
      <family val="2"/>
    </font>
    <font>
      <b/>
      <sz val="10"/>
      <color rgb="FF000000"/>
      <name val="Arial"/>
      <family val="2"/>
    </font>
    <font>
      <b/>
      <sz val="10"/>
      <color rgb="FF222A35"/>
      <name val="Arial"/>
      <family val="2"/>
    </font>
    <font>
      <b/>
      <sz val="12"/>
      <color rgb="FF000000"/>
      <name val="Arial"/>
      <family val="2"/>
    </font>
    <font>
      <b/>
      <sz val="11"/>
      <color theme="1"/>
      <name val="Arial"/>
      <family val="2"/>
    </font>
    <font>
      <b/>
      <sz val="11"/>
      <color theme="0"/>
      <name val="Arial"/>
      <family val="2"/>
    </font>
    <font>
      <b/>
      <sz val="12"/>
      <color theme="0"/>
      <name val="Arial"/>
      <family val="2"/>
    </font>
    <font>
      <sz val="16"/>
      <color theme="1"/>
      <name val="Arial"/>
      <family val="2"/>
    </font>
    <font>
      <b/>
      <sz val="16"/>
      <color theme="1"/>
      <name val="Arial"/>
      <family val="2"/>
    </font>
    <font>
      <sz val="15"/>
      <color theme="1"/>
      <name val="Arial"/>
      <family val="2"/>
    </font>
    <font>
      <b/>
      <sz val="20"/>
      <color theme="1"/>
      <name val="Arial"/>
      <family val="2"/>
    </font>
    <font>
      <sz val="11"/>
      <color rgb="FF000000"/>
      <name val="Arial"/>
      <family val="2"/>
    </font>
    <font>
      <b/>
      <sz val="11"/>
      <color rgb="FF000000"/>
      <name val="Arial"/>
      <family val="2"/>
    </font>
    <font>
      <sz val="11"/>
      <color rgb="FFFF0000"/>
      <name val="Arial"/>
      <family val="2"/>
    </font>
    <font>
      <b/>
      <sz val="18"/>
      <color rgb="FFFFFFFF"/>
      <name val="Arial"/>
      <family val="2"/>
    </font>
  </fonts>
  <fills count="25">
    <fill>
      <patternFill patternType="none"/>
    </fill>
    <fill>
      <patternFill patternType="gray125"/>
    </fill>
    <fill>
      <patternFill patternType="solid">
        <fgColor theme="0" tint="-0.14999847407452621"/>
        <bgColor indexed="64"/>
      </patternFill>
    </fill>
    <fill>
      <patternFill patternType="solid">
        <fgColor indexed="65"/>
        <bgColor indexed="64"/>
      </patternFill>
    </fill>
    <fill>
      <patternFill patternType="solid">
        <fgColor theme="0" tint="-4.9989318521683403E-2"/>
        <bgColor rgb="FFFBD4B4"/>
      </patternFill>
    </fill>
    <fill>
      <patternFill patternType="solid">
        <fgColor theme="0" tint="-4.9989318521683403E-2"/>
        <bgColor indexed="64"/>
      </patternFill>
    </fill>
    <fill>
      <patternFill patternType="solid">
        <fgColor theme="0" tint="-4.9989318521683403E-2"/>
        <bgColor indexed="58"/>
      </patternFill>
    </fill>
    <fill>
      <patternFill patternType="solid">
        <fgColor theme="0" tint="-4.9989318521683403E-2"/>
        <bgColor indexed="51"/>
      </patternFill>
    </fill>
    <fill>
      <patternFill patternType="solid">
        <fgColor theme="0" tint="-0.499984740745262"/>
        <bgColor indexed="58"/>
      </patternFill>
    </fill>
    <fill>
      <patternFill patternType="solid">
        <fgColor theme="3" tint="0.79998168889431442"/>
        <bgColor indexed="64"/>
      </patternFill>
    </fill>
    <fill>
      <patternFill patternType="solid">
        <fgColor rgb="FF002060"/>
        <bgColor indexed="58"/>
      </patternFill>
    </fill>
    <fill>
      <patternFill patternType="solid">
        <fgColor theme="0" tint="-0.499984740745262"/>
        <bgColor indexed="64"/>
      </patternFill>
    </fill>
    <fill>
      <patternFill patternType="solid">
        <fgColor theme="0" tint="-4.9989318521683403E-2"/>
        <bgColor indexed="31"/>
      </patternFill>
    </fill>
    <fill>
      <patternFill patternType="solid">
        <fgColor theme="0"/>
        <bgColor indexed="64"/>
      </patternFill>
    </fill>
    <fill>
      <patternFill patternType="solid">
        <fgColor theme="0"/>
        <bgColor theme="0"/>
      </patternFill>
    </fill>
    <fill>
      <patternFill patternType="solid">
        <fgColor rgb="FFFFFFFF"/>
        <bgColor rgb="FFFFFFFF"/>
      </patternFill>
    </fill>
    <fill>
      <patternFill patternType="solid">
        <fgColor rgb="FFF2F2F2"/>
        <bgColor rgb="FFF2F2F2"/>
      </patternFill>
    </fill>
    <fill>
      <patternFill patternType="solid">
        <fgColor rgb="FF7F7F7F"/>
        <bgColor rgb="FF7F7F7F"/>
      </patternFill>
    </fill>
    <fill>
      <patternFill patternType="solid">
        <fgColor rgb="FF002060"/>
        <bgColor rgb="FF002060"/>
      </patternFill>
    </fill>
    <fill>
      <patternFill patternType="solid">
        <fgColor rgb="FFD6DCE4"/>
        <bgColor rgb="FFD6DCE4"/>
      </patternFill>
    </fill>
    <fill>
      <patternFill patternType="solid">
        <fgColor rgb="FF4A86E8"/>
        <bgColor rgb="FF4A86E8"/>
      </patternFill>
    </fill>
    <fill>
      <patternFill patternType="solid">
        <fgColor rgb="FFD8D8D8"/>
        <bgColor rgb="FFD8D8D8"/>
      </patternFill>
    </fill>
    <fill>
      <patternFill patternType="solid">
        <fgColor rgb="FFEFEFEF"/>
        <bgColor rgb="FFEFEFEF"/>
      </patternFill>
    </fill>
    <fill>
      <patternFill patternType="solid">
        <fgColor rgb="FFF3F3F3"/>
        <bgColor rgb="FFF3F3F3"/>
      </patternFill>
    </fill>
    <fill>
      <patternFill patternType="solid">
        <fgColor rgb="FFFF9900"/>
        <bgColor rgb="FFFF9900"/>
      </patternFill>
    </fill>
  </fills>
  <borders count="32">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9" fontId="7" fillId="0" borderId="0" applyFill="0" applyBorder="0" applyAlignment="0" applyProtection="0"/>
    <xf numFmtId="0" fontId="51" fillId="0" borderId="0"/>
    <xf numFmtId="9" fontId="51" fillId="0" borderId="0" applyFont="0" applyFill="0" applyBorder="0" applyAlignment="0" applyProtection="0"/>
    <xf numFmtId="0" fontId="1" fillId="0" borderId="0"/>
  </cellStyleXfs>
  <cellXfs count="398">
    <xf numFmtId="0" fontId="0" fillId="0" borderId="0" xfId="0"/>
    <xf numFmtId="0" fontId="2" fillId="0" borderId="0" xfId="0" applyFont="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horizontal="center" vertical="center"/>
      <protection locked="0"/>
    </xf>
    <xf numFmtId="0" fontId="3" fillId="0" borderId="0" xfId="0" applyFont="1" applyAlignment="1">
      <alignment vertical="center"/>
    </xf>
    <xf numFmtId="0" fontId="3" fillId="0" borderId="0" xfId="0" applyFont="1" applyAlignment="1">
      <alignment horizontal="center" vertical="center"/>
    </xf>
    <xf numFmtId="0" fontId="2" fillId="0" borderId="0" xfId="0" applyFont="1" applyAlignment="1">
      <alignment vertical="center"/>
    </xf>
    <xf numFmtId="0" fontId="10" fillId="0" borderId="5" xfId="0" applyFont="1" applyBorder="1" applyAlignment="1" applyProtection="1">
      <alignment horizontal="justify" vertical="center" wrapText="1"/>
      <protection locked="0"/>
    </xf>
    <xf numFmtId="3" fontId="10" fillId="0" borderId="5" xfId="0" applyNumberFormat="1" applyFont="1" applyBorder="1" applyAlignment="1" applyProtection="1">
      <alignment horizontal="center" vertical="center" wrapText="1"/>
      <protection locked="0"/>
    </xf>
    <xf numFmtId="3" fontId="10" fillId="0" borderId="3" xfId="0" applyNumberFormat="1" applyFont="1" applyBorder="1" applyAlignment="1" applyProtection="1">
      <alignment horizontal="center" vertical="center" wrapText="1"/>
      <protection locked="0"/>
    </xf>
    <xf numFmtId="3" fontId="12" fillId="0" borderId="3" xfId="1" applyNumberFormat="1" applyFont="1" applyBorder="1" applyAlignment="1" applyProtection="1">
      <alignment horizontal="center" vertical="center" wrapText="1"/>
      <protection locked="0"/>
    </xf>
    <xf numFmtId="0" fontId="3" fillId="0" borderId="0" xfId="3" applyFont="1" applyAlignment="1" applyProtection="1">
      <alignment vertical="center"/>
      <protection locked="0"/>
    </xf>
    <xf numFmtId="0" fontId="3" fillId="0" borderId="0" xfId="3" applyFont="1" applyAlignment="1" applyProtection="1">
      <alignment horizontal="center" vertical="center"/>
      <protection locked="0"/>
    </xf>
    <xf numFmtId="164" fontId="6" fillId="0" borderId="5" xfId="3" applyNumberFormat="1" applyFont="1" applyBorder="1" applyAlignment="1" applyProtection="1">
      <alignment horizontal="center" vertical="center" wrapText="1"/>
      <protection locked="0"/>
    </xf>
    <xf numFmtId="0" fontId="2" fillId="0" borderId="0" xfId="3" applyFont="1" applyAlignment="1" applyProtection="1">
      <alignment horizontal="left" vertical="center"/>
      <protection locked="0"/>
    </xf>
    <xf numFmtId="0" fontId="5" fillId="3" borderId="0" xfId="0" applyFont="1" applyFill="1" applyAlignment="1">
      <alignment vertical="center"/>
    </xf>
    <xf numFmtId="0" fontId="6" fillId="5" borderId="5" xfId="3" applyFont="1" applyFill="1" applyBorder="1" applyAlignment="1">
      <alignment vertical="center" wrapText="1"/>
    </xf>
    <xf numFmtId="0" fontId="3" fillId="0" borderId="0" xfId="3" applyFont="1" applyAlignment="1">
      <alignment vertical="center"/>
    </xf>
    <xf numFmtId="3" fontId="12" fillId="0" borderId="5" xfId="1" applyNumberFormat="1" applyFont="1" applyBorder="1" applyAlignment="1" applyProtection="1">
      <alignment horizontal="center" vertical="center" wrapText="1"/>
      <protection locked="0"/>
    </xf>
    <xf numFmtId="0" fontId="10" fillId="0" borderId="0" xfId="3" applyFont="1" applyAlignment="1">
      <alignment horizontal="left" vertical="center"/>
    </xf>
    <xf numFmtId="0" fontId="10" fillId="0" borderId="0" xfId="0" applyFont="1" applyAlignment="1">
      <alignment vertical="center"/>
    </xf>
    <xf numFmtId="0" fontId="10" fillId="0" borderId="5" xfId="0" applyFont="1" applyBorder="1" applyAlignment="1">
      <alignment horizontal="justify" vertical="center" wrapText="1"/>
    </xf>
    <xf numFmtId="3" fontId="10" fillId="0" borderId="5" xfId="2" applyNumberFormat="1" applyFont="1" applyBorder="1" applyAlignment="1" applyProtection="1">
      <alignment horizontal="center" vertical="center" wrapText="1"/>
    </xf>
    <xf numFmtId="3" fontId="10" fillId="0" borderId="3" xfId="0" applyNumberFormat="1" applyFont="1" applyBorder="1" applyAlignment="1">
      <alignment horizontal="center" vertical="center" wrapText="1"/>
    </xf>
    <xf numFmtId="0" fontId="10" fillId="0" borderId="3" xfId="0" applyFont="1" applyBorder="1" applyAlignment="1">
      <alignment horizontal="center" vertical="center" wrapText="1"/>
    </xf>
    <xf numFmtId="0" fontId="10" fillId="0" borderId="5" xfId="3" applyFont="1" applyBorder="1" applyAlignment="1" applyProtection="1">
      <alignment horizontal="center" vertical="center" wrapText="1"/>
      <protection locked="0"/>
    </xf>
    <xf numFmtId="0" fontId="10" fillId="0" borderId="8" xfId="4" applyFont="1" applyBorder="1" applyAlignment="1" applyProtection="1">
      <alignment horizontal="left" vertical="center" wrapText="1"/>
      <protection locked="0"/>
    </xf>
    <xf numFmtId="0" fontId="11" fillId="0" borderId="8" xfId="4" applyFont="1" applyBorder="1" applyAlignment="1">
      <alignment horizontal="left" vertical="center" wrapText="1"/>
    </xf>
    <xf numFmtId="0" fontId="12" fillId="0" borderId="3" xfId="1" applyNumberFormat="1" applyFont="1" applyBorder="1" applyAlignment="1" applyProtection="1">
      <alignment horizontal="center" vertical="center" wrapText="1"/>
      <protection locked="0"/>
    </xf>
    <xf numFmtId="3" fontId="12" fillId="0" borderId="3" xfId="1" applyNumberFormat="1" applyFont="1" applyFill="1" applyBorder="1" applyAlignment="1" applyProtection="1">
      <alignment horizontal="center" vertical="center" wrapText="1"/>
      <protection locked="0"/>
    </xf>
    <xf numFmtId="9" fontId="12" fillId="9" borderId="3" xfId="2" applyFont="1" applyFill="1" applyBorder="1" applyAlignment="1" applyProtection="1">
      <alignment horizontal="center" vertical="center"/>
    </xf>
    <xf numFmtId="0" fontId="17" fillId="5" borderId="5" xfId="0" applyFont="1" applyFill="1" applyBorder="1" applyAlignment="1">
      <alignment vertical="center"/>
    </xf>
    <xf numFmtId="0" fontId="9" fillId="5" borderId="5" xfId="3" applyFont="1" applyFill="1" applyBorder="1" applyAlignment="1">
      <alignment horizontal="center" vertical="center" wrapText="1"/>
    </xf>
    <xf numFmtId="0" fontId="21" fillId="5" borderId="5" xfId="3" applyFont="1" applyFill="1" applyBorder="1" applyAlignment="1">
      <alignment horizontal="center" vertical="center" wrapText="1"/>
    </xf>
    <xf numFmtId="3" fontId="12" fillId="5" borderId="3" xfId="1" applyNumberFormat="1" applyFont="1" applyFill="1" applyBorder="1" applyAlignment="1" applyProtection="1">
      <alignment horizontal="center" vertical="center"/>
    </xf>
    <xf numFmtId="3" fontId="23" fillId="11" borderId="3" xfId="0" applyNumberFormat="1" applyFont="1" applyFill="1" applyBorder="1" applyAlignment="1">
      <alignment horizontal="center" vertical="center"/>
    </xf>
    <xf numFmtId="3" fontId="12" fillId="5" borderId="3" xfId="2" applyNumberFormat="1" applyFont="1" applyFill="1" applyBorder="1" applyAlignment="1" applyProtection="1">
      <alignment horizontal="center" vertical="center"/>
    </xf>
    <xf numFmtId="9" fontId="4" fillId="12" borderId="11" xfId="5" applyFont="1" applyFill="1" applyBorder="1" applyAlignment="1" applyProtection="1">
      <alignment horizontal="center" vertical="center"/>
    </xf>
    <xf numFmtId="0" fontId="6" fillId="2" borderId="5" xfId="3" applyFont="1" applyFill="1" applyBorder="1" applyAlignment="1">
      <alignment vertical="center" wrapText="1"/>
    </xf>
    <xf numFmtId="0" fontId="5" fillId="0" borderId="5" xfId="0" applyFont="1" applyBorder="1" applyAlignment="1" applyProtection="1">
      <alignment horizontal="justify" vertical="center" wrapText="1"/>
      <protection locked="0"/>
    </xf>
    <xf numFmtId="9" fontId="10" fillId="0" borderId="5" xfId="2" applyFont="1" applyBorder="1" applyAlignment="1" applyProtection="1">
      <alignment horizontal="center" vertical="center" wrapText="1"/>
      <protection locked="0"/>
    </xf>
    <xf numFmtId="0" fontId="10" fillId="0" borderId="8" xfId="4" applyFont="1" applyBorder="1" applyAlignment="1" applyProtection="1">
      <alignment horizontal="center" vertical="center" wrapText="1"/>
      <protection locked="0"/>
    </xf>
    <xf numFmtId="0" fontId="10" fillId="0" borderId="8" xfId="4" applyFont="1" applyBorder="1" applyAlignment="1">
      <alignment horizontal="center" vertical="center" wrapText="1"/>
    </xf>
    <xf numFmtId="9" fontId="10" fillId="0" borderId="5" xfId="2" applyFont="1" applyBorder="1" applyAlignment="1" applyProtection="1">
      <alignment horizontal="center" vertical="center" wrapText="1"/>
    </xf>
    <xf numFmtId="0" fontId="10" fillId="13" borderId="5" xfId="0" applyFont="1" applyFill="1" applyBorder="1" applyAlignment="1">
      <alignment horizontal="justify" vertical="center" wrapText="1"/>
    </xf>
    <xf numFmtId="0" fontId="10" fillId="0" borderId="6" xfId="0" applyFont="1" applyBorder="1" applyAlignment="1">
      <alignment horizontal="center" vertical="center" wrapText="1"/>
    </xf>
    <xf numFmtId="9" fontId="10" fillId="0" borderId="3" xfId="2" applyFont="1" applyBorder="1" applyAlignment="1">
      <alignment horizontal="center" vertical="center" wrapText="1"/>
    </xf>
    <xf numFmtId="9" fontId="12" fillId="5" borderId="3" xfId="2" applyFont="1" applyFill="1" applyBorder="1" applyAlignment="1" applyProtection="1">
      <alignment horizontal="center" vertical="center"/>
    </xf>
    <xf numFmtId="0" fontId="5" fillId="0" borderId="17" xfId="0" applyFont="1" applyBorder="1" applyAlignment="1">
      <alignment horizontal="left" vertical="center" wrapText="1"/>
    </xf>
    <xf numFmtId="3" fontId="26" fillId="0" borderId="18" xfId="0" applyNumberFormat="1" applyFont="1" applyBorder="1" applyAlignment="1">
      <alignment horizontal="center" vertical="center" wrapText="1"/>
    </xf>
    <xf numFmtId="0" fontId="5" fillId="0" borderId="19" xfId="0" applyFont="1" applyBorder="1" applyAlignment="1">
      <alignment horizontal="left" vertical="center" wrapText="1"/>
    </xf>
    <xf numFmtId="1" fontId="27" fillId="14" borderId="19" xfId="0" applyNumberFormat="1" applyFont="1" applyFill="1" applyBorder="1" applyAlignment="1">
      <alignment horizontal="left" vertical="center" wrapText="1"/>
    </xf>
    <xf numFmtId="0" fontId="10" fillId="0" borderId="3" xfId="0" applyFont="1" applyBorder="1" applyAlignment="1">
      <alignment horizontal="justify" vertical="center" wrapText="1"/>
    </xf>
    <xf numFmtId="3" fontId="10" fillId="0" borderId="3" xfId="2" applyNumberFormat="1" applyFont="1" applyBorder="1" applyAlignment="1" applyProtection="1">
      <alignment horizontal="center" vertical="center" wrapText="1"/>
    </xf>
    <xf numFmtId="0" fontId="10" fillId="0" borderId="3" xfId="3" applyFont="1" applyBorder="1" applyAlignment="1" applyProtection="1">
      <alignment horizontal="center" vertical="center" wrapText="1"/>
      <protection locked="0"/>
    </xf>
    <xf numFmtId="0" fontId="10" fillId="0" borderId="7" xfId="4" applyFont="1" applyBorder="1" applyAlignment="1" applyProtection="1">
      <alignment horizontal="left" vertical="center" wrapText="1"/>
      <protection locked="0"/>
    </xf>
    <xf numFmtId="0" fontId="11" fillId="0" borderId="7" xfId="4" applyFont="1" applyBorder="1" applyAlignment="1">
      <alignment horizontal="left" vertical="center" wrapText="1"/>
    </xf>
    <xf numFmtId="9" fontId="4" fillId="12" borderId="5" xfId="5" applyFont="1" applyFill="1" applyBorder="1" applyAlignment="1" applyProtection="1">
      <alignment horizontal="center" vertical="center"/>
    </xf>
    <xf numFmtId="10" fontId="12" fillId="0" borderId="3" xfId="1" applyNumberFormat="1" applyFont="1" applyBorder="1" applyAlignment="1" applyProtection="1">
      <alignment horizontal="center" vertical="center" wrapText="1"/>
      <protection locked="0"/>
    </xf>
    <xf numFmtId="165" fontId="12" fillId="0" borderId="3" xfId="2" applyNumberFormat="1" applyFont="1" applyFill="1" applyBorder="1" applyAlignment="1" applyProtection="1">
      <alignment horizontal="center" vertical="center" wrapText="1"/>
      <protection locked="0"/>
    </xf>
    <xf numFmtId="9" fontId="23" fillId="11" borderId="3" xfId="2" applyFont="1" applyFill="1" applyBorder="1" applyAlignment="1">
      <alignment horizontal="center" vertical="center"/>
    </xf>
    <xf numFmtId="9" fontId="12" fillId="0" borderId="5" xfId="1" applyNumberFormat="1" applyFont="1" applyBorder="1" applyAlignment="1" applyProtection="1">
      <alignment horizontal="center" vertical="center" wrapText="1"/>
      <protection locked="0"/>
    </xf>
    <xf numFmtId="0" fontId="12" fillId="0" borderId="5" xfId="1" applyNumberFormat="1" applyFont="1" applyBorder="1" applyAlignment="1" applyProtection="1">
      <alignment horizontal="center" vertical="center" wrapText="1"/>
      <protection locked="0"/>
    </xf>
    <xf numFmtId="9" fontId="12" fillId="5" borderId="5" xfId="2" applyFont="1" applyFill="1" applyBorder="1" applyAlignment="1" applyProtection="1">
      <alignment horizontal="center" vertical="center"/>
    </xf>
    <xf numFmtId="9" fontId="12" fillId="0" borderId="5" xfId="2" applyFont="1" applyFill="1" applyBorder="1" applyAlignment="1" applyProtection="1">
      <alignment horizontal="center" vertical="center" wrapText="1"/>
      <protection locked="0"/>
    </xf>
    <xf numFmtId="3" fontId="12" fillId="0" borderId="5" xfId="1" applyNumberFormat="1" applyFont="1" applyFill="1" applyBorder="1" applyAlignment="1" applyProtection="1">
      <alignment horizontal="center" vertical="center" wrapText="1"/>
      <protection locked="0"/>
    </xf>
    <xf numFmtId="3" fontId="12" fillId="5" borderId="5" xfId="1" applyNumberFormat="1" applyFont="1" applyFill="1" applyBorder="1" applyAlignment="1" applyProtection="1">
      <alignment horizontal="center" vertical="center"/>
    </xf>
    <xf numFmtId="9" fontId="23" fillId="11" borderId="5" xfId="2" applyFont="1" applyFill="1" applyBorder="1" applyAlignment="1">
      <alignment horizontal="center" vertical="center"/>
    </xf>
    <xf numFmtId="0" fontId="10" fillId="0" borderId="5" xfId="0" applyFont="1" applyBorder="1" applyAlignment="1">
      <alignment horizontal="center" vertical="center" wrapText="1"/>
    </xf>
    <xf numFmtId="9" fontId="10" fillId="0" borderId="5" xfId="2" applyFont="1" applyBorder="1" applyAlignment="1">
      <alignment horizontal="center" vertical="center" wrapText="1"/>
    </xf>
    <xf numFmtId="0" fontId="12" fillId="0" borderId="6" xfId="1" applyNumberFormat="1" applyFont="1" applyBorder="1" applyAlignment="1" applyProtection="1">
      <alignment horizontal="center" vertical="center" wrapText="1"/>
      <protection locked="0"/>
    </xf>
    <xf numFmtId="3" fontId="12" fillId="5" borderId="6" xfId="1" applyNumberFormat="1" applyFont="1" applyFill="1" applyBorder="1" applyAlignment="1" applyProtection="1">
      <alignment horizontal="center" vertical="center"/>
    </xf>
    <xf numFmtId="0" fontId="10" fillId="0" borderId="4" xfId="0" applyFont="1" applyBorder="1" applyAlignment="1">
      <alignment horizontal="justify" vertical="center" wrapText="1"/>
    </xf>
    <xf numFmtId="0" fontId="5" fillId="0" borderId="4" xfId="0" applyFont="1" applyBorder="1" applyAlignment="1" applyProtection="1">
      <alignment horizontal="justify" vertical="center" wrapText="1"/>
      <protection locked="0"/>
    </xf>
    <xf numFmtId="0" fontId="10" fillId="0" borderId="4" xfId="0" applyFont="1" applyBorder="1" applyAlignment="1" applyProtection="1">
      <alignment horizontal="justify" vertical="center" wrapText="1"/>
      <protection locked="0"/>
    </xf>
    <xf numFmtId="9" fontId="10" fillId="0" borderId="4" xfId="2" applyFont="1" applyBorder="1" applyAlignment="1" applyProtection="1">
      <alignment horizontal="center" vertical="center" wrapText="1"/>
    </xf>
    <xf numFmtId="9" fontId="10" fillId="0" borderId="4" xfId="2" applyFont="1" applyBorder="1" applyAlignment="1" applyProtection="1">
      <alignment horizontal="center" vertical="center" wrapText="1"/>
      <protection locked="0"/>
    </xf>
    <xf numFmtId="9" fontId="10" fillId="0" borderId="6" xfId="2" applyFont="1" applyBorder="1" applyAlignment="1">
      <alignment horizontal="center" vertical="center" wrapText="1"/>
    </xf>
    <xf numFmtId="0" fontId="10" fillId="0" borderId="4" xfId="3" applyFont="1" applyBorder="1" applyAlignment="1" applyProtection="1">
      <alignment horizontal="center" vertical="center" wrapText="1"/>
      <protection locked="0"/>
    </xf>
    <xf numFmtId="0" fontId="10" fillId="0" borderId="16" xfId="4" applyFont="1" applyBorder="1" applyAlignment="1" applyProtection="1">
      <alignment horizontal="left" vertical="center" wrapText="1"/>
      <protection locked="0"/>
    </xf>
    <xf numFmtId="0" fontId="5" fillId="0" borderId="20" xfId="0" applyFont="1" applyBorder="1" applyAlignment="1">
      <alignment horizontal="left" vertical="center" wrapText="1"/>
    </xf>
    <xf numFmtId="0" fontId="11" fillId="0" borderId="16" xfId="4" applyFont="1" applyBorder="1" applyAlignment="1">
      <alignment horizontal="left" vertical="center" wrapText="1"/>
    </xf>
    <xf numFmtId="3" fontId="26" fillId="0" borderId="21" xfId="0" applyNumberFormat="1" applyFont="1" applyBorder="1" applyAlignment="1">
      <alignment horizontal="center" vertical="center" wrapText="1"/>
    </xf>
    <xf numFmtId="3" fontId="26" fillId="0" borderId="22" xfId="0" applyNumberFormat="1" applyFont="1" applyBorder="1" applyAlignment="1">
      <alignment horizontal="center" vertical="center" wrapText="1"/>
    </xf>
    <xf numFmtId="9" fontId="26" fillId="0" borderId="5" xfId="2" applyFont="1" applyBorder="1" applyAlignment="1">
      <alignment horizontal="center" vertical="center" wrapText="1"/>
    </xf>
    <xf numFmtId="3" fontId="26" fillId="0" borderId="23" xfId="0" applyNumberFormat="1" applyFont="1" applyBorder="1" applyAlignment="1">
      <alignment horizontal="center" vertical="center" wrapText="1"/>
    </xf>
    <xf numFmtId="3" fontId="26" fillId="0" borderId="24" xfId="0" applyNumberFormat="1" applyFont="1" applyBorder="1" applyAlignment="1">
      <alignment horizontal="center" vertical="center" wrapText="1"/>
    </xf>
    <xf numFmtId="3" fontId="26" fillId="0" borderId="25" xfId="0" applyNumberFormat="1" applyFont="1" applyBorder="1" applyAlignment="1">
      <alignment horizontal="center" vertical="center" wrapText="1"/>
    </xf>
    <xf numFmtId="9" fontId="12" fillId="5" borderId="6" xfId="2" applyFont="1" applyFill="1" applyBorder="1" applyAlignment="1" applyProtection="1">
      <alignment horizontal="center" vertical="center"/>
    </xf>
    <xf numFmtId="9" fontId="23" fillId="11" borderId="6" xfId="2" applyFont="1" applyFill="1" applyBorder="1" applyAlignment="1">
      <alignment horizontal="center" vertical="center"/>
    </xf>
    <xf numFmtId="165" fontId="12" fillId="0" borderId="3" xfId="2" applyNumberFormat="1" applyFont="1" applyBorder="1" applyAlignment="1" applyProtection="1">
      <alignment horizontal="center" vertical="center" wrapText="1"/>
      <protection locked="0"/>
    </xf>
    <xf numFmtId="165" fontId="12" fillId="5" borderId="3" xfId="2" applyNumberFormat="1" applyFont="1" applyFill="1" applyBorder="1" applyAlignment="1" applyProtection="1">
      <alignment horizontal="center" vertical="center"/>
    </xf>
    <xf numFmtId="165" fontId="12" fillId="0" borderId="5" xfId="2" applyNumberFormat="1" applyFont="1" applyFill="1" applyBorder="1" applyAlignment="1" applyProtection="1">
      <alignment horizontal="center" vertical="center" wrapText="1"/>
      <protection locked="0"/>
    </xf>
    <xf numFmtId="165" fontId="12" fillId="5" borderId="5" xfId="2" applyNumberFormat="1" applyFont="1" applyFill="1" applyBorder="1" applyAlignment="1" applyProtection="1">
      <alignment horizontal="center" vertical="center"/>
    </xf>
    <xf numFmtId="9" fontId="3" fillId="0" borderId="5" xfId="0" applyNumberFormat="1" applyFont="1" applyBorder="1" applyAlignment="1" applyProtection="1">
      <alignment horizontal="center" vertical="center"/>
      <protection locked="0"/>
    </xf>
    <xf numFmtId="9" fontId="26" fillId="0" borderId="4" xfId="2" applyFont="1" applyBorder="1" applyAlignment="1">
      <alignment horizontal="center" vertical="center" wrapText="1"/>
    </xf>
    <xf numFmtId="4" fontId="12" fillId="0" borderId="5" xfId="1" applyNumberFormat="1" applyFont="1" applyBorder="1" applyAlignment="1" applyProtection="1">
      <alignment horizontal="center" vertical="center" wrapText="1"/>
      <protection locked="0"/>
    </xf>
    <xf numFmtId="3" fontId="23" fillId="11" borderId="5" xfId="0" applyNumberFormat="1" applyFont="1" applyFill="1" applyBorder="1" applyAlignment="1">
      <alignment horizontal="center" vertical="center"/>
    </xf>
    <xf numFmtId="0" fontId="29" fillId="0" borderId="0" xfId="0" applyFont="1" applyAlignment="1">
      <alignment vertical="center"/>
    </xf>
    <xf numFmtId="0" fontId="29" fillId="0" borderId="0" xfId="0" applyFont="1" applyAlignment="1">
      <alignment horizontal="center" vertical="center"/>
    </xf>
    <xf numFmtId="0" fontId="30" fillId="0" borderId="0" xfId="0" applyFont="1" applyAlignment="1">
      <alignment vertical="center"/>
    </xf>
    <xf numFmtId="0" fontId="5" fillId="0" borderId="0" xfId="0" applyFont="1" applyAlignment="1">
      <alignment horizontal="left" vertical="center"/>
    </xf>
    <xf numFmtId="0" fontId="15" fillId="16" borderId="19" xfId="0" applyFont="1" applyFill="1" applyBorder="1" applyAlignment="1">
      <alignment vertical="center"/>
    </xf>
    <xf numFmtId="0" fontId="5" fillId="0" borderId="0" xfId="0" applyFont="1" applyAlignment="1">
      <alignment vertical="center"/>
    </xf>
    <xf numFmtId="0" fontId="36" fillId="16" borderId="19" xfId="0" applyFont="1" applyFill="1" applyBorder="1" applyAlignment="1">
      <alignment horizontal="center" vertical="center" wrapText="1"/>
    </xf>
    <xf numFmtId="0" fontId="37" fillId="16" borderId="19" xfId="0" applyFont="1" applyFill="1" applyBorder="1" applyAlignment="1">
      <alignment horizontal="center" vertical="center" wrapText="1"/>
    </xf>
    <xf numFmtId="0" fontId="5" fillId="0" borderId="18" xfId="0" applyFont="1" applyBorder="1" applyAlignment="1">
      <alignment horizontal="center" vertical="center" wrapText="1"/>
    </xf>
    <xf numFmtId="0" fontId="38" fillId="0" borderId="19" xfId="0" applyFont="1" applyBorder="1" applyAlignment="1">
      <alignment vertical="center" wrapText="1"/>
    </xf>
    <xf numFmtId="9" fontId="5" fillId="0" borderId="19" xfId="0" applyNumberFormat="1" applyFont="1" applyBorder="1" applyAlignment="1">
      <alignment horizontal="center" wrapText="1"/>
    </xf>
    <xf numFmtId="3" fontId="38" fillId="0" borderId="18" xfId="0" applyNumberFormat="1" applyFont="1" applyBorder="1"/>
    <xf numFmtId="0" fontId="39" fillId="15" borderId="19" xfId="0" applyFont="1" applyFill="1" applyBorder="1" applyAlignment="1">
      <alignment wrapText="1"/>
    </xf>
    <xf numFmtId="0" fontId="40" fillId="15" borderId="19" xfId="0" applyFont="1" applyFill="1" applyBorder="1" applyAlignment="1">
      <alignment horizontal="center" wrapText="1"/>
    </xf>
    <xf numFmtId="0" fontId="5" fillId="0" borderId="17" xfId="0" applyFont="1" applyBorder="1" applyAlignment="1">
      <alignment wrapText="1"/>
    </xf>
    <xf numFmtId="0" fontId="41" fillId="0" borderId="17" xfId="0" applyFont="1" applyBorder="1" applyAlignment="1">
      <alignment wrapText="1"/>
    </xf>
    <xf numFmtId="0" fontId="42" fillId="0" borderId="17" xfId="0" applyFont="1" applyBorder="1" applyAlignment="1">
      <alignment horizontal="left" vertical="center" wrapText="1"/>
    </xf>
    <xf numFmtId="10" fontId="39" fillId="14" borderId="19" xfId="0" applyNumberFormat="1" applyFont="1" applyFill="1" applyBorder="1" applyAlignment="1">
      <alignment horizontal="center" vertical="center" wrapText="1"/>
    </xf>
    <xf numFmtId="0" fontId="26" fillId="0" borderId="18" xfId="0" applyFont="1" applyBorder="1" applyAlignment="1">
      <alignment horizontal="center" vertical="center" wrapText="1"/>
    </xf>
    <xf numFmtId="10" fontId="26" fillId="16" borderId="18" xfId="0" applyNumberFormat="1" applyFont="1" applyFill="1" applyBorder="1" applyAlignment="1">
      <alignment horizontal="center" vertical="center"/>
    </xf>
    <xf numFmtId="3" fontId="26" fillId="16" borderId="18" xfId="0" applyNumberFormat="1" applyFont="1" applyFill="1" applyBorder="1" applyAlignment="1">
      <alignment horizontal="center" vertical="center"/>
    </xf>
    <xf numFmtId="3" fontId="23" fillId="17" borderId="18" xfId="0" applyNumberFormat="1" applyFont="1" applyFill="1" applyBorder="1" applyAlignment="1">
      <alignment horizontal="center" vertical="center"/>
    </xf>
    <xf numFmtId="9" fontId="26" fillId="19" borderId="18" xfId="0" applyNumberFormat="1" applyFont="1" applyFill="1" applyBorder="1" applyAlignment="1">
      <alignment horizontal="center" vertical="center"/>
    </xf>
    <xf numFmtId="0" fontId="39" fillId="15" borderId="19" xfId="0" applyFont="1" applyFill="1" applyBorder="1" applyAlignment="1">
      <alignment horizontal="center" wrapText="1"/>
    </xf>
    <xf numFmtId="9" fontId="26" fillId="20" borderId="18" xfId="0" applyNumberFormat="1" applyFont="1" applyFill="1" applyBorder="1" applyAlignment="1">
      <alignment horizontal="center" vertical="center"/>
    </xf>
    <xf numFmtId="3" fontId="5" fillId="0" borderId="19" xfId="0" applyNumberFormat="1" applyFont="1" applyBorder="1" applyAlignment="1">
      <alignment horizontal="center" vertical="center" wrapText="1"/>
    </xf>
    <xf numFmtId="3" fontId="5" fillId="0" borderId="18" xfId="0" applyNumberFormat="1" applyFont="1" applyBorder="1" applyAlignment="1">
      <alignment horizontal="center" vertical="center" wrapText="1"/>
    </xf>
    <xf numFmtId="0" fontId="5" fillId="0" borderId="19" xfId="0" applyFont="1" applyBorder="1" applyAlignment="1">
      <alignment horizontal="center" vertical="center" wrapText="1"/>
    </xf>
    <xf numFmtId="9" fontId="43" fillId="16" borderId="17" xfId="0" applyNumberFormat="1" applyFont="1" applyFill="1" applyBorder="1" applyAlignment="1">
      <alignment horizontal="center" vertical="center"/>
    </xf>
    <xf numFmtId="0" fontId="33" fillId="16" borderId="19" xfId="0" applyFont="1" applyFill="1" applyBorder="1" applyAlignment="1">
      <alignment vertical="center" wrapText="1"/>
    </xf>
    <xf numFmtId="167" fontId="33" fillId="0" borderId="19" xfId="0" applyNumberFormat="1" applyFont="1" applyBorder="1" applyAlignment="1">
      <alignment horizontal="center" vertical="center" wrapText="1"/>
    </xf>
    <xf numFmtId="0" fontId="33" fillId="21" borderId="19" xfId="0" applyFont="1" applyFill="1" applyBorder="1" applyAlignment="1">
      <alignment vertical="center" wrapText="1"/>
    </xf>
    <xf numFmtId="0" fontId="30" fillId="0" borderId="0" xfId="0" applyFont="1" applyAlignment="1">
      <alignment horizontal="left" vertical="center"/>
    </xf>
    <xf numFmtId="0" fontId="41" fillId="0" borderId="19" xfId="0" applyFont="1" applyBorder="1" applyAlignment="1">
      <alignment horizontal="left" vertical="center" wrapText="1"/>
    </xf>
    <xf numFmtId="0" fontId="39" fillId="14" borderId="19" xfId="0" applyFont="1" applyFill="1" applyBorder="1" applyAlignment="1">
      <alignment horizontal="center" vertical="center" wrapText="1"/>
    </xf>
    <xf numFmtId="0" fontId="39" fillId="14" borderId="19" xfId="0" applyFont="1" applyFill="1" applyBorder="1" applyAlignment="1">
      <alignment horizontal="left" vertical="center" wrapText="1"/>
    </xf>
    <xf numFmtId="9" fontId="26" fillId="16" borderId="18" xfId="2" applyFont="1" applyFill="1" applyBorder="1" applyAlignment="1">
      <alignment horizontal="center" vertical="center"/>
    </xf>
    <xf numFmtId="165" fontId="39" fillId="14" borderId="19" xfId="2" applyNumberFormat="1" applyFont="1" applyFill="1" applyBorder="1" applyAlignment="1">
      <alignment horizontal="center" vertical="center" wrapText="1"/>
    </xf>
    <xf numFmtId="10" fontId="44" fillId="0" borderId="19" xfId="0" applyNumberFormat="1" applyFont="1" applyBorder="1" applyAlignment="1">
      <alignment horizontal="center" vertical="center" wrapText="1"/>
    </xf>
    <xf numFmtId="9" fontId="23" fillId="17" borderId="18" xfId="2" applyFont="1" applyFill="1" applyBorder="1" applyAlignment="1">
      <alignment horizontal="center" vertical="center"/>
    </xf>
    <xf numFmtId="0" fontId="45" fillId="14" borderId="19" xfId="0" applyFont="1" applyFill="1" applyBorder="1" applyAlignment="1">
      <alignment horizontal="center" vertical="center" wrapText="1"/>
    </xf>
    <xf numFmtId="0" fontId="41" fillId="0" borderId="17" xfId="0" applyFont="1" applyBorder="1" applyAlignment="1">
      <alignment horizontal="left" vertical="center" wrapText="1"/>
    </xf>
    <xf numFmtId="9" fontId="26" fillId="5" borderId="18" xfId="2" applyFont="1" applyFill="1" applyBorder="1" applyAlignment="1">
      <alignment horizontal="center" vertical="center"/>
    </xf>
    <xf numFmtId="10" fontId="26" fillId="0" borderId="18" xfId="0" applyNumberFormat="1" applyFont="1" applyBorder="1" applyAlignment="1">
      <alignment horizontal="center" vertical="center" wrapText="1"/>
    </xf>
    <xf numFmtId="3" fontId="26" fillId="5" borderId="18" xfId="0" applyNumberFormat="1" applyFont="1" applyFill="1" applyBorder="1" applyAlignment="1">
      <alignment horizontal="center" vertical="center"/>
    </xf>
    <xf numFmtId="10" fontId="26" fillId="0" borderId="18" xfId="2" applyNumberFormat="1" applyFont="1" applyFill="1" applyBorder="1" applyAlignment="1">
      <alignment horizontal="center" vertical="center" wrapText="1"/>
    </xf>
    <xf numFmtId="0" fontId="5" fillId="0" borderId="17" xfId="0" applyFont="1" applyBorder="1" applyAlignment="1">
      <alignment horizontal="center" vertical="center" wrapText="1"/>
    </xf>
    <xf numFmtId="0" fontId="41" fillId="0" borderId="17" xfId="0" applyFont="1" applyBorder="1" applyAlignment="1">
      <alignment horizontal="center" vertical="top" wrapText="1"/>
    </xf>
    <xf numFmtId="0" fontId="10" fillId="0" borderId="19" xfId="0" applyFont="1" applyBorder="1" applyAlignment="1">
      <alignment horizontal="center" vertical="center" wrapText="1"/>
    </xf>
    <xf numFmtId="0" fontId="10" fillId="0" borderId="18" xfId="0" applyFont="1" applyBorder="1" applyAlignment="1">
      <alignment horizontal="center" vertical="center" wrapText="1"/>
    </xf>
    <xf numFmtId="3" fontId="10" fillId="0" borderId="18" xfId="0" applyNumberFormat="1" applyFont="1" applyBorder="1" applyAlignment="1">
      <alignment horizontal="center" vertical="center" wrapText="1"/>
    </xf>
    <xf numFmtId="0" fontId="47" fillId="0" borderId="18" xfId="0" applyFont="1" applyBorder="1" applyAlignment="1">
      <alignment horizontal="center" vertical="center" wrapText="1"/>
    </xf>
    <xf numFmtId="0" fontId="45" fillId="14" borderId="18" xfId="0" applyFont="1" applyFill="1" applyBorder="1" applyAlignment="1">
      <alignment horizontal="center" vertical="center" wrapText="1"/>
    </xf>
    <xf numFmtId="3" fontId="5" fillId="16" borderId="18" xfId="0" applyNumberFormat="1" applyFont="1" applyFill="1" applyBorder="1" applyAlignment="1">
      <alignment horizontal="center" vertical="center"/>
    </xf>
    <xf numFmtId="3" fontId="41" fillId="0" borderId="19" xfId="0" applyNumberFormat="1" applyFont="1" applyBorder="1" applyAlignment="1">
      <alignment horizontal="center" vertical="center" wrapText="1"/>
    </xf>
    <xf numFmtId="0" fontId="41"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41" fillId="0" borderId="19" xfId="0" applyNumberFormat="1" applyFont="1" applyBorder="1" applyAlignment="1">
      <alignment horizontal="center" vertical="center" wrapText="1"/>
    </xf>
    <xf numFmtId="0" fontId="29" fillId="13" borderId="5" xfId="0" applyFont="1" applyFill="1" applyBorder="1" applyAlignment="1">
      <alignment horizontal="left" vertical="center" wrapText="1"/>
    </xf>
    <xf numFmtId="166" fontId="12" fillId="0" borderId="3" xfId="1" applyNumberFormat="1" applyFont="1" applyBorder="1" applyAlignment="1" applyProtection="1">
      <alignment horizontal="center" vertical="center" wrapText="1"/>
      <protection locked="0"/>
    </xf>
    <xf numFmtId="43" fontId="12" fillId="0" borderId="3" xfId="1" applyFont="1" applyBorder="1" applyAlignment="1" applyProtection="1">
      <alignment horizontal="center" vertical="center" wrapText="1"/>
      <protection locked="0"/>
    </xf>
    <xf numFmtId="0" fontId="3" fillId="13" borderId="5" xfId="0" applyFont="1" applyFill="1" applyBorder="1" applyAlignment="1" applyProtection="1">
      <alignment horizontal="left" vertical="center" wrapText="1"/>
      <protection locked="0"/>
    </xf>
    <xf numFmtId="0" fontId="29" fillId="0" borderId="0" xfId="0" applyFont="1" applyAlignment="1">
      <alignment vertical="center" wrapText="1"/>
    </xf>
    <xf numFmtId="0" fontId="15" fillId="16" borderId="19" xfId="0" applyFont="1" applyFill="1" applyBorder="1" applyAlignment="1">
      <alignment vertical="center" wrapText="1"/>
    </xf>
    <xf numFmtId="9" fontId="5" fillId="0" borderId="19" xfId="2" applyFont="1" applyBorder="1" applyAlignment="1">
      <alignment horizontal="center" vertical="center" wrapText="1"/>
    </xf>
    <xf numFmtId="0" fontId="10" fillId="15" borderId="19" xfId="0" applyFont="1" applyFill="1" applyBorder="1" applyAlignment="1">
      <alignment horizontal="center" vertical="center" wrapText="1"/>
    </xf>
    <xf numFmtId="0" fontId="49" fillId="0" borderId="19" xfId="0" applyFont="1" applyBorder="1" applyAlignment="1">
      <alignment horizontal="left" vertical="center" wrapText="1"/>
    </xf>
    <xf numFmtId="0" fontId="5" fillId="15" borderId="29" xfId="0" applyFont="1" applyFill="1" applyBorder="1" applyAlignment="1">
      <alignment horizontal="center" vertical="center" wrapText="1"/>
    </xf>
    <xf numFmtId="0" fontId="41" fillId="15" borderId="29" xfId="0" applyFont="1" applyFill="1" applyBorder="1" applyAlignment="1">
      <alignment horizontal="center" vertical="center" wrapText="1"/>
    </xf>
    <xf numFmtId="0" fontId="51" fillId="0" borderId="0" xfId="6"/>
    <xf numFmtId="0" fontId="52" fillId="0" borderId="0" xfId="6" applyFont="1" applyAlignment="1">
      <alignment vertical="center"/>
    </xf>
    <xf numFmtId="0" fontId="53" fillId="0" borderId="0" xfId="6" applyFont="1" applyAlignment="1">
      <alignment vertical="center"/>
    </xf>
    <xf numFmtId="0" fontId="53" fillId="0" borderId="0" xfId="6" applyFont="1" applyAlignment="1">
      <alignment horizontal="center" vertical="center"/>
    </xf>
    <xf numFmtId="0" fontId="52" fillId="0" borderId="0" xfId="6" applyFont="1" applyAlignment="1">
      <alignment horizontal="left" vertical="center"/>
    </xf>
    <xf numFmtId="167" fontId="56" fillId="0" borderId="19" xfId="6" applyNumberFormat="1" applyFont="1" applyBorder="1" applyAlignment="1">
      <alignment horizontal="center" vertical="center" wrapText="1"/>
    </xf>
    <xf numFmtId="0" fontId="56" fillId="21" borderId="19" xfId="6" applyFont="1" applyFill="1" applyBorder="1" applyAlignment="1">
      <alignment vertical="center" wrapText="1"/>
    </xf>
    <xf numFmtId="0" fontId="56" fillId="16" borderId="19" xfId="6" applyFont="1" applyFill="1" applyBorder="1" applyAlignment="1">
      <alignment vertical="center" wrapText="1"/>
    </xf>
    <xf numFmtId="9" fontId="57" fillId="16" borderId="17" xfId="6" applyNumberFormat="1" applyFont="1" applyFill="1" applyBorder="1" applyAlignment="1">
      <alignment horizontal="center" vertical="center"/>
    </xf>
    <xf numFmtId="9" fontId="59" fillId="19" borderId="18" xfId="6" applyNumberFormat="1" applyFont="1" applyFill="1" applyBorder="1" applyAlignment="1">
      <alignment horizontal="center" vertical="center"/>
    </xf>
    <xf numFmtId="3" fontId="59" fillId="16" borderId="18" xfId="6" applyNumberFormat="1" applyFont="1" applyFill="1" applyBorder="1" applyAlignment="1">
      <alignment horizontal="center" vertical="center"/>
    </xf>
    <xf numFmtId="3" fontId="60" fillId="17" borderId="18" xfId="6" applyNumberFormat="1" applyFont="1" applyFill="1" applyBorder="1" applyAlignment="1">
      <alignment horizontal="center" vertical="center"/>
    </xf>
    <xf numFmtId="0" fontId="59" fillId="0" borderId="18" xfId="6" applyFont="1" applyBorder="1" applyAlignment="1">
      <alignment horizontal="center" vertical="center" wrapText="1"/>
    </xf>
    <xf numFmtId="0" fontId="55" fillId="0" borderId="17" xfId="6" applyFont="1" applyBorder="1" applyAlignment="1">
      <alignment horizontal="left" vertical="center" wrapText="1"/>
    </xf>
    <xf numFmtId="0" fontId="55" fillId="0" borderId="19" xfId="6" applyFont="1" applyBorder="1" applyAlignment="1">
      <alignment horizontal="left" vertical="center" wrapText="1"/>
    </xf>
    <xf numFmtId="3" fontId="55" fillId="0" borderId="18" xfId="6" applyNumberFormat="1" applyFont="1" applyBorder="1" applyAlignment="1">
      <alignment horizontal="center" vertical="center" wrapText="1"/>
    </xf>
    <xf numFmtId="3" fontId="55" fillId="0" borderId="19" xfId="6" applyNumberFormat="1" applyFont="1" applyBorder="1" applyAlignment="1">
      <alignment horizontal="center" vertical="center" wrapText="1"/>
    </xf>
    <xf numFmtId="10" fontId="61" fillId="14" borderId="19" xfId="6" applyNumberFormat="1" applyFont="1" applyFill="1" applyBorder="1" applyAlignment="1">
      <alignment horizontal="center" vertical="center" wrapText="1"/>
    </xf>
    <xf numFmtId="9" fontId="60" fillId="17" borderId="18" xfId="7" applyFont="1" applyFill="1" applyBorder="1" applyAlignment="1">
      <alignment horizontal="center" vertical="center"/>
    </xf>
    <xf numFmtId="10" fontId="59" fillId="0" borderId="18" xfId="6" applyNumberFormat="1" applyFont="1" applyBorder="1" applyAlignment="1">
      <alignment horizontal="center" vertical="center" wrapText="1"/>
    </xf>
    <xf numFmtId="0" fontId="55" fillId="0" borderId="17" xfId="6" applyFont="1" applyBorder="1" applyAlignment="1">
      <alignment horizontal="left" vertical="center"/>
    </xf>
    <xf numFmtId="0" fontId="62" fillId="16" borderId="19" xfId="6" applyFont="1" applyFill="1" applyBorder="1" applyAlignment="1">
      <alignment horizontal="center" vertical="center" wrapText="1"/>
    </xf>
    <xf numFmtId="0" fontId="63" fillId="16" borderId="19" xfId="6" applyFont="1" applyFill="1" applyBorder="1" applyAlignment="1">
      <alignment horizontal="center" vertical="center" wrapText="1"/>
    </xf>
    <xf numFmtId="0" fontId="55" fillId="0" borderId="0" xfId="6" applyFont="1" applyAlignment="1">
      <alignment horizontal="left" vertical="center"/>
    </xf>
    <xf numFmtId="0" fontId="55" fillId="0" borderId="0" xfId="6" applyFont="1" applyAlignment="1">
      <alignment vertical="center"/>
    </xf>
    <xf numFmtId="0" fontId="69" fillId="16" borderId="19" xfId="6" applyFont="1" applyFill="1" applyBorder="1" applyAlignment="1">
      <alignment vertical="center"/>
    </xf>
    <xf numFmtId="9" fontId="59" fillId="16" borderId="18" xfId="2" applyFont="1" applyFill="1" applyBorder="1" applyAlignment="1">
      <alignment horizontal="center" vertical="center"/>
    </xf>
    <xf numFmtId="9" fontId="59" fillId="0" borderId="18" xfId="6" applyNumberFormat="1" applyFont="1" applyBorder="1" applyAlignment="1">
      <alignment horizontal="center" vertical="center" wrapText="1"/>
    </xf>
    <xf numFmtId="9" fontId="55" fillId="0" borderId="19" xfId="6" applyNumberFormat="1" applyFont="1" applyBorder="1" applyAlignment="1">
      <alignment horizontal="center" vertical="center" wrapText="1"/>
    </xf>
    <xf numFmtId="165" fontId="55" fillId="0" borderId="19" xfId="6" applyNumberFormat="1" applyFont="1" applyBorder="1" applyAlignment="1">
      <alignment horizontal="center" vertical="center" wrapText="1"/>
    </xf>
    <xf numFmtId="9" fontId="61" fillId="14" borderId="19" xfId="6" applyNumberFormat="1"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6" xfId="0" applyFont="1" applyFill="1" applyBorder="1" applyAlignment="1">
      <alignment horizontal="center" vertical="center"/>
    </xf>
    <xf numFmtId="0" fontId="14" fillId="3" borderId="4" xfId="0" applyFont="1" applyFill="1" applyBorder="1" applyAlignment="1">
      <alignment horizontal="center" vertical="center"/>
    </xf>
    <xf numFmtId="0" fontId="15" fillId="3" borderId="12" xfId="0" applyFont="1" applyFill="1" applyBorder="1" applyAlignment="1" applyProtection="1">
      <alignment horizontal="center" vertical="center" wrapText="1"/>
      <protection locked="0"/>
    </xf>
    <xf numFmtId="0" fontId="15" fillId="3" borderId="13" xfId="0" applyFont="1" applyFill="1" applyBorder="1" applyAlignment="1" applyProtection="1">
      <alignment horizontal="center" vertical="center" wrapText="1"/>
      <protection locked="0"/>
    </xf>
    <xf numFmtId="0" fontId="15" fillId="3" borderId="7" xfId="0" applyFont="1" applyFill="1" applyBorder="1" applyAlignment="1" applyProtection="1">
      <alignment horizontal="center" vertical="center" wrapText="1"/>
      <protection locked="0"/>
    </xf>
    <xf numFmtId="0" fontId="15" fillId="3" borderId="1" xfId="0" applyFont="1" applyFill="1" applyBorder="1" applyAlignment="1" applyProtection="1">
      <alignment horizontal="center" vertical="center" wrapText="1"/>
      <protection locked="0"/>
    </xf>
    <xf numFmtId="0" fontId="15" fillId="3" borderId="0" xfId="0" applyFont="1" applyFill="1" applyAlignment="1" applyProtection="1">
      <alignment horizontal="center" vertical="center" wrapText="1"/>
      <protection locked="0"/>
    </xf>
    <xf numFmtId="0" fontId="15" fillId="3" borderId="2" xfId="0" applyFont="1" applyFill="1" applyBorder="1" applyAlignment="1" applyProtection="1">
      <alignment horizontal="center" vertical="center" wrapText="1"/>
      <protection locked="0"/>
    </xf>
    <xf numFmtId="0" fontId="15" fillId="3" borderId="14" xfId="0" applyFont="1" applyFill="1" applyBorder="1" applyAlignment="1" applyProtection="1">
      <alignment horizontal="center" vertical="center" wrapText="1"/>
      <protection locked="0"/>
    </xf>
    <xf numFmtId="0" fontId="15" fillId="3" borderId="15" xfId="0" applyFont="1" applyFill="1" applyBorder="1" applyAlignment="1" applyProtection="1">
      <alignment horizontal="center" vertical="center" wrapText="1"/>
      <protection locked="0"/>
    </xf>
    <xf numFmtId="0" fontId="15" fillId="3" borderId="16" xfId="0" applyFont="1" applyFill="1" applyBorder="1" applyAlignment="1" applyProtection="1">
      <alignment horizontal="center" vertical="center" wrapText="1"/>
      <protection locked="0"/>
    </xf>
    <xf numFmtId="0" fontId="16" fillId="3" borderId="9" xfId="0" applyFont="1" applyFill="1" applyBorder="1" applyAlignment="1">
      <alignment horizontal="left" vertical="center"/>
    </xf>
    <xf numFmtId="0" fontId="16" fillId="3" borderId="10" xfId="0" applyFont="1" applyFill="1" applyBorder="1" applyAlignment="1">
      <alignment horizontal="left" vertical="center"/>
    </xf>
    <xf numFmtId="0" fontId="16" fillId="3" borderId="8" xfId="0" applyFont="1" applyFill="1" applyBorder="1" applyAlignment="1">
      <alignment horizontal="left" vertical="center"/>
    </xf>
    <xf numFmtId="0" fontId="6" fillId="4" borderId="5" xfId="0" applyFont="1" applyFill="1" applyBorder="1" applyAlignment="1">
      <alignment horizontal="center" vertical="center" wrapText="1"/>
    </xf>
    <xf numFmtId="0" fontId="10" fillId="0" borderId="2" xfId="3" applyFont="1" applyBorder="1" applyAlignment="1">
      <alignment horizontal="left" vertical="center"/>
    </xf>
    <xf numFmtId="0" fontId="10" fillId="0" borderId="0" xfId="3" applyFont="1" applyAlignment="1">
      <alignment horizontal="left" vertical="center"/>
    </xf>
    <xf numFmtId="0" fontId="10" fillId="0" borderId="1" xfId="3" applyFont="1" applyBorder="1" applyAlignment="1">
      <alignment horizontal="left" vertical="center"/>
    </xf>
    <xf numFmtId="0" fontId="22" fillId="0" borderId="5"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22" fillId="0" borderId="5" xfId="0" applyFont="1" applyBorder="1" applyAlignment="1" applyProtection="1">
      <alignment horizontal="center" vertical="center"/>
      <protection locked="0"/>
    </xf>
    <xf numFmtId="0" fontId="6" fillId="6" borderId="9" xfId="3" applyFont="1" applyFill="1" applyBorder="1" applyAlignment="1">
      <alignment horizontal="center" vertical="center" wrapText="1"/>
    </xf>
    <xf numFmtId="0" fontId="6" fillId="6" borderId="10" xfId="3" applyFont="1" applyFill="1" applyBorder="1" applyAlignment="1">
      <alignment horizontal="center" vertical="center" wrapText="1"/>
    </xf>
    <xf numFmtId="0" fontId="6" fillId="6" borderId="8" xfId="3" applyFont="1" applyFill="1" applyBorder="1" applyAlignment="1">
      <alignment horizontal="center" vertical="center" wrapText="1"/>
    </xf>
    <xf numFmtId="0" fontId="8" fillId="5" borderId="5" xfId="3" applyFont="1" applyFill="1" applyBorder="1" applyAlignment="1">
      <alignment horizontal="center" vertical="center" wrapText="1"/>
    </xf>
    <xf numFmtId="0" fontId="18" fillId="8" borderId="5" xfId="3" applyFont="1" applyFill="1" applyBorder="1" applyAlignment="1">
      <alignment horizontal="center" vertical="center" wrapText="1"/>
    </xf>
    <xf numFmtId="0" fontId="18" fillId="10" borderId="9" xfId="3" applyFont="1" applyFill="1" applyBorder="1" applyAlignment="1">
      <alignment horizontal="center" vertical="center" wrapText="1"/>
    </xf>
    <xf numFmtId="0" fontId="18" fillId="10" borderId="10" xfId="3" applyFont="1" applyFill="1" applyBorder="1" applyAlignment="1">
      <alignment horizontal="center" vertical="center" wrapText="1"/>
    </xf>
    <xf numFmtId="0" fontId="18" fillId="10" borderId="8" xfId="3" applyFont="1" applyFill="1" applyBorder="1" applyAlignment="1">
      <alignment horizontal="center" vertical="center" wrapText="1"/>
    </xf>
    <xf numFmtId="0" fontId="18" fillId="8" borderId="9" xfId="3" applyFont="1" applyFill="1" applyBorder="1" applyAlignment="1">
      <alignment horizontal="center" vertical="center" wrapText="1"/>
    </xf>
    <xf numFmtId="0" fontId="18" fillId="8" borderId="10" xfId="3" applyFont="1" applyFill="1" applyBorder="1" applyAlignment="1">
      <alignment horizontal="center" vertical="center" wrapText="1"/>
    </xf>
    <xf numFmtId="0" fontId="18" fillId="8" borderId="8" xfId="3" applyFont="1" applyFill="1" applyBorder="1" applyAlignment="1">
      <alignment horizontal="center" vertical="center" wrapText="1"/>
    </xf>
    <xf numFmtId="0" fontId="20" fillId="6" borderId="3" xfId="3" applyFont="1" applyFill="1" applyBorder="1" applyAlignment="1">
      <alignment horizontal="center" vertical="center" wrapText="1"/>
    </xf>
    <xf numFmtId="0" fontId="20" fillId="6" borderId="6" xfId="3" applyFont="1" applyFill="1" applyBorder="1" applyAlignment="1">
      <alignment horizontal="center" vertical="center" wrapText="1"/>
    </xf>
    <xf numFmtId="0" fontId="20" fillId="6" borderId="4" xfId="3" applyFont="1" applyFill="1" applyBorder="1" applyAlignment="1">
      <alignment horizontal="center" vertical="center" wrapText="1"/>
    </xf>
    <xf numFmtId="0" fontId="19" fillId="10" borderId="3" xfId="3" applyFont="1" applyFill="1" applyBorder="1" applyAlignment="1">
      <alignment horizontal="center" vertical="center" wrapText="1"/>
    </xf>
    <xf numFmtId="0" fontId="19" fillId="10" borderId="6" xfId="3" applyFont="1" applyFill="1" applyBorder="1" applyAlignment="1">
      <alignment horizontal="center" vertical="center" wrapText="1"/>
    </xf>
    <xf numFmtId="0" fontId="19" fillId="10" borderId="4" xfId="3" applyFont="1" applyFill="1" applyBorder="1" applyAlignment="1">
      <alignment horizontal="center" vertical="center" wrapText="1"/>
    </xf>
    <xf numFmtId="0" fontId="19" fillId="8" borderId="3" xfId="3" applyFont="1" applyFill="1" applyBorder="1" applyAlignment="1">
      <alignment horizontal="center" vertical="center" wrapText="1"/>
    </xf>
    <xf numFmtId="0" fontId="19" fillId="8" borderId="6" xfId="3" applyFont="1" applyFill="1" applyBorder="1" applyAlignment="1">
      <alignment horizontal="center" vertical="center" wrapText="1"/>
    </xf>
    <xf numFmtId="0" fontId="19" fillId="8" borderId="4" xfId="3" applyFont="1" applyFill="1" applyBorder="1" applyAlignment="1">
      <alignment horizontal="center" vertical="center" wrapText="1"/>
    </xf>
    <xf numFmtId="0" fontId="13" fillId="7" borderId="5" xfId="3" applyFont="1" applyFill="1" applyBorder="1" applyAlignment="1">
      <alignment horizontal="right" vertical="center"/>
    </xf>
    <xf numFmtId="0" fontId="10" fillId="0" borderId="9" xfId="3" applyFont="1" applyBorder="1" applyAlignment="1" applyProtection="1">
      <alignment horizontal="left" vertical="center" wrapText="1"/>
      <protection locked="0"/>
    </xf>
    <xf numFmtId="0" fontId="10" fillId="0" borderId="10" xfId="3" applyFont="1" applyBorder="1" applyAlignment="1" applyProtection="1">
      <alignment horizontal="left" vertical="center"/>
      <protection locked="0"/>
    </xf>
    <xf numFmtId="0" fontId="10" fillId="0" borderId="8" xfId="3" applyFont="1" applyBorder="1" applyAlignment="1" applyProtection="1">
      <alignment horizontal="left" vertical="center"/>
      <protection locked="0"/>
    </xf>
    <xf numFmtId="0" fontId="2" fillId="0" borderId="0" xfId="3" applyFont="1" applyAlignment="1" applyProtection="1">
      <alignment horizontal="left" vertical="center"/>
      <protection locked="0"/>
    </xf>
    <xf numFmtId="0" fontId="10" fillId="0" borderId="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3" fillId="7" borderId="5" xfId="3" applyFont="1" applyFill="1" applyBorder="1" applyAlignment="1" applyProtection="1">
      <alignment horizontal="right" vertical="center"/>
      <protection locked="0"/>
    </xf>
    <xf numFmtId="0" fontId="13" fillId="7" borderId="9" xfId="3" applyFont="1" applyFill="1" applyBorder="1" applyAlignment="1" applyProtection="1">
      <alignment horizontal="right" vertical="center"/>
      <protection locked="0"/>
    </xf>
    <xf numFmtId="0" fontId="13" fillId="7" borderId="10" xfId="3" applyFont="1" applyFill="1" applyBorder="1" applyAlignment="1" applyProtection="1">
      <alignment horizontal="right" vertical="center"/>
      <protection locked="0"/>
    </xf>
    <xf numFmtId="0" fontId="13" fillId="7" borderId="8" xfId="3" applyFont="1" applyFill="1" applyBorder="1" applyAlignment="1" applyProtection="1">
      <alignment horizontal="right" vertical="center"/>
      <protection locked="0"/>
    </xf>
    <xf numFmtId="0" fontId="14" fillId="15" borderId="18" xfId="0" applyFont="1" applyFill="1" applyBorder="1" applyAlignment="1">
      <alignment horizontal="center" vertical="center" wrapText="1"/>
    </xf>
    <xf numFmtId="0" fontId="28" fillId="0" borderId="21" xfId="0" applyFont="1" applyBorder="1"/>
    <xf numFmtId="0" fontId="28" fillId="0" borderId="29" xfId="0" applyFont="1" applyBorder="1"/>
    <xf numFmtId="0" fontId="15" fillId="15" borderId="24" xfId="0" applyFont="1" applyFill="1" applyBorder="1" applyAlignment="1">
      <alignment horizontal="center" vertical="center" wrapText="1"/>
    </xf>
    <xf numFmtId="0" fontId="28" fillId="0" borderId="26" xfId="0" applyFont="1" applyBorder="1"/>
    <xf numFmtId="0" fontId="28" fillId="0" borderId="25" xfId="0" applyFont="1" applyBorder="1"/>
    <xf numFmtId="0" fontId="28" fillId="0" borderId="22" xfId="0" applyFont="1" applyBorder="1"/>
    <xf numFmtId="0" fontId="0" fillId="0" borderId="0" xfId="0"/>
    <xf numFmtId="0" fontId="28" fillId="0" borderId="23" xfId="0" applyFont="1" applyBorder="1"/>
    <xf numFmtId="0" fontId="28" fillId="0" borderId="30" xfId="0" applyFont="1" applyBorder="1"/>
    <xf numFmtId="0" fontId="28" fillId="0" borderId="31" xfId="0" applyFont="1" applyBorder="1"/>
    <xf numFmtId="0" fontId="28" fillId="0" borderId="20" xfId="0" applyFont="1" applyBorder="1"/>
    <xf numFmtId="0" fontId="16" fillId="15" borderId="27" xfId="0" applyFont="1" applyFill="1" applyBorder="1" applyAlignment="1">
      <alignment horizontal="left" vertical="center"/>
    </xf>
    <xf numFmtId="0" fontId="28" fillId="0" borderId="28" xfId="0" applyFont="1" applyBorder="1"/>
    <xf numFmtId="0" fontId="28" fillId="0" borderId="17" xfId="0" applyFont="1" applyBorder="1"/>
    <xf numFmtId="0" fontId="33" fillId="16" borderId="18" xfId="0" applyFont="1" applyFill="1" applyBorder="1" applyAlignment="1">
      <alignment horizontal="center" vertical="center" wrapText="1"/>
    </xf>
    <xf numFmtId="0" fontId="5" fillId="0" borderId="0" xfId="0" applyFont="1" applyAlignment="1">
      <alignment horizontal="left" vertical="center"/>
    </xf>
    <xf numFmtId="0" fontId="31" fillId="0" borderId="27" xfId="0" applyFont="1" applyBorder="1" applyAlignment="1">
      <alignment horizontal="center" vertical="center" wrapText="1"/>
    </xf>
    <xf numFmtId="0" fontId="32" fillId="0" borderId="27" xfId="0" applyFont="1" applyBorder="1" applyAlignment="1">
      <alignment horizontal="center" vertical="center" wrapText="1"/>
    </xf>
    <xf numFmtId="0" fontId="31" fillId="0" borderId="27" xfId="0" applyFont="1" applyBorder="1" applyAlignment="1">
      <alignment horizontal="center" vertical="center"/>
    </xf>
    <xf numFmtId="0" fontId="33" fillId="16" borderId="27" xfId="0" applyFont="1" applyFill="1" applyBorder="1" applyAlignment="1">
      <alignment horizontal="center" vertical="center" wrapText="1"/>
    </xf>
    <xf numFmtId="0" fontId="34" fillId="16" borderId="27" xfId="0" applyFont="1" applyFill="1" applyBorder="1" applyAlignment="1">
      <alignment horizontal="center" vertical="center" wrapText="1"/>
    </xf>
    <xf numFmtId="0" fontId="18" fillId="17" borderId="18" xfId="0" applyFont="1" applyFill="1" applyBorder="1" applyAlignment="1">
      <alignment horizontal="center" vertical="center" wrapText="1"/>
    </xf>
    <xf numFmtId="0" fontId="18" fillId="18" borderId="27" xfId="0" applyFont="1" applyFill="1" applyBorder="1" applyAlignment="1">
      <alignment horizontal="center" vertical="center" wrapText="1"/>
    </xf>
    <xf numFmtId="0" fontId="18" fillId="17" borderId="27" xfId="0" applyFont="1" applyFill="1" applyBorder="1" applyAlignment="1">
      <alignment horizontal="center" vertical="center" wrapText="1"/>
    </xf>
    <xf numFmtId="0" fontId="19" fillId="17" borderId="18" xfId="0" applyFont="1" applyFill="1" applyBorder="1" applyAlignment="1">
      <alignment horizontal="center" vertical="center" wrapText="1"/>
    </xf>
    <xf numFmtId="0" fontId="35" fillId="16" borderId="18" xfId="0" applyFont="1" applyFill="1" applyBorder="1" applyAlignment="1">
      <alignment horizontal="center" vertical="center" wrapText="1"/>
    </xf>
    <xf numFmtId="0" fontId="19" fillId="18" borderId="18" xfId="0" applyFont="1" applyFill="1" applyBorder="1" applyAlignment="1">
      <alignment horizontal="center" vertical="center" wrapText="1"/>
    </xf>
    <xf numFmtId="0" fontId="5" fillId="0" borderId="27" xfId="0" applyFont="1" applyBorder="1" applyAlignment="1">
      <alignment horizontal="left" vertical="center" wrapText="1"/>
    </xf>
    <xf numFmtId="0" fontId="30" fillId="0" borderId="0" xfId="0" applyFont="1" applyAlignment="1">
      <alignment horizontal="left" vertical="center"/>
    </xf>
    <xf numFmtId="0" fontId="16" fillId="16" borderId="27" xfId="0" applyFont="1" applyFill="1" applyBorder="1" applyAlignment="1">
      <alignment horizontal="right" vertical="center"/>
    </xf>
    <xf numFmtId="0" fontId="16" fillId="16" borderId="27" xfId="0" applyFont="1" applyFill="1" applyBorder="1" applyAlignment="1">
      <alignment horizontal="right" vertical="center" wrapText="1"/>
    </xf>
    <xf numFmtId="0" fontId="5" fillId="0" borderId="18"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18" xfId="0" applyFont="1" applyBorder="1" applyAlignment="1">
      <alignment wrapText="1"/>
    </xf>
    <xf numFmtId="0" fontId="5" fillId="0" borderId="29" xfId="0" applyFont="1" applyBorder="1" applyAlignment="1">
      <alignment wrapText="1"/>
    </xf>
    <xf numFmtId="0" fontId="5" fillId="0" borderId="18" xfId="0" applyFont="1" applyBorder="1" applyAlignment="1">
      <alignment vertical="center" wrapText="1"/>
    </xf>
    <xf numFmtId="0" fontId="5" fillId="0" borderId="21" xfId="0" applyFont="1" applyBorder="1" applyAlignment="1">
      <alignment vertical="center" wrapText="1"/>
    </xf>
    <xf numFmtId="0" fontId="5" fillId="0" borderId="29" xfId="0" applyFont="1" applyBorder="1" applyAlignment="1">
      <alignment vertical="center" wrapText="1"/>
    </xf>
    <xf numFmtId="0" fontId="55" fillId="0" borderId="27" xfId="6" applyFont="1" applyBorder="1" applyAlignment="1">
      <alignment horizontal="left" vertical="center" wrapText="1"/>
    </xf>
    <xf numFmtId="0" fontId="54" fillId="0" borderId="28" xfId="6" applyFont="1" applyBorder="1"/>
    <xf numFmtId="0" fontId="54" fillId="0" borderId="17" xfId="6" applyFont="1" applyBorder="1"/>
    <xf numFmtId="0" fontId="52" fillId="0" borderId="0" xfId="6" applyFont="1" applyAlignment="1">
      <alignment horizontal="left" vertical="center"/>
    </xf>
    <xf numFmtId="0" fontId="51" fillId="0" borderId="0" xfId="6"/>
    <xf numFmtId="0" fontId="64" fillId="16" borderId="27" xfId="6" applyFont="1" applyFill="1" applyBorder="1" applyAlignment="1">
      <alignment horizontal="center" vertical="center" wrapText="1"/>
    </xf>
    <xf numFmtId="0" fontId="58" fillId="16" borderId="27" xfId="6" applyFont="1" applyFill="1" applyBorder="1" applyAlignment="1">
      <alignment horizontal="right" vertical="center"/>
    </xf>
    <xf numFmtId="0" fontId="66" fillId="17" borderId="18" xfId="6" applyFont="1" applyFill="1" applyBorder="1" applyAlignment="1">
      <alignment horizontal="center" vertical="center" wrapText="1"/>
    </xf>
    <xf numFmtId="0" fontId="54" fillId="0" borderId="21" xfId="6" applyFont="1" applyBorder="1"/>
    <xf numFmtId="0" fontId="54" fillId="0" borderId="29" xfId="6" applyFont="1" applyBorder="1"/>
    <xf numFmtId="0" fontId="65" fillId="16" borderId="18" xfId="6" applyFont="1" applyFill="1" applyBorder="1" applyAlignment="1">
      <alignment horizontal="center" vertical="center" wrapText="1"/>
    </xf>
    <xf numFmtId="0" fontId="66" fillId="18" borderId="18" xfId="6" applyFont="1" applyFill="1" applyBorder="1" applyAlignment="1">
      <alignment horizontal="center" vertical="center" wrapText="1"/>
    </xf>
    <xf numFmtId="0" fontId="56" fillId="16" borderId="18" xfId="6" applyFont="1" applyFill="1" applyBorder="1" applyAlignment="1">
      <alignment horizontal="center" vertical="center" wrapText="1"/>
    </xf>
    <xf numFmtId="0" fontId="67" fillId="17" borderId="18" xfId="6" applyFont="1" applyFill="1" applyBorder="1" applyAlignment="1">
      <alignment horizontal="center" vertical="center" wrapText="1"/>
    </xf>
    <xf numFmtId="0" fontId="67" fillId="18" borderId="27" xfId="6" applyFont="1" applyFill="1" applyBorder="1" applyAlignment="1">
      <alignment horizontal="center" vertical="center" wrapText="1"/>
    </xf>
    <xf numFmtId="0" fontId="67" fillId="17" borderId="27" xfId="6" applyFont="1" applyFill="1" applyBorder="1" applyAlignment="1">
      <alignment horizontal="center" vertical="center" wrapText="1"/>
    </xf>
    <xf numFmtId="0" fontId="56" fillId="16" borderId="27" xfId="6" applyFont="1" applyFill="1" applyBorder="1" applyAlignment="1">
      <alignment horizontal="center" vertical="center" wrapText="1"/>
    </xf>
    <xf numFmtId="0" fontId="55" fillId="0" borderId="0" xfId="6" applyFont="1" applyAlignment="1">
      <alignment horizontal="left" vertical="center"/>
    </xf>
    <xf numFmtId="0" fontId="54" fillId="0" borderId="23" xfId="6" applyFont="1" applyBorder="1"/>
    <xf numFmtId="0" fontId="68" fillId="0" borderId="27" xfId="6" applyFont="1" applyBorder="1" applyAlignment="1">
      <alignment horizontal="center" vertical="center" wrapText="1"/>
    </xf>
    <xf numFmtId="0" fontId="70" fillId="0" borderId="27" xfId="6" applyFont="1" applyBorder="1" applyAlignment="1">
      <alignment horizontal="center" vertical="center" wrapText="1"/>
    </xf>
    <xf numFmtId="0" fontId="68" fillId="0" borderId="27" xfId="6" applyFont="1" applyBorder="1" applyAlignment="1">
      <alignment horizontal="center" vertical="center"/>
    </xf>
    <xf numFmtId="0" fontId="71" fillId="15" borderId="18" xfId="6" applyFont="1" applyFill="1" applyBorder="1" applyAlignment="1">
      <alignment horizontal="center" vertical="center" wrapText="1"/>
    </xf>
    <xf numFmtId="0" fontId="69" fillId="15" borderId="24" xfId="6" applyFont="1" applyFill="1" applyBorder="1" applyAlignment="1">
      <alignment horizontal="center" vertical="center" wrapText="1"/>
    </xf>
    <xf numFmtId="0" fontId="54" fillId="0" borderId="26" xfId="6" applyFont="1" applyBorder="1"/>
    <xf numFmtId="0" fontId="54" fillId="0" borderId="25" xfId="6" applyFont="1" applyBorder="1"/>
    <xf numFmtId="0" fontId="54" fillId="0" borderId="22" xfId="6" applyFont="1" applyBorder="1"/>
    <xf numFmtId="0" fontId="54" fillId="0" borderId="30" xfId="6" applyFont="1" applyBorder="1"/>
    <xf numFmtId="0" fontId="54" fillId="0" borderId="31" xfId="6" applyFont="1" applyBorder="1"/>
    <xf numFmtId="0" fontId="54" fillId="0" borderId="20" xfId="6" applyFont="1" applyBorder="1"/>
    <xf numFmtId="0" fontId="58" fillId="15" borderId="27" xfId="6" applyFont="1" applyFill="1" applyBorder="1" applyAlignment="1">
      <alignment horizontal="left" vertical="center"/>
    </xf>
    <xf numFmtId="0" fontId="46" fillId="0" borderId="5" xfId="0" applyFont="1" applyBorder="1" applyAlignment="1">
      <alignment horizontal="center"/>
    </xf>
    <xf numFmtId="0" fontId="32" fillId="0" borderId="5" xfId="0" applyFont="1" applyBorder="1" applyAlignment="1">
      <alignment horizontal="center" vertical="center" wrapText="1"/>
    </xf>
    <xf numFmtId="0" fontId="28" fillId="0" borderId="5" xfId="0" applyFont="1" applyBorder="1"/>
    <xf numFmtId="0" fontId="31" fillId="0" borderId="5" xfId="0" applyFont="1" applyBorder="1" applyAlignment="1">
      <alignment horizontal="center" vertical="center"/>
    </xf>
    <xf numFmtId="0" fontId="31" fillId="0" borderId="5" xfId="0" applyFont="1" applyBorder="1" applyAlignment="1">
      <alignment horizontal="center" vertical="center" wrapText="1"/>
    </xf>
    <xf numFmtId="9" fontId="10" fillId="0" borderId="18" xfId="2" applyFont="1" applyBorder="1" applyAlignment="1">
      <alignment horizontal="center" vertical="center" wrapText="1"/>
    </xf>
    <xf numFmtId="9" fontId="28" fillId="0" borderId="29" xfId="2" applyFont="1" applyBorder="1"/>
    <xf numFmtId="0" fontId="29" fillId="0" borderId="0" xfId="0" applyFont="1" applyAlignment="1">
      <alignment horizontal="right" vertical="center"/>
    </xf>
    <xf numFmtId="0" fontId="5" fillId="0" borderId="0" xfId="0" applyFont="1" applyAlignment="1">
      <alignment horizontal="right" vertical="center"/>
    </xf>
    <xf numFmtId="0" fontId="5" fillId="0" borderId="18" xfId="0" applyFont="1" applyBorder="1" applyAlignment="1">
      <alignment horizontal="left" vertical="center" wrapText="1"/>
    </xf>
    <xf numFmtId="168" fontId="42" fillId="14" borderId="19" xfId="0" applyNumberFormat="1" applyFont="1" applyFill="1" applyBorder="1" applyAlignment="1">
      <alignment horizontal="left" vertical="center" wrapText="1"/>
    </xf>
    <xf numFmtId="3" fontId="5" fillId="0" borderId="18" xfId="0" applyNumberFormat="1" applyFont="1" applyBorder="1" applyAlignment="1">
      <alignment horizontal="center" vertical="center" wrapText="1"/>
    </xf>
    <xf numFmtId="0" fontId="5" fillId="15" borderId="18" xfId="0" applyFont="1" applyFill="1" applyBorder="1" applyAlignment="1">
      <alignment horizontal="center" vertical="center" wrapText="1"/>
    </xf>
    <xf numFmtId="0" fontId="5" fillId="15" borderId="17" xfId="0" applyFont="1" applyFill="1" applyBorder="1" applyAlignment="1">
      <alignment horizontal="center" vertical="center" wrapText="1"/>
    </xf>
    <xf numFmtId="0" fontId="5" fillId="15" borderId="17" xfId="0" applyFont="1" applyFill="1" applyBorder="1" applyAlignment="1">
      <alignment horizontal="left" vertical="center" wrapText="1"/>
    </xf>
    <xf numFmtId="169" fontId="5" fillId="15" borderId="17" xfId="0" applyNumberFormat="1" applyFont="1" applyFill="1" applyBorder="1" applyAlignment="1">
      <alignment horizontal="right" vertical="center" wrapText="1"/>
    </xf>
    <xf numFmtId="165" fontId="26" fillId="0" borderId="18" xfId="0" applyNumberFormat="1" applyFont="1" applyBorder="1" applyAlignment="1">
      <alignment horizontal="center" vertical="center" wrapText="1"/>
    </xf>
    <xf numFmtId="9" fontId="26" fillId="0" borderId="18" xfId="0" applyNumberFormat="1" applyFont="1" applyBorder="1" applyAlignment="1">
      <alignment horizontal="center" vertical="center" wrapText="1"/>
    </xf>
    <xf numFmtId="9" fontId="26" fillId="16" borderId="18" xfId="0" applyNumberFormat="1" applyFont="1" applyFill="1" applyBorder="1" applyAlignment="1">
      <alignment horizontal="center" vertical="center"/>
    </xf>
    <xf numFmtId="9" fontId="23" fillId="17" borderId="18" xfId="0" applyNumberFormat="1" applyFont="1" applyFill="1" applyBorder="1" applyAlignment="1">
      <alignment horizontal="center" vertical="center"/>
    </xf>
    <xf numFmtId="0" fontId="42" fillId="0" borderId="18" xfId="0" applyFont="1" applyBorder="1" applyAlignment="1">
      <alignment horizontal="center" vertical="center" wrapText="1"/>
    </xf>
    <xf numFmtId="168" fontId="42" fillId="0" borderId="19" xfId="0" applyNumberFormat="1" applyFont="1" applyBorder="1" applyAlignment="1">
      <alignment horizontal="left" vertical="center" wrapText="1"/>
    </xf>
    <xf numFmtId="0" fontId="5" fillId="15" borderId="18" xfId="0" applyFont="1" applyFill="1" applyBorder="1" applyAlignment="1">
      <alignment horizontal="center" vertical="center" wrapText="1"/>
    </xf>
    <xf numFmtId="0" fontId="5" fillId="15" borderId="19" xfId="0" applyFont="1" applyFill="1" applyBorder="1" applyAlignment="1">
      <alignment horizontal="center" vertical="center" wrapText="1"/>
    </xf>
    <xf numFmtId="170" fontId="26" fillId="0" borderId="18" xfId="0" applyNumberFormat="1" applyFont="1" applyBorder="1" applyAlignment="1">
      <alignment horizontal="center" vertical="center" wrapText="1"/>
    </xf>
    <xf numFmtId="10" fontId="26" fillId="0" borderId="18" xfId="0" applyNumberFormat="1" applyFont="1" applyBorder="1" applyAlignment="1">
      <alignment horizontal="center" vertical="center" wrapText="1"/>
    </xf>
    <xf numFmtId="0" fontId="26" fillId="0" borderId="18" xfId="0" applyFont="1" applyBorder="1" applyAlignment="1">
      <alignment horizontal="center" vertical="center" wrapText="1"/>
    </xf>
    <xf numFmtId="3" fontId="26" fillId="16" borderId="18" xfId="0" applyNumberFormat="1" applyFont="1" applyFill="1" applyBorder="1" applyAlignment="1">
      <alignment horizontal="center" vertical="center"/>
    </xf>
    <xf numFmtId="3" fontId="26" fillId="0" borderId="18" xfId="0" applyNumberFormat="1" applyFont="1" applyBorder="1" applyAlignment="1">
      <alignment horizontal="center" vertical="center" wrapText="1"/>
    </xf>
    <xf numFmtId="9" fontId="26" fillId="0" borderId="18" xfId="0" applyNumberFormat="1" applyFont="1" applyBorder="1" applyAlignment="1">
      <alignment horizontal="center" vertical="center" wrapText="1"/>
    </xf>
    <xf numFmtId="0" fontId="26" fillId="22" borderId="18" xfId="0" applyFont="1" applyFill="1" applyBorder="1" applyAlignment="1">
      <alignment horizontal="center" vertical="center" wrapText="1"/>
    </xf>
    <xf numFmtId="3" fontId="23" fillId="17" borderId="18" xfId="0" applyNumberFormat="1" applyFont="1" applyFill="1" applyBorder="1" applyAlignment="1">
      <alignment horizontal="center" vertical="center"/>
    </xf>
    <xf numFmtId="9" fontId="26" fillId="19" borderId="18" xfId="0" applyNumberFormat="1" applyFont="1" applyFill="1" applyBorder="1" applyAlignment="1">
      <alignment horizontal="center" vertical="center"/>
    </xf>
    <xf numFmtId="0" fontId="5" fillId="15" borderId="18" xfId="0" applyFont="1" applyFill="1" applyBorder="1" applyAlignment="1">
      <alignment horizontal="left" vertical="center" wrapText="1"/>
    </xf>
    <xf numFmtId="168" fontId="72" fillId="15" borderId="19" xfId="0" applyNumberFormat="1" applyFont="1" applyFill="1" applyBorder="1" applyAlignment="1">
      <alignment horizontal="left" vertical="center" wrapText="1"/>
    </xf>
    <xf numFmtId="3" fontId="5" fillId="15" borderId="19" xfId="0" applyNumberFormat="1" applyFont="1" applyFill="1" applyBorder="1" applyAlignment="1">
      <alignment horizontal="center" vertical="center" wrapText="1"/>
    </xf>
    <xf numFmtId="3" fontId="5" fillId="15" borderId="18" xfId="0" applyNumberFormat="1" applyFont="1" applyFill="1" applyBorder="1" applyAlignment="1">
      <alignment horizontal="center" vertical="center" wrapText="1"/>
    </xf>
    <xf numFmtId="0" fontId="5" fillId="15" borderId="25" xfId="0" applyFont="1" applyFill="1" applyBorder="1" applyAlignment="1">
      <alignment horizontal="center" vertical="center" wrapText="1"/>
    </xf>
    <xf numFmtId="0" fontId="5" fillId="15" borderId="25" xfId="0" applyFont="1" applyFill="1" applyBorder="1" applyAlignment="1">
      <alignment horizontal="left" vertical="center" wrapText="1"/>
    </xf>
    <xf numFmtId="169" fontId="5" fillId="15" borderId="25" xfId="0" applyNumberFormat="1" applyFont="1" applyFill="1" applyBorder="1" applyAlignment="1">
      <alignment horizontal="center" vertical="center" wrapText="1"/>
    </xf>
    <xf numFmtId="0" fontId="42" fillId="0" borderId="25" xfId="0" applyFont="1" applyBorder="1" applyAlignment="1">
      <alignment horizontal="left" vertical="center" wrapText="1"/>
    </xf>
    <xf numFmtId="168" fontId="5" fillId="0" borderId="19" xfId="0" applyNumberFormat="1" applyFont="1" applyBorder="1" applyAlignment="1">
      <alignment horizontal="center" vertical="center" wrapText="1"/>
    </xf>
    <xf numFmtId="9" fontId="26" fillId="23" borderId="18" xfId="0" applyNumberFormat="1" applyFont="1" applyFill="1" applyBorder="1" applyAlignment="1">
      <alignment horizontal="center" vertical="center" wrapText="1"/>
    </xf>
    <xf numFmtId="0" fontId="72" fillId="15" borderId="19" xfId="0" applyFont="1" applyFill="1" applyBorder="1" applyAlignment="1">
      <alignment horizontal="left" vertical="center" wrapText="1"/>
    </xf>
    <xf numFmtId="0" fontId="42" fillId="0" borderId="19" xfId="0" applyFont="1" applyBorder="1" applyAlignment="1">
      <alignment horizontal="left" vertical="center" wrapText="1"/>
    </xf>
    <xf numFmtId="0" fontId="42" fillId="0" borderId="19" xfId="0" applyFont="1" applyBorder="1" applyAlignment="1">
      <alignment vertical="center" wrapText="1"/>
    </xf>
    <xf numFmtId="10" fontId="23" fillId="17" borderId="18" xfId="0" applyNumberFormat="1" applyFont="1" applyFill="1" applyBorder="1" applyAlignment="1">
      <alignment horizontal="center" vertical="center"/>
    </xf>
    <xf numFmtId="0" fontId="42" fillId="15" borderId="19" xfId="0" applyFont="1" applyFill="1" applyBorder="1" applyAlignment="1">
      <alignment vertical="center" wrapText="1"/>
    </xf>
    <xf numFmtId="9" fontId="5" fillId="15" borderId="19" xfId="0" applyNumberFormat="1" applyFont="1" applyFill="1" applyBorder="1" applyAlignment="1">
      <alignment horizontal="center" vertical="center" wrapText="1"/>
    </xf>
    <xf numFmtId="3" fontId="5" fillId="15" borderId="18" xfId="0" applyNumberFormat="1" applyFont="1" applyFill="1" applyBorder="1" applyAlignment="1">
      <alignment horizontal="center" vertical="center" wrapText="1"/>
    </xf>
    <xf numFmtId="0" fontId="42" fillId="15" borderId="17" xfId="0" applyFont="1" applyFill="1" applyBorder="1" applyAlignment="1">
      <alignment horizontal="left" vertical="center" wrapText="1"/>
    </xf>
    <xf numFmtId="9" fontId="26" fillId="15" borderId="18" xfId="0" applyNumberFormat="1" applyFont="1" applyFill="1" applyBorder="1" applyAlignment="1">
      <alignment horizontal="center" vertical="center"/>
    </xf>
    <xf numFmtId="9" fontId="5" fillId="0" borderId="18" xfId="0" applyNumberFormat="1" applyFont="1" applyBorder="1" applyAlignment="1">
      <alignment horizontal="center" vertical="center" wrapText="1"/>
    </xf>
    <xf numFmtId="171" fontId="5" fillId="0" borderId="17" xfId="0" applyNumberFormat="1" applyFont="1" applyBorder="1" applyAlignment="1">
      <alignment horizontal="center" vertical="center" wrapText="1"/>
    </xf>
    <xf numFmtId="0" fontId="42" fillId="24" borderId="28" xfId="0" applyFont="1" applyFill="1" applyBorder="1" applyAlignment="1">
      <alignment horizontal="center" vertical="center" wrapText="1"/>
    </xf>
    <xf numFmtId="0" fontId="30" fillId="0" borderId="0" xfId="0" applyFont="1" applyAlignment="1">
      <alignment horizontal="right" vertical="center"/>
    </xf>
    <xf numFmtId="0" fontId="31" fillId="0" borderId="27" xfId="8" applyFont="1" applyBorder="1" applyAlignment="1">
      <alignment horizontal="center" vertical="center" wrapText="1"/>
    </xf>
    <xf numFmtId="0" fontId="28" fillId="0" borderId="28" xfId="8" applyFont="1" applyBorder="1"/>
    <xf numFmtId="0" fontId="28" fillId="0" borderId="17" xfId="8" applyFont="1" applyBorder="1"/>
    <xf numFmtId="0" fontId="32" fillId="0" borderId="27" xfId="8" applyFont="1" applyBorder="1" applyAlignment="1">
      <alignment horizontal="center" vertical="center" wrapText="1"/>
    </xf>
    <xf numFmtId="0" fontId="31" fillId="0" borderId="27" xfId="8" applyFont="1" applyBorder="1" applyAlignment="1">
      <alignment horizontal="center" vertical="center"/>
    </xf>
    <xf numFmtId="0" fontId="5" fillId="0" borderId="19" xfId="0" applyFont="1" applyFill="1" applyBorder="1" applyAlignment="1">
      <alignment horizontal="left" vertical="center" wrapText="1"/>
    </xf>
    <xf numFmtId="0" fontId="5" fillId="0" borderId="18" xfId="0" applyFont="1" applyFill="1" applyBorder="1" applyAlignment="1">
      <alignment horizontal="left" vertical="center" wrapText="1"/>
    </xf>
    <xf numFmtId="0" fontId="28" fillId="0" borderId="21" xfId="0" applyFont="1" applyFill="1" applyBorder="1"/>
    <xf numFmtId="0" fontId="28" fillId="0" borderId="29" xfId="0" applyFont="1" applyFill="1" applyBorder="1"/>
    <xf numFmtId="3" fontId="5" fillId="0" borderId="17" xfId="0" applyNumberFormat="1" applyFont="1" applyBorder="1" applyAlignment="1">
      <alignment horizontal="center" vertical="center" wrapText="1"/>
    </xf>
    <xf numFmtId="3" fontId="75" fillId="17" borderId="18" xfId="0" applyNumberFormat="1" applyFont="1" applyFill="1" applyBorder="1" applyAlignment="1">
      <alignment horizontal="center" vertical="center"/>
    </xf>
    <xf numFmtId="4" fontId="26" fillId="0" borderId="18" xfId="0" applyNumberFormat="1" applyFont="1" applyBorder="1" applyAlignment="1">
      <alignment horizontal="center" vertical="center" wrapText="1"/>
    </xf>
    <xf numFmtId="4" fontId="26" fillId="16" borderId="18" xfId="0" applyNumberFormat="1" applyFont="1" applyFill="1" applyBorder="1" applyAlignment="1">
      <alignment horizontal="center" vertical="center"/>
    </xf>
    <xf numFmtId="0" fontId="26" fillId="0" borderId="18" xfId="0" applyFont="1" applyFill="1" applyBorder="1" applyAlignment="1">
      <alignment horizontal="center" vertical="center" wrapText="1"/>
    </xf>
    <xf numFmtId="3" fontId="26" fillId="0" borderId="18" xfId="0" applyNumberFormat="1" applyFont="1" applyFill="1" applyBorder="1" applyAlignment="1">
      <alignment horizontal="center" vertical="center" wrapText="1"/>
    </xf>
    <xf numFmtId="4" fontId="26" fillId="0" borderId="18" xfId="0" applyNumberFormat="1" applyFont="1" applyFill="1" applyBorder="1" applyAlignment="1">
      <alignment horizontal="center" vertical="center" wrapText="1"/>
    </xf>
    <xf numFmtId="172" fontId="26" fillId="0" borderId="18" xfId="0" applyNumberFormat="1"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9" xfId="0" applyFont="1" applyFill="1" applyBorder="1" applyAlignment="1">
      <alignment horizontal="center" vertical="center" wrapText="1"/>
    </xf>
  </cellXfs>
  <cellStyles count="9">
    <cellStyle name="Millares" xfId="1" builtinId="3"/>
    <cellStyle name="Normal" xfId="0" builtinId="0"/>
    <cellStyle name="Normal 12" xfId="4" xr:uid="{00000000-0005-0000-0000-000002000000}"/>
    <cellStyle name="Normal 2" xfId="6" xr:uid="{A6C9B117-81B4-4AAE-A459-B56CE77381F3}"/>
    <cellStyle name="Normal 3" xfId="3" xr:uid="{00000000-0005-0000-0000-000003000000}"/>
    <cellStyle name="Normal 5" xfId="8" xr:uid="{C0728CA2-5D07-453C-AE15-DED600CF5EF9}"/>
    <cellStyle name="Porcentaje" xfId="2" builtinId="5"/>
    <cellStyle name="Porcentaje 2" xfId="5" xr:uid="{00000000-0005-0000-0000-000005000000}"/>
    <cellStyle name="Porcentaje 3" xfId="7" xr:uid="{BD8FFB62-898D-457A-8882-BD7C32C1AE9F}"/>
  </cellStyles>
  <dxfs count="48">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ont>
        <color auto="1"/>
      </font>
      <fill>
        <patternFill>
          <bgColor rgb="FFFF0000"/>
        </patternFill>
      </fill>
    </dxf>
    <dxf>
      <fill>
        <patternFill>
          <bgColor rgb="FFFFFF00"/>
        </patternFill>
      </fill>
    </dxf>
    <dxf>
      <fill>
        <patternFill>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0</xdr:rowOff>
    </xdr:from>
    <xdr:to>
      <xdr:col>12</xdr:col>
      <xdr:colOff>0</xdr:colOff>
      <xdr:row>36</xdr:row>
      <xdr:rowOff>0</xdr:rowOff>
    </xdr:to>
    <xdr:sp macro="" textlink="">
      <xdr:nvSpPr>
        <xdr:cNvPr id="2" name="AutoShape 23">
          <a:extLst>
            <a:ext uri="{FF2B5EF4-FFF2-40B4-BE49-F238E27FC236}">
              <a16:creationId xmlns:a16="http://schemas.microsoft.com/office/drawing/2014/main" id="{BB1D32E7-CBE0-471B-90D8-6A13350201C8}"/>
            </a:ext>
          </a:extLst>
        </xdr:cNvPr>
        <xdr:cNvSpPr>
          <a:spLocks noChangeArrowheads="1"/>
        </xdr:cNvSpPr>
      </xdr:nvSpPr>
      <xdr:spPr bwMode="auto">
        <a:xfrm>
          <a:off x="0" y="3246120"/>
          <a:ext cx="34526220" cy="1282446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1229591</xdr:colOff>
      <xdr:row>0</xdr:row>
      <xdr:rowOff>86591</xdr:rowOff>
    </xdr:from>
    <xdr:to>
      <xdr:col>0</xdr:col>
      <xdr:colOff>1912216</xdr:colOff>
      <xdr:row>3</xdr:row>
      <xdr:rowOff>212147</xdr:rowOff>
    </xdr:to>
    <xdr:pic>
      <xdr:nvPicPr>
        <xdr:cNvPr id="3" name="Imagen 2">
          <a:extLst>
            <a:ext uri="{FF2B5EF4-FFF2-40B4-BE49-F238E27FC236}">
              <a16:creationId xmlns:a16="http://schemas.microsoft.com/office/drawing/2014/main" id="{C981C3D8-1D52-4917-82A8-45621344259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591" y="86591"/>
          <a:ext cx="682625" cy="879936"/>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919A232A-96DB-4876-BC33-86D1A6F82C74}"/>
            </a:ext>
          </a:extLst>
        </xdr:cNvPr>
        <xdr:cNvPicPr preferRelativeResize="0"/>
      </xdr:nvPicPr>
      <xdr:blipFill>
        <a:blip xmlns:r="http://schemas.openxmlformats.org/officeDocument/2006/relationships" r:embed="rId1" cstate="print"/>
        <a:stretch>
          <a:fillRect/>
        </a:stretch>
      </xdr:blipFill>
      <xdr:spPr>
        <a:xfrm>
          <a:off x="1228725" y="85725"/>
          <a:ext cx="676275" cy="8953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0C41FDD0-25AE-4985-BD17-363FFFEE189F}"/>
            </a:ext>
          </a:extLst>
        </xdr:cNvPr>
        <xdr:cNvPicPr preferRelativeResize="0"/>
      </xdr:nvPicPr>
      <xdr:blipFill>
        <a:blip xmlns:r="http://schemas.openxmlformats.org/officeDocument/2006/relationships" r:embed="rId1" cstate="print"/>
        <a:stretch>
          <a:fillRect/>
        </a:stretch>
      </xdr:blipFill>
      <xdr:spPr>
        <a:xfrm>
          <a:off x="1228725" y="85725"/>
          <a:ext cx="676275" cy="89535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A414EFB2-01FC-4CB7-80A1-25BA27D25B57}"/>
            </a:ext>
          </a:extLst>
        </xdr:cNvPr>
        <xdr:cNvPicPr preferRelativeResize="0"/>
      </xdr:nvPicPr>
      <xdr:blipFill>
        <a:blip xmlns:r="http://schemas.openxmlformats.org/officeDocument/2006/relationships" r:embed="rId1" cstate="print"/>
        <a:stretch>
          <a:fillRect/>
        </a:stretch>
      </xdr:blipFill>
      <xdr:spPr>
        <a:xfrm>
          <a:off x="1228725" y="85725"/>
          <a:ext cx="676275" cy="89535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9914FEF5-8779-4D30-A824-77F7D5FA8084}"/>
            </a:ext>
          </a:extLst>
        </xdr:cNvPr>
        <xdr:cNvPicPr preferRelativeResize="0"/>
      </xdr:nvPicPr>
      <xdr:blipFill>
        <a:blip xmlns:r="http://schemas.openxmlformats.org/officeDocument/2006/relationships" r:embed="rId1" cstate="print"/>
        <a:stretch>
          <a:fillRect/>
        </a:stretch>
      </xdr:blipFill>
      <xdr:spPr>
        <a:xfrm>
          <a:off x="992505" y="85725"/>
          <a:ext cx="676275" cy="8953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503CEB8E-F46C-4E91-8AB7-128E440870E8}"/>
            </a:ext>
          </a:extLst>
        </xdr:cNvPr>
        <xdr:cNvPicPr preferRelativeResize="0"/>
      </xdr:nvPicPr>
      <xdr:blipFill>
        <a:blip xmlns:r="http://schemas.openxmlformats.org/officeDocument/2006/relationships" r:embed="rId1" cstate="print"/>
        <a:stretch>
          <a:fillRect/>
        </a:stretch>
      </xdr:blipFill>
      <xdr:spPr>
        <a:xfrm>
          <a:off x="1228725" y="85725"/>
          <a:ext cx="676275" cy="8953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C0F40B2C-6D16-4ED5-BD36-D5FD489EE0F9}"/>
            </a:ext>
          </a:extLst>
        </xdr:cNvPr>
        <xdr:cNvPicPr preferRelativeResize="0"/>
      </xdr:nvPicPr>
      <xdr:blipFill>
        <a:blip xmlns:r="http://schemas.openxmlformats.org/officeDocument/2006/relationships" r:embed="rId1" cstate="print"/>
        <a:stretch>
          <a:fillRect/>
        </a:stretch>
      </xdr:blipFill>
      <xdr:spPr>
        <a:xfrm>
          <a:off x="992505" y="85725"/>
          <a:ext cx="676275" cy="89535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twoCellAnchor>
    <xdr:from>
      <xdr:col>0</xdr:col>
      <xdr:colOff>0</xdr:colOff>
      <xdr:row>10</xdr:row>
      <xdr:rowOff>0</xdr:rowOff>
    </xdr:from>
    <xdr:to>
      <xdr:col>12</xdr:col>
      <xdr:colOff>0</xdr:colOff>
      <xdr:row>32</xdr:row>
      <xdr:rowOff>0</xdr:rowOff>
    </xdr:to>
    <xdr:sp macro="" textlink="">
      <xdr:nvSpPr>
        <xdr:cNvPr id="2" name="AutoShape 23">
          <a:extLst>
            <a:ext uri="{FF2B5EF4-FFF2-40B4-BE49-F238E27FC236}">
              <a16:creationId xmlns:a16="http://schemas.microsoft.com/office/drawing/2014/main" id="{3AA98D51-41BA-468B-823F-D56D43F094A4}"/>
            </a:ext>
          </a:extLst>
        </xdr:cNvPr>
        <xdr:cNvSpPr>
          <a:spLocks noChangeArrowheads="1"/>
        </xdr:cNvSpPr>
      </xdr:nvSpPr>
      <xdr:spPr bwMode="auto">
        <a:xfrm>
          <a:off x="0" y="3246120"/>
          <a:ext cx="35204400" cy="1056132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1229591</xdr:colOff>
      <xdr:row>0</xdr:row>
      <xdr:rowOff>86591</xdr:rowOff>
    </xdr:from>
    <xdr:to>
      <xdr:col>0</xdr:col>
      <xdr:colOff>1912216</xdr:colOff>
      <xdr:row>3</xdr:row>
      <xdr:rowOff>212147</xdr:rowOff>
    </xdr:to>
    <xdr:pic>
      <xdr:nvPicPr>
        <xdr:cNvPr id="3" name="Imagen 2">
          <a:extLst>
            <a:ext uri="{FF2B5EF4-FFF2-40B4-BE49-F238E27FC236}">
              <a16:creationId xmlns:a16="http://schemas.microsoft.com/office/drawing/2014/main" id="{E851D0A3-3374-4B1A-A3A3-7D1FCB8B87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591" y="86591"/>
          <a:ext cx="682625" cy="879936"/>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0</xdr:rowOff>
    </xdr:from>
    <xdr:to>
      <xdr:col>12</xdr:col>
      <xdr:colOff>0</xdr:colOff>
      <xdr:row>15</xdr:row>
      <xdr:rowOff>0</xdr:rowOff>
    </xdr:to>
    <xdr:sp macro="" textlink="">
      <xdr:nvSpPr>
        <xdr:cNvPr id="2" name="AutoShape 23">
          <a:extLst>
            <a:ext uri="{FF2B5EF4-FFF2-40B4-BE49-F238E27FC236}">
              <a16:creationId xmlns:a16="http://schemas.microsoft.com/office/drawing/2014/main" id="{C715627B-F1E6-4FAD-BA8B-18D5BACE9CC8}"/>
            </a:ext>
          </a:extLst>
        </xdr:cNvPr>
        <xdr:cNvSpPr>
          <a:spLocks noChangeArrowheads="1"/>
        </xdr:cNvSpPr>
      </xdr:nvSpPr>
      <xdr:spPr bwMode="auto">
        <a:xfrm>
          <a:off x="0" y="3413760"/>
          <a:ext cx="34526220" cy="85725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1229591</xdr:colOff>
      <xdr:row>0</xdr:row>
      <xdr:rowOff>86591</xdr:rowOff>
    </xdr:from>
    <xdr:to>
      <xdr:col>0</xdr:col>
      <xdr:colOff>1912216</xdr:colOff>
      <xdr:row>3</xdr:row>
      <xdr:rowOff>212147</xdr:rowOff>
    </xdr:to>
    <xdr:pic>
      <xdr:nvPicPr>
        <xdr:cNvPr id="3" name="Imagen 2">
          <a:extLst>
            <a:ext uri="{FF2B5EF4-FFF2-40B4-BE49-F238E27FC236}">
              <a16:creationId xmlns:a16="http://schemas.microsoft.com/office/drawing/2014/main" id="{934B7FAC-01AB-491E-934B-1FDC321BA00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591" y="86591"/>
          <a:ext cx="682625" cy="87993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F65DD3F3-CE86-4C62-8F3F-A02AD857DB20}"/>
            </a:ext>
          </a:extLst>
        </xdr:cNvPr>
        <xdr:cNvPicPr preferRelativeResize="0"/>
      </xdr:nvPicPr>
      <xdr:blipFill>
        <a:blip xmlns:r="http://schemas.openxmlformats.org/officeDocument/2006/relationships" r:embed="rId1" cstate="print"/>
        <a:stretch>
          <a:fillRect/>
        </a:stretch>
      </xdr:blipFill>
      <xdr:spPr>
        <a:xfrm>
          <a:off x="1228725" y="85725"/>
          <a:ext cx="676275" cy="8953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23CFF5F1-5D62-41E5-9770-AF9C9405223E}"/>
            </a:ext>
          </a:extLst>
        </xdr:cNvPr>
        <xdr:cNvPicPr preferRelativeResize="0"/>
      </xdr:nvPicPr>
      <xdr:blipFill>
        <a:blip xmlns:r="http://schemas.openxmlformats.org/officeDocument/2006/relationships" r:embed="rId1" cstate="print"/>
        <a:stretch>
          <a:fillRect/>
        </a:stretch>
      </xdr:blipFill>
      <xdr:spPr>
        <a:xfrm>
          <a:off x="1228725" y="85725"/>
          <a:ext cx="676275" cy="8953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902B09FE-4756-498B-9942-C3A70C780587}"/>
            </a:ext>
          </a:extLst>
        </xdr:cNvPr>
        <xdr:cNvPicPr preferRelativeResize="0"/>
      </xdr:nvPicPr>
      <xdr:blipFill>
        <a:blip xmlns:r="http://schemas.openxmlformats.org/officeDocument/2006/relationships" r:embed="rId1" cstate="print"/>
        <a:stretch>
          <a:fillRect/>
        </a:stretch>
      </xdr:blipFill>
      <xdr:spPr>
        <a:xfrm>
          <a:off x="1228725" y="85725"/>
          <a:ext cx="676275" cy="8953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A0F6F9EA-AABD-4560-9918-F2D772F80069}"/>
            </a:ext>
          </a:extLst>
        </xdr:cNvPr>
        <xdr:cNvPicPr preferRelativeResize="0"/>
      </xdr:nvPicPr>
      <xdr:blipFill>
        <a:blip xmlns:r="http://schemas.openxmlformats.org/officeDocument/2006/relationships" r:embed="rId1" cstate="print"/>
        <a:stretch>
          <a:fillRect/>
        </a:stretch>
      </xdr:blipFill>
      <xdr:spPr>
        <a:xfrm>
          <a:off x="1228725" y="85725"/>
          <a:ext cx="676275" cy="8953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1214004</xdr:colOff>
      <xdr:row>1</xdr:row>
      <xdr:rowOff>0</xdr:rowOff>
    </xdr:from>
    <xdr:ext cx="676275" cy="895350"/>
    <xdr:pic>
      <xdr:nvPicPr>
        <xdr:cNvPr id="2" name="image1.jpg" title="Imagen">
          <a:extLst>
            <a:ext uri="{FF2B5EF4-FFF2-40B4-BE49-F238E27FC236}">
              <a16:creationId xmlns:a16="http://schemas.microsoft.com/office/drawing/2014/main" id="{198197B6-D773-47BF-873C-26BCD1A6E2E5}"/>
            </a:ext>
          </a:extLst>
        </xdr:cNvPr>
        <xdr:cNvPicPr preferRelativeResize="0"/>
      </xdr:nvPicPr>
      <xdr:blipFill>
        <a:blip xmlns:r="http://schemas.openxmlformats.org/officeDocument/2006/relationships" r:embed="rId1" cstate="print"/>
        <a:stretch>
          <a:fillRect/>
        </a:stretch>
      </xdr:blipFill>
      <xdr:spPr>
        <a:xfrm>
          <a:off x="1214004" y="221673"/>
          <a:ext cx="676275" cy="8953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3D51B178-E6F4-4D59-9CC2-4B1A15AD28B5}"/>
            </a:ext>
          </a:extLst>
        </xdr:cNvPr>
        <xdr:cNvPicPr preferRelativeResize="0"/>
      </xdr:nvPicPr>
      <xdr:blipFill>
        <a:blip xmlns:r="http://schemas.openxmlformats.org/officeDocument/2006/relationships" r:embed="rId1" cstate="print"/>
        <a:stretch>
          <a:fillRect/>
        </a:stretch>
      </xdr:blipFill>
      <xdr:spPr>
        <a:xfrm>
          <a:off x="1228725" y="85725"/>
          <a:ext cx="676275" cy="8953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889CF66F-C243-4BAE-B4C1-09DCA040D1A6}"/>
            </a:ext>
          </a:extLst>
        </xdr:cNvPr>
        <xdr:cNvPicPr preferRelativeResize="0"/>
      </xdr:nvPicPr>
      <xdr:blipFill>
        <a:blip xmlns:r="http://schemas.openxmlformats.org/officeDocument/2006/relationships" r:embed="rId1" cstate="print"/>
        <a:stretch>
          <a:fillRect/>
        </a:stretch>
      </xdr:blipFill>
      <xdr:spPr>
        <a:xfrm>
          <a:off x="1228725" y="85725"/>
          <a:ext cx="676275" cy="89535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Trabajo%20en%20casa\MIPG\Plataforma%20Estrategica\2024\Reportes\Tercer%20trimestre\Areas\Direccionamiento%20estrategico\DE-FT-53%20PLAN%20DE%20ACCI&#211;N%20INSTITUCIONAL%20-%20PAI%20IDIGER%20-%20v12.xlsx" TargetMode="External"/><Relationship Id="rId1" Type="http://schemas.openxmlformats.org/officeDocument/2006/relationships/externalLinkPath" Target="/Trabajo%20en%20casa/MIPG/Plataforma%20Estrategica/2024/Reportes/Tercer%20trimestre/Areas/Direccionamiento%20estrategico/DE-FT-53%20PLAN%20DE%20ACCI&#211;N%20INSTITUCIONAL%20-%20PAI%20IDIGER%20-%20v12.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E:\Trabajo%20en%20casa\MIPG\Plataforma%20Estrategica\2025\Formulaci&#243;n%20areas\Juridica\PAI%20GESTION%20JURIDICA%20(3).xlsx" TargetMode="External"/><Relationship Id="rId1" Type="http://schemas.openxmlformats.org/officeDocument/2006/relationships/externalLinkPath" Target="/Trabajo%20en%20casa/MIPG/Plataforma%20Estrategica/2025/Formulaci&#243;n%20areas/Juridica/PAI%20GESTION%20JURIDICA%20(3).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E:\Trabajo%20en%20casa\MIPG\Plataforma%20Estrategica\2025\Formulaci&#243;n%20areas\Documental\DE-FT-53%20PLAN%20DE%20ACCI&#211;N%20INSTITUCIONAL%20-%20PAI%20IDIGER%202025%20-GESTION%20DOCUMENTAL.xlsx" TargetMode="External"/><Relationship Id="rId1" Type="http://schemas.openxmlformats.org/officeDocument/2006/relationships/externalLinkPath" Target="/Trabajo%20en%20casa/MIPG/Plataforma%20Estrategica/2025/Formulaci&#243;n%20areas/Documental/DE-FT-53%20PLAN%20DE%20ACCI&#211;N%20INSTITUCIONAL%20-%20PAI%20IDIGER%202025%20-GESTION%20DOCUMENTAL.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E:\Trabajo%20en%20casa\MIPG\Plataforma%20Estrategica\2025\Formulaci&#243;n%20areas\Atencion%20ciudadano\DE-FT-53%20PLAN%20DE%20ACCI&#211;N%20INSTITUCIONAL%20-%20PAI%20IDIGER%20%202025-%20atencion%20ala%20ciudadania.xlsx" TargetMode="External"/><Relationship Id="rId1" Type="http://schemas.openxmlformats.org/officeDocument/2006/relationships/externalLinkPath" Target="/Trabajo%20en%20casa/MIPG/Plataforma%20Estrategica/2025/Formulaci&#243;n%20areas/Atencion%20ciudadano/DE-FT-53%20PLAN%20DE%20ACCI&#211;N%20INSTITUCIONAL%20-%20PAI%20IDIGER%20%202025-%20atencion%20ala%20ciudadania.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E:\Trabajo%20en%20casa\MIPG\Plataforma%20Estrategica\2025\Formulaci&#243;n%20areas\Eva%20independiente\DE-FT-53%20PLAN%20DE%20ACCI&#211;N%20INSTITUCIONAL%20-%20PAI%20IDIGER%20-%20v12_.xlsx" TargetMode="External"/><Relationship Id="rId1" Type="http://schemas.openxmlformats.org/officeDocument/2006/relationships/externalLinkPath" Target="/Trabajo%20en%20casa/MIPG/Plataforma%20Estrategica/2025/Formulaci&#243;n%20areas/Eva%20independiente/DE-FT-53%20PLAN%20DE%20ACCI&#211;N%20INSTITUCIONAL%20-%20PAI%20IDIGER%20-%20v12_.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E:\Trabajo%20en%20casa\MIPG\Plataforma%20Estrategica\2025\Formulaci&#243;n%20areas\Reducci&#243;n\_DE-FT-53%20PLAN%20DE%20ACCI&#211;N%20INSTITUCIONAL%20-%20PROGAMACI&#211;N%20PAI%20SRRACC%20IDIGER%202025%20-%20v12,.xlsx" TargetMode="External"/><Relationship Id="rId1" Type="http://schemas.openxmlformats.org/officeDocument/2006/relationships/externalLinkPath" Target="/Trabajo%20en%20casa/MIPG/Plataforma%20Estrategica/2025/Formulaci&#243;n%20areas/Reducci&#243;n/_DE-FT-53%20PLAN%20DE%20ACCI&#211;N%20INSTITUCIONAL%20-%20PROGAMACI&#211;N%20PAI%20SRRACC%20IDIGER%202025%20-%20v12,.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E:\Trabajo%20en%20casa\MIPG\Plataforma%20Estrategica\2025\Formulaci&#243;n%20areas\Analisis\DE-FT-53%20PLAN%20DE%20ACCI&#211;N%20INSTITUCIONAL%20-%20PAI%20IDIGER%20-%20v12%20CONOCIMIENTO%202025.xlsx" TargetMode="External"/><Relationship Id="rId1" Type="http://schemas.openxmlformats.org/officeDocument/2006/relationships/externalLinkPath" Target="/Trabajo%20en%20casa/MIPG/Plataforma%20Estrategica/2025/Formulaci&#243;n%20areas/Analisis/DE-FT-53%20PLAN%20DE%20ACCI&#211;N%20INSTITUCIONAL%20-%20PAI%20IDIGER%20-%20v12%20CONOCIMIENTO%20202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Trabajo%20en%20casa\MIPG\Plataforma%20Estrategica\2024\Documentos%20areas\OAP\DE-FT-53%20PLAN%20DE%20ACCI&#211;N%20INSTITUCIONAL%20-%20PAI%20IDIGER%20-%20v12_%20completo.xlsx" TargetMode="External"/><Relationship Id="rId1" Type="http://schemas.openxmlformats.org/officeDocument/2006/relationships/externalLinkPath" Target="/Trabajo%20en%20casa/MIPG/Plataforma%20Estrategica/2024/Documentos%20areas/OAP/DE-FT-53%20PLAN%20DE%20ACCI&#211;N%20INSTITUCIONAL%20-%20PAI%20IDIGER%20-%20v12_%20completo.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E:\Trabajo%20en%20casa\MIPG\Plataforma%20Estrategica\2025\Formulaci&#243;n%20areas\Comunicaciones\DE-FT-53%20PLAN%20DE%20ACCI&#211;N%20INSTITUCIONAL%20-%20PAI%20_%20Comunicaciones%202025.xlsx" TargetMode="External"/><Relationship Id="rId1" Type="http://schemas.openxmlformats.org/officeDocument/2006/relationships/externalLinkPath" Target="/Trabajo%20en%20casa/MIPG/Plataforma%20Estrategica/2025/Formulaci&#243;n%20areas/Comunicaciones/DE-FT-53%20PLAN%20DE%20ACCI&#211;N%20INSTITUCIONAL%20-%20PAI%20_%20Comunicaciones%202025.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E:\Trabajo%20en%20casa\MIPG\Plataforma%20Estrategica\2025\Formulaci&#243;n%20areas\Tics\Copia%20de%20DE-FT-53%20PLAN%20DE%20ACCI&#211;N%20INSTITUCIONAL%202025%20-%20PAI%20IDIGER%20-%20v12.xlsx" TargetMode="External"/><Relationship Id="rId1" Type="http://schemas.openxmlformats.org/officeDocument/2006/relationships/externalLinkPath" Target="/Trabajo%20en%20casa/MIPG/Plataforma%20Estrategica/2025/Formulaci&#243;n%20areas/Tics/Copia%20de%20DE-FT-53%20PLAN%20DE%20ACCI&#211;N%20INSTITUCIONAL%202025%20-%20PAI%20IDIGER%20-%20v12.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E:\Trabajo%20en%20casa\MIPG\Plataforma%20Estrategica\2025\Formulaci&#243;n%20areas\Talento%20humano\Copia%20de%20DE-FT-53%20PLAN%20DE%20ACCI&#211;N%20INSTITUCIONAL%20-%20PAI%20IDIGER%20-TALENTO%20HUMANO%20dsc.xlsx" TargetMode="External"/><Relationship Id="rId1" Type="http://schemas.openxmlformats.org/officeDocument/2006/relationships/externalLinkPath" Target="/Trabajo%20en%20casa/MIPG/Plataforma%20Estrategica/2025/Formulaci&#243;n%20areas/Talento%20humano/Copia%20de%20DE-FT-53%20PLAN%20DE%20ACCI&#211;N%20INSTITUCIONAL%20-%20PAI%20IDIGER%20-TALENTO%20HUMANO%20dsc.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E:\Trabajo%20en%20casa\MIPG\Plataforma%20Estrategica\2025\Formulaci&#243;n%20areas\Manejo%20Emergencias\PAI%202025SMEd.xlsx" TargetMode="External"/><Relationship Id="rId1" Type="http://schemas.openxmlformats.org/officeDocument/2006/relationships/externalLinkPath" Target="/Trabajo%20en%20casa/MIPG/Plataforma%20Estrategica/2025/Formulaci&#243;n%20areas/Manejo%20Emergencias/PAI%202025SMEd.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E:\Trabajo%20en%20casa\MIPG\Plataforma%20Estrategica\2025\Formulaci&#243;n%20areas\Administrativa\DE-FT-53%20PLAN%20DE%20ACCI&#211;N%20INSTITUCIONAL%20-%20PAI%20IDIGER%202025%20-%20Admin.xlsx" TargetMode="External"/><Relationship Id="rId1" Type="http://schemas.openxmlformats.org/officeDocument/2006/relationships/externalLinkPath" Target="/Trabajo%20en%20casa/MIPG/Plataforma%20Estrategica/2025/Formulaci&#243;n%20areas/Administrativa/DE-FT-53%20PLAN%20DE%20ACCI&#211;N%20INSTITUCIONAL%20-%20PAI%20IDIGER%202025%20-%20Admin.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E:\Trabajo%20en%20casa\MIPG\Plataforma%20Estrategica\2025\Formulaci&#243;n%20areas\Contractual\PAI%20GESTION%20CONTRACTUAL%20(1).xlsx" TargetMode="External"/><Relationship Id="rId1" Type="http://schemas.openxmlformats.org/officeDocument/2006/relationships/externalLinkPath" Target="/Trabajo%20en%20casa/MIPG/Plataforma%20Estrategica/2025/Formulaci&#243;n%20areas/Contractual/PAI%20GESTION%20CONTRACTUAL%20(1).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E:\Trabajo%20en%20casa\MIPG\Plataforma%20Estrategica\2025\Formulaci&#243;n%20areas\Financiera\Copia%20de%20DE-FT-53%20PLAN%20DE%20ACCI&#211;N%20INSTITUCIONAL%20-%20PAI%20IDIGER%20-FINANCIERA%20dsc.xlsx" TargetMode="External"/><Relationship Id="rId1" Type="http://schemas.openxmlformats.org/officeDocument/2006/relationships/externalLinkPath" Target="/Trabajo%20en%20casa/MIPG/Plataforma%20Estrategica/2025/Formulaci&#243;n%20areas/Financiera/Copia%20de%20DE-FT-53%20PLAN%20DE%20ACCI&#211;N%20INSTITUCIONAL%20-%20PAI%20IDIGER%20-FINANCIERA%20ds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Dir Estrategico"/>
    </sheetNames>
    <sheetDataSet>
      <sheetData sheetId="0">
        <row r="9">
          <cell r="H9" t="str">
            <v xml:space="preserve">Oficina Asesora de Planeación </v>
          </cell>
        </row>
        <row r="10">
          <cell r="H10" t="str">
            <v>Dirección General</v>
          </cell>
        </row>
        <row r="12">
          <cell r="H12" t="str">
            <v>Oficina Asesora de Planeación y demas dependencias del IDIGER</v>
          </cell>
        </row>
        <row r="13">
          <cell r="H13" t="str">
            <v xml:space="preserve">Oficina Asesora de Planeación </v>
          </cell>
        </row>
        <row r="14">
          <cell r="H14" t="str">
            <v xml:space="preserve">Oficina Asesora de Planeación </v>
          </cell>
        </row>
        <row r="15">
          <cell r="A15"/>
          <cell r="D15"/>
          <cell r="E15"/>
          <cell r="F15"/>
          <cell r="H15"/>
        </row>
        <row r="16">
          <cell r="A16"/>
          <cell r="D16"/>
          <cell r="E16"/>
          <cell r="F16"/>
          <cell r="H16"/>
        </row>
        <row r="17">
          <cell r="A17"/>
          <cell r="D17"/>
          <cell r="E17"/>
          <cell r="F17"/>
          <cell r="H17"/>
        </row>
        <row r="18">
          <cell r="A18"/>
          <cell r="D18"/>
          <cell r="E18"/>
          <cell r="F18"/>
          <cell r="H18"/>
        </row>
        <row r="19">
          <cell r="A19"/>
          <cell r="D19"/>
          <cell r="E19"/>
          <cell r="F19"/>
          <cell r="H19"/>
        </row>
        <row r="20">
          <cell r="A20"/>
          <cell r="D20"/>
          <cell r="E20"/>
          <cell r="F20"/>
          <cell r="H20"/>
        </row>
        <row r="21">
          <cell r="A21"/>
          <cell r="D21"/>
          <cell r="E21"/>
          <cell r="F21"/>
          <cell r="H21"/>
        </row>
        <row r="22">
          <cell r="A22"/>
          <cell r="D22"/>
          <cell r="E22"/>
          <cell r="F22"/>
          <cell r="H22"/>
        </row>
        <row r="23">
          <cell r="A23"/>
          <cell r="D23"/>
          <cell r="E23"/>
          <cell r="F23"/>
          <cell r="H23"/>
        </row>
        <row r="24">
          <cell r="A24"/>
          <cell r="D24"/>
          <cell r="E24"/>
          <cell r="F24"/>
          <cell r="H24"/>
        </row>
        <row r="25">
          <cell r="A25"/>
          <cell r="D25"/>
          <cell r="E25"/>
          <cell r="F25"/>
          <cell r="H25"/>
        </row>
        <row r="26">
          <cell r="A26"/>
          <cell r="D26"/>
          <cell r="E26"/>
          <cell r="F26"/>
          <cell r="H26"/>
        </row>
        <row r="27">
          <cell r="A27"/>
          <cell r="D27"/>
          <cell r="E27"/>
          <cell r="F27"/>
          <cell r="H27"/>
        </row>
        <row r="28">
          <cell r="A28"/>
          <cell r="D28"/>
          <cell r="E28"/>
          <cell r="F28"/>
          <cell r="H28"/>
        </row>
      </sheetData>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PAI ANUAL"/>
    </sheetNames>
    <sheetDataSet>
      <sheetData sheetId="0">
        <row r="9">
          <cell r="H9" t="str">
            <v>OFICINA JURÍDICA</v>
          </cell>
        </row>
        <row r="10">
          <cell r="H10" t="str">
            <v>OFICINA JURÍDICA</v>
          </cell>
        </row>
        <row r="11">
          <cell r="H11" t="str">
            <v>OFICINA JURÍDICA</v>
          </cell>
        </row>
        <row r="12">
          <cell r="H12" t="str">
            <v>OFICINA JURÍDICA</v>
          </cell>
        </row>
        <row r="13">
          <cell r="H13" t="str">
            <v>OFICINA JURÍDICA</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PAI ANUAL"/>
    </sheetNames>
    <sheetDataSet>
      <sheetData sheetId="0">
        <row r="9">
          <cell r="D9">
            <v>100</v>
          </cell>
          <cell r="E9" t="str">
            <v>PTE</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PAI ANUAL"/>
    </sheetNames>
    <sheetDataSet>
      <sheetData sheetId="0">
        <row r="9">
          <cell r="H9" t="str">
            <v>Atencion a la ciudadania</v>
          </cell>
        </row>
        <row r="10">
          <cell r="H10" t="str">
            <v>Atencion a la ciudadania</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PAI ANUAL"/>
    </sheetNames>
    <sheetDataSet>
      <sheetData sheetId="0">
        <row r="10">
          <cell r="A10" t="str">
            <v>Fortalecer la implementación de las políticas del modelo integrado de planeación y gestión y los sistemas de gestión complementarios que soportan el cumplimiento de la misionalidad del IDIGER para el goce efectivo de los derechos
de la ciudadanía.</v>
          </cell>
          <cell r="D10">
            <v>100</v>
          </cell>
          <cell r="E10">
            <v>1</v>
          </cell>
          <cell r="F10" t="str">
            <v>Porcentaje de cumplimiento del Plan Anual de auditoria asociado a la ejecucion de las actividades planificadas  por la OCI 
EL-IG-01</v>
          </cell>
          <cell r="H10" t="str">
            <v>Oficina de Control Interno</v>
          </cell>
        </row>
        <row r="11">
          <cell r="A11" t="str">
            <v>Fortalecer la implementación de las políticas del modelo integrado de planeación y gestión y los sistemas de gestión complementarios que soportan el cumplimiento de la misionalidad del IDIGER para el goce efectivo de los derechos
de la ciudadanía.</v>
          </cell>
          <cell r="D11">
            <v>100</v>
          </cell>
          <cell r="E11">
            <v>1</v>
          </cell>
          <cell r="F11" t="str">
            <v>Número de actividades asociadas al rol de Liderazgo Estratégico (Comité Institucional de Coordinación de Control Interno).
EL-IG-02</v>
          </cell>
          <cell r="H11" t="str">
            <v>Oficina de Control Interno</v>
          </cell>
        </row>
        <row r="12">
          <cell r="A12" t="str">
            <v>Fortalecer la implementación de las políticas del modelo integrado de planeación y gestión y los sistemas de gestión complementarios que soportan el cumplimiento de la misionalidad del IDIGER para el goce efectivo de los derechos
de la ciudadanía.</v>
          </cell>
          <cell r="D12">
            <v>100</v>
          </cell>
          <cell r="E12">
            <v>4</v>
          </cell>
          <cell r="F12" t="str">
            <v>Número de informes realizados, comunicados y publicados. 
EL-IG-03</v>
          </cell>
          <cell r="H12" t="str">
            <v>Oficina de Control Interno</v>
          </cell>
        </row>
        <row r="13">
          <cell r="A13"/>
          <cell r="H13"/>
        </row>
        <row r="14">
          <cell r="A14"/>
          <cell r="H14"/>
        </row>
        <row r="15">
          <cell r="A15"/>
          <cell r="H15"/>
        </row>
        <row r="16">
          <cell r="A16"/>
          <cell r="H16"/>
        </row>
        <row r="17">
          <cell r="A17"/>
          <cell r="H17"/>
        </row>
        <row r="18">
          <cell r="A18"/>
          <cell r="H18"/>
        </row>
        <row r="19">
          <cell r="A19"/>
          <cell r="H19"/>
        </row>
        <row r="20">
          <cell r="A20"/>
          <cell r="H20"/>
        </row>
        <row r="21">
          <cell r="A21"/>
          <cell r="H21"/>
        </row>
        <row r="22">
          <cell r="A22"/>
          <cell r="H22"/>
        </row>
        <row r="23">
          <cell r="A23"/>
          <cell r="H23"/>
        </row>
        <row r="24">
          <cell r="A24"/>
          <cell r="H24"/>
        </row>
        <row r="25">
          <cell r="A25"/>
          <cell r="H25"/>
        </row>
        <row r="26">
          <cell r="A26"/>
          <cell r="H26"/>
        </row>
        <row r="27">
          <cell r="A27"/>
          <cell r="H27"/>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ANUAL"/>
      <sheetName val="PAI CUATRIENIO"/>
    </sheetNames>
    <sheetDataSet>
      <sheetData sheetId="0"/>
      <sheetData sheetId="1">
        <row r="9">
          <cell r="A9" t="str">
            <v>Incrementar las acciones de reducción del riesgo y adaptación al cambio climático en las Unidades de Planeamiento
Local UPL, que cuenten con análisis de riesgo en el Distrito Capital.</v>
          </cell>
          <cell r="D9">
            <v>1</v>
          </cell>
          <cell r="H9" t="str">
            <v xml:space="preserve">Subdirección para la Reducción del Riesgo y Adaptación al Cambio Climático </v>
          </cell>
        </row>
        <row r="10">
          <cell r="F10" t="str">
            <v>Número de acciones de reducción del riesgo y adaptación al cambio climático que cuenten con análisis de riesgo en las UPL definidas.</v>
          </cell>
          <cell r="H10" t="str">
            <v xml:space="preserve">Subdirección para la Reducción del Riesgo y Adaptación al Cambio Climático </v>
          </cell>
        </row>
        <row r="11">
          <cell r="D11">
            <v>8</v>
          </cell>
          <cell r="H11" t="str">
            <v xml:space="preserve">Subdirección para la Reducción del Riesgo y Adaptación al Cambio Climático </v>
          </cell>
        </row>
        <row r="12">
          <cell r="A12" t="str">
            <v>Salvaguardar la vida de las familias ubicadas en zonas de alto riesgo no mitigable en Bogotá, que fueron recomendadas mediante documentos técnicos y/o sentencias judiciales al programa de reasentamiento.</v>
          </cell>
          <cell r="D12">
            <v>100</v>
          </cell>
          <cell r="E12" t="str">
            <v>Predios identificados en zonas de alto riesgo
244</v>
          </cell>
          <cell r="F12" t="str">
            <v>Número de familias en zonas de alto riesgo no mitigable reasentadas a través de adquisición predial</v>
          </cell>
          <cell r="H12" t="str">
            <v xml:space="preserve">Subdirección para la Reducción del Riesgo y Adaptación al Cambio Climático </v>
          </cell>
        </row>
        <row r="13">
          <cell r="D13">
            <v>100</v>
          </cell>
        </row>
        <row r="14">
          <cell r="D14">
            <v>100</v>
          </cell>
        </row>
        <row r="15">
          <cell r="A15" t="str">
            <v>Fortalecer las capacidades institucionales, sectoriales y comunitarias para la gestión del riesgo y la adaptación al cambio climático en el nivel local.</v>
          </cell>
          <cell r="H15" t="str">
            <v xml:space="preserve">Subdirección para la Reducción del Riesgo y Adaptación al Cambio Climático </v>
          </cell>
        </row>
        <row r="16">
          <cell r="D16">
            <v>840</v>
          </cell>
          <cell r="H16" t="str">
            <v xml:space="preserve">Subdirección para la Reducción del Riesgo y Adaptación al Cambio Climático </v>
          </cell>
        </row>
        <row r="17">
          <cell r="D17">
            <v>1</v>
          </cell>
          <cell r="H17" t="str">
            <v xml:space="preserve">Subdirección para la Reducción del Riesgo y Adaptación al Cambio Climático </v>
          </cell>
        </row>
        <row r="18">
          <cell r="A18" t="str">
            <v>Fortalecer la gobernanza del riesgo y la adaptación al cambio climático a través de acciones comunitarias, sectoriales e institucionales del Sistema Distrital de Gestión de Riesgos y Cambio Climático.</v>
          </cell>
          <cell r="D18">
            <v>52200</v>
          </cell>
          <cell r="E18" t="str">
            <v xml:space="preserve">23,817 personas beneficiadas con actividades realizadas </v>
          </cell>
          <cell r="F18" t="str">
            <v>Número de participantes en acciones o procesos de educación ambiental</v>
          </cell>
          <cell r="H18" t="str">
            <v xml:space="preserve">Subdirección para la Reducción del Riesgo y Adaptación al Cambio Climático </v>
          </cell>
        </row>
        <row r="19">
          <cell r="D19">
            <v>7</v>
          </cell>
          <cell r="F19" t="str">
            <v>Número de procesos de participación ciudadana implementadas</v>
          </cell>
          <cell r="H19" t="str">
            <v>Iniciativas con Participación Social y Comunitarias y Gestión Local de la Subdirección para la Reducción del Riesgo y Adaptación al Cambio Climático 
Alertas Tempranas Comunitarias de la Subdirectora para el Manejo de  Emergencias y Desastres
Gestión Sectorial de la de la Subdirección para la Reducción del Riesgo y Adaptación al Cambio Climático en articulación con la Oficina Asesora de Planeación</v>
          </cell>
        </row>
        <row r="22">
          <cell r="A22" t="str">
            <v>Coordinar y ejecutar acciones que propendan por la reducción del riesgo y adaptación al cambio climático a través de la gestión y promoción de los Sistemas Urbanos de Drenaje Sostenible SUDS como Solución Basada en Naturaleza</v>
          </cell>
          <cell r="E22" t="str">
            <v>8 talleres de la Red SUDS con participación nacional e internacional</v>
          </cell>
          <cell r="F22" t="str">
            <v>Porcentaje de espacios con coordinacion interinstitucional en SUDS</v>
          </cell>
          <cell r="H22" t="str">
            <v xml:space="preserve">Subdirección para la Reducción del Riesgo y Adaptación al Cambio Climático </v>
          </cell>
        </row>
        <row r="23">
          <cell r="A23" t="str">
            <v xml:space="preserve">Desarrollar la gestión sectorial para la articulación y/o adopción de instrumentos de planeación de gestión del riesgo y cambio climático con las acciones de reducción y adaptación al cambio climático.         </v>
          </cell>
          <cell r="E23" t="str">
            <v>No cuenta con línea base.</v>
          </cell>
          <cell r="F23" t="str">
            <v>Número de eventos de promoción realizados</v>
          </cell>
          <cell r="H23" t="str">
            <v>Gestión Sectorial de la de la Subdirección para la Reducción del Riesgo y Adaptación al Cambio Climático en articulación con la Oficina Asesora de Planeación</v>
          </cell>
        </row>
        <row r="24">
          <cell r="E24" t="str">
            <v xml:space="preserve">Espacio Web en el SIRE en funcionamiento </v>
          </cell>
          <cell r="F24" t="str">
            <v>Porcentaje de avance en la implementaión de la metodología</v>
          </cell>
          <cell r="H24" t="str">
            <v>Gestión Sectorial de la de la Subdirección para la Reducción del Riesgo y Adaptación al Cambio Climático en articulación con la Oficina Asesora de Planeación</v>
          </cell>
        </row>
        <row r="25">
          <cell r="E25" t="str">
            <v>No cuenta con línea base.</v>
          </cell>
          <cell r="H25" t="str">
            <v>Gestión Sectorial de la Subdirección para la Reducción del Riesgo y Adaptación al Cambio Climático en articulación con la Oficina Asesora de Planeación</v>
          </cell>
        </row>
        <row r="26">
          <cell r="A26" t="str">
            <v>Acompañar, implemetar y evaluar las acciones de reducción del riesgo en marco a la adaptación al cambio climático en Bogotá D.C</v>
          </cell>
          <cell r="F26" t="str">
            <v>Porcentaje  de actividades  realizadas para el cumplimiento de las acciones de adaptación al cambio climático.</v>
          </cell>
          <cell r="H26" t="str">
            <v>Gestión Sectorial de la de la Subdirección para la Reducción del Riesgo y Adaptación al Cambio Climático.</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PAI ANUAL"/>
    </sheetNames>
    <sheetDataSet>
      <sheetData sheetId="0">
        <row r="9">
          <cell r="A9" t="str">
            <v>Generar conocimiento del Riesgo y los efectos del cambio climático mediante el análisis de información general y detallada para definir acciones de reducción de riesgo, adaptación al cambio climático y manejo de desastres en la ciudad.</v>
          </cell>
          <cell r="D9">
            <v>16000</v>
          </cell>
          <cell r="E9">
            <v>4671</v>
          </cell>
          <cell r="F9" t="str">
            <v>Documentos y/o certificaciones de amenaza y/o riesgo</v>
          </cell>
          <cell r="H9" t="str">
            <v>Subdirección de Análisis de Riesgos y Efectos del Cambio Climático</v>
          </cell>
        </row>
        <row r="10">
          <cell r="A10" t="str">
            <v>Generar conocimiento del Riesgo y los efectos del cambio climático mediante el análisis de información general y detallada para definir acciones de reducción de riesgo, adaptación al cambio climático y manejo de desastres en la ciudad.</v>
          </cell>
          <cell r="D10">
            <v>8</v>
          </cell>
          <cell r="F10" t="str">
            <v>Escenarios de Riesgos actualizados y/o caracterizados</v>
          </cell>
          <cell r="H10" t="str">
            <v>Subdirección de Análisis de Riesgos y Efectos del Cambio Climático</v>
          </cell>
        </row>
        <row r="11">
          <cell r="A11" t="str">
            <v>Generar conocimiento del Riesgo y los efectos del cambio climático mediante el análisis de información general y detallada para definir acciones de reducción de riesgo, adaptación al cambio climático y manejo de desastres en la ciudad.</v>
          </cell>
          <cell r="D11">
            <v>3200</v>
          </cell>
          <cell r="E11" t="str">
            <v>4616.9 (Estudios detallados)</v>
          </cell>
          <cell r="F11" t="str">
            <v>Ha estudiadas y/o analizadas</v>
          </cell>
          <cell r="H11" t="str">
            <v>Subdirección de Análisis de Riesgos y Efectos del Cambio Climático</v>
          </cell>
        </row>
        <row r="12">
          <cell r="A12" t="str">
            <v>Generar conocimiento del Riesgo y los efectos del cambio climático mediante el análisis de información general y detallada para definir acciones de reducción de riesgo, adaptación al cambio climático y manejo de desastres en la ciudad.</v>
          </cell>
          <cell r="D12">
            <v>3900</v>
          </cell>
          <cell r="E12" t="str">
            <v>3828 (documentos con análisis de variables monitoreadas y/o resultados de modelaciones probabilísticas)</v>
          </cell>
          <cell r="F12" t="str">
            <v>Documentos con análisis de variables monitoreadas</v>
          </cell>
          <cell r="H12" t="str">
            <v>Subdirección de Análisis de Riesgos y Efectos del Cambio Climático</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PAI ANUAL"/>
    </sheetNames>
    <sheetDataSet>
      <sheetData sheetId="0">
        <row r="12">
          <cell r="H12" t="str">
            <v>Dirección General</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PAI ANUAL"/>
    </sheetNames>
    <sheetDataSet>
      <sheetData sheetId="0">
        <row r="9">
          <cell r="A9" t="str">
            <v>Fortalecer la implementación de las políticas del modelo integrado de planeación y gestión y los sistemas de gestión complementarios que soportan el cumplimiento de la misionalidad del IDIGER para el goce efectivo de los derechos de la ciudadanía.</v>
          </cell>
          <cell r="D9">
            <v>16000000</v>
          </cell>
          <cell r="E9"/>
          <cell r="F9" t="str">
            <v xml:space="preserve">Número de personas informadas sobre la gestión del riesgo y cambio climático
</v>
          </cell>
          <cell r="H9" t="str">
            <v>Asesor en Comunicaciones</v>
          </cell>
        </row>
        <row r="10">
          <cell r="A10" t="str">
            <v>Fortalecer la implementación de las políticas del modelo integrado de planeación y gestión y los sistemas de gestión complementarios que soportan el cumplimiento de la misionalidad del IDIGER para el goce efectivo de los derechos de la ciudadanía.</v>
          </cell>
          <cell r="E10"/>
          <cell r="F10" t="str">
            <v xml:space="preserve">Contenidos publicados en el portal de noticias y las redes sociales oficiales de la entidad.
</v>
          </cell>
          <cell r="H10" t="str">
            <v>Asesor en Comunicaciones</v>
          </cell>
        </row>
        <row r="11">
          <cell r="A11" t="str">
            <v>Fortalecer la implementación de las políticas del modelo integrado de planeación y gestión y los sistemas de gestión complementarios que soportan el cumplimiento de la misionalidad del IDIGER para el goce efectivo de los derechos de la ciudadanía.</v>
          </cell>
          <cell r="E11"/>
          <cell r="F11" t="str">
            <v xml:space="preserve">Publicaciones realizadas en los canales de comunicación interna
</v>
          </cell>
          <cell r="H11" t="str">
            <v>Asesor en Comunicaciones</v>
          </cell>
        </row>
        <row r="12">
          <cell r="A12" t="str">
            <v>Fortalecer la implementación de las políticas del modelo integrado de planeación y gestión y los sistemas de gestión complementarios que soportan el cumplimiento de la misionalidad del IDIGER para el goce efectivo de los derechos de la ciudadanía.</v>
          </cell>
          <cell r="E12"/>
          <cell r="F12" t="str">
            <v xml:space="preserve">Número de piezas de comunicación
</v>
          </cell>
          <cell r="H12" t="str">
            <v>Asesor en Comunicaciones</v>
          </cell>
        </row>
        <row r="13">
          <cell r="A13" t="str">
            <v>Fortalecer la implementación de las políticas del modelo integrado de planeación y gestión y los sistemas de gestión complementarios que soportan el cumplimiento de la misionalidad del IDIGER para el goce efectivo de los derechos de la ciudadanía.</v>
          </cell>
          <cell r="E13"/>
          <cell r="F13" t="str">
            <v>Número de campañas educativas realizadas</v>
          </cell>
          <cell r="H13" t="str">
            <v>Asesor en Comunicaciones</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PAI ANUAL"/>
    </sheetNames>
    <sheetDataSet>
      <sheetData sheetId="0">
        <row r="9">
          <cell r="A9" t="str">
            <v xml:space="preserve">
Fortalecer la implementación de las políticas del modelo integrado de planeación y gestión y los sistemas de gestión complementarios que soportan el cumplimiento de la misionalidad del IDIGER para el goce efectivo de los derechos de la ciudadanía.</v>
          </cell>
          <cell r="B9" t="str">
            <v xml:space="preserve">
371- Implementar 3 programas de información ambiental y conocimiento ambiental.
 </v>
          </cell>
          <cell r="C9" t="str">
            <v>Desarrollar 100 % de los planes estrategicos e institucionales asociados a las políticas de gobierno y seguridad digital.</v>
          </cell>
          <cell r="D9">
            <v>1</v>
          </cell>
          <cell r="F9" t="str">
            <v>Porcentaje de solicitudes soporte tecnológico   solucionadas
TI-IG-01</v>
          </cell>
          <cell r="H9" t="str">
            <v>Jefe Oficina Tecnologías de la Información y las Comunicaciones</v>
          </cell>
        </row>
        <row r="10">
          <cell r="A10" t="str">
            <v xml:space="preserve">
Fortalecer la implementación de las políticas del modelo integrado de planeación y gestión y los sistemas de gestión complementarios que soportan el cumplimiento de la misionalidad del IDIGER para el goce efectivo de los derechos de la ciudadanía.</v>
          </cell>
          <cell r="B10" t="str">
            <v xml:space="preserve">
371- Implementar 3 programas de información ambiental y conocimiento ambiental.
 </v>
          </cell>
          <cell r="C10" t="str">
            <v>Desarrollar 100 % de los planes estrategicos e institucionales asociados a las políticas de gobierno y seguridad digital.</v>
          </cell>
          <cell r="D10">
            <v>1</v>
          </cell>
          <cell r="E10">
            <v>0</v>
          </cell>
          <cell r="F10" t="str">
            <v xml:space="preserve">"Porcentaje de solicitudes  de acceso, capacitación y soporte técnico del Sistema de Información de Riesgos y Emergencias - SIRE, sus módulos y/o componente
TI-IG-02"
</v>
          </cell>
          <cell r="H10" t="str">
            <v>Jefe Oficina Tecnologías de la Información y las Comunicaciones</v>
          </cell>
        </row>
        <row r="11">
          <cell r="A11" t="str">
            <v xml:space="preserve">
Fortalecer la implementación de las políticas del modelo integrado de planeación y gestión y los sistemas de gestión complementarios que soportan el cumplimiento de la misionalidad del IDIGER para el goce efectivo de los derechos de la ciudadanía.</v>
          </cell>
          <cell r="B11" t="str">
            <v xml:space="preserve">
371- Implementar 3 programas de información ambiental y conocimiento ambiental.
 </v>
          </cell>
          <cell r="C11" t="str">
            <v>Desarrollar 100 % de los planes estrategicos e institucionales asociados a las políticas de gobierno y seguridad digital.</v>
          </cell>
          <cell r="D11">
            <v>1</v>
          </cell>
          <cell r="E11">
            <v>0</v>
          </cell>
          <cell r="F11" t="str">
            <v>Porcentaje de desarrollo e implementacion e  plataformas informáticas para el fortalecimiento institucional.
TI-IG-03</v>
          </cell>
          <cell r="H11" t="str">
            <v>Jefe Oficina Tecnologías de la Información y las Comunicaciones</v>
          </cell>
        </row>
        <row r="12">
          <cell r="A12" t="str">
            <v xml:space="preserve">
Fortalecer la implementación de las políticas del modelo integrado de planeación y gestión y los sistemas de gestión complementarios que soportan el cumplimiento de la misionalidad del IDIGER para el goce efectivo de los derechos de la ciudadanía.</v>
          </cell>
          <cell r="B12" t="str">
            <v xml:space="preserve">
371- Implementar 3 programas de información ambiental y conocimiento ambiental.
 </v>
          </cell>
          <cell r="C12" t="str">
            <v>Desarrollar 100 % de los planes estrategicos e institucionales asociados a las políticas de gobierno y seguridad digital.</v>
          </cell>
          <cell r="D12">
            <v>1</v>
          </cell>
          <cell r="E12">
            <v>0</v>
          </cell>
          <cell r="F12" t="str">
            <v>Porcentaje de requerimientos  y actualizaciones a los portales web  gestionados.
TI-IG-04</v>
          </cell>
          <cell r="H12" t="str">
            <v>Jefe Oficina Tecnologías de la Información y las Comunicaciones</v>
          </cell>
        </row>
        <row r="13">
          <cell r="A13" t="str">
            <v xml:space="preserve">
Fortalecer la implementación de las políticas del modelo integrado de planeación y gestión y los sistemas de gestión complementarios que soportan el cumplimiento de la misionalidad del IDIGER para el goce efectivo de los derechos de la ciudadanía.</v>
          </cell>
          <cell r="B13" t="str">
            <v xml:space="preserve">
371- Implementar 3 programas de información ambiental y conocimiento ambiental.
 </v>
          </cell>
          <cell r="C13" t="str">
            <v>Desarrollar 100 % de los planes estrategicos e institucionales asociados a las políticas de gobierno y seguridad digital.</v>
          </cell>
          <cell r="D13">
            <v>1</v>
          </cell>
          <cell r="E13">
            <v>0</v>
          </cell>
          <cell r="F13" t="str">
            <v>Disponibilidad las redes hidrometeorológica y de acelerógrafos del IDIGER.
TI-IG-05</v>
          </cell>
          <cell r="H13" t="str">
            <v>Jefe Oficina Tecnologías de la Información y las Comunicaciones</v>
          </cell>
        </row>
        <row r="14">
          <cell r="A14" t="str">
            <v xml:space="preserve">
Fortalecer la implementación de las políticas del modelo integrado de planeación y gestión y los sistemas de gestión complementarios que soportan el cumplimiento de la misionalidad del IDIGER para el goce efectivo de los derechos de la ciudadanía.</v>
          </cell>
          <cell r="B14" t="str">
            <v xml:space="preserve">
371- Implementar 3 programas de información ambiental y conocimiento ambiental.
 </v>
          </cell>
          <cell r="C14" t="str">
            <v>Desarrollar 100 % de los planes estrategicos e institucionales asociados a las políticas de gobierno y seguridad digital.</v>
          </cell>
          <cell r="D14">
            <v>1</v>
          </cell>
          <cell r="E14">
            <v>0</v>
          </cell>
          <cell r="F14" t="str">
            <v>Disponibilidad las redes de telecomunicaciones de la entidad. 
TI-IG-06</v>
          </cell>
          <cell r="H14" t="str">
            <v>Jefe Oficina Tecnologías de la Información y las Comunicaciones</v>
          </cell>
        </row>
        <row r="15">
          <cell r="A15" t="str">
            <v xml:space="preserve">
Fortalecer la implementación de las políticas del modelo integrado de planeación y gestión y los sistemas de gestión complementarios que soportan el cumplimiento de la misionalidad del IDIGER para el goce efectivo de los derechos de la ciudadanía.</v>
          </cell>
          <cell r="B15" t="str">
            <v xml:space="preserve">
371- Implementar 3 programas de información ambiental y conocimiento ambiental.
 </v>
          </cell>
          <cell r="C15" t="str">
            <v>Desarrollar 100 % de los planes estrategicos e institucionales asociados a las políticas de gobierno y seguridad digital.</v>
          </cell>
          <cell r="D15">
            <v>1</v>
          </cell>
          <cell r="E15">
            <v>0</v>
          </cell>
          <cell r="F15" t="str">
            <v>Porcentaje de actividades realizadas para la implementación de la estrategia de desarrollo y divulgación de las políticas, estándares, lineamientos de gobierno digital.
TI-IG-07</v>
          </cell>
          <cell r="H15" t="str">
            <v>Jefe Oficina Tecnologías de la Información y las Comunicaciones</v>
          </cell>
        </row>
        <row r="16">
          <cell r="A16" t="str">
            <v xml:space="preserve">
Fortalecer la implementación de las políticas del modelo integrado de planeación y gestión y los sistemas de gestión complementarios que soportan el cumplimiento de la misionalidad del IDIGER para el goce efectivo de los derechos de la ciudadanía.</v>
          </cell>
          <cell r="B16" t="str">
            <v xml:space="preserve">
371- Implementar 3 programas de información ambiental y conocimiento ambiental.
 </v>
          </cell>
          <cell r="C16" t="str">
            <v>Desarrollar 100 % de los planes estrategicos e institucionales asociados a las políticas de gobierno y seguridad digital.</v>
          </cell>
          <cell r="D16">
            <v>1</v>
          </cell>
          <cell r="E16">
            <v>0</v>
          </cell>
          <cell r="F16" t="str">
            <v>Porcentaje de actividades ejecutadas de acuerdo al Plan Estratégico de Tecnologías de la Información y las Comunicaciones PETI.
TI-IG-08</v>
          </cell>
          <cell r="H16" t="str">
            <v>Jefe Oficina Tecnologías de la Información y las Comunicaciones</v>
          </cell>
        </row>
        <row r="17">
          <cell r="A17" t="str">
            <v xml:space="preserve">
Fortalecer la implementación de las políticas del modelo integrado de planeación y gestión y los sistemas de gestión complementarios que soportan el cumplimiento de la misionalidad del IDIGER para el goce efectivo de los derechos de la ciudadanía.</v>
          </cell>
          <cell r="B17" t="str">
            <v xml:space="preserve">
371- Implementar 3 programas de información ambiental y conocimiento ambiental.
 </v>
          </cell>
          <cell r="C17" t="str">
            <v>Desarrollar 100 % de los planes estrategicos e institucionales asociados a las políticas de gobierno y seguridad digital.</v>
          </cell>
          <cell r="D17">
            <v>1</v>
          </cell>
          <cell r="E17">
            <v>0</v>
          </cell>
          <cell r="F17" t="str">
            <v>Porcentaje de actividades ejecutadas del Plan de Seguridad y Privacidad de la Información.
TI-IG-09</v>
          </cell>
          <cell r="H17" t="str">
            <v>Jefe Oficina Tecnologías de la Información y las Comunicaciones</v>
          </cell>
        </row>
        <row r="18">
          <cell r="A18" t="str">
            <v xml:space="preserve">
Fortalecer la implementación de las políticas del modelo integrado de planeación y gestión y los sistemas de gestión complementarios que soportan el cumplimiento de la misionalidad del IDIGER para el goce efectivo de los derechos de la ciudadanía.</v>
          </cell>
          <cell r="B18" t="str">
            <v xml:space="preserve">
371- Implementar 3 programas de información ambiental y conocimiento ambiental.
 </v>
          </cell>
          <cell r="C18" t="str">
            <v>Desarrollar 100 % de los planes estrategicos e institucionales asociados a las políticas de gobierno y seguridad digital.</v>
          </cell>
          <cell r="D18">
            <v>1</v>
          </cell>
          <cell r="E18">
            <v>0</v>
          </cell>
          <cell r="F18" t="str">
            <v>Porcentaje de actividades ejecutadas del Plan de Tratamiento de Riesgos de Seguridad y Privacidad de la Información.
TI-IG-10</v>
          </cell>
          <cell r="H18" t="str">
            <v>Jefe Oficina Tecnologías de la Información y las Comunicaciones</v>
          </cell>
        </row>
        <row r="19">
          <cell r="A19" t="str">
            <v xml:space="preserve">
Fortalecer la implementación de las políticas del modelo integrado de planeación y gestión y los sistemas de gestión complementarios que soportan el cumplimiento de la misionalidad del IDIGER para el goce efectivo de los derechos de la ciudadanía.</v>
          </cell>
          <cell r="B19" t="str">
            <v xml:space="preserve">
371- Implementar 3 programas de información ambiental y conocimiento ambiental.
 </v>
          </cell>
          <cell r="C19" t="str">
            <v>Desarrollar 100 % de los planes estrategicos e institucionales asociados a las políticas de gobierno y seguridad digital.</v>
          </cell>
          <cell r="D19">
            <v>1</v>
          </cell>
          <cell r="E19">
            <v>0</v>
          </cell>
          <cell r="F19" t="str">
            <v>Porcentaje del numero de documentos publicados en la Biblioteca digital de SIRE vs la meta esperada 
TI-IG-11</v>
          </cell>
          <cell r="H19" t="str">
            <v>Jefe Oficina Tecnologías de la Información y las Comunicaciones</v>
          </cell>
        </row>
        <row r="20">
          <cell r="A20"/>
          <cell r="D20"/>
          <cell r="E20"/>
          <cell r="F20"/>
          <cell r="H20"/>
        </row>
        <row r="21">
          <cell r="A21"/>
          <cell r="D21"/>
          <cell r="E21"/>
          <cell r="F21"/>
          <cell r="H21"/>
        </row>
        <row r="22">
          <cell r="A22"/>
          <cell r="D22"/>
          <cell r="E22"/>
          <cell r="F22"/>
          <cell r="H22"/>
        </row>
        <row r="23">
          <cell r="A23"/>
          <cell r="D23"/>
          <cell r="E23"/>
          <cell r="F23"/>
          <cell r="H23"/>
        </row>
        <row r="24">
          <cell r="A24"/>
          <cell r="D24"/>
          <cell r="E24"/>
          <cell r="F24"/>
          <cell r="H24"/>
        </row>
        <row r="25">
          <cell r="A25"/>
          <cell r="D25"/>
          <cell r="E25"/>
          <cell r="F25"/>
          <cell r="H25"/>
        </row>
        <row r="26">
          <cell r="A26"/>
          <cell r="D26"/>
          <cell r="E26"/>
          <cell r="F26"/>
          <cell r="H26"/>
        </row>
        <row r="27">
          <cell r="A27"/>
          <cell r="D27"/>
          <cell r="E27"/>
          <cell r="F27"/>
          <cell r="H27"/>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PAI ANUAL"/>
    </sheetNames>
    <sheetDataSet>
      <sheetData sheetId="0">
        <row r="9">
          <cell r="A9" t="str">
            <v>Fortalecer la implementación de las políticas del modelo integrado de planeación y gestión y los sistemas de gestión complementarios que soportan el cumplimiento de la misionalidad del IDIGER para el goce efectivo de los derechos de la ciudadanía.</v>
          </cell>
          <cell r="D9">
            <v>100</v>
          </cell>
          <cell r="E9" t="str">
            <v>PTE</v>
          </cell>
          <cell r="H9" t="str">
            <v>Proceso de Talento Humano</v>
          </cell>
        </row>
        <row r="10">
          <cell r="A10" t="str">
            <v>Fortalecer la implementación de las políticas del modelo integrado de planeación y gestión y los sistemas de gestión complementarios que soportan el cumplimiento de la misionalidad del IDIGER para el goce efectivo de los derechos de la ciudadanía.</v>
          </cell>
          <cell r="D10">
            <v>100</v>
          </cell>
          <cell r="E10" t="str">
            <v>PTE</v>
          </cell>
          <cell r="H10" t="str">
            <v>Proceso de Talento Humano</v>
          </cell>
        </row>
        <row r="11">
          <cell r="A11" t="str">
            <v>Fortalecer la implementación de las políticas del modelo integrado de planeación y gestión y los sistemas de gestión complementarios que soportan el cumplimiento de la misionalidad del IDIGER para el goce efectivo de los derechos de la ciudadanía.</v>
          </cell>
          <cell r="D11">
            <v>100</v>
          </cell>
          <cell r="E11"/>
          <cell r="H11" t="str">
            <v>Proceso de Talento Humano</v>
          </cell>
        </row>
        <row r="12">
          <cell r="A12" t="str">
            <v>Fortalecer la implementación de las políticas del modelo integrado de planeación y gestión y los sistemas de gestión complementarios que soportan el cumplimiento de la misionalidad del IDIGER para el goce efectivo de los derechos de la ciudadanía.</v>
          </cell>
          <cell r="D12">
            <v>100</v>
          </cell>
          <cell r="E12"/>
          <cell r="H12" t="str">
            <v>Proceso de Talento Humano</v>
          </cell>
        </row>
        <row r="13">
          <cell r="A13" t="str">
            <v>Fortalecer la implementación de las políticas del modelo integrado de planeación y gestión y los sistemas de gestión complementarios que soportan el cumplimiento de la misionalidad del IDIGER para el goce efectivo de los derechos de la ciudadanía.</v>
          </cell>
          <cell r="D13">
            <v>100</v>
          </cell>
          <cell r="E13"/>
          <cell r="H13" t="str">
            <v>Proceso de Talento Humano</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PAI ANUAL"/>
    </sheetNames>
    <sheetDataSet>
      <sheetData sheetId="0">
        <row r="9">
          <cell r="A9" t="str">
            <v>Optimizar las capacidades logísticas, técnicas, institucionales y de gestión para el adecuado manejo de las emergencias o desastres asociadas a fenómenos amenazantes de diversos orígenes que se presenten en Bogotá D.C.</v>
          </cell>
          <cell r="D9">
            <v>100</v>
          </cell>
          <cell r="E9" t="str">
            <v>18 documentos de preparativos encaminados al fortalecimiento de la capacidad de respuesta:</v>
          </cell>
          <cell r="H9" t="str">
            <v>Organización para la respuesta</v>
          </cell>
        </row>
        <row r="10">
          <cell r="A10" t="str">
            <v>Optimizar las capacidades logísticas, técnicas, institucionales y de gestión para el adecuado manejo de las emergencias o desastres asociadas a fenómenos amenazantes de diversos orígenes que se presenten en Bogotá D.C.</v>
          </cell>
          <cell r="D10">
            <v>100</v>
          </cell>
          <cell r="E10" t="str">
            <v>72.496 participaciones en las actividades de capacitación y
entrenamiento</v>
          </cell>
          <cell r="H10" t="str">
            <v>Capacitación y entrenamiento</v>
          </cell>
        </row>
        <row r="11">
          <cell r="A11" t="str">
            <v>Optimizar las capacidades logísticas, técnicas, institucionales y de gestión para el adecuado manejo de las emergencias o desastres asociadas a fenómenos amenazantes de diversos orígenes que se presenten en Bogotá D.C.</v>
          </cell>
          <cell r="D11">
            <v>100</v>
          </cell>
          <cell r="E11" t="str">
            <v>1.295 planes de emergencia y contingencias
3.153 visitas de verificación
a edificaciones con sistemas de transporte vertical y puertas eléctricas,</v>
          </cell>
          <cell r="H11" t="str">
            <v>Aglomeraciones de público -STV</v>
          </cell>
        </row>
        <row r="12">
          <cell r="A12" t="str">
            <v>Optimizar las capacidades logísticas, técnicas, institucionales y de gestión para el adecuado manejo de las emergencias o desastres asociadas a fenómenos amenazantes de diversos orígenes que se presenten en Bogotá D.C.</v>
          </cell>
          <cell r="D12">
            <v>100</v>
          </cell>
          <cell r="E12" t="str">
            <v>18.467 eventos de emergencias, los cuales fueron atendidos de manera
integral y coordinada con las entidades del SDGR -CC; lo anterior conllevo a la afectación de 1.953 familias y la atención
de 10.426 personas (8.184 adultos – 2.242 menores),</v>
          </cell>
          <cell r="H12" t="str">
            <v>Servicios de prespuesta</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PAI ANUAL"/>
    </sheetNames>
    <sheetDataSet>
      <sheetData sheetId="0">
        <row r="9">
          <cell r="H9" t="str">
            <v>Gestión Administrativa</v>
          </cell>
        </row>
        <row r="10">
          <cell r="H10" t="str">
            <v>Gestión Administrativa</v>
          </cell>
        </row>
        <row r="11">
          <cell r="H11" t="str">
            <v>Gestión Administrativa</v>
          </cell>
        </row>
        <row r="12">
          <cell r="H12" t="str">
            <v>Gestión Administrativa</v>
          </cell>
        </row>
        <row r="13">
          <cell r="H13" t="str">
            <v>Gestión Administrativa</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PAI ANUAL"/>
    </sheetNames>
    <sheetDataSet>
      <sheetData sheetId="0">
        <row r="9">
          <cell r="A9" t="str">
            <v>Fortalecer la implementación de las políticas del modelo integrado de planeación y gestión y los sistemas de gestión complementarios que soportan el cumplimiento de la misionalidad del IDIGER para el goce efectivo de los derechos de la ciudadanía.</v>
          </cell>
          <cell r="D9">
            <v>100</v>
          </cell>
          <cell r="E9">
            <v>0</v>
          </cell>
          <cell r="F9" t="str">
            <v>Número de estudios gestionados de mercado y de sector
NUEVO</v>
          </cell>
          <cell r="H9" t="str">
            <v>OFICINA JURÍDICA</v>
          </cell>
        </row>
        <row r="10">
          <cell r="A10" t="str">
            <v>Fortalecer la implementación de las políticas del modelo integrado de planeación y gestión y los sistemas de gestión complementarios que soportan el cumplimiento de la misionalidad del IDIGER para el goce efectivo de los derechos de la ciudadanía.</v>
          </cell>
          <cell r="D10">
            <v>100</v>
          </cell>
          <cell r="E10">
            <v>0</v>
          </cell>
          <cell r="F10" t="str">
            <v xml:space="preserve"> Número de contratos gestionados
GC-IG-01</v>
          </cell>
          <cell r="H10" t="str">
            <v>OFICINA JURÍDICA</v>
          </cell>
        </row>
        <row r="11">
          <cell r="A11" t="str">
            <v>Fortalecer la implementación de las políticas del modelo integrado de planeación y gestión y los sistemas de gestión complementarios que soportan el cumplimiento de la misionalidad del IDIGER para el goce efectivo de los derechos de la ciudadanía.</v>
          </cell>
          <cell r="D11">
            <v>100</v>
          </cell>
          <cell r="E11">
            <v>0</v>
          </cell>
          <cell r="F11" t="str">
            <v>Número de Garantías Aprobadas
NUEVO</v>
          </cell>
          <cell r="H11" t="str">
            <v>OFICINA JURÍDICA</v>
          </cell>
        </row>
        <row r="12">
          <cell r="A12"/>
          <cell r="D12"/>
          <cell r="E12"/>
          <cell r="F12"/>
          <cell r="H12"/>
        </row>
        <row r="13">
          <cell r="A13"/>
          <cell r="D13"/>
          <cell r="E13"/>
          <cell r="F13"/>
          <cell r="H13"/>
        </row>
        <row r="14">
          <cell r="A14"/>
          <cell r="D14"/>
          <cell r="E14"/>
          <cell r="F14"/>
          <cell r="H14"/>
        </row>
        <row r="15">
          <cell r="A15"/>
          <cell r="D15"/>
          <cell r="E15"/>
          <cell r="F15"/>
          <cell r="H15"/>
        </row>
        <row r="16">
          <cell r="A16"/>
          <cell r="D16"/>
          <cell r="E16"/>
          <cell r="F16"/>
          <cell r="H16"/>
        </row>
        <row r="17">
          <cell r="A17"/>
          <cell r="D17"/>
          <cell r="E17"/>
          <cell r="F17"/>
          <cell r="H17"/>
        </row>
        <row r="18">
          <cell r="A18"/>
          <cell r="D18"/>
          <cell r="E18"/>
          <cell r="F18"/>
          <cell r="H18"/>
        </row>
        <row r="19">
          <cell r="A19"/>
          <cell r="D19"/>
          <cell r="E19"/>
          <cell r="F19"/>
          <cell r="H19"/>
        </row>
        <row r="20">
          <cell r="A20"/>
          <cell r="D20"/>
          <cell r="E20"/>
          <cell r="F20"/>
          <cell r="H20"/>
        </row>
        <row r="21">
          <cell r="A21"/>
          <cell r="D21"/>
          <cell r="E21"/>
          <cell r="F21"/>
          <cell r="H21"/>
        </row>
        <row r="22">
          <cell r="A22"/>
          <cell r="D22"/>
          <cell r="E22"/>
          <cell r="F22"/>
          <cell r="H22"/>
        </row>
        <row r="23">
          <cell r="A23"/>
          <cell r="D23"/>
          <cell r="E23"/>
          <cell r="F23"/>
          <cell r="H23"/>
        </row>
        <row r="24">
          <cell r="A24"/>
          <cell r="D24"/>
          <cell r="E24"/>
          <cell r="F24"/>
          <cell r="H24"/>
        </row>
        <row r="25">
          <cell r="A25"/>
          <cell r="D25"/>
          <cell r="E25"/>
          <cell r="F25"/>
          <cell r="H25"/>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PAI ANUAL"/>
    </sheetNames>
    <sheetDataSet>
      <sheetData sheetId="0">
        <row r="9">
          <cell r="A9" t="str">
            <v>Fortalecer la implementación de las políticas del modelo integrado de planeación y gestión y los sistemas de gestión complementarios que soportan el cumplimiento de la misionalidad del IDIGER para el goce efectivo de los derechos de la ciudadanía.</v>
          </cell>
          <cell r="E9" t="str">
            <v>PTE</v>
          </cell>
        </row>
        <row r="10">
          <cell r="A10" t="str">
            <v>Fortalecer la implementación de las políticas del modelo integrado de planeación y gestión y los sistemas de gestión complementarios que soportan el cumplimiento de la misionalidad del IDIGER para el goce efectivo de los derechos de la ciudadanía.</v>
          </cell>
          <cell r="E10" t="str">
            <v>PTE</v>
          </cell>
        </row>
        <row r="11">
          <cell r="A11" t="str">
            <v>Fortalecer la implementación de las políticas del modelo integrado de planeación y gestión y los sistemas de gestión complementarios que soportan el cumplimiento de la misionalidad del IDIGER para el goce efectivo de los derechos de la ciudadanía.</v>
          </cell>
          <cell r="E11" t="str">
            <v>PTE</v>
          </cell>
        </row>
        <row r="12">
          <cell r="A12" t="str">
            <v>Fortalecer la implementación de las políticas del modelo integrado de planeación y gestión y los sistemas de gestión complementarios que soportan el cumplimiento de la misionalidad del IDIGER para el goce efectivo de los derechos de la ciudadanía.</v>
          </cell>
          <cell r="E12" t="str">
            <v>PTE</v>
          </cell>
        </row>
        <row r="13">
          <cell r="A13" t="str">
            <v>Fortalecer la implementación de las políticas del modelo integrado de planeación y gestión y los sistemas de gestión complementarios que soportan el cumplimiento de la misionalidad del IDIGER para el goce efectivo de los derechos de la ciudadanía.</v>
          </cell>
          <cell r="E13" t="str">
            <v>PTE</v>
          </cell>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juan pablo pulido torres" id="{346FFEFF-9AF0-4AA3-9490-87726F142134}" userId="97a4d790d18ec6fd"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2.xml><?xml version="1.0" encoding="utf-8"?>
<ThreadedComments xmlns="http://schemas.microsoft.com/office/spreadsheetml/2018/threadedcomments" xmlns:x="http://schemas.openxmlformats.org/spreadsheetml/2006/main">
  <threadedComment ref="C15" dT="2024-12-09T21:09:30.61" personId="{346FFEFF-9AF0-4AA3-9490-87726F142134}" id="{791826D4-A9B8-44E0-A18B-5148F0B75130}">
    <text>Cuáles serían las metas anuales?</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95A85-549E-4950-A50E-5355EDAE2022}">
  <sheetPr codeName="Hoja1"/>
  <dimension ref="A1:BE47"/>
  <sheetViews>
    <sheetView tabSelected="1" zoomScale="55" zoomScaleNormal="55" workbookViewId="0">
      <selection activeCell="B8" sqref="B8:E8"/>
    </sheetView>
  </sheetViews>
  <sheetFormatPr baseColWidth="10" defaultColWidth="17.33203125" defaultRowHeight="15" customHeight="1" x14ac:dyDescent="0.3"/>
  <cols>
    <col min="1" max="1" width="50.44140625" style="2" customWidth="1"/>
    <col min="2" max="2" width="48.5546875" style="2" customWidth="1"/>
    <col min="3" max="3" width="49.6640625" style="2" customWidth="1"/>
    <col min="4" max="4" width="25.33203125" style="2" customWidth="1"/>
    <col min="5" max="5" width="23.109375" style="3" customWidth="1"/>
    <col min="6" max="6" width="19.6640625" style="3" customWidth="1"/>
    <col min="7" max="7" width="41.44140625" style="2" customWidth="1"/>
    <col min="8" max="8" width="55" style="2" customWidth="1"/>
    <col min="9" max="10" width="53" style="2" customWidth="1"/>
    <col min="11" max="11" width="30.6640625" style="2" customWidth="1"/>
    <col min="12" max="12" width="53.5546875" style="2" customWidth="1"/>
    <col min="13" max="44" width="15.88671875" style="1" customWidth="1"/>
    <col min="45" max="45" width="24.5546875" style="1" customWidth="1"/>
    <col min="46" max="49" width="17.6640625" style="1" customWidth="1"/>
    <col min="50" max="57" width="12.33203125" style="1" customWidth="1"/>
    <col min="58" max="16384" width="17.33203125" style="1"/>
  </cols>
  <sheetData>
    <row r="1" spans="1:57" s="15" customFormat="1" ht="20.25" customHeight="1" x14ac:dyDescent="0.3">
      <c r="A1" s="198"/>
      <c r="B1" s="201" t="s">
        <v>4</v>
      </c>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3"/>
      <c r="BA1" s="210" t="s">
        <v>49</v>
      </c>
      <c r="BB1" s="211"/>
      <c r="BC1" s="211"/>
      <c r="BD1" s="211"/>
      <c r="BE1" s="212"/>
    </row>
    <row r="2" spans="1:57" s="15" customFormat="1" ht="20.25" customHeight="1" x14ac:dyDescent="0.3">
      <c r="A2" s="199"/>
      <c r="B2" s="204"/>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6"/>
      <c r="BA2" s="210" t="s">
        <v>48</v>
      </c>
      <c r="BB2" s="211"/>
      <c r="BC2" s="211"/>
      <c r="BD2" s="211"/>
      <c r="BE2" s="212"/>
    </row>
    <row r="3" spans="1:57" s="15" customFormat="1" ht="20.25" customHeight="1" x14ac:dyDescent="0.3">
      <c r="A3" s="199"/>
      <c r="B3" s="204"/>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6"/>
      <c r="BA3" s="210" t="s">
        <v>50</v>
      </c>
      <c r="BB3" s="211"/>
      <c r="BC3" s="211"/>
      <c r="BD3" s="211"/>
      <c r="BE3" s="212"/>
    </row>
    <row r="4" spans="1:57" s="15" customFormat="1" ht="20.25" customHeight="1" x14ac:dyDescent="0.3">
      <c r="A4" s="200"/>
      <c r="B4" s="207"/>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9"/>
      <c r="BA4" s="210" t="s">
        <v>51</v>
      </c>
      <c r="BB4" s="211"/>
      <c r="BC4" s="211"/>
      <c r="BD4" s="211"/>
      <c r="BE4" s="212"/>
    </row>
    <row r="5" spans="1:57" ht="19.5" customHeight="1" x14ac:dyDescent="0.3">
      <c r="A5" s="4"/>
      <c r="B5" s="4"/>
      <c r="C5" s="4"/>
      <c r="D5" s="4"/>
      <c r="E5" s="5"/>
      <c r="F5" s="5"/>
      <c r="G5" s="4"/>
      <c r="H5" s="4"/>
      <c r="I5" s="4"/>
      <c r="J5" s="4"/>
      <c r="K5" s="4"/>
      <c r="L5" s="4"/>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214"/>
      <c r="AU5" s="215"/>
      <c r="AV5" s="215"/>
      <c r="AW5" s="215"/>
      <c r="AX5" s="216"/>
      <c r="AY5" s="19"/>
      <c r="AZ5" s="19"/>
      <c r="BA5" s="19"/>
      <c r="BB5" s="6"/>
      <c r="BC5" s="6"/>
      <c r="BD5" s="6"/>
      <c r="BE5" s="6"/>
    </row>
    <row r="6" spans="1:57" ht="28.5" customHeight="1" x14ac:dyDescent="0.3">
      <c r="A6" s="31" t="s">
        <v>6</v>
      </c>
      <c r="B6" s="217" t="s">
        <v>70</v>
      </c>
      <c r="C6" s="217"/>
      <c r="D6" s="217"/>
      <c r="E6" s="217"/>
      <c r="F6" s="20"/>
      <c r="G6" s="20"/>
      <c r="H6" s="20"/>
      <c r="I6" s="20"/>
      <c r="J6" s="20"/>
      <c r="K6" s="20"/>
      <c r="L6" s="20"/>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19"/>
      <c r="AU6" s="19"/>
      <c r="AV6" s="19"/>
      <c r="AW6" s="19"/>
      <c r="AX6" s="19"/>
      <c r="AY6" s="19"/>
      <c r="AZ6" s="19"/>
      <c r="BA6" s="19"/>
      <c r="BB6" s="6"/>
      <c r="BC6" s="6"/>
      <c r="BD6" s="6"/>
      <c r="BE6" s="6"/>
    </row>
    <row r="7" spans="1:57" ht="55.5" customHeight="1" x14ac:dyDescent="0.3">
      <c r="A7" s="31" t="s">
        <v>7</v>
      </c>
      <c r="B7" s="218" t="s">
        <v>71</v>
      </c>
      <c r="C7" s="218"/>
      <c r="D7" s="218"/>
      <c r="E7" s="218"/>
      <c r="F7" s="20"/>
      <c r="G7" s="20"/>
      <c r="H7" s="20"/>
      <c r="I7" s="20"/>
      <c r="J7" s="20"/>
      <c r="K7" s="20"/>
      <c r="L7" s="20"/>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19"/>
      <c r="AU7" s="19"/>
      <c r="AV7" s="19"/>
      <c r="AW7" s="19"/>
      <c r="AX7" s="19"/>
      <c r="AY7" s="19"/>
      <c r="AZ7" s="19"/>
      <c r="BA7" s="19"/>
      <c r="BB7" s="6"/>
      <c r="BC7" s="6"/>
      <c r="BD7" s="6"/>
      <c r="BE7" s="6"/>
    </row>
    <row r="8" spans="1:57" ht="30" customHeight="1" x14ac:dyDescent="0.3">
      <c r="A8" s="31" t="s">
        <v>32</v>
      </c>
      <c r="B8" s="219">
        <v>2025</v>
      </c>
      <c r="C8" s="219"/>
      <c r="D8" s="219"/>
      <c r="E8" s="219"/>
      <c r="F8" s="20"/>
      <c r="G8" s="20"/>
      <c r="H8" s="20"/>
      <c r="I8" s="20"/>
      <c r="J8" s="20"/>
      <c r="K8" s="20"/>
      <c r="L8" s="20"/>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19"/>
      <c r="AU8" s="19"/>
      <c r="AV8" s="19"/>
      <c r="AW8" s="19"/>
      <c r="AX8" s="19"/>
      <c r="AY8" s="19"/>
      <c r="AZ8" s="19"/>
      <c r="BA8" s="19"/>
      <c r="BB8" s="6"/>
      <c r="BC8" s="6"/>
      <c r="BD8" s="6"/>
      <c r="BE8" s="6"/>
    </row>
    <row r="9" spans="1:57" ht="30" customHeight="1" x14ac:dyDescent="0.3">
      <c r="A9" s="31" t="s">
        <v>46</v>
      </c>
      <c r="B9" s="217" t="s">
        <v>72</v>
      </c>
      <c r="C9" s="217"/>
      <c r="D9" s="217"/>
      <c r="E9" s="217"/>
      <c r="F9" s="20"/>
      <c r="G9" s="20"/>
      <c r="H9" s="20"/>
      <c r="I9" s="20"/>
      <c r="J9" s="20"/>
      <c r="K9" s="20"/>
      <c r="L9" s="20"/>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19"/>
      <c r="AU9" s="19"/>
      <c r="AV9" s="19"/>
      <c r="AW9" s="19"/>
      <c r="AX9" s="19"/>
      <c r="AY9" s="19"/>
      <c r="AZ9" s="19"/>
      <c r="BA9" s="19"/>
      <c r="BB9" s="6"/>
      <c r="BC9" s="6"/>
      <c r="BD9" s="6"/>
      <c r="BE9" s="6"/>
    </row>
    <row r="10" spans="1:57" ht="14.25" customHeight="1" x14ac:dyDescent="0.3">
      <c r="A10" s="4"/>
      <c r="B10" s="4"/>
      <c r="C10" s="4"/>
      <c r="D10" s="4"/>
      <c r="E10" s="5"/>
      <c r="F10" s="5"/>
      <c r="G10" s="4"/>
      <c r="H10" s="4"/>
      <c r="I10" s="4"/>
      <c r="J10" s="4"/>
      <c r="K10" s="4"/>
      <c r="L10" s="4"/>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19"/>
      <c r="AU10" s="19"/>
      <c r="AV10" s="19"/>
      <c r="AW10" s="19"/>
      <c r="AX10" s="19"/>
      <c r="AY10" s="19"/>
      <c r="AZ10" s="19"/>
      <c r="BA10" s="19"/>
      <c r="BB10" s="6"/>
      <c r="BC10" s="6"/>
      <c r="BD10" s="6"/>
      <c r="BE10" s="6"/>
    </row>
    <row r="11" spans="1:57" ht="63.6" customHeight="1" x14ac:dyDescent="0.3">
      <c r="A11" s="213" t="s">
        <v>412</v>
      </c>
      <c r="B11" s="213" t="s">
        <v>413</v>
      </c>
      <c r="C11" s="213" t="s">
        <v>34</v>
      </c>
      <c r="D11" s="213" t="s">
        <v>35</v>
      </c>
      <c r="E11" s="213" t="s">
        <v>36</v>
      </c>
      <c r="F11" s="213" t="s">
        <v>5</v>
      </c>
      <c r="G11" s="213" t="s">
        <v>37</v>
      </c>
      <c r="H11" s="213" t="s">
        <v>38</v>
      </c>
      <c r="I11" s="213" t="s">
        <v>39</v>
      </c>
      <c r="J11" s="213" t="s">
        <v>42</v>
      </c>
      <c r="K11" s="213" t="s">
        <v>8</v>
      </c>
      <c r="L11" s="213" t="s">
        <v>1</v>
      </c>
      <c r="M11" s="223" t="s">
        <v>40</v>
      </c>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4" t="s">
        <v>41</v>
      </c>
      <c r="AT11" s="225" t="s">
        <v>44</v>
      </c>
      <c r="AU11" s="226"/>
      <c r="AV11" s="226"/>
      <c r="AW11" s="227"/>
      <c r="AX11" s="228" t="s">
        <v>43</v>
      </c>
      <c r="AY11" s="229"/>
      <c r="AZ11" s="229"/>
      <c r="BA11" s="230"/>
      <c r="BB11" s="220" t="s">
        <v>45</v>
      </c>
      <c r="BC11" s="221"/>
      <c r="BD11" s="221"/>
      <c r="BE11" s="222"/>
    </row>
    <row r="12" spans="1:57" ht="21.75" customHeight="1" x14ac:dyDescent="0.3">
      <c r="A12" s="213"/>
      <c r="B12" s="213"/>
      <c r="C12" s="213"/>
      <c r="D12" s="213"/>
      <c r="E12" s="213"/>
      <c r="F12" s="213"/>
      <c r="G12" s="213"/>
      <c r="H12" s="213"/>
      <c r="I12" s="213"/>
      <c r="J12" s="213"/>
      <c r="K12" s="213"/>
      <c r="L12" s="213"/>
      <c r="M12" s="223" t="s">
        <v>9</v>
      </c>
      <c r="N12" s="223"/>
      <c r="O12" s="223"/>
      <c r="P12" s="223"/>
      <c r="Q12" s="223"/>
      <c r="R12" s="223"/>
      <c r="S12" s="223"/>
      <c r="T12" s="223"/>
      <c r="U12" s="223" t="s">
        <v>10</v>
      </c>
      <c r="V12" s="223"/>
      <c r="W12" s="223"/>
      <c r="X12" s="223"/>
      <c r="Y12" s="223"/>
      <c r="Z12" s="223"/>
      <c r="AA12" s="223"/>
      <c r="AB12" s="223"/>
      <c r="AC12" s="223" t="s">
        <v>11</v>
      </c>
      <c r="AD12" s="223"/>
      <c r="AE12" s="223"/>
      <c r="AF12" s="223"/>
      <c r="AG12" s="223"/>
      <c r="AH12" s="223"/>
      <c r="AI12" s="223"/>
      <c r="AJ12" s="223"/>
      <c r="AK12" s="223" t="s">
        <v>12</v>
      </c>
      <c r="AL12" s="223"/>
      <c r="AM12" s="223"/>
      <c r="AN12" s="223"/>
      <c r="AO12" s="223"/>
      <c r="AP12" s="223"/>
      <c r="AQ12" s="223"/>
      <c r="AR12" s="223"/>
      <c r="AS12" s="224"/>
      <c r="AT12" s="234" t="s">
        <v>13</v>
      </c>
      <c r="AU12" s="234" t="s">
        <v>10</v>
      </c>
      <c r="AV12" s="234" t="s">
        <v>14</v>
      </c>
      <c r="AW12" s="234" t="s">
        <v>15</v>
      </c>
      <c r="AX12" s="237" t="s">
        <v>52</v>
      </c>
      <c r="AY12" s="237" t="s">
        <v>53</v>
      </c>
      <c r="AZ12" s="237" t="s">
        <v>54</v>
      </c>
      <c r="BA12" s="237" t="s">
        <v>55</v>
      </c>
      <c r="BB12" s="231" t="s">
        <v>52</v>
      </c>
      <c r="BC12" s="231" t="s">
        <v>53</v>
      </c>
      <c r="BD12" s="231" t="s">
        <v>54</v>
      </c>
      <c r="BE12" s="231" t="s">
        <v>55</v>
      </c>
    </row>
    <row r="13" spans="1:57" ht="21.75" customHeight="1" x14ac:dyDescent="0.3">
      <c r="A13" s="213"/>
      <c r="B13" s="213"/>
      <c r="C13" s="213"/>
      <c r="D13" s="213"/>
      <c r="E13" s="213"/>
      <c r="F13" s="213"/>
      <c r="G13" s="213"/>
      <c r="H13" s="213"/>
      <c r="I13" s="213"/>
      <c r="J13" s="213"/>
      <c r="K13" s="213"/>
      <c r="L13" s="213"/>
      <c r="M13" s="223" t="s">
        <v>16</v>
      </c>
      <c r="N13" s="223"/>
      <c r="O13" s="223" t="s">
        <v>17</v>
      </c>
      <c r="P13" s="223"/>
      <c r="Q13" s="223" t="s">
        <v>18</v>
      </c>
      <c r="R13" s="223"/>
      <c r="S13" s="223" t="s">
        <v>19</v>
      </c>
      <c r="T13" s="223"/>
      <c r="U13" s="223" t="s">
        <v>20</v>
      </c>
      <c r="V13" s="223"/>
      <c r="W13" s="223" t="s">
        <v>21</v>
      </c>
      <c r="X13" s="223"/>
      <c r="Y13" s="223" t="s">
        <v>22</v>
      </c>
      <c r="Z13" s="223"/>
      <c r="AA13" s="223" t="s">
        <v>19</v>
      </c>
      <c r="AB13" s="223"/>
      <c r="AC13" s="223" t="s">
        <v>23</v>
      </c>
      <c r="AD13" s="223"/>
      <c r="AE13" s="223" t="s">
        <v>24</v>
      </c>
      <c r="AF13" s="223"/>
      <c r="AG13" s="223" t="s">
        <v>25</v>
      </c>
      <c r="AH13" s="223"/>
      <c r="AI13" s="223" t="s">
        <v>19</v>
      </c>
      <c r="AJ13" s="223"/>
      <c r="AK13" s="223" t="s">
        <v>26</v>
      </c>
      <c r="AL13" s="223"/>
      <c r="AM13" s="223" t="s">
        <v>27</v>
      </c>
      <c r="AN13" s="223"/>
      <c r="AO13" s="223" t="s">
        <v>28</v>
      </c>
      <c r="AP13" s="223"/>
      <c r="AQ13" s="223" t="s">
        <v>19</v>
      </c>
      <c r="AR13" s="223"/>
      <c r="AS13" s="224"/>
      <c r="AT13" s="235"/>
      <c r="AU13" s="235"/>
      <c r="AV13" s="235"/>
      <c r="AW13" s="235"/>
      <c r="AX13" s="238"/>
      <c r="AY13" s="238"/>
      <c r="AZ13" s="238"/>
      <c r="BA13" s="238"/>
      <c r="BB13" s="232"/>
      <c r="BC13" s="232"/>
      <c r="BD13" s="232"/>
      <c r="BE13" s="232"/>
    </row>
    <row r="14" spans="1:57" ht="21.75" customHeight="1" x14ac:dyDescent="0.3">
      <c r="A14" s="213"/>
      <c r="B14" s="213"/>
      <c r="C14" s="213"/>
      <c r="D14" s="213"/>
      <c r="E14" s="213"/>
      <c r="F14" s="213"/>
      <c r="G14" s="213"/>
      <c r="H14" s="213"/>
      <c r="I14" s="213"/>
      <c r="J14" s="213"/>
      <c r="K14" s="213"/>
      <c r="L14" s="213"/>
      <c r="M14" s="32" t="s">
        <v>29</v>
      </c>
      <c r="N14" s="33" t="s">
        <v>30</v>
      </c>
      <c r="O14" s="32" t="s">
        <v>29</v>
      </c>
      <c r="P14" s="33" t="s">
        <v>30</v>
      </c>
      <c r="Q14" s="32" t="s">
        <v>29</v>
      </c>
      <c r="R14" s="33" t="s">
        <v>30</v>
      </c>
      <c r="S14" s="32" t="s">
        <v>29</v>
      </c>
      <c r="T14" s="33" t="s">
        <v>30</v>
      </c>
      <c r="U14" s="32" t="s">
        <v>29</v>
      </c>
      <c r="V14" s="33" t="s">
        <v>30</v>
      </c>
      <c r="W14" s="32" t="s">
        <v>29</v>
      </c>
      <c r="X14" s="33" t="s">
        <v>30</v>
      </c>
      <c r="Y14" s="32" t="s">
        <v>29</v>
      </c>
      <c r="Z14" s="33" t="s">
        <v>30</v>
      </c>
      <c r="AA14" s="32" t="s">
        <v>29</v>
      </c>
      <c r="AB14" s="33" t="s">
        <v>30</v>
      </c>
      <c r="AC14" s="32" t="s">
        <v>29</v>
      </c>
      <c r="AD14" s="33" t="s">
        <v>30</v>
      </c>
      <c r="AE14" s="32" t="s">
        <v>29</v>
      </c>
      <c r="AF14" s="33" t="s">
        <v>30</v>
      </c>
      <c r="AG14" s="32" t="s">
        <v>29</v>
      </c>
      <c r="AH14" s="33" t="s">
        <v>30</v>
      </c>
      <c r="AI14" s="32" t="s">
        <v>29</v>
      </c>
      <c r="AJ14" s="33" t="s">
        <v>30</v>
      </c>
      <c r="AK14" s="32" t="s">
        <v>29</v>
      </c>
      <c r="AL14" s="33" t="s">
        <v>30</v>
      </c>
      <c r="AM14" s="32" t="s">
        <v>29</v>
      </c>
      <c r="AN14" s="33" t="s">
        <v>30</v>
      </c>
      <c r="AO14" s="32" t="s">
        <v>29</v>
      </c>
      <c r="AP14" s="33" t="s">
        <v>30</v>
      </c>
      <c r="AQ14" s="32" t="s">
        <v>29</v>
      </c>
      <c r="AR14" s="33" t="s">
        <v>30</v>
      </c>
      <c r="AS14" s="224"/>
      <c r="AT14" s="236"/>
      <c r="AU14" s="236"/>
      <c r="AV14" s="236"/>
      <c r="AW14" s="236"/>
      <c r="AX14" s="239"/>
      <c r="AY14" s="239"/>
      <c r="AZ14" s="239"/>
      <c r="BA14" s="239"/>
      <c r="BB14" s="233"/>
      <c r="BC14" s="233"/>
      <c r="BD14" s="233"/>
      <c r="BE14" s="233"/>
    </row>
    <row r="15" spans="1:57" ht="124.8" customHeight="1" x14ac:dyDescent="0.3">
      <c r="A15" s="245" t="s">
        <v>73</v>
      </c>
      <c r="B15" s="21" t="s">
        <v>59</v>
      </c>
      <c r="C15" s="21" t="s">
        <v>74</v>
      </c>
      <c r="D15" s="43">
        <v>1</v>
      </c>
      <c r="E15" s="40">
        <v>1</v>
      </c>
      <c r="F15" s="46" t="s">
        <v>75</v>
      </c>
      <c r="G15" s="24" t="s">
        <v>76</v>
      </c>
      <c r="H15" s="25" t="s">
        <v>77</v>
      </c>
      <c r="I15" s="26" t="s">
        <v>78</v>
      </c>
      <c r="J15" s="26" t="s">
        <v>79</v>
      </c>
      <c r="K15" s="26" t="s">
        <v>80</v>
      </c>
      <c r="L15" s="27" t="str">
        <f>'[1]PAI CUATRIENIO'!H9</f>
        <v xml:space="preserve">Oficina Asesora de Planeación </v>
      </c>
      <c r="M15" s="58">
        <v>8.3000000000000004E-2</v>
      </c>
      <c r="N15" s="28"/>
      <c r="O15" s="58">
        <v>8.3000000000000004E-2</v>
      </c>
      <c r="P15" s="28"/>
      <c r="Q15" s="58">
        <v>8.3000000000000004E-2</v>
      </c>
      <c r="R15" s="28"/>
      <c r="S15" s="47">
        <f>Q15+O15+M15</f>
        <v>0.249</v>
      </c>
      <c r="T15" s="34">
        <f>M15+O15+Q15</f>
        <v>0.249</v>
      </c>
      <c r="U15" s="58">
        <v>8.3000000000000004E-2</v>
      </c>
      <c r="V15" s="28"/>
      <c r="W15" s="58">
        <v>8.3000000000000004E-2</v>
      </c>
      <c r="X15" s="28"/>
      <c r="Y15" s="58">
        <v>8.3000000000000004E-2</v>
      </c>
      <c r="Z15" s="28"/>
      <c r="AA15" s="47">
        <f t="shared" ref="AA15:AB18" si="0">U15+W15+Y15</f>
        <v>0.249</v>
      </c>
      <c r="AB15" s="34">
        <f t="shared" si="0"/>
        <v>0</v>
      </c>
      <c r="AC15" s="58">
        <v>8.3299999999999999E-2</v>
      </c>
      <c r="AD15" s="28"/>
      <c r="AE15" s="58">
        <v>8.3299999999999999E-2</v>
      </c>
      <c r="AF15" s="28"/>
      <c r="AG15" s="58">
        <v>8.3299999999999999E-2</v>
      </c>
      <c r="AH15" s="28"/>
      <c r="AI15" s="47">
        <f t="shared" ref="AI15:AJ18" si="1">AC15+AE15+AG15</f>
        <v>0.24990000000000001</v>
      </c>
      <c r="AJ15" s="34">
        <f t="shared" si="1"/>
        <v>0</v>
      </c>
      <c r="AK15" s="59">
        <v>8.3000000000000004E-2</v>
      </c>
      <c r="AL15" s="29"/>
      <c r="AM15" s="59">
        <v>8.3000000000000004E-2</v>
      </c>
      <c r="AN15" s="29"/>
      <c r="AO15" s="59">
        <v>8.3000000000000004E-2</v>
      </c>
      <c r="AP15" s="29"/>
      <c r="AQ15" s="47">
        <f>AK15+AM15+AO15</f>
        <v>0.249</v>
      </c>
      <c r="AR15" s="34">
        <f>AL15+AN15+AP15</f>
        <v>0</v>
      </c>
      <c r="AS15" s="60">
        <f>S15+AA15+AI15+AQ15</f>
        <v>0.99690000000000001</v>
      </c>
      <c r="AT15" s="36"/>
      <c r="AU15" s="36"/>
      <c r="AV15" s="47"/>
      <c r="AW15" s="47"/>
      <c r="AX15" s="30"/>
      <c r="AY15" s="30"/>
      <c r="AZ15" s="30"/>
      <c r="BA15" s="30"/>
      <c r="BB15" s="30"/>
      <c r="BC15" s="30"/>
      <c r="BD15" s="30"/>
      <c r="BE15" s="30"/>
    </row>
    <row r="16" spans="1:57" ht="124.2" customHeight="1" x14ac:dyDescent="0.3">
      <c r="A16" s="246"/>
      <c r="B16" s="21" t="s">
        <v>59</v>
      </c>
      <c r="C16" s="21" t="s">
        <v>81</v>
      </c>
      <c r="D16" s="43">
        <v>1</v>
      </c>
      <c r="E16" s="40">
        <v>1</v>
      </c>
      <c r="F16" s="46" t="s">
        <v>75</v>
      </c>
      <c r="G16" s="24" t="s">
        <v>82</v>
      </c>
      <c r="H16" s="25" t="s">
        <v>83</v>
      </c>
      <c r="I16" s="26" t="s">
        <v>84</v>
      </c>
      <c r="J16" s="26" t="s">
        <v>79</v>
      </c>
      <c r="K16" s="26" t="s">
        <v>80</v>
      </c>
      <c r="L16" s="27" t="str">
        <f>'[1]PAI CUATRIENIO'!H10</f>
        <v>Dirección General</v>
      </c>
      <c r="M16" s="61">
        <v>0.11</v>
      </c>
      <c r="N16" s="62"/>
      <c r="O16" s="61">
        <v>0.06</v>
      </c>
      <c r="P16" s="62"/>
      <c r="Q16" s="61">
        <v>7.0000000000000007E-2</v>
      </c>
      <c r="R16" s="62"/>
      <c r="S16" s="63">
        <f t="shared" ref="S16:T18" si="2">M16+O16+Q16</f>
        <v>0.24</v>
      </c>
      <c r="T16" s="63">
        <f t="shared" si="2"/>
        <v>0</v>
      </c>
      <c r="U16" s="61">
        <v>0.1</v>
      </c>
      <c r="V16" s="62"/>
      <c r="W16" s="61">
        <v>0.09</v>
      </c>
      <c r="X16" s="62"/>
      <c r="Y16" s="61">
        <v>0.09</v>
      </c>
      <c r="Z16" s="62"/>
      <c r="AA16" s="63">
        <f t="shared" si="0"/>
        <v>0.28000000000000003</v>
      </c>
      <c r="AB16" s="63">
        <f t="shared" si="0"/>
        <v>0</v>
      </c>
      <c r="AC16" s="64">
        <v>0.09</v>
      </c>
      <c r="AD16" s="64"/>
      <c r="AE16" s="64">
        <v>0.08</v>
      </c>
      <c r="AF16" s="64"/>
      <c r="AG16" s="64">
        <v>0.05</v>
      </c>
      <c r="AH16" s="65"/>
      <c r="AI16" s="63">
        <f t="shared" si="1"/>
        <v>0.21999999999999997</v>
      </c>
      <c r="AJ16" s="63">
        <f t="shared" si="1"/>
        <v>0</v>
      </c>
      <c r="AK16" s="64">
        <v>0.09</v>
      </c>
      <c r="AL16" s="65"/>
      <c r="AM16" s="64">
        <v>0.09</v>
      </c>
      <c r="AN16" s="65"/>
      <c r="AO16" s="64">
        <v>0.11</v>
      </c>
      <c r="AP16" s="65"/>
      <c r="AQ16" s="66">
        <f>AK16+AM16+AO16</f>
        <v>0.28999999999999998</v>
      </c>
      <c r="AR16" s="66">
        <f>AL16+AN16+AP16</f>
        <v>0</v>
      </c>
      <c r="AS16" s="67">
        <v>1</v>
      </c>
      <c r="AT16" s="36"/>
      <c r="AU16" s="36"/>
      <c r="AV16" s="47"/>
      <c r="AW16" s="47"/>
      <c r="AX16" s="30"/>
      <c r="AY16" s="30"/>
      <c r="AZ16" s="30"/>
      <c r="BA16" s="30"/>
      <c r="BB16" s="30"/>
      <c r="BC16" s="30"/>
      <c r="BD16" s="30"/>
      <c r="BE16" s="30"/>
    </row>
    <row r="17" spans="1:57" ht="124.2" customHeight="1" x14ac:dyDescent="0.3">
      <c r="A17" s="246"/>
      <c r="B17" s="21" t="s">
        <v>59</v>
      </c>
      <c r="C17" s="21" t="s">
        <v>103</v>
      </c>
      <c r="D17" s="43">
        <v>1</v>
      </c>
      <c r="E17" s="40">
        <v>1</v>
      </c>
      <c r="F17" s="46" t="s">
        <v>75</v>
      </c>
      <c r="G17" s="24" t="s">
        <v>110</v>
      </c>
      <c r="H17" s="25" t="s">
        <v>104</v>
      </c>
      <c r="I17" s="26" t="s">
        <v>105</v>
      </c>
      <c r="J17" s="26" t="s">
        <v>106</v>
      </c>
      <c r="K17" s="26" t="s">
        <v>80</v>
      </c>
      <c r="L17" s="27" t="s">
        <v>63</v>
      </c>
      <c r="M17" s="90">
        <v>8.3299999999999999E-2</v>
      </c>
      <c r="N17" s="90"/>
      <c r="O17" s="90">
        <v>8.3299999999999999E-2</v>
      </c>
      <c r="P17" s="90"/>
      <c r="Q17" s="90">
        <v>8.3299999999999999E-2</v>
      </c>
      <c r="R17" s="90"/>
      <c r="S17" s="91">
        <f t="shared" si="2"/>
        <v>0.24990000000000001</v>
      </c>
      <c r="T17" s="91">
        <f t="shared" si="2"/>
        <v>0</v>
      </c>
      <c r="U17" s="90">
        <v>8.3299999999999999E-2</v>
      </c>
      <c r="V17" s="90"/>
      <c r="W17" s="90">
        <v>8.3299999999999999E-2</v>
      </c>
      <c r="X17" s="90"/>
      <c r="Y17" s="90">
        <v>8.3299999999999999E-2</v>
      </c>
      <c r="Z17" s="90"/>
      <c r="AA17" s="91">
        <f t="shared" si="0"/>
        <v>0.24990000000000001</v>
      </c>
      <c r="AB17" s="91">
        <f t="shared" si="0"/>
        <v>0</v>
      </c>
      <c r="AC17" s="90">
        <v>8.3299999999999999E-2</v>
      </c>
      <c r="AD17" s="90"/>
      <c r="AE17" s="90">
        <v>8.3299999999999999E-2</v>
      </c>
      <c r="AF17" s="90"/>
      <c r="AG17" s="90">
        <v>8.3299999999999999E-2</v>
      </c>
      <c r="AH17" s="59"/>
      <c r="AI17" s="91">
        <f t="shared" si="1"/>
        <v>0.24990000000000001</v>
      </c>
      <c r="AJ17" s="91">
        <f t="shared" si="1"/>
        <v>0</v>
      </c>
      <c r="AK17" s="90">
        <v>8.3299999999999999E-2</v>
      </c>
      <c r="AL17" s="90"/>
      <c r="AM17" s="90">
        <v>8.3299999999999999E-2</v>
      </c>
      <c r="AN17" s="90"/>
      <c r="AO17" s="90">
        <v>8.3299999999999999E-2</v>
      </c>
      <c r="AP17" s="92"/>
      <c r="AQ17" s="93">
        <f>AK17+AM17+AO17</f>
        <v>0.24990000000000001</v>
      </c>
      <c r="AR17" s="93">
        <f>AK17+AM17+AO17</f>
        <v>0.24990000000000001</v>
      </c>
      <c r="AS17" s="67">
        <v>1</v>
      </c>
      <c r="AT17" s="36"/>
      <c r="AU17" s="36"/>
      <c r="AV17" s="47"/>
      <c r="AW17" s="47"/>
      <c r="AX17" s="30"/>
      <c r="AY17" s="30"/>
      <c r="AZ17" s="30"/>
      <c r="BA17" s="30"/>
      <c r="BB17" s="30"/>
      <c r="BC17" s="30"/>
      <c r="BD17" s="30"/>
      <c r="BE17" s="30"/>
    </row>
    <row r="18" spans="1:57" ht="124.2" customHeight="1" x14ac:dyDescent="0.3">
      <c r="A18" s="247"/>
      <c r="B18" s="21" t="s">
        <v>111</v>
      </c>
      <c r="C18" s="43" t="s">
        <v>112</v>
      </c>
      <c r="D18" s="94">
        <v>1</v>
      </c>
      <c r="E18" s="40">
        <v>1</v>
      </c>
      <c r="F18" s="46">
        <v>1</v>
      </c>
      <c r="G18" s="24">
        <v>1</v>
      </c>
      <c r="H18" s="25" t="s">
        <v>93</v>
      </c>
      <c r="I18" s="26" t="s">
        <v>116</v>
      </c>
      <c r="J18" s="26" t="s">
        <v>113</v>
      </c>
      <c r="K18" s="26" t="s">
        <v>114</v>
      </c>
      <c r="L18" s="27" t="s">
        <v>115</v>
      </c>
      <c r="M18" s="90">
        <v>8.3299999999999999E-2</v>
      </c>
      <c r="N18" s="90"/>
      <c r="O18" s="90">
        <v>8.3299999999999999E-2</v>
      </c>
      <c r="P18" s="90"/>
      <c r="Q18" s="90">
        <v>8.3299999999999999E-2</v>
      </c>
      <c r="R18" s="90"/>
      <c r="S18" s="91">
        <f t="shared" si="2"/>
        <v>0.24990000000000001</v>
      </c>
      <c r="T18" s="91">
        <f t="shared" si="2"/>
        <v>0</v>
      </c>
      <c r="U18" s="90">
        <v>8.3299999999999999E-2</v>
      </c>
      <c r="V18" s="90"/>
      <c r="W18" s="90">
        <v>8.3299999999999999E-2</v>
      </c>
      <c r="X18" s="90"/>
      <c r="Y18" s="90">
        <v>8.3299999999999999E-2</v>
      </c>
      <c r="Z18" s="90"/>
      <c r="AA18" s="91">
        <f t="shared" si="0"/>
        <v>0.24990000000000001</v>
      </c>
      <c r="AB18" s="91">
        <f t="shared" si="0"/>
        <v>0</v>
      </c>
      <c r="AC18" s="90">
        <v>8.3299999999999999E-2</v>
      </c>
      <c r="AD18" s="90"/>
      <c r="AE18" s="90">
        <v>8.3299999999999999E-2</v>
      </c>
      <c r="AF18" s="90"/>
      <c r="AG18" s="90">
        <v>8.3299999999999999E-2</v>
      </c>
      <c r="AH18" s="59"/>
      <c r="AI18" s="91">
        <f t="shared" si="1"/>
        <v>0.24990000000000001</v>
      </c>
      <c r="AJ18" s="91">
        <f t="shared" si="1"/>
        <v>0</v>
      </c>
      <c r="AK18" s="90">
        <v>8.3299999999999999E-2</v>
      </c>
      <c r="AL18" s="90"/>
      <c r="AM18" s="90">
        <v>8.3299999999999999E-2</v>
      </c>
      <c r="AN18" s="90"/>
      <c r="AO18" s="90">
        <v>8.3299999999999999E-2</v>
      </c>
      <c r="AP18" s="92"/>
      <c r="AQ18" s="93">
        <f>AK18+AM18+AO18</f>
        <v>0.24990000000000001</v>
      </c>
      <c r="AR18" s="93">
        <f>AK18+AM18+AO18</f>
        <v>0.24990000000000001</v>
      </c>
      <c r="AS18" s="60">
        <f>AQ18+AI18+AA18+S18</f>
        <v>0.99960000000000004</v>
      </c>
      <c r="AT18" s="36"/>
      <c r="AU18" s="36"/>
      <c r="AV18" s="47"/>
      <c r="AW18" s="47"/>
      <c r="AX18" s="30"/>
      <c r="AY18" s="30"/>
      <c r="AZ18" s="30"/>
      <c r="BA18" s="30"/>
      <c r="BB18" s="30"/>
      <c r="BC18" s="30"/>
      <c r="BD18" s="30"/>
      <c r="BE18" s="30"/>
    </row>
    <row r="19" spans="1:57" ht="124.2" customHeight="1" x14ac:dyDescent="0.3">
      <c r="A19" s="21" t="s">
        <v>109</v>
      </c>
      <c r="B19" s="39" t="s">
        <v>107</v>
      </c>
      <c r="C19" s="7" t="s">
        <v>117</v>
      </c>
      <c r="D19" s="94">
        <v>1</v>
      </c>
      <c r="E19" s="40">
        <v>1</v>
      </c>
      <c r="F19" s="69" t="s">
        <v>75</v>
      </c>
      <c r="G19" s="68" t="s">
        <v>118</v>
      </c>
      <c r="H19" s="25" t="s">
        <v>83</v>
      </c>
      <c r="I19" s="26" t="s">
        <v>119</v>
      </c>
      <c r="J19" s="26" t="s">
        <v>108</v>
      </c>
      <c r="K19" s="26" t="s">
        <v>120</v>
      </c>
      <c r="L19" s="27" t="str">
        <f>'[2]PAI CUATRIENIO'!H12</f>
        <v>Dirección General</v>
      </c>
      <c r="M19" s="62">
        <v>8</v>
      </c>
      <c r="N19" s="62"/>
      <c r="O19" s="62">
        <v>8</v>
      </c>
      <c r="P19" s="62"/>
      <c r="Q19" s="62">
        <v>8</v>
      </c>
      <c r="R19" s="62"/>
      <c r="S19" s="66">
        <f t="shared" ref="S19:T19" si="3">M19+O19+Q19</f>
        <v>24</v>
      </c>
      <c r="T19" s="66">
        <f t="shared" si="3"/>
        <v>0</v>
      </c>
      <c r="U19" s="62">
        <v>6</v>
      </c>
      <c r="V19" s="62"/>
      <c r="W19" s="62">
        <v>7</v>
      </c>
      <c r="X19" s="62"/>
      <c r="Y19" s="62">
        <v>9</v>
      </c>
      <c r="Z19" s="62"/>
      <c r="AA19" s="66">
        <f t="shared" ref="AA19:AB19" si="4">U19+W19+Y19</f>
        <v>22</v>
      </c>
      <c r="AB19" s="66">
        <f t="shared" si="4"/>
        <v>0</v>
      </c>
      <c r="AC19" s="18">
        <v>5</v>
      </c>
      <c r="AD19" s="18"/>
      <c r="AE19" s="18">
        <v>6</v>
      </c>
      <c r="AF19" s="18"/>
      <c r="AG19" s="65">
        <v>7</v>
      </c>
      <c r="AH19" s="65"/>
      <c r="AI19" s="66">
        <f t="shared" ref="AI19:AJ19" si="5">AC19+AE19+AG19</f>
        <v>18</v>
      </c>
      <c r="AJ19" s="66">
        <f t="shared" si="5"/>
        <v>0</v>
      </c>
      <c r="AK19" s="18">
        <v>8</v>
      </c>
      <c r="AL19" s="18"/>
      <c r="AM19" s="18">
        <v>2</v>
      </c>
      <c r="AN19" s="18"/>
      <c r="AO19" s="96">
        <v>8</v>
      </c>
      <c r="AP19" s="18"/>
      <c r="AQ19" s="66">
        <f t="shared" ref="AQ19:AR19" si="6">AK19+AM19+AO19</f>
        <v>18</v>
      </c>
      <c r="AR19" s="66">
        <f t="shared" si="6"/>
        <v>0</v>
      </c>
      <c r="AS19" s="97">
        <v>23</v>
      </c>
      <c r="AT19" s="36"/>
      <c r="AU19" s="36"/>
      <c r="AV19" s="47"/>
      <c r="AW19" s="47"/>
      <c r="AX19" s="30"/>
      <c r="AY19" s="30"/>
      <c r="AZ19" s="30"/>
      <c r="BA19" s="30"/>
      <c r="BB19" s="30"/>
      <c r="BC19" s="30"/>
      <c r="BD19" s="30"/>
      <c r="BE19" s="30"/>
    </row>
    <row r="20" spans="1:57" ht="115.2" customHeight="1" x14ac:dyDescent="0.3">
      <c r="A20" s="72" t="s">
        <v>85</v>
      </c>
      <c r="B20" s="73" t="s">
        <v>86</v>
      </c>
      <c r="C20" s="74" t="s">
        <v>102</v>
      </c>
      <c r="D20" s="75">
        <v>1</v>
      </c>
      <c r="E20" s="76">
        <v>1</v>
      </c>
      <c r="F20" s="77">
        <v>1</v>
      </c>
      <c r="G20" s="45" t="s">
        <v>87</v>
      </c>
      <c r="H20" s="78" t="s">
        <v>88</v>
      </c>
      <c r="I20" s="79" t="s">
        <v>89</v>
      </c>
      <c r="J20" s="80" t="s">
        <v>90</v>
      </c>
      <c r="K20" s="80" t="s">
        <v>91</v>
      </c>
      <c r="L20" s="81" t="str">
        <f>'[1]PAI CUATRIENIO'!H12</f>
        <v>Oficina Asesora de Planeación y demas dependencias del IDIGER</v>
      </c>
      <c r="M20" s="70"/>
      <c r="N20" s="70"/>
      <c r="O20" s="70"/>
      <c r="P20" s="70"/>
      <c r="Q20" s="70"/>
      <c r="R20" s="70"/>
      <c r="S20" s="71">
        <f t="shared" ref="S20:T36" si="7">M20+O20+Q20</f>
        <v>0</v>
      </c>
      <c r="T20" s="71">
        <f t="shared" si="7"/>
        <v>0</v>
      </c>
      <c r="U20" s="70"/>
      <c r="V20" s="70"/>
      <c r="W20" s="70"/>
      <c r="X20" s="70"/>
      <c r="Y20" s="70"/>
      <c r="Z20" s="70"/>
      <c r="AA20" s="71">
        <f t="shared" ref="AA20:AB36" si="8">U20+W20+Y20</f>
        <v>0</v>
      </c>
      <c r="AB20" s="71">
        <f t="shared" si="8"/>
        <v>0</v>
      </c>
      <c r="AC20" s="82"/>
      <c r="AD20" s="82"/>
      <c r="AE20" s="82"/>
      <c r="AF20" s="82"/>
      <c r="AG20" s="82"/>
      <c r="AH20" s="82"/>
      <c r="AI20" s="71">
        <f t="shared" ref="AI20:AJ36" si="9">AC20+AE20+AG20</f>
        <v>0</v>
      </c>
      <c r="AJ20" s="71">
        <f t="shared" si="9"/>
        <v>0</v>
      </c>
      <c r="AK20" s="82"/>
      <c r="AL20" s="82"/>
      <c r="AM20" s="82"/>
      <c r="AN20" s="83"/>
      <c r="AO20" s="95">
        <v>1</v>
      </c>
      <c r="AP20" s="85"/>
      <c r="AQ20" s="88">
        <f t="shared" ref="AQ20:AR36" si="10">AK20+AM20+AO20</f>
        <v>1</v>
      </c>
      <c r="AR20" s="71">
        <f t="shared" si="10"/>
        <v>0</v>
      </c>
      <c r="AS20" s="89">
        <f t="shared" ref="AS20:AS36" si="11">S20+AA20+AI20+AQ20</f>
        <v>1</v>
      </c>
      <c r="AT20" s="36">
        <f t="shared" ref="AT20:AT36" si="12">+T20</f>
        <v>0</v>
      </c>
      <c r="AU20" s="36">
        <f t="shared" ref="AU20:AU36" si="13">+T20+AB20</f>
        <v>0</v>
      </c>
      <c r="AV20" s="36">
        <f t="shared" ref="AV20:AV36" si="14">+T20+AB20+AJ20</f>
        <v>0</v>
      </c>
      <c r="AW20" s="36">
        <f t="shared" ref="AW20:AW36" si="15">+T20+AB20+AJ20+AR20</f>
        <v>0</v>
      </c>
      <c r="AX20" s="30">
        <f t="shared" ref="AX20:BA36" si="16">IF(AND(AT20&gt;0,$AS20&gt;0),AT20/$AS20,0)</f>
        <v>0</v>
      </c>
      <c r="AY20" s="30">
        <f t="shared" si="16"/>
        <v>0</v>
      </c>
      <c r="AZ20" s="30">
        <f t="shared" si="16"/>
        <v>0</v>
      </c>
      <c r="BA20" s="30">
        <f t="shared" si="16"/>
        <v>0</v>
      </c>
      <c r="BB20" s="30">
        <f t="shared" ref="BB20:BE36" si="17">(IF(AND(AT20&gt;0,$D20&gt;0),AT20/$D20,0))</f>
        <v>0</v>
      </c>
      <c r="BC20" s="30">
        <f t="shared" si="17"/>
        <v>0</v>
      </c>
      <c r="BD20" s="30">
        <f t="shared" si="17"/>
        <v>0</v>
      </c>
      <c r="BE20" s="30">
        <f t="shared" si="17"/>
        <v>0</v>
      </c>
    </row>
    <row r="21" spans="1:57" ht="161.4" customHeight="1" x14ac:dyDescent="0.3">
      <c r="A21" s="21" t="s">
        <v>85</v>
      </c>
      <c r="B21" s="39" t="s">
        <v>86</v>
      </c>
      <c r="C21" s="7" t="s">
        <v>92</v>
      </c>
      <c r="D21" s="43">
        <v>1</v>
      </c>
      <c r="E21" s="40">
        <v>1</v>
      </c>
      <c r="F21" s="46">
        <v>1</v>
      </c>
      <c r="G21" s="24" t="s">
        <v>93</v>
      </c>
      <c r="H21" s="25" t="s">
        <v>94</v>
      </c>
      <c r="I21" s="48" t="s">
        <v>95</v>
      </c>
      <c r="J21" s="48" t="s">
        <v>96</v>
      </c>
      <c r="K21" s="48" t="s">
        <v>97</v>
      </c>
      <c r="L21" s="27" t="str">
        <f>'[1]PAI CUATRIENIO'!H13</f>
        <v xml:space="preserve">Oficina Asesora de Planeación </v>
      </c>
      <c r="M21" s="28"/>
      <c r="N21" s="28"/>
      <c r="O21" s="28"/>
      <c r="P21" s="28"/>
      <c r="Q21" s="28"/>
      <c r="R21" s="28"/>
      <c r="S21" s="34">
        <f t="shared" si="7"/>
        <v>0</v>
      </c>
      <c r="T21" s="34">
        <f t="shared" si="7"/>
        <v>0</v>
      </c>
      <c r="U21" s="28"/>
      <c r="V21" s="28"/>
      <c r="W21" s="28"/>
      <c r="X21" s="28"/>
      <c r="Y21" s="28"/>
      <c r="Z21" s="28"/>
      <c r="AA21" s="34">
        <f t="shared" si="8"/>
        <v>0</v>
      </c>
      <c r="AB21" s="34">
        <f t="shared" si="8"/>
        <v>0</v>
      </c>
      <c r="AC21" s="49"/>
      <c r="AD21" s="49"/>
      <c r="AE21" s="49"/>
      <c r="AF21" s="49"/>
      <c r="AG21" s="49"/>
      <c r="AH21" s="49"/>
      <c r="AI21" s="34">
        <f t="shared" si="9"/>
        <v>0</v>
      </c>
      <c r="AJ21" s="34">
        <f t="shared" si="9"/>
        <v>0</v>
      </c>
      <c r="AK21" s="49"/>
      <c r="AL21" s="49"/>
      <c r="AM21" s="49"/>
      <c r="AN21" s="86"/>
      <c r="AO21" s="84">
        <v>1</v>
      </c>
      <c r="AP21" s="87"/>
      <c r="AQ21" s="47">
        <f t="shared" si="10"/>
        <v>1</v>
      </c>
      <c r="AR21" s="34">
        <f t="shared" si="10"/>
        <v>0</v>
      </c>
      <c r="AS21" s="60">
        <f t="shared" si="11"/>
        <v>1</v>
      </c>
      <c r="AT21" s="36">
        <f t="shared" si="12"/>
        <v>0</v>
      </c>
      <c r="AU21" s="36">
        <f t="shared" si="13"/>
        <v>0</v>
      </c>
      <c r="AV21" s="36">
        <f t="shared" si="14"/>
        <v>0</v>
      </c>
      <c r="AW21" s="36">
        <f t="shared" si="15"/>
        <v>0</v>
      </c>
      <c r="AX21" s="30">
        <f t="shared" si="16"/>
        <v>0</v>
      </c>
      <c r="AY21" s="30">
        <f t="shared" si="16"/>
        <v>0</v>
      </c>
      <c r="AZ21" s="30">
        <f t="shared" si="16"/>
        <v>0</v>
      </c>
      <c r="BA21" s="30">
        <f t="shared" si="16"/>
        <v>0</v>
      </c>
      <c r="BB21" s="30">
        <f t="shared" si="17"/>
        <v>0</v>
      </c>
      <c r="BC21" s="30">
        <f t="shared" si="17"/>
        <v>0</v>
      </c>
      <c r="BD21" s="30">
        <f t="shared" si="17"/>
        <v>0</v>
      </c>
      <c r="BE21" s="30">
        <f t="shared" si="17"/>
        <v>0</v>
      </c>
    </row>
    <row r="22" spans="1:57" ht="107.4" customHeight="1" x14ac:dyDescent="0.3">
      <c r="A22" s="21" t="s">
        <v>85</v>
      </c>
      <c r="B22" s="39" t="s">
        <v>86</v>
      </c>
      <c r="C22" s="50" t="s">
        <v>98</v>
      </c>
      <c r="D22" s="43">
        <v>1</v>
      </c>
      <c r="E22" s="43">
        <v>1</v>
      </c>
      <c r="F22" s="46" t="s">
        <v>75</v>
      </c>
      <c r="G22" s="24" t="s">
        <v>99</v>
      </c>
      <c r="H22" s="25" t="s">
        <v>100</v>
      </c>
      <c r="I22" s="26" t="s">
        <v>101</v>
      </c>
      <c r="J22" s="48" t="s">
        <v>90</v>
      </c>
      <c r="K22" s="48" t="s">
        <v>91</v>
      </c>
      <c r="L22" s="27" t="str">
        <f>'[1]PAI CUATRIENIO'!H14</f>
        <v xml:space="preserve">Oficina Asesora de Planeación </v>
      </c>
      <c r="M22" s="28"/>
      <c r="N22" s="28"/>
      <c r="O22" s="28"/>
      <c r="P22" s="28"/>
      <c r="Q22" s="28"/>
      <c r="R22" s="28"/>
      <c r="S22" s="34">
        <f t="shared" si="7"/>
        <v>0</v>
      </c>
      <c r="T22" s="34">
        <f t="shared" si="7"/>
        <v>0</v>
      </c>
      <c r="U22" s="28"/>
      <c r="V22" s="28"/>
      <c r="W22" s="28"/>
      <c r="X22" s="28"/>
      <c r="Y22" s="28"/>
      <c r="Z22" s="28"/>
      <c r="AA22" s="34">
        <f t="shared" si="8"/>
        <v>0</v>
      </c>
      <c r="AB22" s="34">
        <f t="shared" si="8"/>
        <v>0</v>
      </c>
      <c r="AC22" s="49"/>
      <c r="AD22" s="49"/>
      <c r="AE22" s="49"/>
      <c r="AF22" s="49"/>
      <c r="AG22" s="49"/>
      <c r="AH22" s="49"/>
      <c r="AI22" s="34">
        <f t="shared" si="9"/>
        <v>0</v>
      </c>
      <c r="AJ22" s="34">
        <f t="shared" si="9"/>
        <v>0</v>
      </c>
      <c r="AK22" s="49"/>
      <c r="AL22" s="49"/>
      <c r="AM22" s="49"/>
      <c r="AN22" s="86"/>
      <c r="AO22" s="84">
        <v>1</v>
      </c>
      <c r="AP22" s="87"/>
      <c r="AQ22" s="34">
        <f t="shared" si="10"/>
        <v>1</v>
      </c>
      <c r="AR22" s="34">
        <f t="shared" si="10"/>
        <v>0</v>
      </c>
      <c r="AS22" s="60">
        <f t="shared" si="11"/>
        <v>1</v>
      </c>
      <c r="AT22" s="36">
        <f t="shared" si="12"/>
        <v>0</v>
      </c>
      <c r="AU22" s="36">
        <f t="shared" si="13"/>
        <v>0</v>
      </c>
      <c r="AV22" s="36">
        <f t="shared" si="14"/>
        <v>0</v>
      </c>
      <c r="AW22" s="36">
        <f t="shared" si="15"/>
        <v>0</v>
      </c>
      <c r="AX22" s="30">
        <f t="shared" si="16"/>
        <v>0</v>
      </c>
      <c r="AY22" s="30">
        <f t="shared" si="16"/>
        <v>0</v>
      </c>
      <c r="AZ22" s="30">
        <f t="shared" si="16"/>
        <v>0</v>
      </c>
      <c r="BA22" s="30">
        <f t="shared" si="16"/>
        <v>0</v>
      </c>
      <c r="BB22" s="30">
        <f t="shared" si="17"/>
        <v>0</v>
      </c>
      <c r="BC22" s="30">
        <f t="shared" si="17"/>
        <v>0</v>
      </c>
      <c r="BD22" s="30">
        <f t="shared" si="17"/>
        <v>0</v>
      </c>
      <c r="BE22" s="30">
        <f t="shared" si="17"/>
        <v>0</v>
      </c>
    </row>
    <row r="23" spans="1:57" ht="19.8" hidden="1" customHeight="1" x14ac:dyDescent="0.3">
      <c r="A23" s="21">
        <f>'[1]PAI CUATRIENIO'!A15</f>
        <v>0</v>
      </c>
      <c r="B23" s="21"/>
      <c r="C23" s="21"/>
      <c r="D23" s="22">
        <f>'[1]PAI CUATRIENIO'!D15</f>
        <v>0</v>
      </c>
      <c r="E23" s="8">
        <f t="shared" ref="E23:E36" si="18">AS23</f>
        <v>0</v>
      </c>
      <c r="F23" s="23">
        <f>'[1]PAI CUATRIENIO'!E15</f>
        <v>0</v>
      </c>
      <c r="G23" s="24">
        <f>'[1]PAI CUATRIENIO'!F15</f>
        <v>0</v>
      </c>
      <c r="H23" s="25"/>
      <c r="I23" s="26"/>
      <c r="J23" s="26"/>
      <c r="K23" s="26"/>
      <c r="L23" s="27">
        <f>'[1]PAI CUATRIENIO'!H15</f>
        <v>0</v>
      </c>
      <c r="M23" s="28"/>
      <c r="N23" s="28"/>
      <c r="O23" s="28"/>
      <c r="P23" s="28"/>
      <c r="Q23" s="28"/>
      <c r="R23" s="28"/>
      <c r="S23" s="34">
        <f t="shared" si="7"/>
        <v>0</v>
      </c>
      <c r="T23" s="34">
        <f t="shared" si="7"/>
        <v>0</v>
      </c>
      <c r="U23" s="28"/>
      <c r="V23" s="28"/>
      <c r="W23" s="28"/>
      <c r="X23" s="28"/>
      <c r="Y23" s="28"/>
      <c r="Z23" s="28"/>
      <c r="AA23" s="34">
        <f t="shared" si="8"/>
        <v>0</v>
      </c>
      <c r="AB23" s="34">
        <f t="shared" si="8"/>
        <v>0</v>
      </c>
      <c r="AC23" s="10"/>
      <c r="AD23" s="10"/>
      <c r="AE23" s="10"/>
      <c r="AF23" s="10"/>
      <c r="AG23" s="29"/>
      <c r="AH23" s="29"/>
      <c r="AI23" s="34">
        <f t="shared" si="9"/>
        <v>0</v>
      </c>
      <c r="AJ23" s="34">
        <f t="shared" si="9"/>
        <v>0</v>
      </c>
      <c r="AK23" s="29"/>
      <c r="AL23" s="29"/>
      <c r="AM23" s="29"/>
      <c r="AN23" s="29"/>
      <c r="AO23" s="29"/>
      <c r="AP23" s="29"/>
      <c r="AQ23" s="34">
        <f t="shared" si="10"/>
        <v>0</v>
      </c>
      <c r="AR23" s="34">
        <f t="shared" si="10"/>
        <v>0</v>
      </c>
      <c r="AS23" s="35">
        <f t="shared" si="11"/>
        <v>0</v>
      </c>
      <c r="AT23" s="36">
        <f t="shared" si="12"/>
        <v>0</v>
      </c>
      <c r="AU23" s="36">
        <f t="shared" si="13"/>
        <v>0</v>
      </c>
      <c r="AV23" s="36">
        <f t="shared" si="14"/>
        <v>0</v>
      </c>
      <c r="AW23" s="36">
        <f t="shared" si="15"/>
        <v>0</v>
      </c>
      <c r="AX23" s="30">
        <f t="shared" si="16"/>
        <v>0</v>
      </c>
      <c r="AY23" s="30">
        <f t="shared" si="16"/>
        <v>0</v>
      </c>
      <c r="AZ23" s="30">
        <f t="shared" si="16"/>
        <v>0</v>
      </c>
      <c r="BA23" s="30">
        <f t="shared" si="16"/>
        <v>0</v>
      </c>
      <c r="BB23" s="30">
        <f t="shared" si="17"/>
        <v>0</v>
      </c>
      <c r="BC23" s="30">
        <f t="shared" si="17"/>
        <v>0</v>
      </c>
      <c r="BD23" s="30">
        <f t="shared" si="17"/>
        <v>0</v>
      </c>
      <c r="BE23" s="30">
        <f t="shared" si="17"/>
        <v>0</v>
      </c>
    </row>
    <row r="24" spans="1:57" ht="19.8" hidden="1" customHeight="1" x14ac:dyDescent="0.3">
      <c r="A24" s="21">
        <f>'[1]PAI CUATRIENIO'!A16</f>
        <v>0</v>
      </c>
      <c r="B24" s="21"/>
      <c r="C24" s="21"/>
      <c r="D24" s="22">
        <f>'[1]PAI CUATRIENIO'!D16</f>
        <v>0</v>
      </c>
      <c r="E24" s="8">
        <f t="shared" si="18"/>
        <v>0</v>
      </c>
      <c r="F24" s="23">
        <f>'[1]PAI CUATRIENIO'!E16</f>
        <v>0</v>
      </c>
      <c r="G24" s="24">
        <f>'[1]PAI CUATRIENIO'!F16</f>
        <v>0</v>
      </c>
      <c r="H24" s="51"/>
      <c r="I24" s="26"/>
      <c r="J24" s="26"/>
      <c r="K24" s="26"/>
      <c r="L24" s="27">
        <f>'[1]PAI CUATRIENIO'!H16</f>
        <v>0</v>
      </c>
      <c r="M24" s="28"/>
      <c r="N24" s="28"/>
      <c r="O24" s="28"/>
      <c r="P24" s="28"/>
      <c r="Q24" s="28"/>
      <c r="R24" s="28"/>
      <c r="S24" s="34">
        <f t="shared" si="7"/>
        <v>0</v>
      </c>
      <c r="T24" s="34">
        <f t="shared" si="7"/>
        <v>0</v>
      </c>
      <c r="U24" s="28"/>
      <c r="V24" s="28"/>
      <c r="W24" s="28"/>
      <c r="X24" s="28"/>
      <c r="Y24" s="28"/>
      <c r="Z24" s="28"/>
      <c r="AA24" s="34">
        <f t="shared" si="8"/>
        <v>0</v>
      </c>
      <c r="AB24" s="34">
        <f t="shared" si="8"/>
        <v>0</v>
      </c>
      <c r="AC24" s="10"/>
      <c r="AD24" s="10"/>
      <c r="AE24" s="10"/>
      <c r="AF24" s="10"/>
      <c r="AG24" s="29"/>
      <c r="AH24" s="29"/>
      <c r="AI24" s="34">
        <f t="shared" si="9"/>
        <v>0</v>
      </c>
      <c r="AJ24" s="34">
        <f t="shared" si="9"/>
        <v>0</v>
      </c>
      <c r="AK24" s="10"/>
      <c r="AL24" s="10"/>
      <c r="AM24" s="10"/>
      <c r="AN24" s="10"/>
      <c r="AO24" s="10"/>
      <c r="AP24" s="10"/>
      <c r="AQ24" s="34">
        <f t="shared" si="10"/>
        <v>0</v>
      </c>
      <c r="AR24" s="34">
        <f t="shared" si="10"/>
        <v>0</v>
      </c>
      <c r="AS24" s="35">
        <f t="shared" si="11"/>
        <v>0</v>
      </c>
      <c r="AT24" s="36">
        <f t="shared" si="12"/>
        <v>0</v>
      </c>
      <c r="AU24" s="36">
        <f t="shared" si="13"/>
        <v>0</v>
      </c>
      <c r="AV24" s="36">
        <f t="shared" si="14"/>
        <v>0</v>
      </c>
      <c r="AW24" s="36">
        <f t="shared" si="15"/>
        <v>0</v>
      </c>
      <c r="AX24" s="30">
        <f t="shared" si="16"/>
        <v>0</v>
      </c>
      <c r="AY24" s="30">
        <f t="shared" si="16"/>
        <v>0</v>
      </c>
      <c r="AZ24" s="30">
        <f t="shared" si="16"/>
        <v>0</v>
      </c>
      <c r="BA24" s="30">
        <f t="shared" si="16"/>
        <v>0</v>
      </c>
      <c r="BB24" s="30">
        <f t="shared" si="17"/>
        <v>0</v>
      </c>
      <c r="BC24" s="30">
        <f t="shared" si="17"/>
        <v>0</v>
      </c>
      <c r="BD24" s="30">
        <f t="shared" si="17"/>
        <v>0</v>
      </c>
      <c r="BE24" s="30">
        <f t="shared" si="17"/>
        <v>0</v>
      </c>
    </row>
    <row r="25" spans="1:57" ht="19.8" hidden="1" customHeight="1" x14ac:dyDescent="0.3">
      <c r="A25" s="21">
        <f>'[1]PAI CUATRIENIO'!A17</f>
        <v>0</v>
      </c>
      <c r="B25" s="21"/>
      <c r="C25" s="21"/>
      <c r="D25" s="22">
        <f>'[1]PAI CUATRIENIO'!D17</f>
        <v>0</v>
      </c>
      <c r="E25" s="8">
        <f t="shared" si="18"/>
        <v>0</v>
      </c>
      <c r="F25" s="23">
        <f>'[1]PAI CUATRIENIO'!E17</f>
        <v>0</v>
      </c>
      <c r="G25" s="24">
        <f>'[1]PAI CUATRIENIO'!F17</f>
        <v>0</v>
      </c>
      <c r="H25" s="25"/>
      <c r="I25" s="26"/>
      <c r="J25" s="26"/>
      <c r="K25" s="26"/>
      <c r="L25" s="27">
        <f>'[1]PAI CUATRIENIO'!H17</f>
        <v>0</v>
      </c>
      <c r="M25" s="28"/>
      <c r="N25" s="28"/>
      <c r="O25" s="28"/>
      <c r="P25" s="28"/>
      <c r="Q25" s="28"/>
      <c r="R25" s="28"/>
      <c r="S25" s="34">
        <f t="shared" si="7"/>
        <v>0</v>
      </c>
      <c r="T25" s="34">
        <f t="shared" si="7"/>
        <v>0</v>
      </c>
      <c r="U25" s="28"/>
      <c r="V25" s="28"/>
      <c r="W25" s="28"/>
      <c r="X25" s="28"/>
      <c r="Y25" s="28"/>
      <c r="Z25" s="28"/>
      <c r="AA25" s="34">
        <f t="shared" si="8"/>
        <v>0</v>
      </c>
      <c r="AB25" s="34">
        <f t="shared" si="8"/>
        <v>0</v>
      </c>
      <c r="AC25" s="10"/>
      <c r="AD25" s="10"/>
      <c r="AE25" s="10"/>
      <c r="AF25" s="10"/>
      <c r="AG25" s="29"/>
      <c r="AH25" s="29"/>
      <c r="AI25" s="34">
        <f t="shared" si="9"/>
        <v>0</v>
      </c>
      <c r="AJ25" s="34">
        <f t="shared" si="9"/>
        <v>0</v>
      </c>
      <c r="AK25" s="10"/>
      <c r="AL25" s="10"/>
      <c r="AM25" s="10"/>
      <c r="AN25" s="10"/>
      <c r="AO25" s="10"/>
      <c r="AP25" s="10"/>
      <c r="AQ25" s="34">
        <f t="shared" si="10"/>
        <v>0</v>
      </c>
      <c r="AR25" s="34">
        <f t="shared" si="10"/>
        <v>0</v>
      </c>
      <c r="AS25" s="35">
        <f t="shared" si="11"/>
        <v>0</v>
      </c>
      <c r="AT25" s="36">
        <f t="shared" si="12"/>
        <v>0</v>
      </c>
      <c r="AU25" s="36">
        <f t="shared" si="13"/>
        <v>0</v>
      </c>
      <c r="AV25" s="36">
        <f t="shared" si="14"/>
        <v>0</v>
      </c>
      <c r="AW25" s="36">
        <f t="shared" si="15"/>
        <v>0</v>
      </c>
      <c r="AX25" s="30">
        <f t="shared" si="16"/>
        <v>0</v>
      </c>
      <c r="AY25" s="30">
        <f t="shared" si="16"/>
        <v>0</v>
      </c>
      <c r="AZ25" s="30">
        <f t="shared" si="16"/>
        <v>0</v>
      </c>
      <c r="BA25" s="30">
        <f t="shared" si="16"/>
        <v>0</v>
      </c>
      <c r="BB25" s="30">
        <f t="shared" si="17"/>
        <v>0</v>
      </c>
      <c r="BC25" s="30">
        <f t="shared" si="17"/>
        <v>0</v>
      </c>
      <c r="BD25" s="30">
        <f t="shared" si="17"/>
        <v>0</v>
      </c>
      <c r="BE25" s="30">
        <f t="shared" si="17"/>
        <v>0</v>
      </c>
    </row>
    <row r="26" spans="1:57" ht="19.8" hidden="1" customHeight="1" x14ac:dyDescent="0.3">
      <c r="A26" s="21">
        <f>'[1]PAI CUATRIENIO'!A18</f>
        <v>0</v>
      </c>
      <c r="B26" s="21"/>
      <c r="C26" s="21"/>
      <c r="D26" s="22">
        <f>'[1]PAI CUATRIENIO'!D18</f>
        <v>0</v>
      </c>
      <c r="E26" s="8">
        <f t="shared" si="18"/>
        <v>0</v>
      </c>
      <c r="F26" s="23">
        <f>'[1]PAI CUATRIENIO'!E18</f>
        <v>0</v>
      </c>
      <c r="G26" s="24">
        <f>'[1]PAI CUATRIENIO'!F18</f>
        <v>0</v>
      </c>
      <c r="H26" s="25"/>
      <c r="I26" s="26"/>
      <c r="J26" s="26"/>
      <c r="K26" s="26"/>
      <c r="L26" s="27">
        <f>'[1]PAI CUATRIENIO'!H18</f>
        <v>0</v>
      </c>
      <c r="M26" s="28"/>
      <c r="N26" s="28"/>
      <c r="O26" s="28"/>
      <c r="P26" s="28"/>
      <c r="Q26" s="28"/>
      <c r="R26" s="28"/>
      <c r="S26" s="34">
        <f t="shared" si="7"/>
        <v>0</v>
      </c>
      <c r="T26" s="34">
        <f t="shared" si="7"/>
        <v>0</v>
      </c>
      <c r="U26" s="28"/>
      <c r="V26" s="28"/>
      <c r="W26" s="28"/>
      <c r="X26" s="28"/>
      <c r="Y26" s="28"/>
      <c r="Z26" s="28"/>
      <c r="AA26" s="34">
        <f t="shared" si="8"/>
        <v>0</v>
      </c>
      <c r="AB26" s="34">
        <f t="shared" si="8"/>
        <v>0</v>
      </c>
      <c r="AC26" s="10"/>
      <c r="AD26" s="10"/>
      <c r="AE26" s="10"/>
      <c r="AF26" s="10"/>
      <c r="AG26" s="29"/>
      <c r="AH26" s="29"/>
      <c r="AI26" s="34">
        <f t="shared" si="9"/>
        <v>0</v>
      </c>
      <c r="AJ26" s="34">
        <f t="shared" si="9"/>
        <v>0</v>
      </c>
      <c r="AK26" s="10"/>
      <c r="AL26" s="10"/>
      <c r="AM26" s="10"/>
      <c r="AN26" s="10"/>
      <c r="AO26" s="10"/>
      <c r="AP26" s="10"/>
      <c r="AQ26" s="34">
        <f t="shared" si="10"/>
        <v>0</v>
      </c>
      <c r="AR26" s="34">
        <f t="shared" si="10"/>
        <v>0</v>
      </c>
      <c r="AS26" s="35">
        <f t="shared" si="11"/>
        <v>0</v>
      </c>
      <c r="AT26" s="36">
        <f t="shared" si="12"/>
        <v>0</v>
      </c>
      <c r="AU26" s="36">
        <f t="shared" si="13"/>
        <v>0</v>
      </c>
      <c r="AV26" s="36">
        <f t="shared" si="14"/>
        <v>0</v>
      </c>
      <c r="AW26" s="36">
        <f t="shared" si="15"/>
        <v>0</v>
      </c>
      <c r="AX26" s="30">
        <f t="shared" si="16"/>
        <v>0</v>
      </c>
      <c r="AY26" s="30">
        <f t="shared" si="16"/>
        <v>0</v>
      </c>
      <c r="AZ26" s="30">
        <f t="shared" si="16"/>
        <v>0</v>
      </c>
      <c r="BA26" s="30">
        <f t="shared" si="16"/>
        <v>0</v>
      </c>
      <c r="BB26" s="30">
        <f t="shared" si="17"/>
        <v>0</v>
      </c>
      <c r="BC26" s="30">
        <f t="shared" si="17"/>
        <v>0</v>
      </c>
      <c r="BD26" s="30">
        <f t="shared" si="17"/>
        <v>0</v>
      </c>
      <c r="BE26" s="30">
        <f t="shared" si="17"/>
        <v>0</v>
      </c>
    </row>
    <row r="27" spans="1:57" ht="19.8" hidden="1" customHeight="1" x14ac:dyDescent="0.3">
      <c r="A27" s="21">
        <f>'[1]PAI CUATRIENIO'!A19</f>
        <v>0</v>
      </c>
      <c r="B27" s="21"/>
      <c r="C27" s="21"/>
      <c r="D27" s="22">
        <f>'[1]PAI CUATRIENIO'!D19</f>
        <v>0</v>
      </c>
      <c r="E27" s="8">
        <f t="shared" si="18"/>
        <v>0</v>
      </c>
      <c r="F27" s="23">
        <f>'[1]PAI CUATRIENIO'!E19</f>
        <v>0</v>
      </c>
      <c r="G27" s="24">
        <f>'[1]PAI CUATRIENIO'!F19</f>
        <v>0</v>
      </c>
      <c r="H27" s="25"/>
      <c r="I27" s="26"/>
      <c r="J27" s="26"/>
      <c r="K27" s="26"/>
      <c r="L27" s="27">
        <f>'[1]PAI CUATRIENIO'!H19</f>
        <v>0</v>
      </c>
      <c r="M27" s="28"/>
      <c r="N27" s="28"/>
      <c r="O27" s="28"/>
      <c r="P27" s="28"/>
      <c r="Q27" s="28"/>
      <c r="R27" s="28"/>
      <c r="S27" s="34">
        <f t="shared" si="7"/>
        <v>0</v>
      </c>
      <c r="T27" s="34">
        <f t="shared" si="7"/>
        <v>0</v>
      </c>
      <c r="U27" s="28"/>
      <c r="V27" s="28"/>
      <c r="W27" s="28"/>
      <c r="X27" s="28"/>
      <c r="Y27" s="28"/>
      <c r="Z27" s="28"/>
      <c r="AA27" s="34">
        <f t="shared" si="8"/>
        <v>0</v>
      </c>
      <c r="AB27" s="34">
        <f t="shared" si="8"/>
        <v>0</v>
      </c>
      <c r="AC27" s="10"/>
      <c r="AD27" s="10"/>
      <c r="AE27" s="10"/>
      <c r="AF27" s="10"/>
      <c r="AG27" s="29"/>
      <c r="AH27" s="29"/>
      <c r="AI27" s="34">
        <f t="shared" si="9"/>
        <v>0</v>
      </c>
      <c r="AJ27" s="34">
        <f t="shared" si="9"/>
        <v>0</v>
      </c>
      <c r="AK27" s="10"/>
      <c r="AL27" s="10"/>
      <c r="AM27" s="10"/>
      <c r="AN27" s="10"/>
      <c r="AO27" s="10"/>
      <c r="AP27" s="10"/>
      <c r="AQ27" s="34">
        <f t="shared" si="10"/>
        <v>0</v>
      </c>
      <c r="AR27" s="34">
        <f t="shared" si="10"/>
        <v>0</v>
      </c>
      <c r="AS27" s="35">
        <f t="shared" si="11"/>
        <v>0</v>
      </c>
      <c r="AT27" s="36">
        <f t="shared" si="12"/>
        <v>0</v>
      </c>
      <c r="AU27" s="36">
        <f t="shared" si="13"/>
        <v>0</v>
      </c>
      <c r="AV27" s="36">
        <f t="shared" si="14"/>
        <v>0</v>
      </c>
      <c r="AW27" s="36">
        <f t="shared" si="15"/>
        <v>0</v>
      </c>
      <c r="AX27" s="30">
        <f t="shared" si="16"/>
        <v>0</v>
      </c>
      <c r="AY27" s="30">
        <f t="shared" si="16"/>
        <v>0</v>
      </c>
      <c r="AZ27" s="30">
        <f t="shared" si="16"/>
        <v>0</v>
      </c>
      <c r="BA27" s="30">
        <f t="shared" si="16"/>
        <v>0</v>
      </c>
      <c r="BB27" s="30">
        <f t="shared" si="17"/>
        <v>0</v>
      </c>
      <c r="BC27" s="30">
        <f t="shared" si="17"/>
        <v>0</v>
      </c>
      <c r="BD27" s="30">
        <f t="shared" si="17"/>
        <v>0</v>
      </c>
      <c r="BE27" s="30">
        <f t="shared" si="17"/>
        <v>0</v>
      </c>
    </row>
    <row r="28" spans="1:57" ht="19.8" hidden="1" customHeight="1" x14ac:dyDescent="0.3">
      <c r="A28" s="21">
        <f>'[1]PAI CUATRIENIO'!A20</f>
        <v>0</v>
      </c>
      <c r="B28" s="21"/>
      <c r="C28" s="21"/>
      <c r="D28" s="22">
        <f>'[1]PAI CUATRIENIO'!D20</f>
        <v>0</v>
      </c>
      <c r="E28" s="8">
        <f t="shared" si="18"/>
        <v>0</v>
      </c>
      <c r="F28" s="23">
        <f>'[1]PAI CUATRIENIO'!E20</f>
        <v>0</v>
      </c>
      <c r="G28" s="24">
        <f>'[1]PAI CUATRIENIO'!F20</f>
        <v>0</v>
      </c>
      <c r="H28" s="25"/>
      <c r="I28" s="26"/>
      <c r="J28" s="26"/>
      <c r="K28" s="26"/>
      <c r="L28" s="27">
        <f>'[1]PAI CUATRIENIO'!H20</f>
        <v>0</v>
      </c>
      <c r="M28" s="28"/>
      <c r="N28" s="28"/>
      <c r="O28" s="28"/>
      <c r="P28" s="28"/>
      <c r="Q28" s="28"/>
      <c r="R28" s="28"/>
      <c r="S28" s="34">
        <f t="shared" si="7"/>
        <v>0</v>
      </c>
      <c r="T28" s="34">
        <f t="shared" si="7"/>
        <v>0</v>
      </c>
      <c r="U28" s="28"/>
      <c r="V28" s="28"/>
      <c r="W28" s="28"/>
      <c r="X28" s="28"/>
      <c r="Y28" s="28"/>
      <c r="Z28" s="28"/>
      <c r="AA28" s="34">
        <f t="shared" si="8"/>
        <v>0</v>
      </c>
      <c r="AB28" s="34">
        <f t="shared" si="8"/>
        <v>0</v>
      </c>
      <c r="AC28" s="10"/>
      <c r="AD28" s="10"/>
      <c r="AE28" s="10"/>
      <c r="AF28" s="10"/>
      <c r="AG28" s="29"/>
      <c r="AH28" s="29"/>
      <c r="AI28" s="34">
        <f t="shared" si="9"/>
        <v>0</v>
      </c>
      <c r="AJ28" s="34">
        <f t="shared" si="9"/>
        <v>0</v>
      </c>
      <c r="AK28" s="10"/>
      <c r="AL28" s="10"/>
      <c r="AM28" s="10"/>
      <c r="AN28" s="10"/>
      <c r="AO28" s="10"/>
      <c r="AP28" s="10"/>
      <c r="AQ28" s="34">
        <f t="shared" si="10"/>
        <v>0</v>
      </c>
      <c r="AR28" s="34">
        <f t="shared" si="10"/>
        <v>0</v>
      </c>
      <c r="AS28" s="35">
        <f t="shared" si="11"/>
        <v>0</v>
      </c>
      <c r="AT28" s="36">
        <f t="shared" si="12"/>
        <v>0</v>
      </c>
      <c r="AU28" s="36">
        <f t="shared" si="13"/>
        <v>0</v>
      </c>
      <c r="AV28" s="36">
        <f t="shared" si="14"/>
        <v>0</v>
      </c>
      <c r="AW28" s="36">
        <f t="shared" si="15"/>
        <v>0</v>
      </c>
      <c r="AX28" s="30">
        <f t="shared" si="16"/>
        <v>0</v>
      </c>
      <c r="AY28" s="30">
        <f t="shared" si="16"/>
        <v>0</v>
      </c>
      <c r="AZ28" s="30">
        <f t="shared" si="16"/>
        <v>0</v>
      </c>
      <c r="BA28" s="30">
        <f t="shared" si="16"/>
        <v>0</v>
      </c>
      <c r="BB28" s="30">
        <f t="shared" si="17"/>
        <v>0</v>
      </c>
      <c r="BC28" s="30">
        <f t="shared" si="17"/>
        <v>0</v>
      </c>
      <c r="BD28" s="30">
        <f t="shared" si="17"/>
        <v>0</v>
      </c>
      <c r="BE28" s="30">
        <f t="shared" si="17"/>
        <v>0</v>
      </c>
    </row>
    <row r="29" spans="1:57" ht="19.8" hidden="1" customHeight="1" x14ac:dyDescent="0.3">
      <c r="A29" s="21">
        <f>'[1]PAI CUATRIENIO'!A21</f>
        <v>0</v>
      </c>
      <c r="B29" s="21"/>
      <c r="C29" s="21"/>
      <c r="D29" s="22">
        <f>'[1]PAI CUATRIENIO'!D21</f>
        <v>0</v>
      </c>
      <c r="E29" s="8">
        <f t="shared" si="18"/>
        <v>0</v>
      </c>
      <c r="F29" s="23">
        <f>'[1]PAI CUATRIENIO'!E21</f>
        <v>0</v>
      </c>
      <c r="G29" s="24">
        <f>'[1]PAI CUATRIENIO'!F21</f>
        <v>0</v>
      </c>
      <c r="H29" s="25"/>
      <c r="I29" s="26"/>
      <c r="J29" s="26"/>
      <c r="K29" s="26"/>
      <c r="L29" s="27">
        <f>'[1]PAI CUATRIENIO'!H21</f>
        <v>0</v>
      </c>
      <c r="M29" s="28"/>
      <c r="N29" s="28"/>
      <c r="O29" s="28"/>
      <c r="P29" s="28"/>
      <c r="Q29" s="28"/>
      <c r="R29" s="28"/>
      <c r="S29" s="34">
        <f t="shared" si="7"/>
        <v>0</v>
      </c>
      <c r="T29" s="34">
        <f t="shared" si="7"/>
        <v>0</v>
      </c>
      <c r="U29" s="28"/>
      <c r="V29" s="28"/>
      <c r="W29" s="28"/>
      <c r="X29" s="28"/>
      <c r="Y29" s="28"/>
      <c r="Z29" s="28"/>
      <c r="AA29" s="34">
        <f t="shared" si="8"/>
        <v>0</v>
      </c>
      <c r="AB29" s="34">
        <f t="shared" si="8"/>
        <v>0</v>
      </c>
      <c r="AC29" s="10"/>
      <c r="AD29" s="10"/>
      <c r="AE29" s="10"/>
      <c r="AF29" s="10"/>
      <c r="AG29" s="29"/>
      <c r="AH29" s="29"/>
      <c r="AI29" s="34">
        <f t="shared" si="9"/>
        <v>0</v>
      </c>
      <c r="AJ29" s="34">
        <f t="shared" si="9"/>
        <v>0</v>
      </c>
      <c r="AK29" s="10"/>
      <c r="AL29" s="10"/>
      <c r="AM29" s="10"/>
      <c r="AN29" s="10"/>
      <c r="AO29" s="10"/>
      <c r="AP29" s="10"/>
      <c r="AQ29" s="34">
        <f t="shared" si="10"/>
        <v>0</v>
      </c>
      <c r="AR29" s="34">
        <f t="shared" si="10"/>
        <v>0</v>
      </c>
      <c r="AS29" s="35">
        <f t="shared" si="11"/>
        <v>0</v>
      </c>
      <c r="AT29" s="36">
        <f t="shared" si="12"/>
        <v>0</v>
      </c>
      <c r="AU29" s="36">
        <f t="shared" si="13"/>
        <v>0</v>
      </c>
      <c r="AV29" s="36">
        <f t="shared" si="14"/>
        <v>0</v>
      </c>
      <c r="AW29" s="36">
        <f t="shared" si="15"/>
        <v>0</v>
      </c>
      <c r="AX29" s="30">
        <f t="shared" si="16"/>
        <v>0</v>
      </c>
      <c r="AY29" s="30">
        <f t="shared" si="16"/>
        <v>0</v>
      </c>
      <c r="AZ29" s="30">
        <f t="shared" si="16"/>
        <v>0</v>
      </c>
      <c r="BA29" s="30">
        <f t="shared" si="16"/>
        <v>0</v>
      </c>
      <c r="BB29" s="30">
        <f t="shared" si="17"/>
        <v>0</v>
      </c>
      <c r="BC29" s="30">
        <f t="shared" si="17"/>
        <v>0</v>
      </c>
      <c r="BD29" s="30">
        <f t="shared" si="17"/>
        <v>0</v>
      </c>
      <c r="BE29" s="30">
        <f t="shared" si="17"/>
        <v>0</v>
      </c>
    </row>
    <row r="30" spans="1:57" ht="19.8" hidden="1" customHeight="1" x14ac:dyDescent="0.3">
      <c r="A30" s="21">
        <f>'[1]PAI CUATRIENIO'!A22</f>
        <v>0</v>
      </c>
      <c r="B30" s="21"/>
      <c r="C30" s="21"/>
      <c r="D30" s="22">
        <f>'[1]PAI CUATRIENIO'!D22</f>
        <v>0</v>
      </c>
      <c r="E30" s="8">
        <f t="shared" si="18"/>
        <v>0</v>
      </c>
      <c r="F30" s="23">
        <f>'[1]PAI CUATRIENIO'!E22</f>
        <v>0</v>
      </c>
      <c r="G30" s="24">
        <f>'[1]PAI CUATRIENIO'!F22</f>
        <v>0</v>
      </c>
      <c r="H30" s="25"/>
      <c r="I30" s="26"/>
      <c r="J30" s="26"/>
      <c r="K30" s="26"/>
      <c r="L30" s="27">
        <f>'[1]PAI CUATRIENIO'!H22</f>
        <v>0</v>
      </c>
      <c r="M30" s="28"/>
      <c r="N30" s="28"/>
      <c r="O30" s="28"/>
      <c r="P30" s="28"/>
      <c r="Q30" s="28"/>
      <c r="R30" s="28"/>
      <c r="S30" s="34">
        <f t="shared" si="7"/>
        <v>0</v>
      </c>
      <c r="T30" s="34">
        <f t="shared" si="7"/>
        <v>0</v>
      </c>
      <c r="U30" s="28"/>
      <c r="V30" s="28"/>
      <c r="W30" s="28"/>
      <c r="X30" s="28"/>
      <c r="Y30" s="28"/>
      <c r="Z30" s="28"/>
      <c r="AA30" s="34">
        <f t="shared" si="8"/>
        <v>0</v>
      </c>
      <c r="AB30" s="34">
        <f t="shared" si="8"/>
        <v>0</v>
      </c>
      <c r="AC30" s="10"/>
      <c r="AD30" s="10"/>
      <c r="AE30" s="10"/>
      <c r="AF30" s="10"/>
      <c r="AG30" s="29"/>
      <c r="AH30" s="29"/>
      <c r="AI30" s="34">
        <f t="shared" si="9"/>
        <v>0</v>
      </c>
      <c r="AJ30" s="34">
        <f t="shared" si="9"/>
        <v>0</v>
      </c>
      <c r="AK30" s="10"/>
      <c r="AL30" s="10"/>
      <c r="AM30" s="10"/>
      <c r="AN30" s="10"/>
      <c r="AO30" s="10"/>
      <c r="AP30" s="10"/>
      <c r="AQ30" s="34">
        <f t="shared" si="10"/>
        <v>0</v>
      </c>
      <c r="AR30" s="34">
        <f t="shared" si="10"/>
        <v>0</v>
      </c>
      <c r="AS30" s="35">
        <f t="shared" si="11"/>
        <v>0</v>
      </c>
      <c r="AT30" s="36">
        <f t="shared" si="12"/>
        <v>0</v>
      </c>
      <c r="AU30" s="36">
        <f t="shared" si="13"/>
        <v>0</v>
      </c>
      <c r="AV30" s="36">
        <f t="shared" si="14"/>
        <v>0</v>
      </c>
      <c r="AW30" s="36">
        <f t="shared" si="15"/>
        <v>0</v>
      </c>
      <c r="AX30" s="30">
        <f t="shared" si="16"/>
        <v>0</v>
      </c>
      <c r="AY30" s="30">
        <f t="shared" si="16"/>
        <v>0</v>
      </c>
      <c r="AZ30" s="30">
        <f t="shared" si="16"/>
        <v>0</v>
      </c>
      <c r="BA30" s="30">
        <f t="shared" si="16"/>
        <v>0</v>
      </c>
      <c r="BB30" s="30">
        <f t="shared" si="17"/>
        <v>0</v>
      </c>
      <c r="BC30" s="30">
        <f t="shared" si="17"/>
        <v>0</v>
      </c>
      <c r="BD30" s="30">
        <f t="shared" si="17"/>
        <v>0</v>
      </c>
      <c r="BE30" s="30">
        <f t="shared" si="17"/>
        <v>0</v>
      </c>
    </row>
    <row r="31" spans="1:57" ht="19.8" hidden="1" customHeight="1" x14ac:dyDescent="0.3">
      <c r="A31" s="21">
        <f>'[1]PAI CUATRIENIO'!A23</f>
        <v>0</v>
      </c>
      <c r="B31" s="21"/>
      <c r="C31" s="21"/>
      <c r="D31" s="22">
        <f>'[1]PAI CUATRIENIO'!D23</f>
        <v>0</v>
      </c>
      <c r="E31" s="8">
        <f t="shared" si="18"/>
        <v>0</v>
      </c>
      <c r="F31" s="23">
        <f>'[1]PAI CUATRIENIO'!E23</f>
        <v>0</v>
      </c>
      <c r="G31" s="24">
        <f>'[1]PAI CUATRIENIO'!F23</f>
        <v>0</v>
      </c>
      <c r="H31" s="25"/>
      <c r="I31" s="26"/>
      <c r="J31" s="26"/>
      <c r="K31" s="26"/>
      <c r="L31" s="27">
        <f>'[1]PAI CUATRIENIO'!H23</f>
        <v>0</v>
      </c>
      <c r="M31" s="28"/>
      <c r="N31" s="28"/>
      <c r="O31" s="28"/>
      <c r="P31" s="28"/>
      <c r="Q31" s="28"/>
      <c r="R31" s="28"/>
      <c r="S31" s="34">
        <f t="shared" si="7"/>
        <v>0</v>
      </c>
      <c r="T31" s="34">
        <f t="shared" si="7"/>
        <v>0</v>
      </c>
      <c r="U31" s="28"/>
      <c r="V31" s="28"/>
      <c r="W31" s="28"/>
      <c r="X31" s="28"/>
      <c r="Y31" s="28"/>
      <c r="Z31" s="28"/>
      <c r="AA31" s="34">
        <f t="shared" si="8"/>
        <v>0</v>
      </c>
      <c r="AB31" s="34">
        <f t="shared" si="8"/>
        <v>0</v>
      </c>
      <c r="AC31" s="10"/>
      <c r="AD31" s="10"/>
      <c r="AE31" s="10"/>
      <c r="AF31" s="10"/>
      <c r="AG31" s="29"/>
      <c r="AH31" s="29"/>
      <c r="AI31" s="34">
        <f t="shared" si="9"/>
        <v>0</v>
      </c>
      <c r="AJ31" s="34">
        <f t="shared" si="9"/>
        <v>0</v>
      </c>
      <c r="AK31" s="10"/>
      <c r="AL31" s="10"/>
      <c r="AM31" s="10"/>
      <c r="AN31" s="10"/>
      <c r="AO31" s="10"/>
      <c r="AP31" s="10"/>
      <c r="AQ31" s="34">
        <f t="shared" si="10"/>
        <v>0</v>
      </c>
      <c r="AR31" s="34">
        <f t="shared" si="10"/>
        <v>0</v>
      </c>
      <c r="AS31" s="35">
        <f t="shared" si="11"/>
        <v>0</v>
      </c>
      <c r="AT31" s="36">
        <f t="shared" si="12"/>
        <v>0</v>
      </c>
      <c r="AU31" s="36">
        <f t="shared" si="13"/>
        <v>0</v>
      </c>
      <c r="AV31" s="36">
        <f t="shared" si="14"/>
        <v>0</v>
      </c>
      <c r="AW31" s="36">
        <f t="shared" si="15"/>
        <v>0</v>
      </c>
      <c r="AX31" s="30">
        <f t="shared" si="16"/>
        <v>0</v>
      </c>
      <c r="AY31" s="30">
        <f t="shared" si="16"/>
        <v>0</v>
      </c>
      <c r="AZ31" s="30">
        <f t="shared" si="16"/>
        <v>0</v>
      </c>
      <c r="BA31" s="30">
        <f t="shared" si="16"/>
        <v>0</v>
      </c>
      <c r="BB31" s="30">
        <f t="shared" si="17"/>
        <v>0</v>
      </c>
      <c r="BC31" s="30">
        <f t="shared" si="17"/>
        <v>0</v>
      </c>
      <c r="BD31" s="30">
        <f t="shared" si="17"/>
        <v>0</v>
      </c>
      <c r="BE31" s="30">
        <f t="shared" si="17"/>
        <v>0</v>
      </c>
    </row>
    <row r="32" spans="1:57" ht="19.8" hidden="1" customHeight="1" x14ac:dyDescent="0.3">
      <c r="A32" s="21">
        <f>'[1]PAI CUATRIENIO'!A24</f>
        <v>0</v>
      </c>
      <c r="B32" s="21"/>
      <c r="C32" s="21"/>
      <c r="D32" s="22">
        <f>'[1]PAI CUATRIENIO'!D24</f>
        <v>0</v>
      </c>
      <c r="E32" s="8">
        <f t="shared" si="18"/>
        <v>0</v>
      </c>
      <c r="F32" s="23">
        <f>'[1]PAI CUATRIENIO'!E24</f>
        <v>0</v>
      </c>
      <c r="G32" s="24">
        <f>'[1]PAI CUATRIENIO'!F24</f>
        <v>0</v>
      </c>
      <c r="H32" s="25"/>
      <c r="I32" s="26"/>
      <c r="J32" s="26"/>
      <c r="K32" s="26"/>
      <c r="L32" s="27">
        <f>'[1]PAI CUATRIENIO'!H24</f>
        <v>0</v>
      </c>
      <c r="M32" s="28"/>
      <c r="N32" s="28"/>
      <c r="O32" s="28"/>
      <c r="P32" s="28"/>
      <c r="Q32" s="28"/>
      <c r="R32" s="28"/>
      <c r="S32" s="34">
        <f t="shared" si="7"/>
        <v>0</v>
      </c>
      <c r="T32" s="34">
        <f t="shared" si="7"/>
        <v>0</v>
      </c>
      <c r="U32" s="28"/>
      <c r="V32" s="28"/>
      <c r="W32" s="28"/>
      <c r="X32" s="28"/>
      <c r="Y32" s="28"/>
      <c r="Z32" s="28"/>
      <c r="AA32" s="34">
        <f t="shared" si="8"/>
        <v>0</v>
      </c>
      <c r="AB32" s="34">
        <f t="shared" si="8"/>
        <v>0</v>
      </c>
      <c r="AC32" s="10"/>
      <c r="AD32" s="10"/>
      <c r="AE32" s="10"/>
      <c r="AF32" s="10"/>
      <c r="AG32" s="29"/>
      <c r="AH32" s="29"/>
      <c r="AI32" s="34">
        <f t="shared" si="9"/>
        <v>0</v>
      </c>
      <c r="AJ32" s="34">
        <f t="shared" si="9"/>
        <v>0</v>
      </c>
      <c r="AK32" s="10"/>
      <c r="AL32" s="10"/>
      <c r="AM32" s="10"/>
      <c r="AN32" s="10"/>
      <c r="AO32" s="10"/>
      <c r="AP32" s="10"/>
      <c r="AQ32" s="34">
        <f t="shared" si="10"/>
        <v>0</v>
      </c>
      <c r="AR32" s="34">
        <f t="shared" si="10"/>
        <v>0</v>
      </c>
      <c r="AS32" s="35">
        <f t="shared" si="11"/>
        <v>0</v>
      </c>
      <c r="AT32" s="36">
        <f t="shared" si="12"/>
        <v>0</v>
      </c>
      <c r="AU32" s="36">
        <f t="shared" si="13"/>
        <v>0</v>
      </c>
      <c r="AV32" s="36">
        <f t="shared" si="14"/>
        <v>0</v>
      </c>
      <c r="AW32" s="36">
        <f t="shared" si="15"/>
        <v>0</v>
      </c>
      <c r="AX32" s="30">
        <f t="shared" si="16"/>
        <v>0</v>
      </c>
      <c r="AY32" s="30">
        <f t="shared" si="16"/>
        <v>0</v>
      </c>
      <c r="AZ32" s="30">
        <f t="shared" si="16"/>
        <v>0</v>
      </c>
      <c r="BA32" s="30">
        <f t="shared" si="16"/>
        <v>0</v>
      </c>
      <c r="BB32" s="30">
        <f t="shared" si="17"/>
        <v>0</v>
      </c>
      <c r="BC32" s="30">
        <f t="shared" si="17"/>
        <v>0</v>
      </c>
      <c r="BD32" s="30">
        <f t="shared" si="17"/>
        <v>0</v>
      </c>
      <c r="BE32" s="30">
        <f t="shared" si="17"/>
        <v>0</v>
      </c>
    </row>
    <row r="33" spans="1:57" ht="19.8" hidden="1" customHeight="1" x14ac:dyDescent="0.3">
      <c r="A33" s="21">
        <f>'[1]PAI CUATRIENIO'!A25</f>
        <v>0</v>
      </c>
      <c r="B33" s="21"/>
      <c r="C33" s="21"/>
      <c r="D33" s="22">
        <f>'[1]PAI CUATRIENIO'!D25</f>
        <v>0</v>
      </c>
      <c r="E33" s="8">
        <f t="shared" si="18"/>
        <v>0</v>
      </c>
      <c r="F33" s="23">
        <f>'[1]PAI CUATRIENIO'!E25</f>
        <v>0</v>
      </c>
      <c r="G33" s="24">
        <f>'[1]PAI CUATRIENIO'!F25</f>
        <v>0</v>
      </c>
      <c r="H33" s="25"/>
      <c r="I33" s="26"/>
      <c r="J33" s="26"/>
      <c r="K33" s="26"/>
      <c r="L33" s="27">
        <f>'[1]PAI CUATRIENIO'!H25</f>
        <v>0</v>
      </c>
      <c r="M33" s="28"/>
      <c r="N33" s="28"/>
      <c r="O33" s="28"/>
      <c r="P33" s="28"/>
      <c r="Q33" s="28"/>
      <c r="R33" s="28"/>
      <c r="S33" s="34">
        <f t="shared" si="7"/>
        <v>0</v>
      </c>
      <c r="T33" s="34">
        <f t="shared" si="7"/>
        <v>0</v>
      </c>
      <c r="U33" s="28"/>
      <c r="V33" s="28"/>
      <c r="W33" s="28"/>
      <c r="X33" s="28"/>
      <c r="Y33" s="28"/>
      <c r="Z33" s="28"/>
      <c r="AA33" s="34">
        <f t="shared" si="8"/>
        <v>0</v>
      </c>
      <c r="AB33" s="34">
        <f t="shared" si="8"/>
        <v>0</v>
      </c>
      <c r="AC33" s="10"/>
      <c r="AD33" s="10"/>
      <c r="AE33" s="10"/>
      <c r="AF33" s="10"/>
      <c r="AG33" s="29"/>
      <c r="AH33" s="29"/>
      <c r="AI33" s="34">
        <f t="shared" si="9"/>
        <v>0</v>
      </c>
      <c r="AJ33" s="34">
        <f t="shared" si="9"/>
        <v>0</v>
      </c>
      <c r="AK33" s="10"/>
      <c r="AL33" s="10"/>
      <c r="AM33" s="10"/>
      <c r="AN33" s="10"/>
      <c r="AO33" s="10"/>
      <c r="AP33" s="10"/>
      <c r="AQ33" s="34">
        <f t="shared" si="10"/>
        <v>0</v>
      </c>
      <c r="AR33" s="34">
        <f t="shared" si="10"/>
        <v>0</v>
      </c>
      <c r="AS33" s="35">
        <f t="shared" si="11"/>
        <v>0</v>
      </c>
      <c r="AT33" s="36">
        <f t="shared" si="12"/>
        <v>0</v>
      </c>
      <c r="AU33" s="36">
        <f t="shared" si="13"/>
        <v>0</v>
      </c>
      <c r="AV33" s="36">
        <f t="shared" si="14"/>
        <v>0</v>
      </c>
      <c r="AW33" s="36">
        <f t="shared" si="15"/>
        <v>0</v>
      </c>
      <c r="AX33" s="30">
        <f t="shared" si="16"/>
        <v>0</v>
      </c>
      <c r="AY33" s="30">
        <f t="shared" si="16"/>
        <v>0</v>
      </c>
      <c r="AZ33" s="30">
        <f t="shared" si="16"/>
        <v>0</v>
      </c>
      <c r="BA33" s="30">
        <f t="shared" si="16"/>
        <v>0</v>
      </c>
      <c r="BB33" s="30">
        <f t="shared" si="17"/>
        <v>0</v>
      </c>
      <c r="BC33" s="30">
        <f t="shared" si="17"/>
        <v>0</v>
      </c>
      <c r="BD33" s="30">
        <f t="shared" si="17"/>
        <v>0</v>
      </c>
      <c r="BE33" s="30">
        <f t="shared" si="17"/>
        <v>0</v>
      </c>
    </row>
    <row r="34" spans="1:57" ht="19.8" hidden="1" customHeight="1" x14ac:dyDescent="0.3">
      <c r="A34" s="21">
        <f>'[1]PAI CUATRIENIO'!A26</f>
        <v>0</v>
      </c>
      <c r="B34" s="21"/>
      <c r="C34" s="21"/>
      <c r="D34" s="22">
        <f>'[1]PAI CUATRIENIO'!D26</f>
        <v>0</v>
      </c>
      <c r="E34" s="8">
        <f t="shared" si="18"/>
        <v>0</v>
      </c>
      <c r="F34" s="23">
        <f>'[1]PAI CUATRIENIO'!E26</f>
        <v>0</v>
      </c>
      <c r="G34" s="24">
        <f>'[1]PAI CUATRIENIO'!F26</f>
        <v>0</v>
      </c>
      <c r="H34" s="25"/>
      <c r="I34" s="26"/>
      <c r="J34" s="26"/>
      <c r="K34" s="26"/>
      <c r="L34" s="27">
        <f>'[1]PAI CUATRIENIO'!H26</f>
        <v>0</v>
      </c>
      <c r="M34" s="28"/>
      <c r="N34" s="28"/>
      <c r="O34" s="28"/>
      <c r="P34" s="28"/>
      <c r="Q34" s="28"/>
      <c r="R34" s="28"/>
      <c r="S34" s="34">
        <f t="shared" si="7"/>
        <v>0</v>
      </c>
      <c r="T34" s="34">
        <f t="shared" si="7"/>
        <v>0</v>
      </c>
      <c r="U34" s="28"/>
      <c r="V34" s="28"/>
      <c r="W34" s="28"/>
      <c r="X34" s="28"/>
      <c r="Y34" s="28"/>
      <c r="Z34" s="28"/>
      <c r="AA34" s="34">
        <f t="shared" si="8"/>
        <v>0</v>
      </c>
      <c r="AB34" s="34">
        <f t="shared" si="8"/>
        <v>0</v>
      </c>
      <c r="AC34" s="10"/>
      <c r="AD34" s="10"/>
      <c r="AE34" s="10"/>
      <c r="AF34" s="10"/>
      <c r="AG34" s="29"/>
      <c r="AH34" s="29"/>
      <c r="AI34" s="34">
        <f t="shared" si="9"/>
        <v>0</v>
      </c>
      <c r="AJ34" s="34">
        <f t="shared" si="9"/>
        <v>0</v>
      </c>
      <c r="AK34" s="10"/>
      <c r="AL34" s="10"/>
      <c r="AM34" s="10"/>
      <c r="AN34" s="10"/>
      <c r="AO34" s="10"/>
      <c r="AP34" s="10"/>
      <c r="AQ34" s="34">
        <f t="shared" si="10"/>
        <v>0</v>
      </c>
      <c r="AR34" s="34">
        <f t="shared" si="10"/>
        <v>0</v>
      </c>
      <c r="AS34" s="35">
        <f t="shared" si="11"/>
        <v>0</v>
      </c>
      <c r="AT34" s="36">
        <f t="shared" si="12"/>
        <v>0</v>
      </c>
      <c r="AU34" s="36">
        <f t="shared" si="13"/>
        <v>0</v>
      </c>
      <c r="AV34" s="36">
        <f t="shared" si="14"/>
        <v>0</v>
      </c>
      <c r="AW34" s="36">
        <f t="shared" si="15"/>
        <v>0</v>
      </c>
      <c r="AX34" s="30">
        <f t="shared" si="16"/>
        <v>0</v>
      </c>
      <c r="AY34" s="30">
        <f t="shared" si="16"/>
        <v>0</v>
      </c>
      <c r="AZ34" s="30">
        <f t="shared" si="16"/>
        <v>0</v>
      </c>
      <c r="BA34" s="30">
        <f t="shared" si="16"/>
        <v>0</v>
      </c>
      <c r="BB34" s="30">
        <f t="shared" si="17"/>
        <v>0</v>
      </c>
      <c r="BC34" s="30">
        <f t="shared" si="17"/>
        <v>0</v>
      </c>
      <c r="BD34" s="30">
        <f t="shared" si="17"/>
        <v>0</v>
      </c>
      <c r="BE34" s="30">
        <f t="shared" si="17"/>
        <v>0</v>
      </c>
    </row>
    <row r="35" spans="1:57" ht="19.8" hidden="1" customHeight="1" x14ac:dyDescent="0.3">
      <c r="A35" s="21">
        <f>'[1]PAI CUATRIENIO'!A27</f>
        <v>0</v>
      </c>
      <c r="B35" s="21"/>
      <c r="C35" s="21"/>
      <c r="D35" s="22">
        <f>'[1]PAI CUATRIENIO'!D27</f>
        <v>0</v>
      </c>
      <c r="E35" s="8">
        <f t="shared" si="18"/>
        <v>0</v>
      </c>
      <c r="F35" s="23">
        <f>'[1]PAI CUATRIENIO'!E27</f>
        <v>0</v>
      </c>
      <c r="G35" s="24">
        <f>'[1]PAI CUATRIENIO'!F27</f>
        <v>0</v>
      </c>
      <c r="H35" s="25"/>
      <c r="I35" s="26"/>
      <c r="J35" s="26"/>
      <c r="K35" s="26"/>
      <c r="L35" s="27">
        <f>'[1]PAI CUATRIENIO'!H27</f>
        <v>0</v>
      </c>
      <c r="M35" s="28"/>
      <c r="N35" s="28"/>
      <c r="O35" s="28"/>
      <c r="P35" s="28"/>
      <c r="Q35" s="28"/>
      <c r="R35" s="28"/>
      <c r="S35" s="34">
        <f t="shared" si="7"/>
        <v>0</v>
      </c>
      <c r="T35" s="34">
        <f t="shared" si="7"/>
        <v>0</v>
      </c>
      <c r="U35" s="28"/>
      <c r="V35" s="28"/>
      <c r="W35" s="28"/>
      <c r="X35" s="28"/>
      <c r="Y35" s="28"/>
      <c r="Z35" s="28"/>
      <c r="AA35" s="34">
        <f t="shared" si="8"/>
        <v>0</v>
      </c>
      <c r="AB35" s="34">
        <f t="shared" si="8"/>
        <v>0</v>
      </c>
      <c r="AC35" s="10"/>
      <c r="AD35" s="10"/>
      <c r="AE35" s="10"/>
      <c r="AF35" s="10"/>
      <c r="AG35" s="29"/>
      <c r="AH35" s="29"/>
      <c r="AI35" s="34">
        <f t="shared" si="9"/>
        <v>0</v>
      </c>
      <c r="AJ35" s="34">
        <f t="shared" si="9"/>
        <v>0</v>
      </c>
      <c r="AK35" s="10"/>
      <c r="AL35" s="10"/>
      <c r="AM35" s="10"/>
      <c r="AN35" s="10"/>
      <c r="AO35" s="10"/>
      <c r="AP35" s="10"/>
      <c r="AQ35" s="34">
        <f t="shared" si="10"/>
        <v>0</v>
      </c>
      <c r="AR35" s="34">
        <f t="shared" si="10"/>
        <v>0</v>
      </c>
      <c r="AS35" s="35">
        <f t="shared" si="11"/>
        <v>0</v>
      </c>
      <c r="AT35" s="36">
        <f t="shared" si="12"/>
        <v>0</v>
      </c>
      <c r="AU35" s="36">
        <f t="shared" si="13"/>
        <v>0</v>
      </c>
      <c r="AV35" s="36">
        <f t="shared" si="14"/>
        <v>0</v>
      </c>
      <c r="AW35" s="36">
        <f t="shared" si="15"/>
        <v>0</v>
      </c>
      <c r="AX35" s="30">
        <f t="shared" si="16"/>
        <v>0</v>
      </c>
      <c r="AY35" s="30">
        <f t="shared" si="16"/>
        <v>0</v>
      </c>
      <c r="AZ35" s="30">
        <f t="shared" si="16"/>
        <v>0</v>
      </c>
      <c r="BA35" s="30">
        <f t="shared" si="16"/>
        <v>0</v>
      </c>
      <c r="BB35" s="30">
        <f t="shared" si="17"/>
        <v>0</v>
      </c>
      <c r="BC35" s="30">
        <f t="shared" si="17"/>
        <v>0</v>
      </c>
      <c r="BD35" s="30">
        <f t="shared" si="17"/>
        <v>0</v>
      </c>
      <c r="BE35" s="30">
        <f t="shared" si="17"/>
        <v>0</v>
      </c>
    </row>
    <row r="36" spans="1:57" ht="19.8" hidden="1" customHeight="1" x14ac:dyDescent="0.3">
      <c r="A36" s="52">
        <f>'[1]PAI CUATRIENIO'!A28</f>
        <v>0</v>
      </c>
      <c r="B36" s="52"/>
      <c r="C36" s="52"/>
      <c r="D36" s="53">
        <f>'[1]PAI CUATRIENIO'!D28</f>
        <v>0</v>
      </c>
      <c r="E36" s="9">
        <f t="shared" si="18"/>
        <v>0</v>
      </c>
      <c r="F36" s="23">
        <f>'[1]PAI CUATRIENIO'!E28</f>
        <v>0</v>
      </c>
      <c r="G36" s="24">
        <f>'[1]PAI CUATRIENIO'!F28</f>
        <v>0</v>
      </c>
      <c r="H36" s="54"/>
      <c r="I36" s="55"/>
      <c r="J36" s="55"/>
      <c r="K36" s="55"/>
      <c r="L36" s="56">
        <f>'[1]PAI CUATRIENIO'!H28</f>
        <v>0</v>
      </c>
      <c r="M36" s="28"/>
      <c r="N36" s="28"/>
      <c r="O36" s="28"/>
      <c r="P36" s="28"/>
      <c r="Q36" s="28"/>
      <c r="R36" s="28"/>
      <c r="S36" s="34">
        <f t="shared" si="7"/>
        <v>0</v>
      </c>
      <c r="T36" s="34">
        <f t="shared" si="7"/>
        <v>0</v>
      </c>
      <c r="U36" s="28"/>
      <c r="V36" s="28"/>
      <c r="W36" s="28"/>
      <c r="X36" s="28"/>
      <c r="Y36" s="28"/>
      <c r="Z36" s="28"/>
      <c r="AA36" s="34">
        <f t="shared" si="8"/>
        <v>0</v>
      </c>
      <c r="AB36" s="34">
        <f t="shared" si="8"/>
        <v>0</v>
      </c>
      <c r="AC36" s="10"/>
      <c r="AD36" s="10"/>
      <c r="AE36" s="10"/>
      <c r="AF36" s="10"/>
      <c r="AG36" s="29"/>
      <c r="AH36" s="29"/>
      <c r="AI36" s="34">
        <f t="shared" si="9"/>
        <v>0</v>
      </c>
      <c r="AJ36" s="34">
        <f t="shared" si="9"/>
        <v>0</v>
      </c>
      <c r="AK36" s="10"/>
      <c r="AL36" s="10"/>
      <c r="AM36" s="10"/>
      <c r="AN36" s="10"/>
      <c r="AO36" s="10"/>
      <c r="AP36" s="10"/>
      <c r="AQ36" s="34">
        <f t="shared" si="10"/>
        <v>0</v>
      </c>
      <c r="AR36" s="34">
        <f t="shared" si="10"/>
        <v>0</v>
      </c>
      <c r="AS36" s="35">
        <f t="shared" si="11"/>
        <v>0</v>
      </c>
      <c r="AT36" s="36">
        <f t="shared" si="12"/>
        <v>0</v>
      </c>
      <c r="AU36" s="36">
        <f t="shared" si="13"/>
        <v>0</v>
      </c>
      <c r="AV36" s="36">
        <f t="shared" si="14"/>
        <v>0</v>
      </c>
      <c r="AW36" s="36">
        <f t="shared" si="15"/>
        <v>0</v>
      </c>
      <c r="AX36" s="30">
        <f t="shared" si="16"/>
        <v>0</v>
      </c>
      <c r="AY36" s="30">
        <f t="shared" si="16"/>
        <v>0</v>
      </c>
      <c r="AZ36" s="30">
        <f t="shared" si="16"/>
        <v>0</v>
      </c>
      <c r="BA36" s="30">
        <f t="shared" si="16"/>
        <v>0</v>
      </c>
      <c r="BB36" s="30">
        <f t="shared" si="17"/>
        <v>0</v>
      </c>
      <c r="BC36" s="30">
        <f t="shared" si="17"/>
        <v>0</v>
      </c>
      <c r="BD36" s="30">
        <f t="shared" si="17"/>
        <v>0</v>
      </c>
      <c r="BE36" s="30">
        <f t="shared" si="17"/>
        <v>0</v>
      </c>
    </row>
    <row r="37" spans="1:57" ht="19.8" customHeight="1" x14ac:dyDescent="0.3">
      <c r="A37" s="248"/>
      <c r="B37" s="248"/>
      <c r="C37" s="248"/>
      <c r="D37" s="248"/>
      <c r="E37" s="248"/>
      <c r="F37" s="248"/>
      <c r="G37" s="248"/>
      <c r="H37" s="248"/>
      <c r="I37" s="248"/>
      <c r="J37" s="248"/>
      <c r="K37" s="248"/>
      <c r="L37" s="248"/>
      <c r="M37" s="248"/>
      <c r="N37" s="248"/>
      <c r="O37" s="248"/>
      <c r="P37" s="248"/>
      <c r="Q37" s="248"/>
      <c r="R37" s="248"/>
      <c r="S37" s="248"/>
      <c r="T37" s="248"/>
      <c r="U37" s="248"/>
      <c r="V37" s="248"/>
      <c r="W37" s="248"/>
      <c r="X37" s="248"/>
      <c r="Y37" s="248"/>
      <c r="Z37" s="248"/>
      <c r="AA37" s="248"/>
      <c r="AB37" s="248"/>
      <c r="AC37" s="248"/>
      <c r="AD37" s="248"/>
      <c r="AE37" s="248"/>
      <c r="AF37" s="248"/>
      <c r="AG37" s="248"/>
      <c r="AH37" s="248"/>
      <c r="AI37" s="248"/>
      <c r="AJ37" s="248"/>
      <c r="AK37" s="248"/>
      <c r="AL37" s="248"/>
      <c r="AM37" s="248"/>
      <c r="AN37" s="248"/>
      <c r="AO37" s="248"/>
      <c r="AP37" s="248"/>
      <c r="AQ37" s="248"/>
      <c r="AR37" s="248"/>
      <c r="AS37" s="248"/>
      <c r="AT37" s="248"/>
      <c r="AU37" s="240" t="s">
        <v>31</v>
      </c>
      <c r="AV37" s="240"/>
      <c r="AW37" s="240"/>
      <c r="AX37" s="57">
        <f t="shared" ref="AX37:BE37" si="19">AVERAGE(AX15:AX36)</f>
        <v>0</v>
      </c>
      <c r="AY37" s="57">
        <f t="shared" si="19"/>
        <v>0</v>
      </c>
      <c r="AZ37" s="57">
        <f>AVERAGE(AZ15:AZ36)</f>
        <v>0</v>
      </c>
      <c r="BA37" s="57">
        <f>AVERAGE(BA15:BA21)</f>
        <v>0</v>
      </c>
      <c r="BB37" s="37">
        <f t="shared" si="19"/>
        <v>0</v>
      </c>
      <c r="BC37" s="37">
        <f t="shared" si="19"/>
        <v>0</v>
      </c>
      <c r="BD37" s="37">
        <f t="shared" si="19"/>
        <v>0</v>
      </c>
      <c r="BE37" s="37">
        <f t="shared" si="19"/>
        <v>0</v>
      </c>
    </row>
    <row r="38" spans="1:57" ht="15" customHeight="1" x14ac:dyDescent="0.3">
      <c r="A38" s="11"/>
      <c r="B38" s="11"/>
      <c r="C38" s="11"/>
      <c r="D38" s="11"/>
      <c r="E38" s="12"/>
      <c r="F38" s="12"/>
      <c r="G38" s="11"/>
      <c r="H38" s="11"/>
      <c r="I38" s="11"/>
      <c r="J38" s="11"/>
      <c r="K38" s="11"/>
      <c r="L38" s="11"/>
    </row>
    <row r="39" spans="1:57" ht="18.75" customHeight="1" x14ac:dyDescent="0.3">
      <c r="A39" s="16" t="s">
        <v>2</v>
      </c>
      <c r="B39" s="13"/>
      <c r="C39" s="11"/>
      <c r="D39" s="12"/>
      <c r="E39" s="12"/>
      <c r="F39" s="11"/>
      <c r="G39" s="11"/>
      <c r="H39" s="11"/>
      <c r="I39" s="1"/>
      <c r="J39" s="1"/>
      <c r="K39" s="1"/>
      <c r="L39" s="1"/>
    </row>
    <row r="40" spans="1:57" ht="18.75" customHeight="1" x14ac:dyDescent="0.3">
      <c r="A40" s="38" t="s">
        <v>3</v>
      </c>
      <c r="B40" s="13"/>
      <c r="C40" s="11"/>
      <c r="D40" s="12"/>
      <c r="E40" s="12"/>
      <c r="F40" s="14"/>
      <c r="G40" s="14"/>
      <c r="H40" s="14"/>
      <c r="I40" s="1"/>
      <c r="J40" s="1"/>
      <c r="K40" s="1"/>
      <c r="L40" s="1"/>
    </row>
    <row r="41" spans="1:57" ht="18.75" customHeight="1" x14ac:dyDescent="0.3">
      <c r="A41" s="38" t="s">
        <v>3</v>
      </c>
      <c r="B41" s="13"/>
      <c r="C41" s="11"/>
      <c r="D41" s="12"/>
      <c r="E41" s="12"/>
      <c r="F41" s="14"/>
      <c r="G41" s="14"/>
      <c r="H41" s="14"/>
      <c r="I41" s="1"/>
      <c r="J41" s="1"/>
      <c r="K41" s="1"/>
      <c r="L41" s="1"/>
    </row>
    <row r="42" spans="1:57" ht="18.75" customHeight="1" x14ac:dyDescent="0.3">
      <c r="A42" s="38" t="s">
        <v>3</v>
      </c>
      <c r="B42" s="13"/>
      <c r="C42" s="11"/>
      <c r="D42" s="12"/>
      <c r="E42" s="12"/>
      <c r="F42" s="14"/>
      <c r="G42" s="14"/>
      <c r="H42" s="14"/>
      <c r="I42" s="1"/>
      <c r="J42" s="1"/>
      <c r="K42" s="1"/>
      <c r="L42" s="1"/>
    </row>
    <row r="43" spans="1:57" ht="18.75" customHeight="1" x14ac:dyDescent="0.3">
      <c r="A43" s="38" t="s">
        <v>3</v>
      </c>
      <c r="B43" s="13"/>
      <c r="C43" s="11"/>
      <c r="D43" s="12"/>
      <c r="E43" s="12"/>
      <c r="F43" s="14"/>
      <c r="G43" s="14"/>
      <c r="H43" s="14"/>
      <c r="I43" s="1"/>
      <c r="J43" s="1"/>
      <c r="K43" s="1"/>
      <c r="L43" s="1"/>
    </row>
    <row r="44" spans="1:57" ht="15" customHeight="1" x14ac:dyDescent="0.3">
      <c r="A44" s="17"/>
      <c r="B44" s="17"/>
      <c r="C44" s="17"/>
      <c r="D44" s="17"/>
      <c r="E44" s="12"/>
      <c r="F44" s="12"/>
      <c r="G44" s="11"/>
      <c r="H44" s="11"/>
      <c r="I44" s="11"/>
      <c r="J44" s="11"/>
      <c r="K44" s="11"/>
      <c r="L44" s="11"/>
    </row>
    <row r="45" spans="1:57" ht="27.75" customHeight="1" x14ac:dyDescent="0.3">
      <c r="A45" s="241" t="s">
        <v>47</v>
      </c>
      <c r="B45" s="242"/>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c r="AJ45" s="242"/>
      <c r="AK45" s="242"/>
      <c r="AL45" s="242"/>
      <c r="AM45" s="242"/>
      <c r="AN45" s="242"/>
      <c r="AO45" s="242"/>
      <c r="AP45" s="242"/>
      <c r="AQ45" s="242"/>
      <c r="AR45" s="242"/>
      <c r="AS45" s="242"/>
      <c r="AT45" s="242"/>
      <c r="AU45" s="242"/>
      <c r="AV45" s="242"/>
      <c r="AW45" s="242"/>
      <c r="AX45" s="242"/>
      <c r="AY45" s="242"/>
      <c r="AZ45" s="242"/>
      <c r="BA45" s="242"/>
      <c r="BB45" s="242"/>
      <c r="BC45" s="242"/>
      <c r="BD45" s="242"/>
      <c r="BE45" s="243"/>
    </row>
    <row r="46" spans="1:57" ht="15" customHeight="1" x14ac:dyDescent="0.3">
      <c r="A46" s="11"/>
      <c r="B46" s="11"/>
      <c r="C46" s="11"/>
      <c r="D46" s="11"/>
      <c r="E46" s="12"/>
      <c r="F46" s="12"/>
      <c r="G46" s="11"/>
      <c r="H46" s="11"/>
      <c r="I46" s="11"/>
      <c r="J46" s="11"/>
      <c r="K46" s="11"/>
      <c r="L46" s="11"/>
    </row>
    <row r="47" spans="1:57" ht="15" customHeight="1" x14ac:dyDescent="0.3">
      <c r="A47" s="11"/>
      <c r="B47" s="11"/>
      <c r="C47" s="11"/>
      <c r="D47" s="11"/>
      <c r="E47" s="12"/>
      <c r="F47" s="12"/>
      <c r="G47" s="244"/>
      <c r="H47" s="244"/>
      <c r="I47" s="244"/>
      <c r="J47" s="14"/>
      <c r="K47" s="14"/>
      <c r="L47" s="14"/>
    </row>
  </sheetData>
  <mergeCells count="65">
    <mergeCell ref="M13:N13"/>
    <mergeCell ref="W13:X13"/>
    <mergeCell ref="AU37:AW37"/>
    <mergeCell ref="A45:BE45"/>
    <mergeCell ref="G47:I47"/>
    <mergeCell ref="A15:A18"/>
    <mergeCell ref="AK13:AL13"/>
    <mergeCell ref="AM13:AN13"/>
    <mergeCell ref="AO13:AP13"/>
    <mergeCell ref="AQ13:AR13"/>
    <mergeCell ref="A37:AT37"/>
    <mergeCell ref="Y13:Z13"/>
    <mergeCell ref="AA13:AB13"/>
    <mergeCell ref="AC13:AD13"/>
    <mergeCell ref="AE13:AF13"/>
    <mergeCell ref="AG13:AH13"/>
    <mergeCell ref="AI13:AJ13"/>
    <mergeCell ref="AZ12:AZ14"/>
    <mergeCell ref="BA12:BA14"/>
    <mergeCell ref="BB12:BB14"/>
    <mergeCell ref="BC12:BC14"/>
    <mergeCell ref="BD12:BD14"/>
    <mergeCell ref="BB11:BE11"/>
    <mergeCell ref="M12:T12"/>
    <mergeCell ref="U12:AB12"/>
    <mergeCell ref="AC12:AJ12"/>
    <mergeCell ref="AK12:AR12"/>
    <mergeCell ref="M11:AR11"/>
    <mergeCell ref="AS11:AS14"/>
    <mergeCell ref="AT11:AW11"/>
    <mergeCell ref="AX11:BA11"/>
    <mergeCell ref="BE12:BE14"/>
    <mergeCell ref="AT12:AT14"/>
    <mergeCell ref="AU12:AU14"/>
    <mergeCell ref="AV12:AV14"/>
    <mergeCell ref="AW12:AW14"/>
    <mergeCell ref="AX12:AX14"/>
    <mergeCell ref="AY12:AY14"/>
    <mergeCell ref="K11:K14"/>
    <mergeCell ref="AT5:AX5"/>
    <mergeCell ref="B6:E6"/>
    <mergeCell ref="B7:E7"/>
    <mergeCell ref="B8:E8"/>
    <mergeCell ref="B9:E9"/>
    <mergeCell ref="F11:F14"/>
    <mergeCell ref="G11:G14"/>
    <mergeCell ref="H11:H14"/>
    <mergeCell ref="I11:I14"/>
    <mergeCell ref="J11:J14"/>
    <mergeCell ref="L11:L14"/>
    <mergeCell ref="O13:P13"/>
    <mergeCell ref="Q13:R13"/>
    <mergeCell ref="S13:T13"/>
    <mergeCell ref="U13:V13"/>
    <mergeCell ref="A11:A14"/>
    <mergeCell ref="B11:B14"/>
    <mergeCell ref="C11:C14"/>
    <mergeCell ref="D11:D14"/>
    <mergeCell ref="E11:E14"/>
    <mergeCell ref="A1:A4"/>
    <mergeCell ref="B1:AZ4"/>
    <mergeCell ref="BA1:BE1"/>
    <mergeCell ref="BA2:BE2"/>
    <mergeCell ref="BA3:BE3"/>
    <mergeCell ref="BA4:BE4"/>
  </mergeCells>
  <conditionalFormatting sqref="AX15:BE36">
    <cfRule type="cellIs" dxfId="47" priority="1" operator="between">
      <formula>0.7</formula>
      <formula>1</formula>
    </cfRule>
    <cfRule type="cellIs" dxfId="46" priority="2" operator="between">
      <formula>0.51</formula>
      <formula>0.69</formula>
    </cfRule>
    <cfRule type="cellIs" dxfId="45" priority="3" operator="between">
      <formula>0</formula>
      <formula>0.5</formula>
    </cfRule>
  </conditionalFormatting>
  <dataValidations count="1">
    <dataValidation allowBlank="1" showInputMessage="1" showErrorMessage="1" prompt="Transcriba de manera exacta el objetivo definido en la caracterización del proceso." sqref="B7" xr:uid="{52FAAFE5-75DE-4D3B-9B96-3D4AEA40F93A}"/>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68BE-4CBF-4DF0-8EE6-B0FAEAC79927}">
  <sheetPr codeName="Hoja9"/>
  <dimension ref="A1:BE1000"/>
  <sheetViews>
    <sheetView topLeftCell="A7" zoomScale="55" zoomScaleNormal="55" workbookViewId="0">
      <selection activeCell="B11" sqref="B11:B14"/>
    </sheetView>
  </sheetViews>
  <sheetFormatPr baseColWidth="10" defaultColWidth="14.44140625" defaultRowHeight="15" customHeight="1" x14ac:dyDescent="0.3"/>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10" width="53" customWidth="1"/>
    <col min="11" max="11" width="30.6640625" customWidth="1"/>
    <col min="12" max="12" width="53.5546875" customWidth="1"/>
    <col min="13" max="44" width="15.88671875" customWidth="1"/>
    <col min="45" max="45" width="24.5546875" customWidth="1"/>
    <col min="46" max="49" width="17.6640625" customWidth="1"/>
    <col min="50" max="57" width="12.33203125" customWidth="1"/>
  </cols>
  <sheetData>
    <row r="1" spans="1:57" ht="20.25" customHeight="1" x14ac:dyDescent="0.3">
      <c r="A1" s="252"/>
      <c r="B1" s="255" t="s">
        <v>4</v>
      </c>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7"/>
      <c r="BA1" s="264" t="s">
        <v>121</v>
      </c>
      <c r="BB1" s="265"/>
      <c r="BC1" s="265"/>
      <c r="BD1" s="265"/>
      <c r="BE1" s="266"/>
    </row>
    <row r="2" spans="1:57" ht="20.25" customHeight="1" x14ac:dyDescent="0.3">
      <c r="A2" s="253"/>
      <c r="B2" s="258"/>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60"/>
      <c r="BA2" s="264" t="s">
        <v>122</v>
      </c>
      <c r="BB2" s="265"/>
      <c r="BC2" s="265"/>
      <c r="BD2" s="265"/>
      <c r="BE2" s="266"/>
    </row>
    <row r="3" spans="1:57" ht="20.25" customHeight="1" x14ac:dyDescent="0.3">
      <c r="A3" s="253"/>
      <c r="B3" s="258"/>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60"/>
      <c r="BA3" s="264" t="s">
        <v>123</v>
      </c>
      <c r="BB3" s="265"/>
      <c r="BC3" s="265"/>
      <c r="BD3" s="265"/>
      <c r="BE3" s="266"/>
    </row>
    <row r="4" spans="1:57" ht="20.25" customHeight="1" x14ac:dyDescent="0.3">
      <c r="A4" s="254"/>
      <c r="B4" s="261"/>
      <c r="C4" s="262"/>
      <c r="D4" s="262"/>
      <c r="E4" s="262"/>
      <c r="F4" s="262"/>
      <c r="G4" s="262"/>
      <c r="H4" s="262"/>
      <c r="I4" s="262"/>
      <c r="J4" s="262"/>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3"/>
      <c r="BA4" s="264" t="s">
        <v>124</v>
      </c>
      <c r="BB4" s="265"/>
      <c r="BC4" s="265"/>
      <c r="BD4" s="265"/>
      <c r="BE4" s="266"/>
    </row>
    <row r="5" spans="1:57" ht="19.5" customHeight="1" x14ac:dyDescent="0.3">
      <c r="A5" s="98"/>
      <c r="B5" s="98"/>
      <c r="C5" s="98"/>
      <c r="D5" s="98"/>
      <c r="E5" s="99"/>
      <c r="F5" s="99"/>
      <c r="G5" s="98"/>
      <c r="H5" s="98"/>
      <c r="I5" s="98"/>
      <c r="J5" s="98"/>
      <c r="K5" s="98"/>
      <c r="L5" s="98"/>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268"/>
      <c r="AU5" s="259"/>
      <c r="AV5" s="259"/>
      <c r="AW5" s="259"/>
      <c r="AX5" s="260"/>
      <c r="AY5" s="101"/>
      <c r="AZ5" s="101"/>
      <c r="BA5" s="101"/>
      <c r="BB5" s="100"/>
      <c r="BC5" s="100"/>
      <c r="BD5" s="100"/>
      <c r="BE5" s="100"/>
    </row>
    <row r="6" spans="1:57" ht="28.5" customHeight="1" x14ac:dyDescent="0.3">
      <c r="A6" s="102" t="s">
        <v>6</v>
      </c>
      <c r="B6" s="269" t="s">
        <v>166</v>
      </c>
      <c r="C6" s="265"/>
      <c r="D6" s="265"/>
      <c r="E6" s="266"/>
      <c r="F6" s="103"/>
      <c r="G6" s="103"/>
      <c r="H6" s="103"/>
      <c r="I6" s="103"/>
      <c r="J6" s="103"/>
      <c r="K6" s="103"/>
      <c r="L6" s="103"/>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1"/>
      <c r="AU6" s="101"/>
      <c r="AV6" s="101"/>
      <c r="AW6" s="101"/>
      <c r="AX6" s="101"/>
      <c r="AY6" s="101"/>
      <c r="AZ6" s="101"/>
      <c r="BA6" s="101"/>
      <c r="BB6" s="100"/>
      <c r="BC6" s="100"/>
      <c r="BD6" s="100"/>
      <c r="BE6" s="100"/>
    </row>
    <row r="7" spans="1:57" ht="55.5" customHeight="1" x14ac:dyDescent="0.3">
      <c r="A7" s="102" t="s">
        <v>7</v>
      </c>
      <c r="B7" s="270" t="s">
        <v>167</v>
      </c>
      <c r="C7" s="265"/>
      <c r="D7" s="265"/>
      <c r="E7" s="266"/>
      <c r="F7" s="103"/>
      <c r="G7" s="103"/>
      <c r="H7" s="103"/>
      <c r="I7" s="103"/>
      <c r="J7" s="103"/>
      <c r="K7" s="103"/>
      <c r="L7" s="103"/>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1"/>
      <c r="AU7" s="101"/>
      <c r="AV7" s="101"/>
      <c r="AW7" s="101"/>
      <c r="AX7" s="101"/>
      <c r="AY7" s="101"/>
      <c r="AZ7" s="101"/>
      <c r="BA7" s="101"/>
      <c r="BB7" s="100"/>
      <c r="BC7" s="100"/>
      <c r="BD7" s="100"/>
      <c r="BE7" s="100"/>
    </row>
    <row r="8" spans="1:57" ht="30" customHeight="1" x14ac:dyDescent="0.3">
      <c r="A8" s="102" t="s">
        <v>32</v>
      </c>
      <c r="B8" s="271">
        <v>2025</v>
      </c>
      <c r="C8" s="265"/>
      <c r="D8" s="265"/>
      <c r="E8" s="266"/>
      <c r="F8" s="103"/>
      <c r="G8" s="103"/>
      <c r="H8" s="103"/>
      <c r="I8" s="103"/>
      <c r="J8" s="103"/>
      <c r="K8" s="103"/>
      <c r="L8" s="103"/>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1"/>
      <c r="AU8" s="101"/>
      <c r="AV8" s="101"/>
      <c r="AW8" s="101"/>
      <c r="AX8" s="101"/>
      <c r="AY8" s="101"/>
      <c r="AZ8" s="101"/>
      <c r="BA8" s="101"/>
      <c r="BB8" s="100"/>
      <c r="BC8" s="100"/>
      <c r="BD8" s="100"/>
      <c r="BE8" s="100"/>
    </row>
    <row r="9" spans="1:57" ht="30" customHeight="1" x14ac:dyDescent="0.3">
      <c r="A9" s="102" t="s">
        <v>46</v>
      </c>
      <c r="B9" s="269" t="s">
        <v>168</v>
      </c>
      <c r="C9" s="265"/>
      <c r="D9" s="265"/>
      <c r="E9" s="266"/>
      <c r="F9" s="103"/>
      <c r="G9" s="103"/>
      <c r="H9" s="103"/>
      <c r="I9" s="103"/>
      <c r="J9" s="103"/>
      <c r="K9" s="103"/>
      <c r="L9" s="103"/>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1"/>
      <c r="AU9" s="101"/>
      <c r="AV9" s="101"/>
      <c r="AW9" s="101"/>
      <c r="AX9" s="101"/>
      <c r="AY9" s="101"/>
      <c r="AZ9" s="101"/>
      <c r="BA9" s="101"/>
      <c r="BB9" s="100"/>
      <c r="BC9" s="100"/>
      <c r="BD9" s="100"/>
      <c r="BE9" s="100"/>
    </row>
    <row r="10" spans="1:57" ht="14.25" customHeight="1" x14ac:dyDescent="0.3">
      <c r="A10" s="98"/>
      <c r="B10" s="98"/>
      <c r="C10" s="98"/>
      <c r="D10" s="98"/>
      <c r="E10" s="99"/>
      <c r="F10" s="99"/>
      <c r="G10" s="98"/>
      <c r="H10" s="98"/>
      <c r="I10" s="98"/>
      <c r="J10" s="98"/>
      <c r="K10" s="98"/>
      <c r="L10" s="98"/>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1"/>
      <c r="AU10" s="101"/>
      <c r="AV10" s="101"/>
      <c r="AW10" s="101"/>
      <c r="AX10" s="101"/>
      <c r="AY10" s="101"/>
      <c r="AZ10" s="101"/>
      <c r="BA10" s="101"/>
      <c r="BB10" s="100"/>
      <c r="BC10" s="100"/>
      <c r="BD10" s="100"/>
      <c r="BE10" s="100"/>
    </row>
    <row r="11" spans="1:57" ht="33" customHeight="1" x14ac:dyDescent="0.3">
      <c r="A11" s="213" t="s">
        <v>412</v>
      </c>
      <c r="B11" s="213" t="s">
        <v>414</v>
      </c>
      <c r="C11" s="267" t="s">
        <v>34</v>
      </c>
      <c r="D11" s="267" t="s">
        <v>35</v>
      </c>
      <c r="E11" s="267" t="s">
        <v>36</v>
      </c>
      <c r="F11" s="267" t="s">
        <v>5</v>
      </c>
      <c r="G11" s="267" t="s">
        <v>37</v>
      </c>
      <c r="H11" s="267" t="s">
        <v>38</v>
      </c>
      <c r="I11" s="267" t="s">
        <v>39</v>
      </c>
      <c r="J11" s="267" t="s">
        <v>42</v>
      </c>
      <c r="K11" s="267" t="s">
        <v>8</v>
      </c>
      <c r="L11" s="267" t="s">
        <v>1</v>
      </c>
      <c r="M11" s="273" t="s">
        <v>40</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6"/>
      <c r="AS11" s="274" t="s">
        <v>41</v>
      </c>
      <c r="AT11" s="275" t="s">
        <v>44</v>
      </c>
      <c r="AU11" s="265"/>
      <c r="AV11" s="265"/>
      <c r="AW11" s="266"/>
      <c r="AX11" s="276" t="s">
        <v>43</v>
      </c>
      <c r="AY11" s="265"/>
      <c r="AZ11" s="265"/>
      <c r="BA11" s="266"/>
      <c r="BB11" s="272" t="s">
        <v>45</v>
      </c>
      <c r="BC11" s="265"/>
      <c r="BD11" s="265"/>
      <c r="BE11" s="266"/>
    </row>
    <row r="12" spans="1:57" ht="21.75" customHeight="1" x14ac:dyDescent="0.3">
      <c r="A12" s="213"/>
      <c r="B12" s="213"/>
      <c r="C12" s="253"/>
      <c r="D12" s="253"/>
      <c r="E12" s="253"/>
      <c r="F12" s="253"/>
      <c r="G12" s="253"/>
      <c r="H12" s="253"/>
      <c r="I12" s="253"/>
      <c r="J12" s="253"/>
      <c r="K12" s="253"/>
      <c r="L12" s="253"/>
      <c r="M12" s="273" t="s">
        <v>9</v>
      </c>
      <c r="N12" s="265"/>
      <c r="O12" s="265"/>
      <c r="P12" s="265"/>
      <c r="Q12" s="265"/>
      <c r="R12" s="265"/>
      <c r="S12" s="265"/>
      <c r="T12" s="266"/>
      <c r="U12" s="273" t="s">
        <v>10</v>
      </c>
      <c r="V12" s="265"/>
      <c r="W12" s="265"/>
      <c r="X12" s="265"/>
      <c r="Y12" s="265"/>
      <c r="Z12" s="265"/>
      <c r="AA12" s="265"/>
      <c r="AB12" s="266"/>
      <c r="AC12" s="273" t="s">
        <v>11</v>
      </c>
      <c r="AD12" s="265"/>
      <c r="AE12" s="265"/>
      <c r="AF12" s="265"/>
      <c r="AG12" s="265"/>
      <c r="AH12" s="265"/>
      <c r="AI12" s="265"/>
      <c r="AJ12" s="266"/>
      <c r="AK12" s="273" t="s">
        <v>12</v>
      </c>
      <c r="AL12" s="265"/>
      <c r="AM12" s="265"/>
      <c r="AN12" s="265"/>
      <c r="AO12" s="265"/>
      <c r="AP12" s="265"/>
      <c r="AQ12" s="265"/>
      <c r="AR12" s="266"/>
      <c r="AS12" s="253"/>
      <c r="AT12" s="279" t="s">
        <v>13</v>
      </c>
      <c r="AU12" s="279" t="s">
        <v>10</v>
      </c>
      <c r="AV12" s="279" t="s">
        <v>14</v>
      </c>
      <c r="AW12" s="279" t="s">
        <v>15</v>
      </c>
      <c r="AX12" s="277" t="s">
        <v>52</v>
      </c>
      <c r="AY12" s="277" t="s">
        <v>53</v>
      </c>
      <c r="AZ12" s="277" t="s">
        <v>54</v>
      </c>
      <c r="BA12" s="277" t="s">
        <v>55</v>
      </c>
      <c r="BB12" s="278" t="s">
        <v>52</v>
      </c>
      <c r="BC12" s="278" t="s">
        <v>53</v>
      </c>
      <c r="BD12" s="278" t="s">
        <v>54</v>
      </c>
      <c r="BE12" s="278" t="s">
        <v>55</v>
      </c>
    </row>
    <row r="13" spans="1:57" ht="21.75" customHeight="1" x14ac:dyDescent="0.3">
      <c r="A13" s="213"/>
      <c r="B13" s="213"/>
      <c r="C13" s="253"/>
      <c r="D13" s="253"/>
      <c r="E13" s="253"/>
      <c r="F13" s="253"/>
      <c r="G13" s="253"/>
      <c r="H13" s="253"/>
      <c r="I13" s="253"/>
      <c r="J13" s="253"/>
      <c r="K13" s="253"/>
      <c r="L13" s="253"/>
      <c r="M13" s="273" t="s">
        <v>16</v>
      </c>
      <c r="N13" s="266"/>
      <c r="O13" s="273" t="s">
        <v>17</v>
      </c>
      <c r="P13" s="266"/>
      <c r="Q13" s="273" t="s">
        <v>18</v>
      </c>
      <c r="R13" s="266"/>
      <c r="S13" s="273" t="s">
        <v>19</v>
      </c>
      <c r="T13" s="266"/>
      <c r="U13" s="273" t="s">
        <v>20</v>
      </c>
      <c r="V13" s="266"/>
      <c r="W13" s="273" t="s">
        <v>21</v>
      </c>
      <c r="X13" s="266"/>
      <c r="Y13" s="273" t="s">
        <v>22</v>
      </c>
      <c r="Z13" s="266"/>
      <c r="AA13" s="273" t="s">
        <v>19</v>
      </c>
      <c r="AB13" s="266"/>
      <c r="AC13" s="273" t="s">
        <v>23</v>
      </c>
      <c r="AD13" s="266"/>
      <c r="AE13" s="273" t="s">
        <v>24</v>
      </c>
      <c r="AF13" s="266"/>
      <c r="AG13" s="273" t="s">
        <v>25</v>
      </c>
      <c r="AH13" s="266"/>
      <c r="AI13" s="273" t="s">
        <v>19</v>
      </c>
      <c r="AJ13" s="266"/>
      <c r="AK13" s="273" t="s">
        <v>26</v>
      </c>
      <c r="AL13" s="266"/>
      <c r="AM13" s="273" t="s">
        <v>27</v>
      </c>
      <c r="AN13" s="266"/>
      <c r="AO13" s="273" t="s">
        <v>28</v>
      </c>
      <c r="AP13" s="266"/>
      <c r="AQ13" s="273" t="s">
        <v>19</v>
      </c>
      <c r="AR13" s="266"/>
      <c r="AS13" s="253"/>
      <c r="AT13" s="253"/>
      <c r="AU13" s="253"/>
      <c r="AV13" s="253"/>
      <c r="AW13" s="253"/>
      <c r="AX13" s="253"/>
      <c r="AY13" s="253"/>
      <c r="AZ13" s="253"/>
      <c r="BA13" s="253"/>
      <c r="BB13" s="253"/>
      <c r="BC13" s="253"/>
      <c r="BD13" s="253"/>
      <c r="BE13" s="253"/>
    </row>
    <row r="14" spans="1:57" ht="21.75" customHeight="1" x14ac:dyDescent="0.3">
      <c r="A14" s="213"/>
      <c r="B14" s="213"/>
      <c r="C14" s="254"/>
      <c r="D14" s="254"/>
      <c r="E14" s="254"/>
      <c r="F14" s="254"/>
      <c r="G14" s="254"/>
      <c r="H14" s="254"/>
      <c r="I14" s="254"/>
      <c r="J14" s="254"/>
      <c r="K14" s="254"/>
      <c r="L14" s="254"/>
      <c r="M14" s="104" t="s">
        <v>29</v>
      </c>
      <c r="N14" s="105" t="s">
        <v>30</v>
      </c>
      <c r="O14" s="104" t="s">
        <v>29</v>
      </c>
      <c r="P14" s="105" t="s">
        <v>30</v>
      </c>
      <c r="Q14" s="104" t="s">
        <v>29</v>
      </c>
      <c r="R14" s="105" t="s">
        <v>30</v>
      </c>
      <c r="S14" s="104" t="s">
        <v>29</v>
      </c>
      <c r="T14" s="105" t="s">
        <v>30</v>
      </c>
      <c r="U14" s="104" t="s">
        <v>29</v>
      </c>
      <c r="V14" s="105" t="s">
        <v>30</v>
      </c>
      <c r="W14" s="104" t="s">
        <v>29</v>
      </c>
      <c r="X14" s="105" t="s">
        <v>30</v>
      </c>
      <c r="Y14" s="104" t="s">
        <v>29</v>
      </c>
      <c r="Z14" s="105" t="s">
        <v>30</v>
      </c>
      <c r="AA14" s="104" t="s">
        <v>29</v>
      </c>
      <c r="AB14" s="105" t="s">
        <v>30</v>
      </c>
      <c r="AC14" s="104" t="s">
        <v>29</v>
      </c>
      <c r="AD14" s="105" t="s">
        <v>30</v>
      </c>
      <c r="AE14" s="104" t="s">
        <v>29</v>
      </c>
      <c r="AF14" s="105" t="s">
        <v>30</v>
      </c>
      <c r="AG14" s="104" t="s">
        <v>29</v>
      </c>
      <c r="AH14" s="105" t="s">
        <v>30</v>
      </c>
      <c r="AI14" s="104" t="s">
        <v>29</v>
      </c>
      <c r="AJ14" s="105" t="s">
        <v>30</v>
      </c>
      <c r="AK14" s="104" t="s">
        <v>29</v>
      </c>
      <c r="AL14" s="105" t="s">
        <v>30</v>
      </c>
      <c r="AM14" s="104" t="s">
        <v>29</v>
      </c>
      <c r="AN14" s="105" t="s">
        <v>30</v>
      </c>
      <c r="AO14" s="104" t="s">
        <v>29</v>
      </c>
      <c r="AP14" s="105" t="s">
        <v>30</v>
      </c>
      <c r="AQ14" s="104" t="s">
        <v>29</v>
      </c>
      <c r="AR14" s="105" t="s">
        <v>30</v>
      </c>
      <c r="AS14" s="254"/>
      <c r="AT14" s="254"/>
      <c r="AU14" s="254"/>
      <c r="AV14" s="254"/>
      <c r="AW14" s="254"/>
      <c r="AX14" s="254"/>
      <c r="AY14" s="254"/>
      <c r="AZ14" s="254"/>
      <c r="BA14" s="254"/>
      <c r="BB14" s="254"/>
      <c r="BC14" s="254"/>
      <c r="BD14" s="254"/>
      <c r="BE14" s="254"/>
    </row>
    <row r="15" spans="1:57" ht="114.75" customHeight="1" x14ac:dyDescent="0.3">
      <c r="A15" s="50" t="str">
        <f>'[8]PAI CUATRIENIO'!A9</f>
        <v>Fortalecer la implementación de las políticas del modelo integrado de planeación y gestión y los sistemas de gestión complementarios que soportan el cumplimiento de la misionalidad del IDIGER para el goce efectivo de los derechos de la ciudadanía.</v>
      </c>
      <c r="B15" s="50" t="s">
        <v>169</v>
      </c>
      <c r="C15" s="50" t="s">
        <v>170</v>
      </c>
      <c r="D15" s="123">
        <f>'[8]PAI CUATRIENIO'!D9</f>
        <v>100</v>
      </c>
      <c r="E15" s="123">
        <f t="shared" ref="E15:E31" si="0">AS15</f>
        <v>99.960000000000008</v>
      </c>
      <c r="F15" s="124">
        <f>'[8]PAI CUATRIENIO'!E9</f>
        <v>0</v>
      </c>
      <c r="G15" s="106" t="str">
        <f>'[8]PAI CUATRIENIO'!F9</f>
        <v>Número de estudios gestionados de mercado y de sector
NUEVO</v>
      </c>
      <c r="H15" s="125" t="s">
        <v>171</v>
      </c>
      <c r="I15" s="138" t="s">
        <v>172</v>
      </c>
      <c r="J15" s="139" t="s">
        <v>173</v>
      </c>
      <c r="K15" s="139" t="s">
        <v>174</v>
      </c>
      <c r="L15" s="114" t="str">
        <f>'[8]PAI CUATRIENIO'!H9</f>
        <v>OFICINA JURÍDICA</v>
      </c>
      <c r="M15" s="116">
        <v>8.33</v>
      </c>
      <c r="N15" s="116"/>
      <c r="O15" s="116">
        <v>8.33</v>
      </c>
      <c r="P15" s="116"/>
      <c r="Q15" s="116">
        <v>8.33</v>
      </c>
      <c r="R15" s="116"/>
      <c r="S15" s="118">
        <f t="shared" ref="S15:T30" si="1">M15+O15+Q15</f>
        <v>24.990000000000002</v>
      </c>
      <c r="T15" s="118">
        <f t="shared" si="1"/>
        <v>0</v>
      </c>
      <c r="U15" s="116">
        <v>8.33</v>
      </c>
      <c r="V15" s="116"/>
      <c r="W15" s="116">
        <v>8.33</v>
      </c>
      <c r="X15" s="116"/>
      <c r="Y15" s="116">
        <v>8.33</v>
      </c>
      <c r="Z15" s="116"/>
      <c r="AA15" s="118">
        <f t="shared" ref="AA15:AB30" si="2">U15+W15+Y15</f>
        <v>24.990000000000002</v>
      </c>
      <c r="AB15" s="118">
        <f t="shared" si="2"/>
        <v>0</v>
      </c>
      <c r="AC15" s="116">
        <v>8.33</v>
      </c>
      <c r="AD15" s="116"/>
      <c r="AE15" s="116">
        <v>8.33</v>
      </c>
      <c r="AF15" s="116"/>
      <c r="AG15" s="116">
        <v>8.33</v>
      </c>
      <c r="AH15" s="116"/>
      <c r="AI15" s="118">
        <f t="shared" ref="AI15:AJ30" si="3">AC15+AE15+AG15</f>
        <v>24.990000000000002</v>
      </c>
      <c r="AJ15" s="118">
        <f t="shared" si="3"/>
        <v>0</v>
      </c>
      <c r="AK15" s="116">
        <v>8.33</v>
      </c>
      <c r="AL15" s="116"/>
      <c r="AM15" s="116">
        <v>8.33</v>
      </c>
      <c r="AN15" s="116"/>
      <c r="AO15" s="116">
        <v>8.33</v>
      </c>
      <c r="AP15" s="116"/>
      <c r="AQ15" s="118">
        <f t="shared" ref="AQ15:AR30" si="4">AK15+AM15+AO15</f>
        <v>24.990000000000002</v>
      </c>
      <c r="AR15" s="118">
        <f t="shared" si="4"/>
        <v>0</v>
      </c>
      <c r="AS15" s="119">
        <f t="shared" ref="AS15:AS31" si="5">S15+AA15+AI15+AQ15</f>
        <v>99.960000000000008</v>
      </c>
      <c r="AT15" s="118">
        <f t="shared" ref="AT15:AT31" si="6">+T15</f>
        <v>0</v>
      </c>
      <c r="AU15" s="118">
        <f t="shared" ref="AU15:AU31" si="7">+T15+AB15</f>
        <v>0</v>
      </c>
      <c r="AV15" s="118">
        <f t="shared" ref="AV15:AV31" si="8">+T15+AB15+AJ15</f>
        <v>0</v>
      </c>
      <c r="AW15" s="118">
        <f t="shared" ref="AW15:AW31" si="9">+T15+AB15+AJ15+AR15</f>
        <v>0</v>
      </c>
      <c r="AX15" s="120">
        <f t="shared" ref="AX15:BA30" si="10">IF(AND(AT15&gt;0,$AS15&gt;0),AT15/$AS15,0)</f>
        <v>0</v>
      </c>
      <c r="AY15" s="120">
        <f t="shared" si="10"/>
        <v>0</v>
      </c>
      <c r="AZ15" s="120">
        <f t="shared" si="10"/>
        <v>0</v>
      </c>
      <c r="BA15" s="120">
        <f t="shared" si="10"/>
        <v>0</v>
      </c>
      <c r="BB15" s="120">
        <f t="shared" ref="BB15:BE30" si="11">(IF(AND(AT15&gt;0,$D15&gt;0),AT15/$D15,0))</f>
        <v>0</v>
      </c>
      <c r="BC15" s="120">
        <f t="shared" si="11"/>
        <v>0</v>
      </c>
      <c r="BD15" s="120">
        <f t="shared" si="11"/>
        <v>0</v>
      </c>
      <c r="BE15" s="120">
        <f t="shared" si="11"/>
        <v>0</v>
      </c>
    </row>
    <row r="16" spans="1:57" ht="114.75" customHeight="1" x14ac:dyDescent="0.3">
      <c r="A16" s="50" t="str">
        <f>'[8]PAI CUATRIENIO'!A10</f>
        <v>Fortalecer la implementación de las políticas del modelo integrado de planeación y gestión y los sistemas de gestión complementarios que soportan el cumplimiento de la misionalidad del IDIGER para el goce efectivo de los derechos de la ciudadanía.</v>
      </c>
      <c r="B16" s="50" t="s">
        <v>169</v>
      </c>
      <c r="C16" s="50" t="s">
        <v>170</v>
      </c>
      <c r="D16" s="123">
        <f>'[8]PAI CUATRIENIO'!D10</f>
        <v>100</v>
      </c>
      <c r="E16" s="123">
        <f t="shared" si="0"/>
        <v>99.960000000000008</v>
      </c>
      <c r="F16" s="124">
        <f>'[8]PAI CUATRIENIO'!E10</f>
        <v>0</v>
      </c>
      <c r="G16" s="106" t="str">
        <f>'[8]PAI CUATRIENIO'!F10</f>
        <v xml:space="preserve"> Número de contratos gestionados
GC-IG-01</v>
      </c>
      <c r="H16" s="125" t="s">
        <v>175</v>
      </c>
      <c r="I16" s="138" t="s">
        <v>176</v>
      </c>
      <c r="J16" s="139" t="s">
        <v>173</v>
      </c>
      <c r="K16" s="139" t="s">
        <v>174</v>
      </c>
      <c r="L16" s="114" t="str">
        <f>'[8]PAI CUATRIENIO'!H10</f>
        <v>OFICINA JURÍDICA</v>
      </c>
      <c r="M16" s="116">
        <v>8.33</v>
      </c>
      <c r="N16" s="116"/>
      <c r="O16" s="116">
        <v>8.33</v>
      </c>
      <c r="P16" s="116"/>
      <c r="Q16" s="116">
        <v>8.33</v>
      </c>
      <c r="R16" s="116"/>
      <c r="S16" s="118">
        <f t="shared" si="1"/>
        <v>24.990000000000002</v>
      </c>
      <c r="T16" s="118">
        <f t="shared" si="1"/>
        <v>0</v>
      </c>
      <c r="U16" s="116">
        <v>8.33</v>
      </c>
      <c r="V16" s="116"/>
      <c r="W16" s="116">
        <v>8.33</v>
      </c>
      <c r="X16" s="116"/>
      <c r="Y16" s="116">
        <v>8.33</v>
      </c>
      <c r="Z16" s="116"/>
      <c r="AA16" s="118">
        <f t="shared" si="2"/>
        <v>24.990000000000002</v>
      </c>
      <c r="AB16" s="118">
        <f t="shared" si="2"/>
        <v>0</v>
      </c>
      <c r="AC16" s="116">
        <v>8.33</v>
      </c>
      <c r="AD16" s="116"/>
      <c r="AE16" s="116">
        <v>8.33</v>
      </c>
      <c r="AF16" s="116"/>
      <c r="AG16" s="116">
        <v>8.33</v>
      </c>
      <c r="AH16" s="116"/>
      <c r="AI16" s="118">
        <f t="shared" si="3"/>
        <v>24.990000000000002</v>
      </c>
      <c r="AJ16" s="118">
        <f t="shared" si="3"/>
        <v>0</v>
      </c>
      <c r="AK16" s="116">
        <v>8.33</v>
      </c>
      <c r="AL16" s="116"/>
      <c r="AM16" s="116">
        <v>8.33</v>
      </c>
      <c r="AN16" s="116"/>
      <c r="AO16" s="116">
        <v>8.33</v>
      </c>
      <c r="AP16" s="116"/>
      <c r="AQ16" s="118">
        <f t="shared" si="4"/>
        <v>24.990000000000002</v>
      </c>
      <c r="AR16" s="118">
        <f t="shared" si="4"/>
        <v>0</v>
      </c>
      <c r="AS16" s="119">
        <f t="shared" si="5"/>
        <v>99.960000000000008</v>
      </c>
      <c r="AT16" s="118">
        <f t="shared" si="6"/>
        <v>0</v>
      </c>
      <c r="AU16" s="118">
        <f t="shared" si="7"/>
        <v>0</v>
      </c>
      <c r="AV16" s="118">
        <f t="shared" si="8"/>
        <v>0</v>
      </c>
      <c r="AW16" s="118">
        <f t="shared" si="9"/>
        <v>0</v>
      </c>
      <c r="AX16" s="120">
        <f t="shared" si="10"/>
        <v>0</v>
      </c>
      <c r="AY16" s="120">
        <f t="shared" si="10"/>
        <v>0</v>
      </c>
      <c r="AZ16" s="120">
        <f t="shared" si="10"/>
        <v>0</v>
      </c>
      <c r="BA16" s="120">
        <f t="shared" si="10"/>
        <v>0</v>
      </c>
      <c r="BB16" s="120">
        <f t="shared" si="11"/>
        <v>0</v>
      </c>
      <c r="BC16" s="120">
        <f t="shared" si="11"/>
        <v>0</v>
      </c>
      <c r="BD16" s="120">
        <f t="shared" si="11"/>
        <v>0</v>
      </c>
      <c r="BE16" s="120">
        <f t="shared" si="11"/>
        <v>0</v>
      </c>
    </row>
    <row r="17" spans="1:57" ht="114.75" customHeight="1" x14ac:dyDescent="0.3">
      <c r="A17" s="50" t="str">
        <f>'[8]PAI CUATRIENIO'!A11</f>
        <v>Fortalecer la implementación de las políticas del modelo integrado de planeación y gestión y los sistemas de gestión complementarios que soportan el cumplimiento de la misionalidad del IDIGER para el goce efectivo de los derechos de la ciudadanía.</v>
      </c>
      <c r="B17" s="50" t="s">
        <v>169</v>
      </c>
      <c r="C17" s="50" t="s">
        <v>170</v>
      </c>
      <c r="D17" s="123">
        <f>'[8]PAI CUATRIENIO'!D11</f>
        <v>100</v>
      </c>
      <c r="E17" s="123">
        <f t="shared" si="0"/>
        <v>99.960000000000008</v>
      </c>
      <c r="F17" s="124">
        <f>'[8]PAI CUATRIENIO'!E11</f>
        <v>0</v>
      </c>
      <c r="G17" s="106" t="str">
        <f>'[8]PAI CUATRIENIO'!F11</f>
        <v>Número de Garantías Aprobadas
NUEVO</v>
      </c>
      <c r="H17" s="125" t="s">
        <v>177</v>
      </c>
      <c r="I17" s="138" t="s">
        <v>178</v>
      </c>
      <c r="J17" s="139" t="s">
        <v>173</v>
      </c>
      <c r="K17" s="139" t="s">
        <v>174</v>
      </c>
      <c r="L17" s="114" t="str">
        <f>'[8]PAI CUATRIENIO'!H11</f>
        <v>OFICINA JURÍDICA</v>
      </c>
      <c r="M17" s="116">
        <v>8.33</v>
      </c>
      <c r="N17" s="116"/>
      <c r="O17" s="116">
        <v>8.33</v>
      </c>
      <c r="P17" s="116"/>
      <c r="Q17" s="116">
        <v>8.33</v>
      </c>
      <c r="R17" s="116"/>
      <c r="S17" s="118">
        <f t="shared" si="1"/>
        <v>24.990000000000002</v>
      </c>
      <c r="T17" s="118">
        <f t="shared" si="1"/>
        <v>0</v>
      </c>
      <c r="U17" s="116">
        <v>8.33</v>
      </c>
      <c r="V17" s="116"/>
      <c r="W17" s="116">
        <v>8.33</v>
      </c>
      <c r="X17" s="116"/>
      <c r="Y17" s="116">
        <v>8.33</v>
      </c>
      <c r="Z17" s="116"/>
      <c r="AA17" s="118">
        <f t="shared" si="2"/>
        <v>24.990000000000002</v>
      </c>
      <c r="AB17" s="118">
        <f t="shared" si="2"/>
        <v>0</v>
      </c>
      <c r="AC17" s="116">
        <v>8.33</v>
      </c>
      <c r="AD17" s="116"/>
      <c r="AE17" s="116">
        <v>8.33</v>
      </c>
      <c r="AF17" s="116"/>
      <c r="AG17" s="116">
        <v>8.33</v>
      </c>
      <c r="AH17" s="116"/>
      <c r="AI17" s="118">
        <f t="shared" si="3"/>
        <v>24.990000000000002</v>
      </c>
      <c r="AJ17" s="118">
        <f t="shared" si="3"/>
        <v>0</v>
      </c>
      <c r="AK17" s="116">
        <v>8.33</v>
      </c>
      <c r="AL17" s="116"/>
      <c r="AM17" s="116">
        <v>8.33</v>
      </c>
      <c r="AN17" s="116"/>
      <c r="AO17" s="116">
        <v>8.33</v>
      </c>
      <c r="AP17" s="116"/>
      <c r="AQ17" s="118">
        <f t="shared" si="4"/>
        <v>24.990000000000002</v>
      </c>
      <c r="AR17" s="118">
        <f t="shared" si="4"/>
        <v>0</v>
      </c>
      <c r="AS17" s="119">
        <f t="shared" si="5"/>
        <v>99.960000000000008</v>
      </c>
      <c r="AT17" s="118">
        <f t="shared" si="6"/>
        <v>0</v>
      </c>
      <c r="AU17" s="118">
        <f t="shared" si="7"/>
        <v>0</v>
      </c>
      <c r="AV17" s="118">
        <f t="shared" si="8"/>
        <v>0</v>
      </c>
      <c r="AW17" s="118">
        <f t="shared" si="9"/>
        <v>0</v>
      </c>
      <c r="AX17" s="120">
        <f t="shared" si="10"/>
        <v>0</v>
      </c>
      <c r="AY17" s="120">
        <f t="shared" si="10"/>
        <v>0</v>
      </c>
      <c r="AZ17" s="120">
        <f t="shared" si="10"/>
        <v>0</v>
      </c>
      <c r="BA17" s="120">
        <f t="shared" si="10"/>
        <v>0</v>
      </c>
      <c r="BB17" s="120">
        <f t="shared" si="11"/>
        <v>0</v>
      </c>
      <c r="BC17" s="120">
        <f t="shared" si="11"/>
        <v>0</v>
      </c>
      <c r="BD17" s="120">
        <f t="shared" si="11"/>
        <v>0</v>
      </c>
      <c r="BE17" s="120">
        <f t="shared" si="11"/>
        <v>0</v>
      </c>
    </row>
    <row r="18" spans="1:57" ht="26.25" hidden="1" customHeight="1" x14ac:dyDescent="0.3">
      <c r="A18" s="50">
        <f>'[8]PAI CUATRIENIO'!A12</f>
        <v>0</v>
      </c>
      <c r="B18" s="50"/>
      <c r="C18" s="50"/>
      <c r="D18" s="123">
        <f>'[8]PAI CUATRIENIO'!D12</f>
        <v>0</v>
      </c>
      <c r="E18" s="123">
        <f t="shared" si="0"/>
        <v>0</v>
      </c>
      <c r="F18" s="124">
        <f>'[8]PAI CUATRIENIO'!E12</f>
        <v>0</v>
      </c>
      <c r="G18" s="106">
        <f>'[8]PAI CUATRIENIO'!F12</f>
        <v>0</v>
      </c>
      <c r="H18" s="125"/>
      <c r="I18" s="48"/>
      <c r="J18" s="48"/>
      <c r="K18" s="48"/>
      <c r="L18" s="114">
        <f>'[8]PAI CUATRIENIO'!H12</f>
        <v>0</v>
      </c>
      <c r="M18" s="116"/>
      <c r="N18" s="116"/>
      <c r="O18" s="116"/>
      <c r="P18" s="116"/>
      <c r="Q18" s="116"/>
      <c r="R18" s="116"/>
      <c r="S18" s="118">
        <f t="shared" si="1"/>
        <v>0</v>
      </c>
      <c r="T18" s="118">
        <f t="shared" si="1"/>
        <v>0</v>
      </c>
      <c r="U18" s="116"/>
      <c r="V18" s="116"/>
      <c r="W18" s="116"/>
      <c r="X18" s="116"/>
      <c r="Y18" s="116"/>
      <c r="Z18" s="116"/>
      <c r="AA18" s="118">
        <f t="shared" si="2"/>
        <v>0</v>
      </c>
      <c r="AB18" s="118">
        <f t="shared" si="2"/>
        <v>0</v>
      </c>
      <c r="AC18" s="49"/>
      <c r="AD18" s="49"/>
      <c r="AE18" s="49"/>
      <c r="AF18" s="49"/>
      <c r="AG18" s="49"/>
      <c r="AH18" s="49"/>
      <c r="AI18" s="118">
        <f t="shared" si="3"/>
        <v>0</v>
      </c>
      <c r="AJ18" s="118">
        <f t="shared" si="3"/>
        <v>0</v>
      </c>
      <c r="AK18" s="49"/>
      <c r="AL18" s="49"/>
      <c r="AM18" s="49"/>
      <c r="AN18" s="49"/>
      <c r="AO18" s="49"/>
      <c r="AP18" s="49"/>
      <c r="AQ18" s="118">
        <f t="shared" si="4"/>
        <v>0</v>
      </c>
      <c r="AR18" s="118">
        <f t="shared" si="4"/>
        <v>0</v>
      </c>
      <c r="AS18" s="119">
        <f t="shared" si="5"/>
        <v>0</v>
      </c>
      <c r="AT18" s="118">
        <f t="shared" si="6"/>
        <v>0</v>
      </c>
      <c r="AU18" s="118">
        <f t="shared" si="7"/>
        <v>0</v>
      </c>
      <c r="AV18" s="118">
        <f t="shared" si="8"/>
        <v>0</v>
      </c>
      <c r="AW18" s="118">
        <f t="shared" si="9"/>
        <v>0</v>
      </c>
      <c r="AX18" s="120">
        <f t="shared" si="10"/>
        <v>0</v>
      </c>
      <c r="AY18" s="120">
        <f t="shared" si="10"/>
        <v>0</v>
      </c>
      <c r="AZ18" s="120">
        <f t="shared" si="10"/>
        <v>0</v>
      </c>
      <c r="BA18" s="120">
        <f t="shared" si="10"/>
        <v>0</v>
      </c>
      <c r="BB18" s="120">
        <f t="shared" si="11"/>
        <v>0</v>
      </c>
      <c r="BC18" s="120">
        <f t="shared" si="11"/>
        <v>0</v>
      </c>
      <c r="BD18" s="120">
        <f t="shared" si="11"/>
        <v>0</v>
      </c>
      <c r="BE18" s="120">
        <f t="shared" si="11"/>
        <v>0</v>
      </c>
    </row>
    <row r="19" spans="1:57" ht="26.25" hidden="1" customHeight="1" x14ac:dyDescent="0.3">
      <c r="A19" s="50">
        <f>'[8]PAI CUATRIENIO'!A13</f>
        <v>0</v>
      </c>
      <c r="B19" s="50"/>
      <c r="C19" s="50"/>
      <c r="D19" s="123">
        <f>'[8]PAI CUATRIENIO'!D13</f>
        <v>0</v>
      </c>
      <c r="E19" s="123">
        <f t="shared" si="0"/>
        <v>0</v>
      </c>
      <c r="F19" s="124">
        <f>'[8]PAI CUATRIENIO'!E13</f>
        <v>0</v>
      </c>
      <c r="G19" s="106">
        <f>'[8]PAI CUATRIENIO'!F13</f>
        <v>0</v>
      </c>
      <c r="H19" s="125"/>
      <c r="I19" s="48"/>
      <c r="J19" s="48"/>
      <c r="K19" s="48"/>
      <c r="L19" s="114">
        <f>'[8]PAI CUATRIENIO'!H13</f>
        <v>0</v>
      </c>
      <c r="M19" s="116"/>
      <c r="N19" s="116"/>
      <c r="O19" s="116"/>
      <c r="P19" s="116"/>
      <c r="Q19" s="116"/>
      <c r="R19" s="116"/>
      <c r="S19" s="118">
        <f t="shared" si="1"/>
        <v>0</v>
      </c>
      <c r="T19" s="118">
        <f t="shared" si="1"/>
        <v>0</v>
      </c>
      <c r="U19" s="116"/>
      <c r="V19" s="116"/>
      <c r="W19" s="116"/>
      <c r="X19" s="116"/>
      <c r="Y19" s="116"/>
      <c r="Z19" s="116"/>
      <c r="AA19" s="118">
        <f t="shared" si="2"/>
        <v>0</v>
      </c>
      <c r="AB19" s="118">
        <f t="shared" si="2"/>
        <v>0</v>
      </c>
      <c r="AC19" s="49"/>
      <c r="AD19" s="49"/>
      <c r="AE19" s="49"/>
      <c r="AF19" s="49"/>
      <c r="AG19" s="49"/>
      <c r="AH19" s="49"/>
      <c r="AI19" s="118">
        <f t="shared" si="3"/>
        <v>0</v>
      </c>
      <c r="AJ19" s="118">
        <f t="shared" si="3"/>
        <v>0</v>
      </c>
      <c r="AK19" s="49"/>
      <c r="AL19" s="49"/>
      <c r="AM19" s="49"/>
      <c r="AN19" s="49"/>
      <c r="AO19" s="49"/>
      <c r="AP19" s="49"/>
      <c r="AQ19" s="118">
        <f t="shared" si="4"/>
        <v>0</v>
      </c>
      <c r="AR19" s="118">
        <f t="shared" si="4"/>
        <v>0</v>
      </c>
      <c r="AS19" s="119">
        <f t="shared" si="5"/>
        <v>0</v>
      </c>
      <c r="AT19" s="118">
        <f t="shared" si="6"/>
        <v>0</v>
      </c>
      <c r="AU19" s="118">
        <f t="shared" si="7"/>
        <v>0</v>
      </c>
      <c r="AV19" s="118">
        <f t="shared" si="8"/>
        <v>0</v>
      </c>
      <c r="AW19" s="118">
        <f t="shared" si="9"/>
        <v>0</v>
      </c>
      <c r="AX19" s="120">
        <f t="shared" si="10"/>
        <v>0</v>
      </c>
      <c r="AY19" s="120">
        <f t="shared" si="10"/>
        <v>0</v>
      </c>
      <c r="AZ19" s="120">
        <f t="shared" si="10"/>
        <v>0</v>
      </c>
      <c r="BA19" s="120">
        <f t="shared" si="10"/>
        <v>0</v>
      </c>
      <c r="BB19" s="120">
        <f t="shared" si="11"/>
        <v>0</v>
      </c>
      <c r="BC19" s="120">
        <f t="shared" si="11"/>
        <v>0</v>
      </c>
      <c r="BD19" s="120">
        <f t="shared" si="11"/>
        <v>0</v>
      </c>
      <c r="BE19" s="120">
        <f t="shared" si="11"/>
        <v>0</v>
      </c>
    </row>
    <row r="20" spans="1:57" ht="26.25" hidden="1" customHeight="1" x14ac:dyDescent="0.3">
      <c r="A20" s="50">
        <f>'[8]PAI CUATRIENIO'!A14</f>
        <v>0</v>
      </c>
      <c r="B20" s="50"/>
      <c r="C20" s="50"/>
      <c r="D20" s="123">
        <f>'[8]PAI CUATRIENIO'!D14</f>
        <v>0</v>
      </c>
      <c r="E20" s="123">
        <f t="shared" si="0"/>
        <v>0</v>
      </c>
      <c r="F20" s="124">
        <f>'[8]PAI CUATRIENIO'!E14</f>
        <v>0</v>
      </c>
      <c r="G20" s="106">
        <f>'[8]PAI CUATRIENIO'!F14</f>
        <v>0</v>
      </c>
      <c r="H20" s="125"/>
      <c r="I20" s="48"/>
      <c r="J20" s="48"/>
      <c r="K20" s="48"/>
      <c r="L20" s="114">
        <f>'[8]PAI CUATRIENIO'!H14</f>
        <v>0</v>
      </c>
      <c r="M20" s="116"/>
      <c r="N20" s="116"/>
      <c r="O20" s="116"/>
      <c r="P20" s="116"/>
      <c r="Q20" s="116"/>
      <c r="R20" s="116"/>
      <c r="S20" s="118">
        <f t="shared" si="1"/>
        <v>0</v>
      </c>
      <c r="T20" s="118">
        <f t="shared" si="1"/>
        <v>0</v>
      </c>
      <c r="U20" s="116"/>
      <c r="V20" s="116"/>
      <c r="W20" s="116"/>
      <c r="X20" s="116"/>
      <c r="Y20" s="116"/>
      <c r="Z20" s="116"/>
      <c r="AA20" s="118">
        <f t="shared" si="2"/>
        <v>0</v>
      </c>
      <c r="AB20" s="118">
        <f t="shared" si="2"/>
        <v>0</v>
      </c>
      <c r="AC20" s="49"/>
      <c r="AD20" s="49"/>
      <c r="AE20" s="49"/>
      <c r="AF20" s="49"/>
      <c r="AG20" s="49"/>
      <c r="AH20" s="49"/>
      <c r="AI20" s="118">
        <f t="shared" si="3"/>
        <v>0</v>
      </c>
      <c r="AJ20" s="118">
        <f t="shared" si="3"/>
        <v>0</v>
      </c>
      <c r="AK20" s="49"/>
      <c r="AL20" s="49"/>
      <c r="AM20" s="49"/>
      <c r="AN20" s="49"/>
      <c r="AO20" s="49"/>
      <c r="AP20" s="49"/>
      <c r="AQ20" s="118">
        <f t="shared" si="4"/>
        <v>0</v>
      </c>
      <c r="AR20" s="118">
        <f t="shared" si="4"/>
        <v>0</v>
      </c>
      <c r="AS20" s="119">
        <f t="shared" si="5"/>
        <v>0</v>
      </c>
      <c r="AT20" s="118">
        <f t="shared" si="6"/>
        <v>0</v>
      </c>
      <c r="AU20" s="118">
        <f t="shared" si="7"/>
        <v>0</v>
      </c>
      <c r="AV20" s="118">
        <f t="shared" si="8"/>
        <v>0</v>
      </c>
      <c r="AW20" s="118">
        <f t="shared" si="9"/>
        <v>0</v>
      </c>
      <c r="AX20" s="120">
        <f t="shared" si="10"/>
        <v>0</v>
      </c>
      <c r="AY20" s="120">
        <f t="shared" si="10"/>
        <v>0</v>
      </c>
      <c r="AZ20" s="120">
        <f t="shared" si="10"/>
        <v>0</v>
      </c>
      <c r="BA20" s="120">
        <f t="shared" si="10"/>
        <v>0</v>
      </c>
      <c r="BB20" s="120">
        <f t="shared" si="11"/>
        <v>0</v>
      </c>
      <c r="BC20" s="120">
        <f t="shared" si="11"/>
        <v>0</v>
      </c>
      <c r="BD20" s="120">
        <f t="shared" si="11"/>
        <v>0</v>
      </c>
      <c r="BE20" s="120">
        <f t="shared" si="11"/>
        <v>0</v>
      </c>
    </row>
    <row r="21" spans="1:57" ht="26.25" hidden="1" customHeight="1" x14ac:dyDescent="0.3">
      <c r="A21" s="50">
        <f>'[8]PAI CUATRIENIO'!A15</f>
        <v>0</v>
      </c>
      <c r="B21" s="50"/>
      <c r="C21" s="50"/>
      <c r="D21" s="123">
        <f>'[8]PAI CUATRIENIO'!D15</f>
        <v>0</v>
      </c>
      <c r="E21" s="123">
        <f t="shared" si="0"/>
        <v>0</v>
      </c>
      <c r="F21" s="124">
        <f>'[8]PAI CUATRIENIO'!E15</f>
        <v>0</v>
      </c>
      <c r="G21" s="106">
        <f>'[8]PAI CUATRIENIO'!F15</f>
        <v>0</v>
      </c>
      <c r="H21" s="125"/>
      <c r="I21" s="48"/>
      <c r="J21" s="48"/>
      <c r="K21" s="48"/>
      <c r="L21" s="114">
        <f>'[8]PAI CUATRIENIO'!H15</f>
        <v>0</v>
      </c>
      <c r="M21" s="116"/>
      <c r="N21" s="116"/>
      <c r="O21" s="116"/>
      <c r="P21" s="116"/>
      <c r="Q21" s="116"/>
      <c r="R21" s="116"/>
      <c r="S21" s="118">
        <f t="shared" si="1"/>
        <v>0</v>
      </c>
      <c r="T21" s="118">
        <f t="shared" si="1"/>
        <v>0</v>
      </c>
      <c r="U21" s="116"/>
      <c r="V21" s="116"/>
      <c r="W21" s="116"/>
      <c r="X21" s="116"/>
      <c r="Y21" s="116"/>
      <c r="Z21" s="116"/>
      <c r="AA21" s="118">
        <f t="shared" si="2"/>
        <v>0</v>
      </c>
      <c r="AB21" s="118">
        <f t="shared" si="2"/>
        <v>0</v>
      </c>
      <c r="AC21" s="49"/>
      <c r="AD21" s="49"/>
      <c r="AE21" s="49"/>
      <c r="AF21" s="49"/>
      <c r="AG21" s="49"/>
      <c r="AH21" s="49"/>
      <c r="AI21" s="118">
        <f t="shared" si="3"/>
        <v>0</v>
      </c>
      <c r="AJ21" s="118">
        <f t="shared" si="3"/>
        <v>0</v>
      </c>
      <c r="AK21" s="49"/>
      <c r="AL21" s="49"/>
      <c r="AM21" s="49"/>
      <c r="AN21" s="49"/>
      <c r="AO21" s="49"/>
      <c r="AP21" s="49"/>
      <c r="AQ21" s="118">
        <f t="shared" si="4"/>
        <v>0</v>
      </c>
      <c r="AR21" s="118">
        <f t="shared" si="4"/>
        <v>0</v>
      </c>
      <c r="AS21" s="119">
        <f t="shared" si="5"/>
        <v>0</v>
      </c>
      <c r="AT21" s="118">
        <f t="shared" si="6"/>
        <v>0</v>
      </c>
      <c r="AU21" s="118">
        <f t="shared" si="7"/>
        <v>0</v>
      </c>
      <c r="AV21" s="118">
        <f t="shared" si="8"/>
        <v>0</v>
      </c>
      <c r="AW21" s="118">
        <f t="shared" si="9"/>
        <v>0</v>
      </c>
      <c r="AX21" s="120">
        <f t="shared" si="10"/>
        <v>0</v>
      </c>
      <c r="AY21" s="120">
        <f t="shared" si="10"/>
        <v>0</v>
      </c>
      <c r="AZ21" s="120">
        <f t="shared" si="10"/>
        <v>0</v>
      </c>
      <c r="BA21" s="120">
        <f t="shared" si="10"/>
        <v>0</v>
      </c>
      <c r="BB21" s="120">
        <f t="shared" si="11"/>
        <v>0</v>
      </c>
      <c r="BC21" s="120">
        <f t="shared" si="11"/>
        <v>0</v>
      </c>
      <c r="BD21" s="120">
        <f t="shared" si="11"/>
        <v>0</v>
      </c>
      <c r="BE21" s="120">
        <f t="shared" si="11"/>
        <v>0</v>
      </c>
    </row>
    <row r="22" spans="1:57" ht="26.25" hidden="1" customHeight="1" x14ac:dyDescent="0.3">
      <c r="A22" s="50">
        <f>'[8]PAI CUATRIENIO'!A16</f>
        <v>0</v>
      </c>
      <c r="B22" s="50"/>
      <c r="C22" s="50"/>
      <c r="D22" s="123">
        <f>'[8]PAI CUATRIENIO'!D16</f>
        <v>0</v>
      </c>
      <c r="E22" s="123">
        <f t="shared" si="0"/>
        <v>0</v>
      </c>
      <c r="F22" s="124">
        <f>'[8]PAI CUATRIENIO'!E16</f>
        <v>0</v>
      </c>
      <c r="G22" s="106">
        <f>'[8]PAI CUATRIENIO'!F16</f>
        <v>0</v>
      </c>
      <c r="H22" s="125"/>
      <c r="I22" s="48"/>
      <c r="J22" s="48"/>
      <c r="K22" s="48"/>
      <c r="L22" s="114">
        <f>'[8]PAI CUATRIENIO'!H16</f>
        <v>0</v>
      </c>
      <c r="M22" s="116"/>
      <c r="N22" s="116"/>
      <c r="O22" s="116"/>
      <c r="P22" s="116"/>
      <c r="Q22" s="116"/>
      <c r="R22" s="116"/>
      <c r="S22" s="118">
        <f t="shared" si="1"/>
        <v>0</v>
      </c>
      <c r="T22" s="118">
        <f t="shared" si="1"/>
        <v>0</v>
      </c>
      <c r="U22" s="116"/>
      <c r="V22" s="116"/>
      <c r="W22" s="116"/>
      <c r="X22" s="116"/>
      <c r="Y22" s="116"/>
      <c r="Z22" s="116"/>
      <c r="AA22" s="118">
        <f t="shared" si="2"/>
        <v>0</v>
      </c>
      <c r="AB22" s="118">
        <f t="shared" si="2"/>
        <v>0</v>
      </c>
      <c r="AC22" s="49"/>
      <c r="AD22" s="49"/>
      <c r="AE22" s="49"/>
      <c r="AF22" s="49"/>
      <c r="AG22" s="49"/>
      <c r="AH22" s="49"/>
      <c r="AI22" s="118">
        <f t="shared" si="3"/>
        <v>0</v>
      </c>
      <c r="AJ22" s="118">
        <f t="shared" si="3"/>
        <v>0</v>
      </c>
      <c r="AK22" s="49"/>
      <c r="AL22" s="49"/>
      <c r="AM22" s="49"/>
      <c r="AN22" s="49"/>
      <c r="AO22" s="49"/>
      <c r="AP22" s="49"/>
      <c r="AQ22" s="118">
        <f t="shared" si="4"/>
        <v>0</v>
      </c>
      <c r="AR22" s="118">
        <f t="shared" si="4"/>
        <v>0</v>
      </c>
      <c r="AS22" s="119">
        <f t="shared" si="5"/>
        <v>0</v>
      </c>
      <c r="AT22" s="118">
        <f t="shared" si="6"/>
        <v>0</v>
      </c>
      <c r="AU22" s="118">
        <f t="shared" si="7"/>
        <v>0</v>
      </c>
      <c r="AV22" s="118">
        <f t="shared" si="8"/>
        <v>0</v>
      </c>
      <c r="AW22" s="118">
        <f t="shared" si="9"/>
        <v>0</v>
      </c>
      <c r="AX22" s="120">
        <f t="shared" si="10"/>
        <v>0</v>
      </c>
      <c r="AY22" s="120">
        <f t="shared" si="10"/>
        <v>0</v>
      </c>
      <c r="AZ22" s="120">
        <f t="shared" si="10"/>
        <v>0</v>
      </c>
      <c r="BA22" s="120">
        <f t="shared" si="10"/>
        <v>0</v>
      </c>
      <c r="BB22" s="120">
        <f t="shared" si="11"/>
        <v>0</v>
      </c>
      <c r="BC22" s="120">
        <f t="shared" si="11"/>
        <v>0</v>
      </c>
      <c r="BD22" s="120">
        <f t="shared" si="11"/>
        <v>0</v>
      </c>
      <c r="BE22" s="120">
        <f t="shared" si="11"/>
        <v>0</v>
      </c>
    </row>
    <row r="23" spans="1:57" ht="26.25" hidden="1" customHeight="1" x14ac:dyDescent="0.3">
      <c r="A23" s="50">
        <f>'[8]PAI CUATRIENIO'!A17</f>
        <v>0</v>
      </c>
      <c r="B23" s="50"/>
      <c r="C23" s="50"/>
      <c r="D23" s="123">
        <f>'[8]PAI CUATRIENIO'!D17</f>
        <v>0</v>
      </c>
      <c r="E23" s="123">
        <f t="shared" si="0"/>
        <v>0</v>
      </c>
      <c r="F23" s="124">
        <f>'[8]PAI CUATRIENIO'!E17</f>
        <v>0</v>
      </c>
      <c r="G23" s="106">
        <f>'[8]PAI CUATRIENIO'!F17</f>
        <v>0</v>
      </c>
      <c r="H23" s="125"/>
      <c r="I23" s="48"/>
      <c r="J23" s="48"/>
      <c r="K23" s="48"/>
      <c r="L23" s="114">
        <f>'[8]PAI CUATRIENIO'!H17</f>
        <v>0</v>
      </c>
      <c r="M23" s="116"/>
      <c r="N23" s="116"/>
      <c r="O23" s="116"/>
      <c r="P23" s="116"/>
      <c r="Q23" s="116"/>
      <c r="R23" s="116"/>
      <c r="S23" s="118">
        <f t="shared" si="1"/>
        <v>0</v>
      </c>
      <c r="T23" s="118">
        <f t="shared" si="1"/>
        <v>0</v>
      </c>
      <c r="U23" s="116"/>
      <c r="V23" s="116"/>
      <c r="W23" s="116"/>
      <c r="X23" s="116"/>
      <c r="Y23" s="116"/>
      <c r="Z23" s="116"/>
      <c r="AA23" s="118">
        <f t="shared" si="2"/>
        <v>0</v>
      </c>
      <c r="AB23" s="118">
        <f t="shared" si="2"/>
        <v>0</v>
      </c>
      <c r="AC23" s="49"/>
      <c r="AD23" s="49"/>
      <c r="AE23" s="49"/>
      <c r="AF23" s="49"/>
      <c r="AG23" s="49"/>
      <c r="AH23" s="49"/>
      <c r="AI23" s="118">
        <f t="shared" si="3"/>
        <v>0</v>
      </c>
      <c r="AJ23" s="118">
        <f t="shared" si="3"/>
        <v>0</v>
      </c>
      <c r="AK23" s="49"/>
      <c r="AL23" s="49"/>
      <c r="AM23" s="49"/>
      <c r="AN23" s="49"/>
      <c r="AO23" s="49"/>
      <c r="AP23" s="49"/>
      <c r="AQ23" s="118">
        <f t="shared" si="4"/>
        <v>0</v>
      </c>
      <c r="AR23" s="118">
        <f t="shared" si="4"/>
        <v>0</v>
      </c>
      <c r="AS23" s="119">
        <f t="shared" si="5"/>
        <v>0</v>
      </c>
      <c r="AT23" s="118">
        <f t="shared" si="6"/>
        <v>0</v>
      </c>
      <c r="AU23" s="118">
        <f t="shared" si="7"/>
        <v>0</v>
      </c>
      <c r="AV23" s="118">
        <f t="shared" si="8"/>
        <v>0</v>
      </c>
      <c r="AW23" s="118">
        <f t="shared" si="9"/>
        <v>0</v>
      </c>
      <c r="AX23" s="120">
        <f t="shared" si="10"/>
        <v>0</v>
      </c>
      <c r="AY23" s="120">
        <f t="shared" si="10"/>
        <v>0</v>
      </c>
      <c r="AZ23" s="120">
        <f t="shared" si="10"/>
        <v>0</v>
      </c>
      <c r="BA23" s="120">
        <f t="shared" si="10"/>
        <v>0</v>
      </c>
      <c r="BB23" s="120">
        <f t="shared" si="11"/>
        <v>0</v>
      </c>
      <c r="BC23" s="120">
        <f t="shared" si="11"/>
        <v>0</v>
      </c>
      <c r="BD23" s="120">
        <f t="shared" si="11"/>
        <v>0</v>
      </c>
      <c r="BE23" s="120">
        <f t="shared" si="11"/>
        <v>0</v>
      </c>
    </row>
    <row r="24" spans="1:57" ht="26.25" hidden="1" customHeight="1" x14ac:dyDescent="0.3">
      <c r="A24" s="50">
        <f>'[8]PAI CUATRIENIO'!A18</f>
        <v>0</v>
      </c>
      <c r="B24" s="50"/>
      <c r="C24" s="50"/>
      <c r="D24" s="123">
        <f>'[8]PAI CUATRIENIO'!D18</f>
        <v>0</v>
      </c>
      <c r="E24" s="123">
        <f t="shared" si="0"/>
        <v>0</v>
      </c>
      <c r="F24" s="124">
        <f>'[8]PAI CUATRIENIO'!E18</f>
        <v>0</v>
      </c>
      <c r="G24" s="106">
        <f>'[8]PAI CUATRIENIO'!F18</f>
        <v>0</v>
      </c>
      <c r="H24" s="125"/>
      <c r="I24" s="48"/>
      <c r="J24" s="48"/>
      <c r="K24" s="48"/>
      <c r="L24" s="114">
        <f>'[8]PAI CUATRIENIO'!H18</f>
        <v>0</v>
      </c>
      <c r="M24" s="116"/>
      <c r="N24" s="116"/>
      <c r="O24" s="116"/>
      <c r="P24" s="116"/>
      <c r="Q24" s="116"/>
      <c r="R24" s="116"/>
      <c r="S24" s="118">
        <f t="shared" si="1"/>
        <v>0</v>
      </c>
      <c r="T24" s="118">
        <f t="shared" si="1"/>
        <v>0</v>
      </c>
      <c r="U24" s="116"/>
      <c r="V24" s="116"/>
      <c r="W24" s="116"/>
      <c r="X24" s="116"/>
      <c r="Y24" s="116"/>
      <c r="Z24" s="116"/>
      <c r="AA24" s="118">
        <f t="shared" si="2"/>
        <v>0</v>
      </c>
      <c r="AB24" s="118">
        <f t="shared" si="2"/>
        <v>0</v>
      </c>
      <c r="AC24" s="49"/>
      <c r="AD24" s="49"/>
      <c r="AE24" s="49"/>
      <c r="AF24" s="49"/>
      <c r="AG24" s="49"/>
      <c r="AH24" s="49"/>
      <c r="AI24" s="118">
        <f t="shared" si="3"/>
        <v>0</v>
      </c>
      <c r="AJ24" s="118">
        <f t="shared" si="3"/>
        <v>0</v>
      </c>
      <c r="AK24" s="49"/>
      <c r="AL24" s="49"/>
      <c r="AM24" s="49"/>
      <c r="AN24" s="49"/>
      <c r="AO24" s="49"/>
      <c r="AP24" s="49"/>
      <c r="AQ24" s="118">
        <f t="shared" si="4"/>
        <v>0</v>
      </c>
      <c r="AR24" s="118">
        <f t="shared" si="4"/>
        <v>0</v>
      </c>
      <c r="AS24" s="119">
        <f t="shared" si="5"/>
        <v>0</v>
      </c>
      <c r="AT24" s="118">
        <f t="shared" si="6"/>
        <v>0</v>
      </c>
      <c r="AU24" s="118">
        <f t="shared" si="7"/>
        <v>0</v>
      </c>
      <c r="AV24" s="118">
        <f t="shared" si="8"/>
        <v>0</v>
      </c>
      <c r="AW24" s="118">
        <f t="shared" si="9"/>
        <v>0</v>
      </c>
      <c r="AX24" s="120">
        <f t="shared" si="10"/>
        <v>0</v>
      </c>
      <c r="AY24" s="120">
        <f t="shared" si="10"/>
        <v>0</v>
      </c>
      <c r="AZ24" s="120">
        <f t="shared" si="10"/>
        <v>0</v>
      </c>
      <c r="BA24" s="120">
        <f t="shared" si="10"/>
        <v>0</v>
      </c>
      <c r="BB24" s="120">
        <f t="shared" si="11"/>
        <v>0</v>
      </c>
      <c r="BC24" s="120">
        <f t="shared" si="11"/>
        <v>0</v>
      </c>
      <c r="BD24" s="120">
        <f t="shared" si="11"/>
        <v>0</v>
      </c>
      <c r="BE24" s="120">
        <f t="shared" si="11"/>
        <v>0</v>
      </c>
    </row>
    <row r="25" spans="1:57" ht="26.25" hidden="1" customHeight="1" x14ac:dyDescent="0.3">
      <c r="A25" s="50">
        <f>'[8]PAI CUATRIENIO'!A19</f>
        <v>0</v>
      </c>
      <c r="B25" s="50"/>
      <c r="C25" s="50"/>
      <c r="D25" s="123">
        <f>'[8]PAI CUATRIENIO'!D19</f>
        <v>0</v>
      </c>
      <c r="E25" s="123">
        <f t="shared" si="0"/>
        <v>0</v>
      </c>
      <c r="F25" s="124">
        <f>'[8]PAI CUATRIENIO'!E19</f>
        <v>0</v>
      </c>
      <c r="G25" s="106">
        <f>'[8]PAI CUATRIENIO'!F19</f>
        <v>0</v>
      </c>
      <c r="H25" s="125"/>
      <c r="I25" s="48"/>
      <c r="J25" s="48"/>
      <c r="K25" s="48"/>
      <c r="L25" s="114">
        <f>'[8]PAI CUATRIENIO'!H19</f>
        <v>0</v>
      </c>
      <c r="M25" s="116"/>
      <c r="N25" s="116"/>
      <c r="O25" s="116"/>
      <c r="P25" s="116"/>
      <c r="Q25" s="116"/>
      <c r="R25" s="116"/>
      <c r="S25" s="118">
        <f t="shared" si="1"/>
        <v>0</v>
      </c>
      <c r="T25" s="118">
        <f t="shared" si="1"/>
        <v>0</v>
      </c>
      <c r="U25" s="116"/>
      <c r="V25" s="116"/>
      <c r="W25" s="116"/>
      <c r="X25" s="116"/>
      <c r="Y25" s="116"/>
      <c r="Z25" s="116"/>
      <c r="AA25" s="118">
        <f t="shared" si="2"/>
        <v>0</v>
      </c>
      <c r="AB25" s="118">
        <f t="shared" si="2"/>
        <v>0</v>
      </c>
      <c r="AC25" s="49"/>
      <c r="AD25" s="49"/>
      <c r="AE25" s="49"/>
      <c r="AF25" s="49"/>
      <c r="AG25" s="49"/>
      <c r="AH25" s="49"/>
      <c r="AI25" s="118">
        <f t="shared" si="3"/>
        <v>0</v>
      </c>
      <c r="AJ25" s="118">
        <f t="shared" si="3"/>
        <v>0</v>
      </c>
      <c r="AK25" s="49"/>
      <c r="AL25" s="49"/>
      <c r="AM25" s="49"/>
      <c r="AN25" s="49"/>
      <c r="AO25" s="49"/>
      <c r="AP25" s="49"/>
      <c r="AQ25" s="118">
        <f t="shared" si="4"/>
        <v>0</v>
      </c>
      <c r="AR25" s="118">
        <f t="shared" si="4"/>
        <v>0</v>
      </c>
      <c r="AS25" s="119">
        <f t="shared" si="5"/>
        <v>0</v>
      </c>
      <c r="AT25" s="118">
        <f t="shared" si="6"/>
        <v>0</v>
      </c>
      <c r="AU25" s="118">
        <f t="shared" si="7"/>
        <v>0</v>
      </c>
      <c r="AV25" s="118">
        <f t="shared" si="8"/>
        <v>0</v>
      </c>
      <c r="AW25" s="118">
        <f t="shared" si="9"/>
        <v>0</v>
      </c>
      <c r="AX25" s="120">
        <f t="shared" si="10"/>
        <v>0</v>
      </c>
      <c r="AY25" s="120">
        <f t="shared" si="10"/>
        <v>0</v>
      </c>
      <c r="AZ25" s="120">
        <f t="shared" si="10"/>
        <v>0</v>
      </c>
      <c r="BA25" s="120">
        <f t="shared" si="10"/>
        <v>0</v>
      </c>
      <c r="BB25" s="120">
        <f t="shared" si="11"/>
        <v>0</v>
      </c>
      <c r="BC25" s="120">
        <f t="shared" si="11"/>
        <v>0</v>
      </c>
      <c r="BD25" s="120">
        <f t="shared" si="11"/>
        <v>0</v>
      </c>
      <c r="BE25" s="120">
        <f t="shared" si="11"/>
        <v>0</v>
      </c>
    </row>
    <row r="26" spans="1:57" ht="26.25" hidden="1" customHeight="1" x14ac:dyDescent="0.3">
      <c r="A26" s="50">
        <f>'[8]PAI CUATRIENIO'!A20</f>
        <v>0</v>
      </c>
      <c r="B26" s="50"/>
      <c r="C26" s="50"/>
      <c r="D26" s="123">
        <f>'[8]PAI CUATRIENIO'!D20</f>
        <v>0</v>
      </c>
      <c r="E26" s="123">
        <f t="shared" si="0"/>
        <v>0</v>
      </c>
      <c r="F26" s="124">
        <f>'[8]PAI CUATRIENIO'!E20</f>
        <v>0</v>
      </c>
      <c r="G26" s="106">
        <f>'[8]PAI CUATRIENIO'!F20</f>
        <v>0</v>
      </c>
      <c r="H26" s="125"/>
      <c r="I26" s="48"/>
      <c r="J26" s="48"/>
      <c r="K26" s="48"/>
      <c r="L26" s="114">
        <f>'[8]PAI CUATRIENIO'!H20</f>
        <v>0</v>
      </c>
      <c r="M26" s="116"/>
      <c r="N26" s="116"/>
      <c r="O26" s="116"/>
      <c r="P26" s="116"/>
      <c r="Q26" s="116"/>
      <c r="R26" s="116"/>
      <c r="S26" s="118">
        <f t="shared" si="1"/>
        <v>0</v>
      </c>
      <c r="T26" s="118">
        <f t="shared" si="1"/>
        <v>0</v>
      </c>
      <c r="U26" s="116"/>
      <c r="V26" s="116"/>
      <c r="W26" s="116"/>
      <c r="X26" s="116"/>
      <c r="Y26" s="116"/>
      <c r="Z26" s="116"/>
      <c r="AA26" s="118">
        <f t="shared" si="2"/>
        <v>0</v>
      </c>
      <c r="AB26" s="118">
        <f t="shared" si="2"/>
        <v>0</v>
      </c>
      <c r="AC26" s="49"/>
      <c r="AD26" s="49"/>
      <c r="AE26" s="49"/>
      <c r="AF26" s="49"/>
      <c r="AG26" s="49"/>
      <c r="AH26" s="49"/>
      <c r="AI26" s="118">
        <f t="shared" si="3"/>
        <v>0</v>
      </c>
      <c r="AJ26" s="118">
        <f t="shared" si="3"/>
        <v>0</v>
      </c>
      <c r="AK26" s="49"/>
      <c r="AL26" s="49"/>
      <c r="AM26" s="49"/>
      <c r="AN26" s="49"/>
      <c r="AO26" s="49"/>
      <c r="AP26" s="49"/>
      <c r="AQ26" s="118">
        <f t="shared" si="4"/>
        <v>0</v>
      </c>
      <c r="AR26" s="118">
        <f t="shared" si="4"/>
        <v>0</v>
      </c>
      <c r="AS26" s="119">
        <f t="shared" si="5"/>
        <v>0</v>
      </c>
      <c r="AT26" s="118">
        <f t="shared" si="6"/>
        <v>0</v>
      </c>
      <c r="AU26" s="118">
        <f t="shared" si="7"/>
        <v>0</v>
      </c>
      <c r="AV26" s="118">
        <f t="shared" si="8"/>
        <v>0</v>
      </c>
      <c r="AW26" s="118">
        <f t="shared" si="9"/>
        <v>0</v>
      </c>
      <c r="AX26" s="120">
        <f t="shared" si="10"/>
        <v>0</v>
      </c>
      <c r="AY26" s="120">
        <f t="shared" si="10"/>
        <v>0</v>
      </c>
      <c r="AZ26" s="120">
        <f t="shared" si="10"/>
        <v>0</v>
      </c>
      <c r="BA26" s="120">
        <f t="shared" si="10"/>
        <v>0</v>
      </c>
      <c r="BB26" s="120">
        <f t="shared" si="11"/>
        <v>0</v>
      </c>
      <c r="BC26" s="120">
        <f t="shared" si="11"/>
        <v>0</v>
      </c>
      <c r="BD26" s="120">
        <f t="shared" si="11"/>
        <v>0</v>
      </c>
      <c r="BE26" s="120">
        <f t="shared" si="11"/>
        <v>0</v>
      </c>
    </row>
    <row r="27" spans="1:57" ht="26.25" hidden="1" customHeight="1" x14ac:dyDescent="0.3">
      <c r="A27" s="50">
        <f>'[8]PAI CUATRIENIO'!A21</f>
        <v>0</v>
      </c>
      <c r="B27" s="50"/>
      <c r="C27" s="50"/>
      <c r="D27" s="123">
        <f>'[8]PAI CUATRIENIO'!D21</f>
        <v>0</v>
      </c>
      <c r="E27" s="123">
        <f t="shared" si="0"/>
        <v>0</v>
      </c>
      <c r="F27" s="124">
        <f>'[8]PAI CUATRIENIO'!E21</f>
        <v>0</v>
      </c>
      <c r="G27" s="106">
        <f>'[8]PAI CUATRIENIO'!F21</f>
        <v>0</v>
      </c>
      <c r="H27" s="125"/>
      <c r="I27" s="48"/>
      <c r="J27" s="48"/>
      <c r="K27" s="48"/>
      <c r="L27" s="114">
        <f>'[8]PAI CUATRIENIO'!H21</f>
        <v>0</v>
      </c>
      <c r="M27" s="116"/>
      <c r="N27" s="116"/>
      <c r="O27" s="116"/>
      <c r="P27" s="116"/>
      <c r="Q27" s="116"/>
      <c r="R27" s="116"/>
      <c r="S27" s="118">
        <f t="shared" si="1"/>
        <v>0</v>
      </c>
      <c r="T27" s="118">
        <f t="shared" si="1"/>
        <v>0</v>
      </c>
      <c r="U27" s="116"/>
      <c r="V27" s="116"/>
      <c r="W27" s="116"/>
      <c r="X27" s="116"/>
      <c r="Y27" s="116"/>
      <c r="Z27" s="116"/>
      <c r="AA27" s="118">
        <f t="shared" si="2"/>
        <v>0</v>
      </c>
      <c r="AB27" s="118">
        <f t="shared" si="2"/>
        <v>0</v>
      </c>
      <c r="AC27" s="49"/>
      <c r="AD27" s="49"/>
      <c r="AE27" s="49"/>
      <c r="AF27" s="49"/>
      <c r="AG27" s="49"/>
      <c r="AH27" s="49"/>
      <c r="AI27" s="118">
        <f t="shared" si="3"/>
        <v>0</v>
      </c>
      <c r="AJ27" s="118">
        <f t="shared" si="3"/>
        <v>0</v>
      </c>
      <c r="AK27" s="49"/>
      <c r="AL27" s="49"/>
      <c r="AM27" s="49"/>
      <c r="AN27" s="49"/>
      <c r="AO27" s="49"/>
      <c r="AP27" s="49"/>
      <c r="AQ27" s="118">
        <f t="shared" si="4"/>
        <v>0</v>
      </c>
      <c r="AR27" s="118">
        <f t="shared" si="4"/>
        <v>0</v>
      </c>
      <c r="AS27" s="119">
        <f t="shared" si="5"/>
        <v>0</v>
      </c>
      <c r="AT27" s="118">
        <f t="shared" si="6"/>
        <v>0</v>
      </c>
      <c r="AU27" s="118">
        <f t="shared" si="7"/>
        <v>0</v>
      </c>
      <c r="AV27" s="118">
        <f t="shared" si="8"/>
        <v>0</v>
      </c>
      <c r="AW27" s="118">
        <f t="shared" si="9"/>
        <v>0</v>
      </c>
      <c r="AX27" s="120">
        <f t="shared" si="10"/>
        <v>0</v>
      </c>
      <c r="AY27" s="120">
        <f t="shared" si="10"/>
        <v>0</v>
      </c>
      <c r="AZ27" s="120">
        <f t="shared" si="10"/>
        <v>0</v>
      </c>
      <c r="BA27" s="120">
        <f t="shared" si="10"/>
        <v>0</v>
      </c>
      <c r="BB27" s="120">
        <f t="shared" si="11"/>
        <v>0</v>
      </c>
      <c r="BC27" s="120">
        <f t="shared" si="11"/>
        <v>0</v>
      </c>
      <c r="BD27" s="120">
        <f t="shared" si="11"/>
        <v>0</v>
      </c>
      <c r="BE27" s="120">
        <f t="shared" si="11"/>
        <v>0</v>
      </c>
    </row>
    <row r="28" spans="1:57" ht="26.25" hidden="1" customHeight="1" x14ac:dyDescent="0.3">
      <c r="A28" s="50">
        <f>'[8]PAI CUATRIENIO'!A22</f>
        <v>0</v>
      </c>
      <c r="B28" s="50"/>
      <c r="C28" s="50"/>
      <c r="D28" s="123">
        <f>'[8]PAI CUATRIENIO'!D22</f>
        <v>0</v>
      </c>
      <c r="E28" s="123">
        <f t="shared" si="0"/>
        <v>0</v>
      </c>
      <c r="F28" s="124">
        <f>'[8]PAI CUATRIENIO'!E22</f>
        <v>0</v>
      </c>
      <c r="G28" s="106">
        <f>'[8]PAI CUATRIENIO'!F22</f>
        <v>0</v>
      </c>
      <c r="H28" s="125"/>
      <c r="I28" s="48"/>
      <c r="J28" s="48"/>
      <c r="K28" s="48"/>
      <c r="L28" s="114">
        <f>'[8]PAI CUATRIENIO'!H22</f>
        <v>0</v>
      </c>
      <c r="M28" s="116"/>
      <c r="N28" s="116"/>
      <c r="O28" s="116"/>
      <c r="P28" s="116"/>
      <c r="Q28" s="116"/>
      <c r="R28" s="116"/>
      <c r="S28" s="118">
        <f t="shared" si="1"/>
        <v>0</v>
      </c>
      <c r="T28" s="118">
        <f t="shared" si="1"/>
        <v>0</v>
      </c>
      <c r="U28" s="116"/>
      <c r="V28" s="116"/>
      <c r="W28" s="116"/>
      <c r="X28" s="116"/>
      <c r="Y28" s="116"/>
      <c r="Z28" s="116"/>
      <c r="AA28" s="118">
        <f t="shared" si="2"/>
        <v>0</v>
      </c>
      <c r="AB28" s="118">
        <f t="shared" si="2"/>
        <v>0</v>
      </c>
      <c r="AC28" s="49"/>
      <c r="AD28" s="49"/>
      <c r="AE28" s="49"/>
      <c r="AF28" s="49"/>
      <c r="AG28" s="49"/>
      <c r="AH28" s="49"/>
      <c r="AI28" s="118">
        <f t="shared" si="3"/>
        <v>0</v>
      </c>
      <c r="AJ28" s="118">
        <f t="shared" si="3"/>
        <v>0</v>
      </c>
      <c r="AK28" s="49"/>
      <c r="AL28" s="49"/>
      <c r="AM28" s="49"/>
      <c r="AN28" s="49"/>
      <c r="AO28" s="49"/>
      <c r="AP28" s="49"/>
      <c r="AQ28" s="118">
        <f t="shared" si="4"/>
        <v>0</v>
      </c>
      <c r="AR28" s="118">
        <f t="shared" si="4"/>
        <v>0</v>
      </c>
      <c r="AS28" s="119">
        <f t="shared" si="5"/>
        <v>0</v>
      </c>
      <c r="AT28" s="118">
        <f t="shared" si="6"/>
        <v>0</v>
      </c>
      <c r="AU28" s="118">
        <f t="shared" si="7"/>
        <v>0</v>
      </c>
      <c r="AV28" s="118">
        <f t="shared" si="8"/>
        <v>0</v>
      </c>
      <c r="AW28" s="118">
        <f t="shared" si="9"/>
        <v>0</v>
      </c>
      <c r="AX28" s="120">
        <f t="shared" si="10"/>
        <v>0</v>
      </c>
      <c r="AY28" s="120">
        <f t="shared" si="10"/>
        <v>0</v>
      </c>
      <c r="AZ28" s="120">
        <f t="shared" si="10"/>
        <v>0</v>
      </c>
      <c r="BA28" s="120">
        <f t="shared" si="10"/>
        <v>0</v>
      </c>
      <c r="BB28" s="120">
        <f t="shared" si="11"/>
        <v>0</v>
      </c>
      <c r="BC28" s="120">
        <f t="shared" si="11"/>
        <v>0</v>
      </c>
      <c r="BD28" s="120">
        <f t="shared" si="11"/>
        <v>0</v>
      </c>
      <c r="BE28" s="120">
        <f t="shared" si="11"/>
        <v>0</v>
      </c>
    </row>
    <row r="29" spans="1:57" ht="26.25" hidden="1" customHeight="1" x14ac:dyDescent="0.3">
      <c r="A29" s="50">
        <f>'[8]PAI CUATRIENIO'!A23</f>
        <v>0</v>
      </c>
      <c r="B29" s="50"/>
      <c r="C29" s="50"/>
      <c r="D29" s="123">
        <f>'[8]PAI CUATRIENIO'!D23</f>
        <v>0</v>
      </c>
      <c r="E29" s="123">
        <f t="shared" si="0"/>
        <v>0</v>
      </c>
      <c r="F29" s="124">
        <f>'[8]PAI CUATRIENIO'!E23</f>
        <v>0</v>
      </c>
      <c r="G29" s="106">
        <f>'[8]PAI CUATRIENIO'!F23</f>
        <v>0</v>
      </c>
      <c r="H29" s="125"/>
      <c r="I29" s="48"/>
      <c r="J29" s="48"/>
      <c r="K29" s="48"/>
      <c r="L29" s="114">
        <f>'[8]PAI CUATRIENIO'!H23</f>
        <v>0</v>
      </c>
      <c r="M29" s="116"/>
      <c r="N29" s="116"/>
      <c r="O29" s="116"/>
      <c r="P29" s="116"/>
      <c r="Q29" s="116"/>
      <c r="R29" s="116"/>
      <c r="S29" s="118">
        <f t="shared" si="1"/>
        <v>0</v>
      </c>
      <c r="T29" s="118">
        <f t="shared" si="1"/>
        <v>0</v>
      </c>
      <c r="U29" s="116"/>
      <c r="V29" s="116"/>
      <c r="W29" s="116"/>
      <c r="X29" s="116"/>
      <c r="Y29" s="116"/>
      <c r="Z29" s="116"/>
      <c r="AA29" s="118">
        <f t="shared" si="2"/>
        <v>0</v>
      </c>
      <c r="AB29" s="118">
        <f t="shared" si="2"/>
        <v>0</v>
      </c>
      <c r="AC29" s="49"/>
      <c r="AD29" s="49"/>
      <c r="AE29" s="49"/>
      <c r="AF29" s="49"/>
      <c r="AG29" s="49"/>
      <c r="AH29" s="49"/>
      <c r="AI29" s="118">
        <f t="shared" si="3"/>
        <v>0</v>
      </c>
      <c r="AJ29" s="118">
        <f t="shared" si="3"/>
        <v>0</v>
      </c>
      <c r="AK29" s="49"/>
      <c r="AL29" s="49"/>
      <c r="AM29" s="49"/>
      <c r="AN29" s="49"/>
      <c r="AO29" s="49"/>
      <c r="AP29" s="49"/>
      <c r="AQ29" s="118">
        <f t="shared" si="4"/>
        <v>0</v>
      </c>
      <c r="AR29" s="118">
        <f t="shared" si="4"/>
        <v>0</v>
      </c>
      <c r="AS29" s="119">
        <f t="shared" si="5"/>
        <v>0</v>
      </c>
      <c r="AT29" s="118">
        <f t="shared" si="6"/>
        <v>0</v>
      </c>
      <c r="AU29" s="118">
        <f t="shared" si="7"/>
        <v>0</v>
      </c>
      <c r="AV29" s="118">
        <f t="shared" si="8"/>
        <v>0</v>
      </c>
      <c r="AW29" s="118">
        <f t="shared" si="9"/>
        <v>0</v>
      </c>
      <c r="AX29" s="120">
        <f t="shared" si="10"/>
        <v>0</v>
      </c>
      <c r="AY29" s="120">
        <f t="shared" si="10"/>
        <v>0</v>
      </c>
      <c r="AZ29" s="120">
        <f t="shared" si="10"/>
        <v>0</v>
      </c>
      <c r="BA29" s="120">
        <f t="shared" si="10"/>
        <v>0</v>
      </c>
      <c r="BB29" s="120">
        <f t="shared" si="11"/>
        <v>0</v>
      </c>
      <c r="BC29" s="120">
        <f t="shared" si="11"/>
        <v>0</v>
      </c>
      <c r="BD29" s="120">
        <f t="shared" si="11"/>
        <v>0</v>
      </c>
      <c r="BE29" s="120">
        <f t="shared" si="11"/>
        <v>0</v>
      </c>
    </row>
    <row r="30" spans="1:57" ht="26.25" hidden="1" customHeight="1" x14ac:dyDescent="0.3">
      <c r="A30" s="50">
        <f>'[8]PAI CUATRIENIO'!A24</f>
        <v>0</v>
      </c>
      <c r="B30" s="50"/>
      <c r="C30" s="50"/>
      <c r="D30" s="123">
        <f>'[8]PAI CUATRIENIO'!D24</f>
        <v>0</v>
      </c>
      <c r="E30" s="123">
        <f t="shared" si="0"/>
        <v>0</v>
      </c>
      <c r="F30" s="124">
        <f>'[8]PAI CUATRIENIO'!E24</f>
        <v>0</v>
      </c>
      <c r="G30" s="106">
        <f>'[8]PAI CUATRIENIO'!F24</f>
        <v>0</v>
      </c>
      <c r="H30" s="125"/>
      <c r="I30" s="48"/>
      <c r="J30" s="48"/>
      <c r="K30" s="48"/>
      <c r="L30" s="114">
        <f>'[8]PAI CUATRIENIO'!H24</f>
        <v>0</v>
      </c>
      <c r="M30" s="116"/>
      <c r="N30" s="116"/>
      <c r="O30" s="116"/>
      <c r="P30" s="116"/>
      <c r="Q30" s="116"/>
      <c r="R30" s="116"/>
      <c r="S30" s="118">
        <f t="shared" si="1"/>
        <v>0</v>
      </c>
      <c r="T30" s="118">
        <f t="shared" si="1"/>
        <v>0</v>
      </c>
      <c r="U30" s="116"/>
      <c r="V30" s="116"/>
      <c r="W30" s="116"/>
      <c r="X30" s="116"/>
      <c r="Y30" s="116"/>
      <c r="Z30" s="116"/>
      <c r="AA30" s="118">
        <f t="shared" si="2"/>
        <v>0</v>
      </c>
      <c r="AB30" s="118">
        <f t="shared" si="2"/>
        <v>0</v>
      </c>
      <c r="AC30" s="49"/>
      <c r="AD30" s="49"/>
      <c r="AE30" s="49"/>
      <c r="AF30" s="49"/>
      <c r="AG30" s="49"/>
      <c r="AH30" s="49"/>
      <c r="AI30" s="118">
        <f t="shared" si="3"/>
        <v>0</v>
      </c>
      <c r="AJ30" s="118">
        <f t="shared" si="3"/>
        <v>0</v>
      </c>
      <c r="AK30" s="49"/>
      <c r="AL30" s="49"/>
      <c r="AM30" s="49"/>
      <c r="AN30" s="49"/>
      <c r="AO30" s="49"/>
      <c r="AP30" s="49"/>
      <c r="AQ30" s="118">
        <f t="shared" si="4"/>
        <v>0</v>
      </c>
      <c r="AR30" s="118">
        <f t="shared" si="4"/>
        <v>0</v>
      </c>
      <c r="AS30" s="119">
        <f t="shared" si="5"/>
        <v>0</v>
      </c>
      <c r="AT30" s="118">
        <f t="shared" si="6"/>
        <v>0</v>
      </c>
      <c r="AU30" s="118">
        <f t="shared" si="7"/>
        <v>0</v>
      </c>
      <c r="AV30" s="118">
        <f t="shared" si="8"/>
        <v>0</v>
      </c>
      <c r="AW30" s="118">
        <f t="shared" si="9"/>
        <v>0</v>
      </c>
      <c r="AX30" s="120">
        <f t="shared" si="10"/>
        <v>0</v>
      </c>
      <c r="AY30" s="120">
        <f t="shared" si="10"/>
        <v>0</v>
      </c>
      <c r="AZ30" s="120">
        <f t="shared" si="10"/>
        <v>0</v>
      </c>
      <c r="BA30" s="120">
        <f t="shared" si="10"/>
        <v>0</v>
      </c>
      <c r="BB30" s="120">
        <f t="shared" si="11"/>
        <v>0</v>
      </c>
      <c r="BC30" s="120">
        <f t="shared" si="11"/>
        <v>0</v>
      </c>
      <c r="BD30" s="120">
        <f t="shared" si="11"/>
        <v>0</v>
      </c>
      <c r="BE30" s="120">
        <f t="shared" si="11"/>
        <v>0</v>
      </c>
    </row>
    <row r="31" spans="1:57" ht="26.25" hidden="1" customHeight="1" x14ac:dyDescent="0.3">
      <c r="A31" s="50">
        <f>'[8]PAI CUATRIENIO'!A25</f>
        <v>0</v>
      </c>
      <c r="B31" s="50"/>
      <c r="C31" s="50"/>
      <c r="D31" s="123">
        <f>'[8]PAI CUATRIENIO'!D25</f>
        <v>0</v>
      </c>
      <c r="E31" s="123">
        <f t="shared" si="0"/>
        <v>0</v>
      </c>
      <c r="F31" s="124">
        <f>'[8]PAI CUATRIENIO'!E25</f>
        <v>0</v>
      </c>
      <c r="G31" s="106">
        <f>'[8]PAI CUATRIENIO'!F25</f>
        <v>0</v>
      </c>
      <c r="H31" s="125"/>
      <c r="I31" s="48"/>
      <c r="J31" s="48"/>
      <c r="K31" s="48"/>
      <c r="L31" s="114">
        <f>'[8]PAI CUATRIENIO'!H25</f>
        <v>0</v>
      </c>
      <c r="M31" s="116"/>
      <c r="N31" s="116"/>
      <c r="O31" s="116"/>
      <c r="P31" s="116"/>
      <c r="Q31" s="116"/>
      <c r="R31" s="116"/>
      <c r="S31" s="118">
        <f t="shared" ref="S31:T31" si="12">M31+O31+Q31</f>
        <v>0</v>
      </c>
      <c r="T31" s="118">
        <f t="shared" si="12"/>
        <v>0</v>
      </c>
      <c r="U31" s="116"/>
      <c r="V31" s="116"/>
      <c r="W31" s="116"/>
      <c r="X31" s="116"/>
      <c r="Y31" s="116"/>
      <c r="Z31" s="116"/>
      <c r="AA31" s="118">
        <f t="shared" ref="AA31:AB31" si="13">U31+W31+Y31</f>
        <v>0</v>
      </c>
      <c r="AB31" s="118">
        <f t="shared" si="13"/>
        <v>0</v>
      </c>
      <c r="AC31" s="49"/>
      <c r="AD31" s="49"/>
      <c r="AE31" s="49"/>
      <c r="AF31" s="49"/>
      <c r="AG31" s="49"/>
      <c r="AH31" s="49"/>
      <c r="AI31" s="118">
        <f t="shared" ref="AI31:AJ31" si="14">AC31+AE31+AG31</f>
        <v>0</v>
      </c>
      <c r="AJ31" s="118">
        <f t="shared" si="14"/>
        <v>0</v>
      </c>
      <c r="AK31" s="49"/>
      <c r="AL31" s="49"/>
      <c r="AM31" s="49"/>
      <c r="AN31" s="49"/>
      <c r="AO31" s="49"/>
      <c r="AP31" s="49"/>
      <c r="AQ31" s="118">
        <f t="shared" ref="AQ31:AR31" si="15">AK31+AM31+AO31</f>
        <v>0</v>
      </c>
      <c r="AR31" s="118">
        <f t="shared" si="15"/>
        <v>0</v>
      </c>
      <c r="AS31" s="119">
        <f t="shared" si="5"/>
        <v>0</v>
      </c>
      <c r="AT31" s="118">
        <f t="shared" si="6"/>
        <v>0</v>
      </c>
      <c r="AU31" s="118">
        <f t="shared" si="7"/>
        <v>0</v>
      </c>
      <c r="AV31" s="118">
        <f t="shared" si="8"/>
        <v>0</v>
      </c>
      <c r="AW31" s="118">
        <f t="shared" si="9"/>
        <v>0</v>
      </c>
      <c r="AX31" s="120">
        <f t="shared" ref="AX31:BA31" si="16">IF(AND(AT31&gt;0,$AS31&gt;0),AT31/$AS31,0)</f>
        <v>0</v>
      </c>
      <c r="AY31" s="120">
        <f t="shared" si="16"/>
        <v>0</v>
      </c>
      <c r="AZ31" s="120">
        <f t="shared" si="16"/>
        <v>0</v>
      </c>
      <c r="BA31" s="120">
        <f t="shared" si="16"/>
        <v>0</v>
      </c>
      <c r="BB31" s="120">
        <f t="shared" ref="BB31:BE31" si="17">(IF(AND(AT31&gt;0,$D31&gt;0),AT31/$D31,0))</f>
        <v>0</v>
      </c>
      <c r="BC31" s="120">
        <f t="shared" si="17"/>
        <v>0</v>
      </c>
      <c r="BD31" s="120">
        <f t="shared" si="17"/>
        <v>0</v>
      </c>
      <c r="BE31" s="120">
        <f t="shared" si="17"/>
        <v>0</v>
      </c>
    </row>
    <row r="32" spans="1:57" ht="15.75" customHeight="1" x14ac:dyDescent="0.3">
      <c r="A32" s="282"/>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6"/>
      <c r="AU32" s="282" t="s">
        <v>31</v>
      </c>
      <c r="AV32" s="265"/>
      <c r="AW32" s="266"/>
      <c r="AX32" s="126">
        <f t="shared" ref="AX32:BE32" si="18">AVERAGE(AX15:AX31)</f>
        <v>0</v>
      </c>
      <c r="AY32" s="126">
        <f t="shared" si="18"/>
        <v>0</v>
      </c>
      <c r="AZ32" s="126">
        <f t="shared" si="18"/>
        <v>0</v>
      </c>
      <c r="BA32" s="126">
        <f t="shared" si="18"/>
        <v>0</v>
      </c>
      <c r="BB32" s="126">
        <f t="shared" si="18"/>
        <v>0</v>
      </c>
      <c r="BC32" s="126">
        <f t="shared" si="18"/>
        <v>0</v>
      </c>
      <c r="BD32" s="126">
        <f t="shared" si="18"/>
        <v>0</v>
      </c>
      <c r="BE32" s="126">
        <f t="shared" si="18"/>
        <v>0</v>
      </c>
    </row>
    <row r="33" spans="1:57" ht="15.75" customHeight="1" x14ac:dyDescent="0.3">
      <c r="A33" s="98"/>
      <c r="B33" s="98"/>
      <c r="C33" s="98"/>
      <c r="D33" s="98"/>
      <c r="E33" s="99"/>
      <c r="F33" s="99"/>
      <c r="G33" s="98"/>
      <c r="H33" s="98"/>
      <c r="I33" s="98"/>
      <c r="J33" s="98"/>
      <c r="K33" s="98"/>
      <c r="L33" s="98"/>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row>
    <row r="34" spans="1:57" ht="18.75" customHeight="1" x14ac:dyDescent="0.3">
      <c r="A34" s="127" t="s">
        <v>2</v>
      </c>
      <c r="B34" s="128"/>
      <c r="C34" s="98"/>
      <c r="D34" s="99"/>
      <c r="E34" s="99"/>
      <c r="F34" s="98"/>
      <c r="G34" s="98"/>
      <c r="H34" s="98"/>
      <c r="I34" s="100"/>
      <c r="J34" s="100"/>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row>
    <row r="35" spans="1:57" ht="18.75" customHeight="1" x14ac:dyDescent="0.3">
      <c r="A35" s="129" t="s">
        <v>3</v>
      </c>
      <c r="B35" s="128"/>
      <c r="C35" s="98"/>
      <c r="D35" s="99"/>
      <c r="E35" s="99"/>
      <c r="F35" s="130"/>
      <c r="G35" s="130"/>
      <c r="H35" s="130"/>
      <c r="I35" s="100"/>
      <c r="J35" s="100"/>
      <c r="K35" s="100"/>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row>
    <row r="36" spans="1:57" ht="18.75" customHeight="1" x14ac:dyDescent="0.3">
      <c r="A36" s="129" t="s">
        <v>3</v>
      </c>
      <c r="B36" s="128"/>
      <c r="C36" s="98"/>
      <c r="D36" s="99"/>
      <c r="E36" s="99"/>
      <c r="F36" s="130"/>
      <c r="G36" s="130"/>
      <c r="H36" s="130"/>
      <c r="I36" s="100"/>
      <c r="J36" s="100"/>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row>
    <row r="37" spans="1:57" ht="18.75" customHeight="1" x14ac:dyDescent="0.3">
      <c r="A37" s="129" t="s">
        <v>3</v>
      </c>
      <c r="B37" s="128"/>
      <c r="C37" s="98"/>
      <c r="D37" s="99"/>
      <c r="E37" s="99"/>
      <c r="F37" s="130"/>
      <c r="G37" s="130"/>
      <c r="H37" s="130"/>
      <c r="I37" s="100"/>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row>
    <row r="38" spans="1:57" ht="18.75" customHeight="1" x14ac:dyDescent="0.3">
      <c r="A38" s="129" t="s">
        <v>3</v>
      </c>
      <c r="B38" s="128"/>
      <c r="C38" s="98"/>
      <c r="D38" s="99"/>
      <c r="E38" s="99"/>
      <c r="F38" s="130"/>
      <c r="G38" s="130"/>
      <c r="H38" s="130"/>
      <c r="I38" s="100"/>
      <c r="J38" s="100"/>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row>
    <row r="39" spans="1:57" ht="15" customHeight="1" x14ac:dyDescent="0.3">
      <c r="A39" s="98"/>
      <c r="B39" s="98"/>
      <c r="C39" s="98"/>
      <c r="D39" s="98"/>
      <c r="E39" s="99"/>
      <c r="F39" s="99"/>
      <c r="G39" s="98"/>
      <c r="H39" s="98"/>
      <c r="I39" s="98"/>
      <c r="J39" s="98"/>
      <c r="K39" s="98"/>
      <c r="L39" s="98"/>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row>
    <row r="40" spans="1:57" ht="27.75" customHeight="1" x14ac:dyDescent="0.3">
      <c r="A40" s="280" t="s">
        <v>148</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65"/>
      <c r="AE40" s="265"/>
      <c r="AF40" s="265"/>
      <c r="AG40" s="265"/>
      <c r="AH40" s="265"/>
      <c r="AI40" s="265"/>
      <c r="AJ40" s="265"/>
      <c r="AK40" s="265"/>
      <c r="AL40" s="265"/>
      <c r="AM40" s="265"/>
      <c r="AN40" s="265"/>
      <c r="AO40" s="265"/>
      <c r="AP40" s="265"/>
      <c r="AQ40" s="265"/>
      <c r="AR40" s="265"/>
      <c r="AS40" s="265"/>
      <c r="AT40" s="265"/>
      <c r="AU40" s="265"/>
      <c r="AV40" s="265"/>
      <c r="AW40" s="265"/>
      <c r="AX40" s="265"/>
      <c r="AY40" s="265"/>
      <c r="AZ40" s="265"/>
      <c r="BA40" s="265"/>
      <c r="BB40" s="265"/>
      <c r="BC40" s="265"/>
      <c r="BD40" s="265"/>
      <c r="BE40" s="266"/>
    </row>
    <row r="41" spans="1:57" ht="15" customHeight="1" x14ac:dyDescent="0.3">
      <c r="A41" s="98"/>
      <c r="B41" s="98"/>
      <c r="C41" s="98"/>
      <c r="D41" s="98"/>
      <c r="E41" s="99"/>
      <c r="F41" s="99"/>
      <c r="G41" s="98"/>
      <c r="H41" s="98"/>
      <c r="I41" s="98"/>
      <c r="J41" s="98"/>
      <c r="K41" s="98"/>
      <c r="L41" s="98"/>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row>
    <row r="42" spans="1:57" ht="15" customHeight="1" x14ac:dyDescent="0.3">
      <c r="A42" s="98"/>
      <c r="B42" s="98"/>
      <c r="C42" s="98"/>
      <c r="D42" s="98"/>
      <c r="E42" s="99"/>
      <c r="F42" s="99"/>
      <c r="G42" s="281"/>
      <c r="H42" s="259"/>
      <c r="I42" s="259"/>
      <c r="J42" s="130"/>
      <c r="K42" s="130"/>
      <c r="L42" s="13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row>
    <row r="43" spans="1:57" ht="15.75" customHeight="1" x14ac:dyDescent="0.3">
      <c r="A43" s="98"/>
      <c r="B43" s="98"/>
      <c r="C43" s="98"/>
      <c r="D43" s="98"/>
      <c r="E43" s="99"/>
      <c r="F43" s="99"/>
      <c r="G43" s="98"/>
      <c r="H43" s="98"/>
      <c r="I43" s="98"/>
      <c r="J43" s="98"/>
      <c r="K43" s="98"/>
      <c r="L43" s="98"/>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row>
    <row r="44" spans="1:57" ht="15.75" customHeight="1" x14ac:dyDescent="0.3">
      <c r="A44" s="98"/>
      <c r="B44" s="98"/>
      <c r="C44" s="98"/>
      <c r="D44" s="98"/>
      <c r="E44" s="99"/>
      <c r="F44" s="99"/>
      <c r="G44" s="98"/>
      <c r="H44" s="98"/>
      <c r="I44" s="98"/>
      <c r="J44" s="98"/>
      <c r="K44" s="98"/>
      <c r="L44" s="98"/>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row>
    <row r="45" spans="1:57" ht="15.75" customHeight="1" x14ac:dyDescent="0.3">
      <c r="A45" s="98"/>
      <c r="B45" s="98"/>
      <c r="C45" s="98"/>
      <c r="D45" s="98"/>
      <c r="E45" s="99"/>
      <c r="F45" s="99"/>
      <c r="G45" s="98"/>
      <c r="H45" s="98"/>
      <c r="I45" s="98"/>
      <c r="J45" s="98"/>
      <c r="K45" s="98"/>
      <c r="L45" s="98"/>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row>
    <row r="46" spans="1:57" ht="15.75" customHeight="1" x14ac:dyDescent="0.3">
      <c r="A46" s="98"/>
      <c r="B46" s="98"/>
      <c r="C46" s="98"/>
      <c r="D46" s="98"/>
      <c r="E46" s="99"/>
      <c r="F46" s="99"/>
      <c r="G46" s="98"/>
      <c r="H46" s="98"/>
      <c r="I46" s="98"/>
      <c r="J46" s="98"/>
      <c r="K46" s="98"/>
      <c r="L46" s="98"/>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row>
    <row r="47" spans="1:57" ht="15.75" customHeight="1" x14ac:dyDescent="0.3">
      <c r="A47" s="98"/>
      <c r="B47" s="98"/>
      <c r="C47" s="98"/>
      <c r="D47" s="98"/>
      <c r="E47" s="99"/>
      <c r="F47" s="99"/>
      <c r="G47" s="98"/>
      <c r="H47" s="98"/>
      <c r="I47" s="98"/>
      <c r="J47" s="98"/>
      <c r="K47" s="98"/>
      <c r="L47" s="98"/>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row>
    <row r="48" spans="1:57" ht="15.75" customHeight="1" x14ac:dyDescent="0.3">
      <c r="A48" s="98"/>
      <c r="B48" s="98"/>
      <c r="C48" s="98"/>
      <c r="D48" s="98"/>
      <c r="E48" s="99"/>
      <c r="F48" s="99"/>
      <c r="G48" s="98"/>
      <c r="H48" s="98"/>
      <c r="I48" s="98"/>
      <c r="J48" s="98"/>
      <c r="K48" s="98"/>
      <c r="L48" s="98"/>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row>
    <row r="49" spans="1:57" ht="15.75" customHeight="1" x14ac:dyDescent="0.3">
      <c r="A49" s="98"/>
      <c r="B49" s="98"/>
      <c r="C49" s="98"/>
      <c r="D49" s="98"/>
      <c r="E49" s="99"/>
      <c r="F49" s="99"/>
      <c r="G49" s="98"/>
      <c r="H49" s="98"/>
      <c r="I49" s="98"/>
      <c r="J49" s="98"/>
      <c r="K49" s="98"/>
      <c r="L49" s="98"/>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row>
    <row r="50" spans="1:57" ht="15.75" customHeight="1" x14ac:dyDescent="0.3">
      <c r="A50" s="98"/>
      <c r="B50" s="98"/>
      <c r="C50" s="98"/>
      <c r="D50" s="98"/>
      <c r="E50" s="99"/>
      <c r="F50" s="99"/>
      <c r="G50" s="98"/>
      <c r="H50" s="98"/>
      <c r="I50" s="98"/>
      <c r="J50" s="98"/>
      <c r="K50" s="98"/>
      <c r="L50" s="98"/>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row>
    <row r="51" spans="1:57" ht="15.75" customHeight="1" x14ac:dyDescent="0.3">
      <c r="A51" s="98"/>
      <c r="B51" s="98"/>
      <c r="C51" s="98"/>
      <c r="D51" s="98"/>
      <c r="E51" s="99"/>
      <c r="F51" s="99"/>
      <c r="G51" s="98"/>
      <c r="H51" s="98"/>
      <c r="I51" s="98"/>
      <c r="J51" s="98"/>
      <c r="K51" s="98"/>
      <c r="L51" s="98"/>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row>
    <row r="52" spans="1:57" ht="15.75" customHeight="1" x14ac:dyDescent="0.3">
      <c r="A52" s="98"/>
      <c r="B52" s="98"/>
      <c r="C52" s="98"/>
      <c r="D52" s="98"/>
      <c r="E52" s="99"/>
      <c r="F52" s="99"/>
      <c r="G52" s="98"/>
      <c r="H52" s="98"/>
      <c r="I52" s="98"/>
      <c r="J52" s="98"/>
      <c r="K52" s="98"/>
      <c r="L52" s="98"/>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row>
    <row r="53" spans="1:57" ht="15.75" customHeight="1" x14ac:dyDescent="0.3">
      <c r="A53" s="98"/>
      <c r="B53" s="98"/>
      <c r="C53" s="98"/>
      <c r="D53" s="98"/>
      <c r="E53" s="99"/>
      <c r="F53" s="99"/>
      <c r="G53" s="98"/>
      <c r="H53" s="98"/>
      <c r="I53" s="98"/>
      <c r="J53" s="98"/>
      <c r="K53" s="98"/>
      <c r="L53" s="98"/>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row>
    <row r="54" spans="1:57" ht="15.75" customHeight="1" x14ac:dyDescent="0.3">
      <c r="A54" s="98"/>
      <c r="B54" s="98"/>
      <c r="C54" s="98"/>
      <c r="D54" s="98"/>
      <c r="E54" s="99"/>
      <c r="F54" s="99"/>
      <c r="G54" s="98"/>
      <c r="H54" s="98"/>
      <c r="I54" s="98"/>
      <c r="J54" s="98"/>
      <c r="K54" s="98"/>
      <c r="L54" s="98"/>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row>
    <row r="55" spans="1:57" ht="15.75" customHeight="1" x14ac:dyDescent="0.3">
      <c r="A55" s="98"/>
      <c r="B55" s="98"/>
      <c r="C55" s="98"/>
      <c r="D55" s="98"/>
      <c r="E55" s="99"/>
      <c r="F55" s="99"/>
      <c r="G55" s="98"/>
      <c r="H55" s="98"/>
      <c r="I55" s="98"/>
      <c r="J55" s="98"/>
      <c r="K55" s="98"/>
      <c r="L55" s="98"/>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row>
    <row r="56" spans="1:57" ht="15.75" customHeight="1" x14ac:dyDescent="0.3">
      <c r="A56" s="98"/>
      <c r="B56" s="98"/>
      <c r="C56" s="98"/>
      <c r="D56" s="98"/>
      <c r="E56" s="99"/>
      <c r="F56" s="99"/>
      <c r="G56" s="98"/>
      <c r="H56" s="98"/>
      <c r="I56" s="98"/>
      <c r="J56" s="98"/>
      <c r="K56" s="98"/>
      <c r="L56" s="98"/>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row>
    <row r="57" spans="1:57" ht="15.75" customHeight="1" x14ac:dyDescent="0.3">
      <c r="A57" s="98"/>
      <c r="B57" s="98"/>
      <c r="C57" s="98"/>
      <c r="D57" s="98"/>
      <c r="E57" s="99"/>
      <c r="F57" s="99"/>
      <c r="G57" s="98"/>
      <c r="H57" s="98"/>
      <c r="I57" s="98"/>
      <c r="J57" s="98"/>
      <c r="K57" s="98"/>
      <c r="L57" s="98"/>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row>
    <row r="58" spans="1:57" ht="15.75" customHeight="1" x14ac:dyDescent="0.3">
      <c r="A58" s="98"/>
      <c r="B58" s="98"/>
      <c r="C58" s="98"/>
      <c r="D58" s="98"/>
      <c r="E58" s="99"/>
      <c r="F58" s="99"/>
      <c r="G58" s="98"/>
      <c r="H58" s="98"/>
      <c r="I58" s="98"/>
      <c r="J58" s="98"/>
      <c r="K58" s="98"/>
      <c r="L58" s="98"/>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row>
    <row r="59" spans="1:57" ht="15.75" customHeight="1" x14ac:dyDescent="0.3">
      <c r="A59" s="98"/>
      <c r="B59" s="98"/>
      <c r="C59" s="98"/>
      <c r="D59" s="98"/>
      <c r="E59" s="99"/>
      <c r="F59" s="99"/>
      <c r="G59" s="98"/>
      <c r="H59" s="98"/>
      <c r="I59" s="98"/>
      <c r="J59" s="98"/>
      <c r="K59" s="98"/>
      <c r="L59" s="98"/>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row>
    <row r="60" spans="1:57" ht="15.75" customHeight="1" x14ac:dyDescent="0.3">
      <c r="A60" s="98"/>
      <c r="B60" s="98"/>
      <c r="C60" s="98"/>
      <c r="D60" s="98"/>
      <c r="E60" s="99"/>
      <c r="F60" s="99"/>
      <c r="G60" s="98"/>
      <c r="H60" s="98"/>
      <c r="I60" s="98"/>
      <c r="J60" s="98"/>
      <c r="K60" s="98"/>
      <c r="L60" s="98"/>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row>
    <row r="61" spans="1:57" ht="15.75" customHeight="1" x14ac:dyDescent="0.3">
      <c r="A61" s="98"/>
      <c r="B61" s="98"/>
      <c r="C61" s="98"/>
      <c r="D61" s="98"/>
      <c r="E61" s="99"/>
      <c r="F61" s="99"/>
      <c r="G61" s="98"/>
      <c r="H61" s="98"/>
      <c r="I61" s="98"/>
      <c r="J61" s="98"/>
      <c r="K61" s="98"/>
      <c r="L61" s="98"/>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row>
    <row r="62" spans="1:57" ht="15.75" customHeight="1" x14ac:dyDescent="0.3">
      <c r="A62" s="98"/>
      <c r="B62" s="98"/>
      <c r="C62" s="98"/>
      <c r="D62" s="98"/>
      <c r="E62" s="99"/>
      <c r="F62" s="99"/>
      <c r="G62" s="98"/>
      <c r="H62" s="98"/>
      <c r="I62" s="98"/>
      <c r="J62" s="98"/>
      <c r="K62" s="98"/>
      <c r="L62" s="98"/>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row>
    <row r="63" spans="1:57" ht="15.75" customHeight="1" x14ac:dyDescent="0.3">
      <c r="A63" s="98"/>
      <c r="B63" s="98"/>
      <c r="C63" s="98"/>
      <c r="D63" s="98"/>
      <c r="E63" s="99"/>
      <c r="F63" s="99"/>
      <c r="G63" s="98"/>
      <c r="H63" s="98"/>
      <c r="I63" s="98"/>
      <c r="J63" s="98"/>
      <c r="K63" s="98"/>
      <c r="L63" s="98"/>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row>
    <row r="64" spans="1:57" ht="15.75" customHeight="1" x14ac:dyDescent="0.3">
      <c r="A64" s="98"/>
      <c r="B64" s="98"/>
      <c r="C64" s="98"/>
      <c r="D64" s="98"/>
      <c r="E64" s="99"/>
      <c r="F64" s="99"/>
      <c r="G64" s="98"/>
      <c r="H64" s="98"/>
      <c r="I64" s="98"/>
      <c r="J64" s="98"/>
      <c r="K64" s="98"/>
      <c r="L64" s="98"/>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row>
    <row r="65" spans="1:57" ht="15.75" customHeight="1" x14ac:dyDescent="0.3">
      <c r="A65" s="98"/>
      <c r="B65" s="98"/>
      <c r="C65" s="98"/>
      <c r="D65" s="98"/>
      <c r="E65" s="99"/>
      <c r="F65" s="99"/>
      <c r="G65" s="98"/>
      <c r="H65" s="98"/>
      <c r="I65" s="98"/>
      <c r="J65" s="98"/>
      <c r="K65" s="98"/>
      <c r="L65" s="98"/>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row>
    <row r="66" spans="1:57" ht="15.75" customHeight="1" x14ac:dyDescent="0.3">
      <c r="A66" s="98"/>
      <c r="B66" s="98"/>
      <c r="C66" s="98"/>
      <c r="D66" s="98"/>
      <c r="E66" s="99"/>
      <c r="F66" s="99"/>
      <c r="G66" s="98"/>
      <c r="H66" s="98"/>
      <c r="I66" s="98"/>
      <c r="J66" s="98"/>
      <c r="K66" s="98"/>
      <c r="L66" s="98"/>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row>
    <row r="67" spans="1:57" ht="15.75" customHeight="1" x14ac:dyDescent="0.3">
      <c r="A67" s="98"/>
      <c r="B67" s="98"/>
      <c r="C67" s="98"/>
      <c r="D67" s="98"/>
      <c r="E67" s="99"/>
      <c r="F67" s="99"/>
      <c r="G67" s="98"/>
      <c r="H67" s="98"/>
      <c r="I67" s="98"/>
      <c r="J67" s="98"/>
      <c r="K67" s="98"/>
      <c r="L67" s="98"/>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row>
    <row r="68" spans="1:57" ht="15.75" customHeight="1" x14ac:dyDescent="0.3">
      <c r="A68" s="98"/>
      <c r="B68" s="98"/>
      <c r="C68" s="98"/>
      <c r="D68" s="98"/>
      <c r="E68" s="99"/>
      <c r="F68" s="99"/>
      <c r="G68" s="98"/>
      <c r="H68" s="98"/>
      <c r="I68" s="98"/>
      <c r="J68" s="98"/>
      <c r="K68" s="98"/>
      <c r="L68" s="98"/>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row>
    <row r="69" spans="1:57" ht="15.75" customHeight="1" x14ac:dyDescent="0.3">
      <c r="A69" s="98"/>
      <c r="B69" s="98"/>
      <c r="C69" s="98"/>
      <c r="D69" s="98"/>
      <c r="E69" s="99"/>
      <c r="F69" s="99"/>
      <c r="G69" s="98"/>
      <c r="H69" s="98"/>
      <c r="I69" s="98"/>
      <c r="J69" s="98"/>
      <c r="K69" s="98"/>
      <c r="L69" s="98"/>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row>
    <row r="70" spans="1:57" ht="15.75" customHeight="1" x14ac:dyDescent="0.3">
      <c r="A70" s="98"/>
      <c r="B70" s="98"/>
      <c r="C70" s="98"/>
      <c r="D70" s="98"/>
      <c r="E70" s="99"/>
      <c r="F70" s="99"/>
      <c r="G70" s="98"/>
      <c r="H70" s="98"/>
      <c r="I70" s="98"/>
      <c r="J70" s="98"/>
      <c r="K70" s="98"/>
      <c r="L70" s="98"/>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row>
    <row r="71" spans="1:57" ht="15.75" customHeight="1" x14ac:dyDescent="0.3">
      <c r="A71" s="98"/>
      <c r="B71" s="98"/>
      <c r="C71" s="98"/>
      <c r="D71" s="98"/>
      <c r="E71" s="99"/>
      <c r="F71" s="99"/>
      <c r="G71" s="98"/>
      <c r="H71" s="98"/>
      <c r="I71" s="98"/>
      <c r="J71" s="98"/>
      <c r="K71" s="98"/>
      <c r="L71" s="98"/>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row>
    <row r="72" spans="1:57" ht="15.75" customHeight="1" x14ac:dyDescent="0.3">
      <c r="A72" s="98"/>
      <c r="B72" s="98"/>
      <c r="C72" s="98"/>
      <c r="D72" s="98"/>
      <c r="E72" s="99"/>
      <c r="F72" s="99"/>
      <c r="G72" s="98"/>
      <c r="H72" s="98"/>
      <c r="I72" s="98"/>
      <c r="J72" s="98"/>
      <c r="K72" s="98"/>
      <c r="L72" s="98"/>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row>
    <row r="73" spans="1:57" ht="15.75" customHeight="1" x14ac:dyDescent="0.3">
      <c r="A73" s="98"/>
      <c r="B73" s="98"/>
      <c r="C73" s="98"/>
      <c r="D73" s="98"/>
      <c r="E73" s="99"/>
      <c r="F73" s="99"/>
      <c r="G73" s="98"/>
      <c r="H73" s="98"/>
      <c r="I73" s="98"/>
      <c r="J73" s="98"/>
      <c r="K73" s="98"/>
      <c r="L73" s="98"/>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row>
    <row r="74" spans="1:57" ht="15.75" customHeight="1" x14ac:dyDescent="0.3">
      <c r="A74" s="98"/>
      <c r="B74" s="98"/>
      <c r="C74" s="98"/>
      <c r="D74" s="98"/>
      <c r="E74" s="99"/>
      <c r="F74" s="99"/>
      <c r="G74" s="98"/>
      <c r="H74" s="98"/>
      <c r="I74" s="98"/>
      <c r="J74" s="98"/>
      <c r="K74" s="98"/>
      <c r="L74" s="98"/>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row>
    <row r="75" spans="1:57" ht="15.75" customHeight="1" x14ac:dyDescent="0.3">
      <c r="A75" s="98"/>
      <c r="B75" s="98"/>
      <c r="C75" s="98"/>
      <c r="D75" s="98"/>
      <c r="E75" s="99"/>
      <c r="F75" s="99"/>
      <c r="G75" s="98"/>
      <c r="H75" s="98"/>
      <c r="I75" s="98"/>
      <c r="J75" s="98"/>
      <c r="K75" s="98"/>
      <c r="L75" s="98"/>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row>
    <row r="76" spans="1:57" ht="15.75" customHeight="1" x14ac:dyDescent="0.3">
      <c r="A76" s="98"/>
      <c r="B76" s="98"/>
      <c r="C76" s="98"/>
      <c r="D76" s="98"/>
      <c r="E76" s="99"/>
      <c r="F76" s="99"/>
      <c r="G76" s="98"/>
      <c r="H76" s="98"/>
      <c r="I76" s="98"/>
      <c r="J76" s="98"/>
      <c r="K76" s="98"/>
      <c r="L76" s="98"/>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row>
    <row r="77" spans="1:57" ht="15.75" customHeight="1" x14ac:dyDescent="0.3">
      <c r="A77" s="98"/>
      <c r="B77" s="98"/>
      <c r="C77" s="98"/>
      <c r="D77" s="98"/>
      <c r="E77" s="99"/>
      <c r="F77" s="99"/>
      <c r="G77" s="98"/>
      <c r="H77" s="98"/>
      <c r="I77" s="98"/>
      <c r="J77" s="98"/>
      <c r="K77" s="98"/>
      <c r="L77" s="98"/>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row>
    <row r="78" spans="1:57" ht="15.75" customHeight="1" x14ac:dyDescent="0.3">
      <c r="A78" s="98"/>
      <c r="B78" s="98"/>
      <c r="C78" s="98"/>
      <c r="D78" s="98"/>
      <c r="E78" s="99"/>
      <c r="F78" s="99"/>
      <c r="G78" s="98"/>
      <c r="H78" s="98"/>
      <c r="I78" s="98"/>
      <c r="J78" s="98"/>
      <c r="K78" s="98"/>
      <c r="L78" s="98"/>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row>
    <row r="79" spans="1:57" ht="15.75" customHeight="1" x14ac:dyDescent="0.3">
      <c r="A79" s="98"/>
      <c r="B79" s="98"/>
      <c r="C79" s="98"/>
      <c r="D79" s="98"/>
      <c r="E79" s="99"/>
      <c r="F79" s="99"/>
      <c r="G79" s="98"/>
      <c r="H79" s="98"/>
      <c r="I79" s="98"/>
      <c r="J79" s="98"/>
      <c r="K79" s="98"/>
      <c r="L79" s="98"/>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row>
    <row r="80" spans="1:57" ht="15.75" customHeight="1" x14ac:dyDescent="0.3">
      <c r="A80" s="98"/>
      <c r="B80" s="98"/>
      <c r="C80" s="98"/>
      <c r="D80" s="98"/>
      <c r="E80" s="99"/>
      <c r="F80" s="99"/>
      <c r="G80" s="98"/>
      <c r="H80" s="98"/>
      <c r="I80" s="98"/>
      <c r="J80" s="98"/>
      <c r="K80" s="98"/>
      <c r="L80" s="98"/>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row>
    <row r="81" spans="1:57" ht="15.75" customHeight="1" x14ac:dyDescent="0.3">
      <c r="A81" s="98"/>
      <c r="B81" s="98"/>
      <c r="C81" s="98"/>
      <c r="D81" s="98"/>
      <c r="E81" s="99"/>
      <c r="F81" s="99"/>
      <c r="G81" s="98"/>
      <c r="H81" s="98"/>
      <c r="I81" s="98"/>
      <c r="J81" s="98"/>
      <c r="K81" s="98"/>
      <c r="L81" s="98"/>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row>
    <row r="82" spans="1:57" ht="15.75" customHeight="1" x14ac:dyDescent="0.3">
      <c r="A82" s="98"/>
      <c r="B82" s="98"/>
      <c r="C82" s="98"/>
      <c r="D82" s="98"/>
      <c r="E82" s="99"/>
      <c r="F82" s="99"/>
      <c r="G82" s="98"/>
      <c r="H82" s="98"/>
      <c r="I82" s="98"/>
      <c r="J82" s="98"/>
      <c r="K82" s="98"/>
      <c r="L82" s="98"/>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row>
    <row r="83" spans="1:57" ht="15.75" customHeight="1" x14ac:dyDescent="0.3">
      <c r="A83" s="98"/>
      <c r="B83" s="98"/>
      <c r="C83" s="98"/>
      <c r="D83" s="98"/>
      <c r="E83" s="99"/>
      <c r="F83" s="99"/>
      <c r="G83" s="98"/>
      <c r="H83" s="98"/>
      <c r="I83" s="98"/>
      <c r="J83" s="98"/>
      <c r="K83" s="98"/>
      <c r="L83" s="98"/>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row>
    <row r="84" spans="1:57" ht="15.75" customHeight="1" x14ac:dyDescent="0.3">
      <c r="A84" s="98"/>
      <c r="B84" s="98"/>
      <c r="C84" s="98"/>
      <c r="D84" s="98"/>
      <c r="E84" s="99"/>
      <c r="F84" s="99"/>
      <c r="G84" s="98"/>
      <c r="H84" s="98"/>
      <c r="I84" s="98"/>
      <c r="J84" s="98"/>
      <c r="K84" s="98"/>
      <c r="L84" s="98"/>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row>
    <row r="85" spans="1:57" ht="15.75" customHeight="1" x14ac:dyDescent="0.3">
      <c r="A85" s="98"/>
      <c r="B85" s="98"/>
      <c r="C85" s="98"/>
      <c r="D85" s="98"/>
      <c r="E85" s="99"/>
      <c r="F85" s="99"/>
      <c r="G85" s="98"/>
      <c r="H85" s="98"/>
      <c r="I85" s="98"/>
      <c r="J85" s="98"/>
      <c r="K85" s="98"/>
      <c r="L85" s="98"/>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row>
    <row r="86" spans="1:57" ht="15.75" customHeight="1" x14ac:dyDescent="0.3">
      <c r="A86" s="98"/>
      <c r="B86" s="98"/>
      <c r="C86" s="98"/>
      <c r="D86" s="98"/>
      <c r="E86" s="99"/>
      <c r="F86" s="99"/>
      <c r="G86" s="98"/>
      <c r="H86" s="98"/>
      <c r="I86" s="98"/>
      <c r="J86" s="98"/>
      <c r="K86" s="98"/>
      <c r="L86" s="98"/>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row>
    <row r="87" spans="1:57" ht="15.75" customHeight="1" x14ac:dyDescent="0.3">
      <c r="A87" s="98"/>
      <c r="B87" s="98"/>
      <c r="C87" s="98"/>
      <c r="D87" s="98"/>
      <c r="E87" s="99"/>
      <c r="F87" s="99"/>
      <c r="G87" s="98"/>
      <c r="H87" s="98"/>
      <c r="I87" s="98"/>
      <c r="J87" s="98"/>
      <c r="K87" s="98"/>
      <c r="L87" s="98"/>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row>
    <row r="88" spans="1:57" ht="15.75" customHeight="1" x14ac:dyDescent="0.3">
      <c r="A88" s="98"/>
      <c r="B88" s="98"/>
      <c r="C88" s="98"/>
      <c r="D88" s="98"/>
      <c r="E88" s="99"/>
      <c r="F88" s="99"/>
      <c r="G88" s="98"/>
      <c r="H88" s="98"/>
      <c r="I88" s="98"/>
      <c r="J88" s="98"/>
      <c r="K88" s="98"/>
      <c r="L88" s="98"/>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row>
    <row r="89" spans="1:57" ht="15.75" customHeight="1" x14ac:dyDescent="0.3">
      <c r="A89" s="98"/>
      <c r="B89" s="98"/>
      <c r="C89" s="98"/>
      <c r="D89" s="98"/>
      <c r="E89" s="99"/>
      <c r="F89" s="99"/>
      <c r="G89" s="98"/>
      <c r="H89" s="98"/>
      <c r="I89" s="98"/>
      <c r="J89" s="98"/>
      <c r="K89" s="98"/>
      <c r="L89" s="98"/>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row>
    <row r="90" spans="1:57" ht="15.75" customHeight="1" x14ac:dyDescent="0.3">
      <c r="A90" s="98"/>
      <c r="B90" s="98"/>
      <c r="C90" s="98"/>
      <c r="D90" s="98"/>
      <c r="E90" s="99"/>
      <c r="F90" s="99"/>
      <c r="G90" s="98"/>
      <c r="H90" s="98"/>
      <c r="I90" s="98"/>
      <c r="J90" s="98"/>
      <c r="K90" s="98"/>
      <c r="L90" s="98"/>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row>
    <row r="91" spans="1:57" ht="15.75" customHeight="1" x14ac:dyDescent="0.3">
      <c r="A91" s="98"/>
      <c r="B91" s="98"/>
      <c r="C91" s="98"/>
      <c r="D91" s="98"/>
      <c r="E91" s="99"/>
      <c r="F91" s="99"/>
      <c r="G91" s="98"/>
      <c r="H91" s="98"/>
      <c r="I91" s="98"/>
      <c r="J91" s="98"/>
      <c r="K91" s="98"/>
      <c r="L91" s="98"/>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row>
    <row r="92" spans="1:57" ht="15.75" customHeight="1" x14ac:dyDescent="0.3">
      <c r="A92" s="98"/>
      <c r="B92" s="98"/>
      <c r="C92" s="98"/>
      <c r="D92" s="98"/>
      <c r="E92" s="99"/>
      <c r="F92" s="99"/>
      <c r="G92" s="98"/>
      <c r="H92" s="98"/>
      <c r="I92" s="98"/>
      <c r="J92" s="98"/>
      <c r="K92" s="98"/>
      <c r="L92" s="98"/>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row>
    <row r="93" spans="1:57" ht="15.75" customHeight="1" x14ac:dyDescent="0.3">
      <c r="A93" s="98"/>
      <c r="B93" s="98"/>
      <c r="C93" s="98"/>
      <c r="D93" s="98"/>
      <c r="E93" s="99"/>
      <c r="F93" s="99"/>
      <c r="G93" s="98"/>
      <c r="H93" s="98"/>
      <c r="I93" s="98"/>
      <c r="J93" s="98"/>
      <c r="K93" s="98"/>
      <c r="L93" s="98"/>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row>
    <row r="94" spans="1:57" ht="15.75" customHeight="1" x14ac:dyDescent="0.3">
      <c r="A94" s="98"/>
      <c r="B94" s="98"/>
      <c r="C94" s="98"/>
      <c r="D94" s="98"/>
      <c r="E94" s="99"/>
      <c r="F94" s="99"/>
      <c r="G94" s="98"/>
      <c r="H94" s="98"/>
      <c r="I94" s="98"/>
      <c r="J94" s="98"/>
      <c r="K94" s="98"/>
      <c r="L94" s="98"/>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row>
    <row r="95" spans="1:57" ht="15.75" customHeight="1" x14ac:dyDescent="0.3">
      <c r="A95" s="98"/>
      <c r="B95" s="98"/>
      <c r="C95" s="98"/>
      <c r="D95" s="98"/>
      <c r="E95" s="99"/>
      <c r="F95" s="99"/>
      <c r="G95" s="98"/>
      <c r="H95" s="98"/>
      <c r="I95" s="98"/>
      <c r="J95" s="98"/>
      <c r="K95" s="98"/>
      <c r="L95" s="98"/>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row>
    <row r="96" spans="1:57" ht="15.75" customHeight="1" x14ac:dyDescent="0.3">
      <c r="A96" s="98"/>
      <c r="B96" s="98"/>
      <c r="C96" s="98"/>
      <c r="D96" s="98"/>
      <c r="E96" s="99"/>
      <c r="F96" s="99"/>
      <c r="G96" s="98"/>
      <c r="H96" s="98"/>
      <c r="I96" s="98"/>
      <c r="J96" s="98"/>
      <c r="K96" s="98"/>
      <c r="L96" s="98"/>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row>
    <row r="97" spans="1:57" ht="15.75" customHeight="1" x14ac:dyDescent="0.3">
      <c r="A97" s="98"/>
      <c r="B97" s="98"/>
      <c r="C97" s="98"/>
      <c r="D97" s="98"/>
      <c r="E97" s="99"/>
      <c r="F97" s="99"/>
      <c r="G97" s="98"/>
      <c r="H97" s="98"/>
      <c r="I97" s="98"/>
      <c r="J97" s="98"/>
      <c r="K97" s="98"/>
      <c r="L97" s="98"/>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row>
    <row r="98" spans="1:57" ht="15.75" customHeight="1" x14ac:dyDescent="0.3">
      <c r="A98" s="98"/>
      <c r="B98" s="98"/>
      <c r="C98" s="98"/>
      <c r="D98" s="98"/>
      <c r="E98" s="99"/>
      <c r="F98" s="99"/>
      <c r="G98" s="98"/>
      <c r="H98" s="98"/>
      <c r="I98" s="98"/>
      <c r="J98" s="98"/>
      <c r="K98" s="98"/>
      <c r="L98" s="98"/>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row>
    <row r="99" spans="1:57" ht="15.75" customHeight="1" x14ac:dyDescent="0.3">
      <c r="A99" s="98"/>
      <c r="B99" s="98"/>
      <c r="C99" s="98"/>
      <c r="D99" s="98"/>
      <c r="E99" s="99"/>
      <c r="F99" s="99"/>
      <c r="G99" s="98"/>
      <c r="H99" s="98"/>
      <c r="I99" s="98"/>
      <c r="J99" s="98"/>
      <c r="K99" s="98"/>
      <c r="L99" s="98"/>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row>
    <row r="100" spans="1:57" ht="15.75" customHeight="1" x14ac:dyDescent="0.3">
      <c r="A100" s="98"/>
      <c r="B100" s="98"/>
      <c r="C100" s="98"/>
      <c r="D100" s="98"/>
      <c r="E100" s="99"/>
      <c r="F100" s="99"/>
      <c r="G100" s="98"/>
      <c r="H100" s="98"/>
      <c r="I100" s="98"/>
      <c r="J100" s="98"/>
      <c r="K100" s="98"/>
      <c r="L100" s="98"/>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row>
    <row r="101" spans="1:57" ht="15.75" customHeight="1" x14ac:dyDescent="0.3">
      <c r="A101" s="98"/>
      <c r="B101" s="98"/>
      <c r="C101" s="98"/>
      <c r="D101" s="98"/>
      <c r="E101" s="99"/>
      <c r="F101" s="99"/>
      <c r="G101" s="98"/>
      <c r="H101" s="98"/>
      <c r="I101" s="98"/>
      <c r="J101" s="98"/>
      <c r="K101" s="98"/>
      <c r="L101" s="98"/>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row>
    <row r="102" spans="1:57" ht="15.75" customHeight="1" x14ac:dyDescent="0.3">
      <c r="A102" s="98"/>
      <c r="B102" s="98"/>
      <c r="C102" s="98"/>
      <c r="D102" s="98"/>
      <c r="E102" s="99"/>
      <c r="F102" s="99"/>
      <c r="G102" s="98"/>
      <c r="H102" s="98"/>
      <c r="I102" s="98"/>
      <c r="J102" s="98"/>
      <c r="K102" s="98"/>
      <c r="L102" s="98"/>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row>
    <row r="103" spans="1:57" ht="15.75" customHeight="1" x14ac:dyDescent="0.3">
      <c r="A103" s="98"/>
      <c r="B103" s="98"/>
      <c r="C103" s="98"/>
      <c r="D103" s="98"/>
      <c r="E103" s="99"/>
      <c r="F103" s="99"/>
      <c r="G103" s="98"/>
      <c r="H103" s="98"/>
      <c r="I103" s="98"/>
      <c r="J103" s="98"/>
      <c r="K103" s="98"/>
      <c r="L103" s="98"/>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row>
    <row r="104" spans="1:57" ht="15.75" customHeight="1" x14ac:dyDescent="0.3">
      <c r="A104" s="98"/>
      <c r="B104" s="98"/>
      <c r="C104" s="98"/>
      <c r="D104" s="98"/>
      <c r="E104" s="99"/>
      <c r="F104" s="99"/>
      <c r="G104" s="98"/>
      <c r="H104" s="98"/>
      <c r="I104" s="98"/>
      <c r="J104" s="98"/>
      <c r="K104" s="98"/>
      <c r="L104" s="98"/>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row>
    <row r="105" spans="1:57" ht="15.75" customHeight="1" x14ac:dyDescent="0.3">
      <c r="A105" s="98"/>
      <c r="B105" s="98"/>
      <c r="C105" s="98"/>
      <c r="D105" s="98"/>
      <c r="E105" s="99"/>
      <c r="F105" s="99"/>
      <c r="G105" s="98"/>
      <c r="H105" s="98"/>
      <c r="I105" s="98"/>
      <c r="J105" s="98"/>
      <c r="K105" s="98"/>
      <c r="L105" s="98"/>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row>
    <row r="106" spans="1:57" ht="15.75" customHeight="1" x14ac:dyDescent="0.3">
      <c r="A106" s="98"/>
      <c r="B106" s="98"/>
      <c r="C106" s="98"/>
      <c r="D106" s="98"/>
      <c r="E106" s="99"/>
      <c r="F106" s="99"/>
      <c r="G106" s="98"/>
      <c r="H106" s="98"/>
      <c r="I106" s="98"/>
      <c r="J106" s="98"/>
      <c r="K106" s="98"/>
      <c r="L106" s="98"/>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row>
    <row r="107" spans="1:57" ht="15.75" customHeight="1" x14ac:dyDescent="0.3">
      <c r="A107" s="98"/>
      <c r="B107" s="98"/>
      <c r="C107" s="98"/>
      <c r="D107" s="98"/>
      <c r="E107" s="99"/>
      <c r="F107" s="99"/>
      <c r="G107" s="98"/>
      <c r="H107" s="98"/>
      <c r="I107" s="98"/>
      <c r="J107" s="98"/>
      <c r="K107" s="98"/>
      <c r="L107" s="98"/>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c r="AV107" s="100"/>
      <c r="AW107" s="100"/>
      <c r="AX107" s="100"/>
      <c r="AY107" s="100"/>
      <c r="AZ107" s="100"/>
      <c r="BA107" s="100"/>
      <c r="BB107" s="100"/>
      <c r="BC107" s="100"/>
      <c r="BD107" s="100"/>
      <c r="BE107" s="100"/>
    </row>
    <row r="108" spans="1:57" ht="15.75" customHeight="1" x14ac:dyDescent="0.3">
      <c r="A108" s="98"/>
      <c r="B108" s="98"/>
      <c r="C108" s="98"/>
      <c r="D108" s="98"/>
      <c r="E108" s="99"/>
      <c r="F108" s="99"/>
      <c r="G108" s="98"/>
      <c r="H108" s="98"/>
      <c r="I108" s="98"/>
      <c r="J108" s="98"/>
      <c r="K108" s="98"/>
      <c r="L108" s="98"/>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c r="AV108" s="100"/>
      <c r="AW108" s="100"/>
      <c r="AX108" s="100"/>
      <c r="AY108" s="100"/>
      <c r="AZ108" s="100"/>
      <c r="BA108" s="100"/>
      <c r="BB108" s="100"/>
      <c r="BC108" s="100"/>
      <c r="BD108" s="100"/>
      <c r="BE108" s="100"/>
    </row>
    <row r="109" spans="1:57" ht="15.75" customHeight="1" x14ac:dyDescent="0.3">
      <c r="A109" s="98"/>
      <c r="B109" s="98"/>
      <c r="C109" s="98"/>
      <c r="D109" s="98"/>
      <c r="E109" s="99"/>
      <c r="F109" s="99"/>
      <c r="G109" s="98"/>
      <c r="H109" s="98"/>
      <c r="I109" s="98"/>
      <c r="J109" s="98"/>
      <c r="K109" s="98"/>
      <c r="L109" s="98"/>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row>
    <row r="110" spans="1:57" ht="15.75" customHeight="1" x14ac:dyDescent="0.3">
      <c r="A110" s="98"/>
      <c r="B110" s="98"/>
      <c r="C110" s="98"/>
      <c r="D110" s="98"/>
      <c r="E110" s="99"/>
      <c r="F110" s="99"/>
      <c r="G110" s="98"/>
      <c r="H110" s="98"/>
      <c r="I110" s="98"/>
      <c r="J110" s="98"/>
      <c r="K110" s="98"/>
      <c r="L110" s="98"/>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row>
    <row r="111" spans="1:57" ht="15.75" customHeight="1" x14ac:dyDescent="0.3">
      <c r="A111" s="98"/>
      <c r="B111" s="98"/>
      <c r="C111" s="98"/>
      <c r="D111" s="98"/>
      <c r="E111" s="99"/>
      <c r="F111" s="99"/>
      <c r="G111" s="98"/>
      <c r="H111" s="98"/>
      <c r="I111" s="98"/>
      <c r="J111" s="98"/>
      <c r="K111" s="98"/>
      <c r="L111" s="98"/>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row>
    <row r="112" spans="1:57" ht="15.75" customHeight="1" x14ac:dyDescent="0.3">
      <c r="A112" s="98"/>
      <c r="B112" s="98"/>
      <c r="C112" s="98"/>
      <c r="D112" s="98"/>
      <c r="E112" s="99"/>
      <c r="F112" s="99"/>
      <c r="G112" s="98"/>
      <c r="H112" s="98"/>
      <c r="I112" s="98"/>
      <c r="J112" s="98"/>
      <c r="K112" s="98"/>
      <c r="L112" s="98"/>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row>
    <row r="113" spans="1:57" ht="15.75" customHeight="1" x14ac:dyDescent="0.3">
      <c r="A113" s="98"/>
      <c r="B113" s="98"/>
      <c r="C113" s="98"/>
      <c r="D113" s="98"/>
      <c r="E113" s="99"/>
      <c r="F113" s="99"/>
      <c r="G113" s="98"/>
      <c r="H113" s="98"/>
      <c r="I113" s="98"/>
      <c r="J113" s="98"/>
      <c r="K113" s="98"/>
      <c r="L113" s="98"/>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row>
    <row r="114" spans="1:57" ht="15.75" customHeight="1" x14ac:dyDescent="0.3">
      <c r="A114" s="98"/>
      <c r="B114" s="98"/>
      <c r="C114" s="98"/>
      <c r="D114" s="98"/>
      <c r="E114" s="99"/>
      <c r="F114" s="99"/>
      <c r="G114" s="98"/>
      <c r="H114" s="98"/>
      <c r="I114" s="98"/>
      <c r="J114" s="98"/>
      <c r="K114" s="98"/>
      <c r="L114" s="98"/>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row>
    <row r="115" spans="1:57" ht="15.75" customHeight="1" x14ac:dyDescent="0.3">
      <c r="A115" s="98"/>
      <c r="B115" s="98"/>
      <c r="C115" s="98"/>
      <c r="D115" s="98"/>
      <c r="E115" s="99"/>
      <c r="F115" s="99"/>
      <c r="G115" s="98"/>
      <c r="H115" s="98"/>
      <c r="I115" s="98"/>
      <c r="J115" s="98"/>
      <c r="K115" s="98"/>
      <c r="L115" s="98"/>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row>
    <row r="116" spans="1:57" ht="15.75" customHeight="1" x14ac:dyDescent="0.3">
      <c r="A116" s="98"/>
      <c r="B116" s="98"/>
      <c r="C116" s="98"/>
      <c r="D116" s="98"/>
      <c r="E116" s="99"/>
      <c r="F116" s="99"/>
      <c r="G116" s="98"/>
      <c r="H116" s="98"/>
      <c r="I116" s="98"/>
      <c r="J116" s="98"/>
      <c r="K116" s="98"/>
      <c r="L116" s="98"/>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row>
    <row r="117" spans="1:57" ht="15.75" customHeight="1" x14ac:dyDescent="0.3">
      <c r="A117" s="98"/>
      <c r="B117" s="98"/>
      <c r="C117" s="98"/>
      <c r="D117" s="98"/>
      <c r="E117" s="99"/>
      <c r="F117" s="99"/>
      <c r="G117" s="98"/>
      <c r="H117" s="98"/>
      <c r="I117" s="98"/>
      <c r="J117" s="98"/>
      <c r="K117" s="98"/>
      <c r="L117" s="98"/>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row>
    <row r="118" spans="1:57" ht="15.75" customHeight="1" x14ac:dyDescent="0.3">
      <c r="A118" s="98"/>
      <c r="B118" s="98"/>
      <c r="C118" s="98"/>
      <c r="D118" s="98"/>
      <c r="E118" s="99"/>
      <c r="F118" s="99"/>
      <c r="G118" s="98"/>
      <c r="H118" s="98"/>
      <c r="I118" s="98"/>
      <c r="J118" s="98"/>
      <c r="K118" s="98"/>
      <c r="L118" s="98"/>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row>
    <row r="119" spans="1:57" ht="15.75" customHeight="1" x14ac:dyDescent="0.3">
      <c r="A119" s="98"/>
      <c r="B119" s="98"/>
      <c r="C119" s="98"/>
      <c r="D119" s="98"/>
      <c r="E119" s="99"/>
      <c r="F119" s="99"/>
      <c r="G119" s="98"/>
      <c r="H119" s="98"/>
      <c r="I119" s="98"/>
      <c r="J119" s="98"/>
      <c r="K119" s="98"/>
      <c r="L119" s="98"/>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row>
    <row r="120" spans="1:57" ht="15.75" customHeight="1" x14ac:dyDescent="0.3">
      <c r="A120" s="98"/>
      <c r="B120" s="98"/>
      <c r="C120" s="98"/>
      <c r="D120" s="98"/>
      <c r="E120" s="99"/>
      <c r="F120" s="99"/>
      <c r="G120" s="98"/>
      <c r="H120" s="98"/>
      <c r="I120" s="98"/>
      <c r="J120" s="98"/>
      <c r="K120" s="98"/>
      <c r="L120" s="98"/>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row>
    <row r="121" spans="1:57" ht="15.75" customHeight="1" x14ac:dyDescent="0.3">
      <c r="A121" s="98"/>
      <c r="B121" s="98"/>
      <c r="C121" s="98"/>
      <c r="D121" s="98"/>
      <c r="E121" s="99"/>
      <c r="F121" s="99"/>
      <c r="G121" s="98"/>
      <c r="H121" s="98"/>
      <c r="I121" s="98"/>
      <c r="J121" s="98"/>
      <c r="K121" s="98"/>
      <c r="L121" s="98"/>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row>
    <row r="122" spans="1:57" ht="15.75" customHeight="1" x14ac:dyDescent="0.3">
      <c r="A122" s="98"/>
      <c r="B122" s="98"/>
      <c r="C122" s="98"/>
      <c r="D122" s="98"/>
      <c r="E122" s="99"/>
      <c r="F122" s="99"/>
      <c r="G122" s="98"/>
      <c r="H122" s="98"/>
      <c r="I122" s="98"/>
      <c r="J122" s="98"/>
      <c r="K122" s="98"/>
      <c r="L122" s="98"/>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row>
    <row r="123" spans="1:57" ht="15.75" customHeight="1" x14ac:dyDescent="0.3">
      <c r="A123" s="98"/>
      <c r="B123" s="98"/>
      <c r="C123" s="98"/>
      <c r="D123" s="98"/>
      <c r="E123" s="99"/>
      <c r="F123" s="99"/>
      <c r="G123" s="98"/>
      <c r="H123" s="98"/>
      <c r="I123" s="98"/>
      <c r="J123" s="98"/>
      <c r="K123" s="98"/>
      <c r="L123" s="98"/>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row>
    <row r="124" spans="1:57" ht="15.75" customHeight="1" x14ac:dyDescent="0.3">
      <c r="A124" s="98"/>
      <c r="B124" s="98"/>
      <c r="C124" s="98"/>
      <c r="D124" s="98"/>
      <c r="E124" s="99"/>
      <c r="F124" s="99"/>
      <c r="G124" s="98"/>
      <c r="H124" s="98"/>
      <c r="I124" s="98"/>
      <c r="J124" s="98"/>
      <c r="K124" s="98"/>
      <c r="L124" s="98"/>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row>
    <row r="125" spans="1:57" ht="15.75" customHeight="1" x14ac:dyDescent="0.3">
      <c r="A125" s="98"/>
      <c r="B125" s="98"/>
      <c r="C125" s="98"/>
      <c r="D125" s="98"/>
      <c r="E125" s="99"/>
      <c r="F125" s="99"/>
      <c r="G125" s="98"/>
      <c r="H125" s="98"/>
      <c r="I125" s="98"/>
      <c r="J125" s="98"/>
      <c r="K125" s="98"/>
      <c r="L125" s="98"/>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row>
    <row r="126" spans="1:57" ht="15.75" customHeight="1" x14ac:dyDescent="0.3">
      <c r="A126" s="98"/>
      <c r="B126" s="98"/>
      <c r="C126" s="98"/>
      <c r="D126" s="98"/>
      <c r="E126" s="99"/>
      <c r="F126" s="99"/>
      <c r="G126" s="98"/>
      <c r="H126" s="98"/>
      <c r="I126" s="98"/>
      <c r="J126" s="98"/>
      <c r="K126" s="98"/>
      <c r="L126" s="98"/>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row>
    <row r="127" spans="1:57" ht="15.75" customHeight="1" x14ac:dyDescent="0.3">
      <c r="A127" s="98"/>
      <c r="B127" s="98"/>
      <c r="C127" s="98"/>
      <c r="D127" s="98"/>
      <c r="E127" s="99"/>
      <c r="F127" s="99"/>
      <c r="G127" s="98"/>
      <c r="H127" s="98"/>
      <c r="I127" s="98"/>
      <c r="J127" s="98"/>
      <c r="K127" s="98"/>
      <c r="L127" s="98"/>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row>
    <row r="128" spans="1:57" ht="15.75" customHeight="1" x14ac:dyDescent="0.3">
      <c r="A128" s="98"/>
      <c r="B128" s="98"/>
      <c r="C128" s="98"/>
      <c r="D128" s="98"/>
      <c r="E128" s="99"/>
      <c r="F128" s="99"/>
      <c r="G128" s="98"/>
      <c r="H128" s="98"/>
      <c r="I128" s="98"/>
      <c r="J128" s="98"/>
      <c r="K128" s="98"/>
      <c r="L128" s="98"/>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row>
    <row r="129" spans="1:57" ht="15.75" customHeight="1" x14ac:dyDescent="0.3">
      <c r="A129" s="98"/>
      <c r="B129" s="98"/>
      <c r="C129" s="98"/>
      <c r="D129" s="98"/>
      <c r="E129" s="99"/>
      <c r="F129" s="99"/>
      <c r="G129" s="98"/>
      <c r="H129" s="98"/>
      <c r="I129" s="98"/>
      <c r="J129" s="98"/>
      <c r="K129" s="98"/>
      <c r="L129" s="98"/>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row>
    <row r="130" spans="1:57" ht="15.75" customHeight="1" x14ac:dyDescent="0.3">
      <c r="A130" s="98"/>
      <c r="B130" s="98"/>
      <c r="C130" s="98"/>
      <c r="D130" s="98"/>
      <c r="E130" s="99"/>
      <c r="F130" s="99"/>
      <c r="G130" s="98"/>
      <c r="H130" s="98"/>
      <c r="I130" s="98"/>
      <c r="J130" s="98"/>
      <c r="K130" s="98"/>
      <c r="L130" s="98"/>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row>
    <row r="131" spans="1:57" ht="15.75" customHeight="1" x14ac:dyDescent="0.3">
      <c r="A131" s="98"/>
      <c r="B131" s="98"/>
      <c r="C131" s="98"/>
      <c r="D131" s="98"/>
      <c r="E131" s="99"/>
      <c r="F131" s="99"/>
      <c r="G131" s="98"/>
      <c r="H131" s="98"/>
      <c r="I131" s="98"/>
      <c r="J131" s="98"/>
      <c r="K131" s="98"/>
      <c r="L131" s="98"/>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row>
    <row r="132" spans="1:57" ht="15.75" customHeight="1" x14ac:dyDescent="0.3">
      <c r="A132" s="98"/>
      <c r="B132" s="98"/>
      <c r="C132" s="98"/>
      <c r="D132" s="98"/>
      <c r="E132" s="99"/>
      <c r="F132" s="99"/>
      <c r="G132" s="98"/>
      <c r="H132" s="98"/>
      <c r="I132" s="98"/>
      <c r="J132" s="98"/>
      <c r="K132" s="98"/>
      <c r="L132" s="98"/>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row>
    <row r="133" spans="1:57" ht="15.75" customHeight="1" x14ac:dyDescent="0.3">
      <c r="A133" s="98"/>
      <c r="B133" s="98"/>
      <c r="C133" s="98"/>
      <c r="D133" s="98"/>
      <c r="E133" s="99"/>
      <c r="F133" s="99"/>
      <c r="G133" s="98"/>
      <c r="H133" s="98"/>
      <c r="I133" s="98"/>
      <c r="J133" s="98"/>
      <c r="K133" s="98"/>
      <c r="L133" s="98"/>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row>
    <row r="134" spans="1:57" ht="15.75" customHeight="1" x14ac:dyDescent="0.3">
      <c r="A134" s="98"/>
      <c r="B134" s="98"/>
      <c r="C134" s="98"/>
      <c r="D134" s="98"/>
      <c r="E134" s="99"/>
      <c r="F134" s="99"/>
      <c r="G134" s="98"/>
      <c r="H134" s="98"/>
      <c r="I134" s="98"/>
      <c r="J134" s="98"/>
      <c r="K134" s="98"/>
      <c r="L134" s="98"/>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row>
    <row r="135" spans="1:57" ht="15.75" customHeight="1" x14ac:dyDescent="0.3">
      <c r="A135" s="98"/>
      <c r="B135" s="98"/>
      <c r="C135" s="98"/>
      <c r="D135" s="98"/>
      <c r="E135" s="99"/>
      <c r="F135" s="99"/>
      <c r="G135" s="98"/>
      <c r="H135" s="98"/>
      <c r="I135" s="98"/>
      <c r="J135" s="98"/>
      <c r="K135" s="98"/>
      <c r="L135" s="98"/>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row>
    <row r="136" spans="1:57" ht="15.75" customHeight="1" x14ac:dyDescent="0.3">
      <c r="A136" s="98"/>
      <c r="B136" s="98"/>
      <c r="C136" s="98"/>
      <c r="D136" s="98"/>
      <c r="E136" s="99"/>
      <c r="F136" s="99"/>
      <c r="G136" s="98"/>
      <c r="H136" s="98"/>
      <c r="I136" s="98"/>
      <c r="J136" s="98"/>
      <c r="K136" s="98"/>
      <c r="L136" s="98"/>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row>
    <row r="137" spans="1:57" ht="15.75" customHeight="1" x14ac:dyDescent="0.3">
      <c r="A137" s="98"/>
      <c r="B137" s="98"/>
      <c r="C137" s="98"/>
      <c r="D137" s="98"/>
      <c r="E137" s="99"/>
      <c r="F137" s="99"/>
      <c r="G137" s="98"/>
      <c r="H137" s="98"/>
      <c r="I137" s="98"/>
      <c r="J137" s="98"/>
      <c r="K137" s="98"/>
      <c r="L137" s="98"/>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row>
    <row r="138" spans="1:57" ht="15.75" customHeight="1" x14ac:dyDescent="0.3">
      <c r="A138" s="98"/>
      <c r="B138" s="98"/>
      <c r="C138" s="98"/>
      <c r="D138" s="98"/>
      <c r="E138" s="99"/>
      <c r="F138" s="99"/>
      <c r="G138" s="98"/>
      <c r="H138" s="98"/>
      <c r="I138" s="98"/>
      <c r="J138" s="98"/>
      <c r="K138" s="98"/>
      <c r="L138" s="98"/>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row>
    <row r="139" spans="1:57" ht="15.75" customHeight="1" x14ac:dyDescent="0.3">
      <c r="A139" s="98"/>
      <c r="B139" s="98"/>
      <c r="C139" s="98"/>
      <c r="D139" s="98"/>
      <c r="E139" s="99"/>
      <c r="F139" s="99"/>
      <c r="G139" s="98"/>
      <c r="H139" s="98"/>
      <c r="I139" s="98"/>
      <c r="J139" s="98"/>
      <c r="K139" s="98"/>
      <c r="L139" s="98"/>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row>
    <row r="140" spans="1:57" ht="15.75" customHeight="1" x14ac:dyDescent="0.3">
      <c r="A140" s="98"/>
      <c r="B140" s="98"/>
      <c r="C140" s="98"/>
      <c r="D140" s="98"/>
      <c r="E140" s="99"/>
      <c r="F140" s="99"/>
      <c r="G140" s="98"/>
      <c r="H140" s="98"/>
      <c r="I140" s="98"/>
      <c r="J140" s="98"/>
      <c r="K140" s="98"/>
      <c r="L140" s="98"/>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row>
    <row r="141" spans="1:57" ht="15.75" customHeight="1" x14ac:dyDescent="0.3">
      <c r="A141" s="98"/>
      <c r="B141" s="98"/>
      <c r="C141" s="98"/>
      <c r="D141" s="98"/>
      <c r="E141" s="99"/>
      <c r="F141" s="99"/>
      <c r="G141" s="98"/>
      <c r="H141" s="98"/>
      <c r="I141" s="98"/>
      <c r="J141" s="98"/>
      <c r="K141" s="98"/>
      <c r="L141" s="98"/>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row>
    <row r="142" spans="1:57" ht="15.75" customHeight="1" x14ac:dyDescent="0.3">
      <c r="A142" s="98"/>
      <c r="B142" s="98"/>
      <c r="C142" s="98"/>
      <c r="D142" s="98"/>
      <c r="E142" s="99"/>
      <c r="F142" s="99"/>
      <c r="G142" s="98"/>
      <c r="H142" s="98"/>
      <c r="I142" s="98"/>
      <c r="J142" s="98"/>
      <c r="K142" s="98"/>
      <c r="L142" s="98"/>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row>
    <row r="143" spans="1:57" ht="15.75" customHeight="1" x14ac:dyDescent="0.3">
      <c r="A143" s="98"/>
      <c r="B143" s="98"/>
      <c r="C143" s="98"/>
      <c r="D143" s="98"/>
      <c r="E143" s="99"/>
      <c r="F143" s="99"/>
      <c r="G143" s="98"/>
      <c r="H143" s="98"/>
      <c r="I143" s="98"/>
      <c r="J143" s="98"/>
      <c r="K143" s="98"/>
      <c r="L143" s="98"/>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row>
    <row r="144" spans="1:57" ht="15.75" customHeight="1" x14ac:dyDescent="0.3">
      <c r="A144" s="98"/>
      <c r="B144" s="98"/>
      <c r="C144" s="98"/>
      <c r="D144" s="98"/>
      <c r="E144" s="99"/>
      <c r="F144" s="99"/>
      <c r="G144" s="98"/>
      <c r="H144" s="98"/>
      <c r="I144" s="98"/>
      <c r="J144" s="98"/>
      <c r="K144" s="98"/>
      <c r="L144" s="98"/>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row>
    <row r="145" spans="1:57" ht="15.75" customHeight="1" x14ac:dyDescent="0.3">
      <c r="A145" s="98"/>
      <c r="B145" s="98"/>
      <c r="C145" s="98"/>
      <c r="D145" s="98"/>
      <c r="E145" s="99"/>
      <c r="F145" s="99"/>
      <c r="G145" s="98"/>
      <c r="H145" s="98"/>
      <c r="I145" s="98"/>
      <c r="J145" s="98"/>
      <c r="K145" s="98"/>
      <c r="L145" s="98"/>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row>
    <row r="146" spans="1:57" ht="15.75" customHeight="1" x14ac:dyDescent="0.3">
      <c r="A146" s="98"/>
      <c r="B146" s="98"/>
      <c r="C146" s="98"/>
      <c r="D146" s="98"/>
      <c r="E146" s="99"/>
      <c r="F146" s="99"/>
      <c r="G146" s="98"/>
      <c r="H146" s="98"/>
      <c r="I146" s="98"/>
      <c r="J146" s="98"/>
      <c r="K146" s="98"/>
      <c r="L146" s="98"/>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row>
    <row r="147" spans="1:57" ht="15.75" customHeight="1" x14ac:dyDescent="0.3">
      <c r="A147" s="98"/>
      <c r="B147" s="98"/>
      <c r="C147" s="98"/>
      <c r="D147" s="98"/>
      <c r="E147" s="99"/>
      <c r="F147" s="99"/>
      <c r="G147" s="98"/>
      <c r="H147" s="98"/>
      <c r="I147" s="98"/>
      <c r="J147" s="98"/>
      <c r="K147" s="98"/>
      <c r="L147" s="98"/>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row>
    <row r="148" spans="1:57" ht="15.75" customHeight="1" x14ac:dyDescent="0.3">
      <c r="A148" s="98"/>
      <c r="B148" s="98"/>
      <c r="C148" s="98"/>
      <c r="D148" s="98"/>
      <c r="E148" s="99"/>
      <c r="F148" s="99"/>
      <c r="G148" s="98"/>
      <c r="H148" s="98"/>
      <c r="I148" s="98"/>
      <c r="J148" s="98"/>
      <c r="K148" s="98"/>
      <c r="L148" s="98"/>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row>
    <row r="149" spans="1:57" ht="15.75" customHeight="1" x14ac:dyDescent="0.3">
      <c r="A149" s="98"/>
      <c r="B149" s="98"/>
      <c r="C149" s="98"/>
      <c r="D149" s="98"/>
      <c r="E149" s="99"/>
      <c r="F149" s="99"/>
      <c r="G149" s="98"/>
      <c r="H149" s="98"/>
      <c r="I149" s="98"/>
      <c r="J149" s="98"/>
      <c r="K149" s="98"/>
      <c r="L149" s="98"/>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row>
    <row r="150" spans="1:57" ht="15.75" customHeight="1" x14ac:dyDescent="0.3">
      <c r="A150" s="98"/>
      <c r="B150" s="98"/>
      <c r="C150" s="98"/>
      <c r="D150" s="98"/>
      <c r="E150" s="99"/>
      <c r="F150" s="99"/>
      <c r="G150" s="98"/>
      <c r="H150" s="98"/>
      <c r="I150" s="98"/>
      <c r="J150" s="98"/>
      <c r="K150" s="98"/>
      <c r="L150" s="98"/>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row>
    <row r="151" spans="1:57" ht="15.75" customHeight="1" x14ac:dyDescent="0.3">
      <c r="A151" s="98"/>
      <c r="B151" s="98"/>
      <c r="C151" s="98"/>
      <c r="D151" s="98"/>
      <c r="E151" s="99"/>
      <c r="F151" s="99"/>
      <c r="G151" s="98"/>
      <c r="H151" s="98"/>
      <c r="I151" s="98"/>
      <c r="J151" s="98"/>
      <c r="K151" s="98"/>
      <c r="L151" s="98"/>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row>
    <row r="152" spans="1:57" ht="15.75" customHeight="1" x14ac:dyDescent="0.3">
      <c r="A152" s="98"/>
      <c r="B152" s="98"/>
      <c r="C152" s="98"/>
      <c r="D152" s="98"/>
      <c r="E152" s="99"/>
      <c r="F152" s="99"/>
      <c r="G152" s="98"/>
      <c r="H152" s="98"/>
      <c r="I152" s="98"/>
      <c r="J152" s="98"/>
      <c r="K152" s="98"/>
      <c r="L152" s="98"/>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row>
    <row r="153" spans="1:57" ht="15.75" customHeight="1" x14ac:dyDescent="0.3">
      <c r="A153" s="98"/>
      <c r="B153" s="98"/>
      <c r="C153" s="98"/>
      <c r="D153" s="98"/>
      <c r="E153" s="99"/>
      <c r="F153" s="99"/>
      <c r="G153" s="98"/>
      <c r="H153" s="98"/>
      <c r="I153" s="98"/>
      <c r="J153" s="98"/>
      <c r="K153" s="98"/>
      <c r="L153" s="98"/>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row>
    <row r="154" spans="1:57" ht="15.75" customHeight="1" x14ac:dyDescent="0.3">
      <c r="A154" s="98"/>
      <c r="B154" s="98"/>
      <c r="C154" s="98"/>
      <c r="D154" s="98"/>
      <c r="E154" s="99"/>
      <c r="F154" s="99"/>
      <c r="G154" s="98"/>
      <c r="H154" s="98"/>
      <c r="I154" s="98"/>
      <c r="J154" s="98"/>
      <c r="K154" s="98"/>
      <c r="L154" s="98"/>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row>
    <row r="155" spans="1:57" ht="15.75" customHeight="1" x14ac:dyDescent="0.3">
      <c r="A155" s="98"/>
      <c r="B155" s="98"/>
      <c r="C155" s="98"/>
      <c r="D155" s="98"/>
      <c r="E155" s="99"/>
      <c r="F155" s="99"/>
      <c r="G155" s="98"/>
      <c r="H155" s="98"/>
      <c r="I155" s="98"/>
      <c r="J155" s="98"/>
      <c r="K155" s="98"/>
      <c r="L155" s="98"/>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row>
    <row r="156" spans="1:57" ht="15.75" customHeight="1" x14ac:dyDescent="0.3">
      <c r="A156" s="98"/>
      <c r="B156" s="98"/>
      <c r="C156" s="98"/>
      <c r="D156" s="98"/>
      <c r="E156" s="99"/>
      <c r="F156" s="99"/>
      <c r="G156" s="98"/>
      <c r="H156" s="98"/>
      <c r="I156" s="98"/>
      <c r="J156" s="98"/>
      <c r="K156" s="98"/>
      <c r="L156" s="98"/>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row>
    <row r="157" spans="1:57" ht="15.75" customHeight="1" x14ac:dyDescent="0.3">
      <c r="A157" s="98"/>
      <c r="B157" s="98"/>
      <c r="C157" s="98"/>
      <c r="D157" s="98"/>
      <c r="E157" s="99"/>
      <c r="F157" s="99"/>
      <c r="G157" s="98"/>
      <c r="H157" s="98"/>
      <c r="I157" s="98"/>
      <c r="J157" s="98"/>
      <c r="K157" s="98"/>
      <c r="L157" s="98"/>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row>
    <row r="158" spans="1:57" ht="15.75" customHeight="1" x14ac:dyDescent="0.3">
      <c r="A158" s="98"/>
      <c r="B158" s="98"/>
      <c r="C158" s="98"/>
      <c r="D158" s="98"/>
      <c r="E158" s="99"/>
      <c r="F158" s="99"/>
      <c r="G158" s="98"/>
      <c r="H158" s="98"/>
      <c r="I158" s="98"/>
      <c r="J158" s="98"/>
      <c r="K158" s="98"/>
      <c r="L158" s="98"/>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row>
    <row r="159" spans="1:57" ht="15.75" customHeight="1" x14ac:dyDescent="0.3">
      <c r="A159" s="98"/>
      <c r="B159" s="98"/>
      <c r="C159" s="98"/>
      <c r="D159" s="98"/>
      <c r="E159" s="99"/>
      <c r="F159" s="99"/>
      <c r="G159" s="98"/>
      <c r="H159" s="98"/>
      <c r="I159" s="98"/>
      <c r="J159" s="98"/>
      <c r="K159" s="98"/>
      <c r="L159" s="98"/>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row>
    <row r="160" spans="1:57" ht="15.75" customHeight="1" x14ac:dyDescent="0.3">
      <c r="A160" s="98"/>
      <c r="B160" s="98"/>
      <c r="C160" s="98"/>
      <c r="D160" s="98"/>
      <c r="E160" s="99"/>
      <c r="F160" s="99"/>
      <c r="G160" s="98"/>
      <c r="H160" s="98"/>
      <c r="I160" s="98"/>
      <c r="J160" s="98"/>
      <c r="K160" s="98"/>
      <c r="L160" s="98"/>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row>
    <row r="161" spans="1:57" ht="15.75" customHeight="1" x14ac:dyDescent="0.3">
      <c r="A161" s="98"/>
      <c r="B161" s="98"/>
      <c r="C161" s="98"/>
      <c r="D161" s="98"/>
      <c r="E161" s="99"/>
      <c r="F161" s="99"/>
      <c r="G161" s="98"/>
      <c r="H161" s="98"/>
      <c r="I161" s="98"/>
      <c r="J161" s="98"/>
      <c r="K161" s="98"/>
      <c r="L161" s="98"/>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row>
    <row r="162" spans="1:57" ht="15.75" customHeight="1" x14ac:dyDescent="0.3">
      <c r="A162" s="98"/>
      <c r="B162" s="98"/>
      <c r="C162" s="98"/>
      <c r="D162" s="98"/>
      <c r="E162" s="99"/>
      <c r="F162" s="99"/>
      <c r="G162" s="98"/>
      <c r="H162" s="98"/>
      <c r="I162" s="98"/>
      <c r="J162" s="98"/>
      <c r="K162" s="98"/>
      <c r="L162" s="98"/>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row>
    <row r="163" spans="1:57" ht="15.75" customHeight="1" x14ac:dyDescent="0.3">
      <c r="A163" s="98"/>
      <c r="B163" s="98"/>
      <c r="C163" s="98"/>
      <c r="D163" s="98"/>
      <c r="E163" s="99"/>
      <c r="F163" s="99"/>
      <c r="G163" s="98"/>
      <c r="H163" s="98"/>
      <c r="I163" s="98"/>
      <c r="J163" s="98"/>
      <c r="K163" s="98"/>
      <c r="L163" s="98"/>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row>
    <row r="164" spans="1:57" ht="15.75" customHeight="1" x14ac:dyDescent="0.3">
      <c r="A164" s="98"/>
      <c r="B164" s="98"/>
      <c r="C164" s="98"/>
      <c r="D164" s="98"/>
      <c r="E164" s="99"/>
      <c r="F164" s="99"/>
      <c r="G164" s="98"/>
      <c r="H164" s="98"/>
      <c r="I164" s="98"/>
      <c r="J164" s="98"/>
      <c r="K164" s="98"/>
      <c r="L164" s="98"/>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row>
    <row r="165" spans="1:57" ht="15.75" customHeight="1" x14ac:dyDescent="0.3">
      <c r="A165" s="98"/>
      <c r="B165" s="98"/>
      <c r="C165" s="98"/>
      <c r="D165" s="98"/>
      <c r="E165" s="99"/>
      <c r="F165" s="99"/>
      <c r="G165" s="98"/>
      <c r="H165" s="98"/>
      <c r="I165" s="98"/>
      <c r="J165" s="98"/>
      <c r="K165" s="98"/>
      <c r="L165" s="98"/>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row>
    <row r="166" spans="1:57" ht="15.75" customHeight="1" x14ac:dyDescent="0.3">
      <c r="A166" s="98"/>
      <c r="B166" s="98"/>
      <c r="C166" s="98"/>
      <c r="D166" s="98"/>
      <c r="E166" s="99"/>
      <c r="F166" s="99"/>
      <c r="G166" s="98"/>
      <c r="H166" s="98"/>
      <c r="I166" s="98"/>
      <c r="J166" s="98"/>
      <c r="K166" s="98"/>
      <c r="L166" s="98"/>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row>
    <row r="167" spans="1:57" ht="15.75" customHeight="1" x14ac:dyDescent="0.3">
      <c r="A167" s="98"/>
      <c r="B167" s="98"/>
      <c r="C167" s="98"/>
      <c r="D167" s="98"/>
      <c r="E167" s="99"/>
      <c r="F167" s="99"/>
      <c r="G167" s="98"/>
      <c r="H167" s="98"/>
      <c r="I167" s="98"/>
      <c r="J167" s="98"/>
      <c r="K167" s="98"/>
      <c r="L167" s="98"/>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row>
    <row r="168" spans="1:57" ht="15.75" customHeight="1" x14ac:dyDescent="0.3">
      <c r="A168" s="98"/>
      <c r="B168" s="98"/>
      <c r="C168" s="98"/>
      <c r="D168" s="98"/>
      <c r="E168" s="99"/>
      <c r="F168" s="99"/>
      <c r="G168" s="98"/>
      <c r="H168" s="98"/>
      <c r="I168" s="98"/>
      <c r="J168" s="98"/>
      <c r="K168" s="98"/>
      <c r="L168" s="98"/>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row>
    <row r="169" spans="1:57" ht="15.75" customHeight="1" x14ac:dyDescent="0.3">
      <c r="A169" s="98"/>
      <c r="B169" s="98"/>
      <c r="C169" s="98"/>
      <c r="D169" s="98"/>
      <c r="E169" s="99"/>
      <c r="F169" s="99"/>
      <c r="G169" s="98"/>
      <c r="H169" s="98"/>
      <c r="I169" s="98"/>
      <c r="J169" s="98"/>
      <c r="K169" s="98"/>
      <c r="L169" s="98"/>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row>
    <row r="170" spans="1:57" ht="15.75" customHeight="1" x14ac:dyDescent="0.3">
      <c r="A170" s="98"/>
      <c r="B170" s="98"/>
      <c r="C170" s="98"/>
      <c r="D170" s="98"/>
      <c r="E170" s="99"/>
      <c r="F170" s="99"/>
      <c r="G170" s="98"/>
      <c r="H170" s="98"/>
      <c r="I170" s="98"/>
      <c r="J170" s="98"/>
      <c r="K170" s="98"/>
      <c r="L170" s="98"/>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row>
    <row r="171" spans="1:57" ht="15.75" customHeight="1" x14ac:dyDescent="0.3">
      <c r="A171" s="98"/>
      <c r="B171" s="98"/>
      <c r="C171" s="98"/>
      <c r="D171" s="98"/>
      <c r="E171" s="99"/>
      <c r="F171" s="99"/>
      <c r="G171" s="98"/>
      <c r="H171" s="98"/>
      <c r="I171" s="98"/>
      <c r="J171" s="98"/>
      <c r="K171" s="98"/>
      <c r="L171" s="98"/>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row>
    <row r="172" spans="1:57" ht="15.75" customHeight="1" x14ac:dyDescent="0.3">
      <c r="A172" s="98"/>
      <c r="B172" s="98"/>
      <c r="C172" s="98"/>
      <c r="D172" s="98"/>
      <c r="E172" s="99"/>
      <c r="F172" s="99"/>
      <c r="G172" s="98"/>
      <c r="H172" s="98"/>
      <c r="I172" s="98"/>
      <c r="J172" s="98"/>
      <c r="K172" s="98"/>
      <c r="L172" s="98"/>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row>
    <row r="173" spans="1:57" ht="15.75" customHeight="1" x14ac:dyDescent="0.3">
      <c r="A173" s="98"/>
      <c r="B173" s="98"/>
      <c r="C173" s="98"/>
      <c r="D173" s="98"/>
      <c r="E173" s="99"/>
      <c r="F173" s="99"/>
      <c r="G173" s="98"/>
      <c r="H173" s="98"/>
      <c r="I173" s="98"/>
      <c r="J173" s="98"/>
      <c r="K173" s="98"/>
      <c r="L173" s="98"/>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row>
    <row r="174" spans="1:57" ht="15.75" customHeight="1" x14ac:dyDescent="0.3">
      <c r="A174" s="98"/>
      <c r="B174" s="98"/>
      <c r="C174" s="98"/>
      <c r="D174" s="98"/>
      <c r="E174" s="99"/>
      <c r="F174" s="99"/>
      <c r="G174" s="98"/>
      <c r="H174" s="98"/>
      <c r="I174" s="98"/>
      <c r="J174" s="98"/>
      <c r="K174" s="98"/>
      <c r="L174" s="98"/>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row>
    <row r="175" spans="1:57" ht="15.75" customHeight="1" x14ac:dyDescent="0.3">
      <c r="A175" s="98"/>
      <c r="B175" s="98"/>
      <c r="C175" s="98"/>
      <c r="D175" s="98"/>
      <c r="E175" s="99"/>
      <c r="F175" s="99"/>
      <c r="G175" s="98"/>
      <c r="H175" s="98"/>
      <c r="I175" s="98"/>
      <c r="J175" s="98"/>
      <c r="K175" s="98"/>
      <c r="L175" s="98"/>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row>
    <row r="176" spans="1:57" ht="15.75" customHeight="1" x14ac:dyDescent="0.3">
      <c r="A176" s="98"/>
      <c r="B176" s="98"/>
      <c r="C176" s="98"/>
      <c r="D176" s="98"/>
      <c r="E176" s="99"/>
      <c r="F176" s="99"/>
      <c r="G176" s="98"/>
      <c r="H176" s="98"/>
      <c r="I176" s="98"/>
      <c r="J176" s="98"/>
      <c r="K176" s="98"/>
      <c r="L176" s="98"/>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row>
    <row r="177" spans="1:57" ht="15.75" customHeight="1" x14ac:dyDescent="0.3">
      <c r="A177" s="98"/>
      <c r="B177" s="98"/>
      <c r="C177" s="98"/>
      <c r="D177" s="98"/>
      <c r="E177" s="99"/>
      <c r="F177" s="99"/>
      <c r="G177" s="98"/>
      <c r="H177" s="98"/>
      <c r="I177" s="98"/>
      <c r="J177" s="98"/>
      <c r="K177" s="98"/>
      <c r="L177" s="98"/>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row>
    <row r="178" spans="1:57" ht="15.75" customHeight="1" x14ac:dyDescent="0.3">
      <c r="A178" s="98"/>
      <c r="B178" s="98"/>
      <c r="C178" s="98"/>
      <c r="D178" s="98"/>
      <c r="E178" s="99"/>
      <c r="F178" s="99"/>
      <c r="G178" s="98"/>
      <c r="H178" s="98"/>
      <c r="I178" s="98"/>
      <c r="J178" s="98"/>
      <c r="K178" s="98"/>
      <c r="L178" s="98"/>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row>
    <row r="179" spans="1:57" ht="15.75" customHeight="1" x14ac:dyDescent="0.3">
      <c r="A179" s="98"/>
      <c r="B179" s="98"/>
      <c r="C179" s="98"/>
      <c r="D179" s="98"/>
      <c r="E179" s="99"/>
      <c r="F179" s="99"/>
      <c r="G179" s="98"/>
      <c r="H179" s="98"/>
      <c r="I179" s="98"/>
      <c r="J179" s="98"/>
      <c r="K179" s="98"/>
      <c r="L179" s="98"/>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row>
    <row r="180" spans="1:57" ht="15.75" customHeight="1" x14ac:dyDescent="0.3">
      <c r="A180" s="98"/>
      <c r="B180" s="98"/>
      <c r="C180" s="98"/>
      <c r="D180" s="98"/>
      <c r="E180" s="99"/>
      <c r="F180" s="99"/>
      <c r="G180" s="98"/>
      <c r="H180" s="98"/>
      <c r="I180" s="98"/>
      <c r="J180" s="98"/>
      <c r="K180" s="98"/>
      <c r="L180" s="98"/>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row>
    <row r="181" spans="1:57" ht="15.75" customHeight="1" x14ac:dyDescent="0.3">
      <c r="A181" s="98"/>
      <c r="B181" s="98"/>
      <c r="C181" s="98"/>
      <c r="D181" s="98"/>
      <c r="E181" s="99"/>
      <c r="F181" s="99"/>
      <c r="G181" s="98"/>
      <c r="H181" s="98"/>
      <c r="I181" s="98"/>
      <c r="J181" s="98"/>
      <c r="K181" s="98"/>
      <c r="L181" s="98"/>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row>
    <row r="182" spans="1:57" ht="15.75" customHeight="1" x14ac:dyDescent="0.3">
      <c r="A182" s="98"/>
      <c r="B182" s="98"/>
      <c r="C182" s="98"/>
      <c r="D182" s="98"/>
      <c r="E182" s="99"/>
      <c r="F182" s="99"/>
      <c r="G182" s="98"/>
      <c r="H182" s="98"/>
      <c r="I182" s="98"/>
      <c r="J182" s="98"/>
      <c r="K182" s="98"/>
      <c r="L182" s="98"/>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row>
    <row r="183" spans="1:57" ht="15.75" customHeight="1" x14ac:dyDescent="0.3">
      <c r="A183" s="98"/>
      <c r="B183" s="98"/>
      <c r="C183" s="98"/>
      <c r="D183" s="98"/>
      <c r="E183" s="99"/>
      <c r="F183" s="99"/>
      <c r="G183" s="98"/>
      <c r="H183" s="98"/>
      <c r="I183" s="98"/>
      <c r="J183" s="98"/>
      <c r="K183" s="98"/>
      <c r="L183" s="98"/>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row>
    <row r="184" spans="1:57" ht="15.75" customHeight="1" x14ac:dyDescent="0.3">
      <c r="A184" s="98"/>
      <c r="B184" s="98"/>
      <c r="C184" s="98"/>
      <c r="D184" s="98"/>
      <c r="E184" s="99"/>
      <c r="F184" s="99"/>
      <c r="G184" s="98"/>
      <c r="H184" s="98"/>
      <c r="I184" s="98"/>
      <c r="J184" s="98"/>
      <c r="K184" s="98"/>
      <c r="L184" s="98"/>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row>
    <row r="185" spans="1:57" ht="15.75" customHeight="1" x14ac:dyDescent="0.3">
      <c r="A185" s="98"/>
      <c r="B185" s="98"/>
      <c r="C185" s="98"/>
      <c r="D185" s="98"/>
      <c r="E185" s="99"/>
      <c r="F185" s="99"/>
      <c r="G185" s="98"/>
      <c r="H185" s="98"/>
      <c r="I185" s="98"/>
      <c r="J185" s="98"/>
      <c r="K185" s="98"/>
      <c r="L185" s="98"/>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row>
    <row r="186" spans="1:57" ht="15.75" customHeight="1" x14ac:dyDescent="0.3">
      <c r="A186" s="98"/>
      <c r="B186" s="98"/>
      <c r="C186" s="98"/>
      <c r="D186" s="98"/>
      <c r="E186" s="99"/>
      <c r="F186" s="99"/>
      <c r="G186" s="98"/>
      <c r="H186" s="98"/>
      <c r="I186" s="98"/>
      <c r="J186" s="98"/>
      <c r="K186" s="98"/>
      <c r="L186" s="98"/>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row>
    <row r="187" spans="1:57" ht="15.75" customHeight="1" x14ac:dyDescent="0.3">
      <c r="A187" s="98"/>
      <c r="B187" s="98"/>
      <c r="C187" s="98"/>
      <c r="D187" s="98"/>
      <c r="E187" s="99"/>
      <c r="F187" s="99"/>
      <c r="G187" s="98"/>
      <c r="H187" s="98"/>
      <c r="I187" s="98"/>
      <c r="J187" s="98"/>
      <c r="K187" s="98"/>
      <c r="L187" s="98"/>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row>
    <row r="188" spans="1:57" ht="15.75" customHeight="1" x14ac:dyDescent="0.3">
      <c r="A188" s="98"/>
      <c r="B188" s="98"/>
      <c r="C188" s="98"/>
      <c r="D188" s="98"/>
      <c r="E188" s="99"/>
      <c r="F188" s="99"/>
      <c r="G188" s="98"/>
      <c r="H188" s="98"/>
      <c r="I188" s="98"/>
      <c r="J188" s="98"/>
      <c r="K188" s="98"/>
      <c r="L188" s="98"/>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row>
    <row r="189" spans="1:57" ht="15.75" customHeight="1" x14ac:dyDescent="0.3">
      <c r="A189" s="98"/>
      <c r="B189" s="98"/>
      <c r="C189" s="98"/>
      <c r="D189" s="98"/>
      <c r="E189" s="99"/>
      <c r="F189" s="99"/>
      <c r="G189" s="98"/>
      <c r="H189" s="98"/>
      <c r="I189" s="98"/>
      <c r="J189" s="98"/>
      <c r="K189" s="98"/>
      <c r="L189" s="98"/>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row>
    <row r="190" spans="1:57" ht="15.75" customHeight="1" x14ac:dyDescent="0.3">
      <c r="A190" s="98"/>
      <c r="B190" s="98"/>
      <c r="C190" s="98"/>
      <c r="D190" s="98"/>
      <c r="E190" s="99"/>
      <c r="F190" s="99"/>
      <c r="G190" s="98"/>
      <c r="H190" s="98"/>
      <c r="I190" s="98"/>
      <c r="J190" s="98"/>
      <c r="K190" s="98"/>
      <c r="L190" s="98"/>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row>
    <row r="191" spans="1:57" ht="15.75" customHeight="1" x14ac:dyDescent="0.3">
      <c r="A191" s="98"/>
      <c r="B191" s="98"/>
      <c r="C191" s="98"/>
      <c r="D191" s="98"/>
      <c r="E191" s="99"/>
      <c r="F191" s="99"/>
      <c r="G191" s="98"/>
      <c r="H191" s="98"/>
      <c r="I191" s="98"/>
      <c r="J191" s="98"/>
      <c r="K191" s="98"/>
      <c r="L191" s="98"/>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row>
    <row r="192" spans="1:57" ht="15.75" customHeight="1" x14ac:dyDescent="0.3">
      <c r="A192" s="98"/>
      <c r="B192" s="98"/>
      <c r="C192" s="98"/>
      <c r="D192" s="98"/>
      <c r="E192" s="99"/>
      <c r="F192" s="99"/>
      <c r="G192" s="98"/>
      <c r="H192" s="98"/>
      <c r="I192" s="98"/>
      <c r="J192" s="98"/>
      <c r="K192" s="98"/>
      <c r="L192" s="98"/>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row>
    <row r="193" spans="1:57" ht="15.75" customHeight="1" x14ac:dyDescent="0.3">
      <c r="A193" s="98"/>
      <c r="B193" s="98"/>
      <c r="C193" s="98"/>
      <c r="D193" s="98"/>
      <c r="E193" s="99"/>
      <c r="F193" s="99"/>
      <c r="G193" s="98"/>
      <c r="H193" s="98"/>
      <c r="I193" s="98"/>
      <c r="J193" s="98"/>
      <c r="K193" s="98"/>
      <c r="L193" s="98"/>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row>
    <row r="194" spans="1:57" ht="15.75" customHeight="1" x14ac:dyDescent="0.3">
      <c r="A194" s="98"/>
      <c r="B194" s="98"/>
      <c r="C194" s="98"/>
      <c r="D194" s="98"/>
      <c r="E194" s="99"/>
      <c r="F194" s="99"/>
      <c r="G194" s="98"/>
      <c r="H194" s="98"/>
      <c r="I194" s="98"/>
      <c r="J194" s="98"/>
      <c r="K194" s="98"/>
      <c r="L194" s="98"/>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row>
    <row r="195" spans="1:57" ht="15.75" customHeight="1" x14ac:dyDescent="0.3">
      <c r="A195" s="98"/>
      <c r="B195" s="98"/>
      <c r="C195" s="98"/>
      <c r="D195" s="98"/>
      <c r="E195" s="99"/>
      <c r="F195" s="99"/>
      <c r="G195" s="98"/>
      <c r="H195" s="98"/>
      <c r="I195" s="98"/>
      <c r="J195" s="98"/>
      <c r="K195" s="98"/>
      <c r="L195" s="98"/>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row>
    <row r="196" spans="1:57" ht="15.75" customHeight="1" x14ac:dyDescent="0.3">
      <c r="A196" s="98"/>
      <c r="B196" s="98"/>
      <c r="C196" s="98"/>
      <c r="D196" s="98"/>
      <c r="E196" s="99"/>
      <c r="F196" s="99"/>
      <c r="G196" s="98"/>
      <c r="H196" s="98"/>
      <c r="I196" s="98"/>
      <c r="J196" s="98"/>
      <c r="K196" s="98"/>
      <c r="L196" s="98"/>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row>
    <row r="197" spans="1:57" ht="15.75" customHeight="1" x14ac:dyDescent="0.3">
      <c r="A197" s="98"/>
      <c r="B197" s="98"/>
      <c r="C197" s="98"/>
      <c r="D197" s="98"/>
      <c r="E197" s="99"/>
      <c r="F197" s="99"/>
      <c r="G197" s="98"/>
      <c r="H197" s="98"/>
      <c r="I197" s="98"/>
      <c r="J197" s="98"/>
      <c r="K197" s="98"/>
      <c r="L197" s="98"/>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row>
    <row r="198" spans="1:57" ht="15.75" customHeight="1" x14ac:dyDescent="0.3">
      <c r="A198" s="98"/>
      <c r="B198" s="98"/>
      <c r="C198" s="98"/>
      <c r="D198" s="98"/>
      <c r="E198" s="99"/>
      <c r="F198" s="99"/>
      <c r="G198" s="98"/>
      <c r="H198" s="98"/>
      <c r="I198" s="98"/>
      <c r="J198" s="98"/>
      <c r="K198" s="98"/>
      <c r="L198" s="98"/>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row>
    <row r="199" spans="1:57" ht="15.75" customHeight="1" x14ac:dyDescent="0.3">
      <c r="A199" s="98"/>
      <c r="B199" s="98"/>
      <c r="C199" s="98"/>
      <c r="D199" s="98"/>
      <c r="E199" s="99"/>
      <c r="F199" s="99"/>
      <c r="G199" s="98"/>
      <c r="H199" s="98"/>
      <c r="I199" s="98"/>
      <c r="J199" s="98"/>
      <c r="K199" s="98"/>
      <c r="L199" s="98"/>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row>
    <row r="200" spans="1:57" ht="15.75" customHeight="1" x14ac:dyDescent="0.3">
      <c r="A200" s="98"/>
      <c r="B200" s="98"/>
      <c r="C200" s="98"/>
      <c r="D200" s="98"/>
      <c r="E200" s="99"/>
      <c r="F200" s="99"/>
      <c r="G200" s="98"/>
      <c r="H200" s="98"/>
      <c r="I200" s="98"/>
      <c r="J200" s="98"/>
      <c r="K200" s="98"/>
      <c r="L200" s="98"/>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row>
    <row r="201" spans="1:57" ht="15.75" customHeight="1" x14ac:dyDescent="0.3">
      <c r="A201" s="98"/>
      <c r="B201" s="98"/>
      <c r="C201" s="98"/>
      <c r="D201" s="98"/>
      <c r="E201" s="99"/>
      <c r="F201" s="99"/>
      <c r="G201" s="98"/>
      <c r="H201" s="98"/>
      <c r="I201" s="98"/>
      <c r="J201" s="98"/>
      <c r="K201" s="98"/>
      <c r="L201" s="98"/>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row>
    <row r="202" spans="1:57" ht="15.75" customHeight="1" x14ac:dyDescent="0.3">
      <c r="A202" s="98"/>
      <c r="B202" s="98"/>
      <c r="C202" s="98"/>
      <c r="D202" s="98"/>
      <c r="E202" s="99"/>
      <c r="F202" s="99"/>
      <c r="G202" s="98"/>
      <c r="H202" s="98"/>
      <c r="I202" s="98"/>
      <c r="J202" s="98"/>
      <c r="K202" s="98"/>
      <c r="L202" s="98"/>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row>
    <row r="203" spans="1:57" ht="15.75" customHeight="1" x14ac:dyDescent="0.3">
      <c r="A203" s="98"/>
      <c r="B203" s="98"/>
      <c r="C203" s="98"/>
      <c r="D203" s="98"/>
      <c r="E203" s="99"/>
      <c r="F203" s="99"/>
      <c r="G203" s="98"/>
      <c r="H203" s="98"/>
      <c r="I203" s="98"/>
      <c r="J203" s="98"/>
      <c r="K203" s="98"/>
      <c r="L203" s="98"/>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row>
    <row r="204" spans="1:57" ht="15.75" customHeight="1" x14ac:dyDescent="0.3">
      <c r="A204" s="98"/>
      <c r="B204" s="98"/>
      <c r="C204" s="98"/>
      <c r="D204" s="98"/>
      <c r="E204" s="99"/>
      <c r="F204" s="99"/>
      <c r="G204" s="98"/>
      <c r="H204" s="98"/>
      <c r="I204" s="98"/>
      <c r="J204" s="98"/>
      <c r="K204" s="98"/>
      <c r="L204" s="98"/>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row>
    <row r="205" spans="1:57" ht="15.75" customHeight="1" x14ac:dyDescent="0.3">
      <c r="A205" s="98"/>
      <c r="B205" s="98"/>
      <c r="C205" s="98"/>
      <c r="D205" s="98"/>
      <c r="E205" s="99"/>
      <c r="F205" s="99"/>
      <c r="G205" s="98"/>
      <c r="H205" s="98"/>
      <c r="I205" s="98"/>
      <c r="J205" s="98"/>
      <c r="K205" s="98"/>
      <c r="L205" s="98"/>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row>
    <row r="206" spans="1:57" ht="15.75" customHeight="1" x14ac:dyDescent="0.3">
      <c r="A206" s="98"/>
      <c r="B206" s="98"/>
      <c r="C206" s="98"/>
      <c r="D206" s="98"/>
      <c r="E206" s="99"/>
      <c r="F206" s="99"/>
      <c r="G206" s="98"/>
      <c r="H206" s="98"/>
      <c r="I206" s="98"/>
      <c r="J206" s="98"/>
      <c r="K206" s="98"/>
      <c r="L206" s="98"/>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row>
    <row r="207" spans="1:57" ht="15.75" customHeight="1" x14ac:dyDescent="0.3">
      <c r="A207" s="98"/>
      <c r="B207" s="98"/>
      <c r="C207" s="98"/>
      <c r="D207" s="98"/>
      <c r="E207" s="99"/>
      <c r="F207" s="99"/>
      <c r="G207" s="98"/>
      <c r="H207" s="98"/>
      <c r="I207" s="98"/>
      <c r="J207" s="98"/>
      <c r="K207" s="98"/>
      <c r="L207" s="98"/>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row>
    <row r="208" spans="1:57" ht="15.75" customHeight="1" x14ac:dyDescent="0.3">
      <c r="A208" s="98"/>
      <c r="B208" s="98"/>
      <c r="C208" s="98"/>
      <c r="D208" s="98"/>
      <c r="E208" s="99"/>
      <c r="F208" s="99"/>
      <c r="G208" s="98"/>
      <c r="H208" s="98"/>
      <c r="I208" s="98"/>
      <c r="J208" s="98"/>
      <c r="K208" s="98"/>
      <c r="L208" s="98"/>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row>
    <row r="209" spans="1:57" ht="15.75" customHeight="1" x14ac:dyDescent="0.3">
      <c r="A209" s="98"/>
      <c r="B209" s="98"/>
      <c r="C209" s="98"/>
      <c r="D209" s="98"/>
      <c r="E209" s="99"/>
      <c r="F209" s="99"/>
      <c r="G209" s="98"/>
      <c r="H209" s="98"/>
      <c r="I209" s="98"/>
      <c r="J209" s="98"/>
      <c r="K209" s="98"/>
      <c r="L209" s="98"/>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row>
    <row r="210" spans="1:57" ht="15.75" customHeight="1" x14ac:dyDescent="0.3">
      <c r="A210" s="98"/>
      <c r="B210" s="98"/>
      <c r="C210" s="98"/>
      <c r="D210" s="98"/>
      <c r="E210" s="99"/>
      <c r="F210" s="99"/>
      <c r="G210" s="98"/>
      <c r="H210" s="98"/>
      <c r="I210" s="98"/>
      <c r="J210" s="98"/>
      <c r="K210" s="98"/>
      <c r="L210" s="98"/>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row>
    <row r="211" spans="1:57" ht="15.75" customHeight="1" x14ac:dyDescent="0.3">
      <c r="A211" s="98"/>
      <c r="B211" s="98"/>
      <c r="C211" s="98"/>
      <c r="D211" s="98"/>
      <c r="E211" s="99"/>
      <c r="F211" s="99"/>
      <c r="G211" s="98"/>
      <c r="H211" s="98"/>
      <c r="I211" s="98"/>
      <c r="J211" s="98"/>
      <c r="K211" s="98"/>
      <c r="L211" s="98"/>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row>
    <row r="212" spans="1:57" ht="15.75" customHeight="1" x14ac:dyDescent="0.3">
      <c r="A212" s="98"/>
      <c r="B212" s="98"/>
      <c r="C212" s="98"/>
      <c r="D212" s="98"/>
      <c r="E212" s="99"/>
      <c r="F212" s="99"/>
      <c r="G212" s="98"/>
      <c r="H212" s="98"/>
      <c r="I212" s="98"/>
      <c r="J212" s="98"/>
      <c r="K212" s="98"/>
      <c r="L212" s="98"/>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row>
    <row r="213" spans="1:57" ht="15.75" customHeight="1" x14ac:dyDescent="0.3">
      <c r="A213" s="98"/>
      <c r="B213" s="98"/>
      <c r="C213" s="98"/>
      <c r="D213" s="98"/>
      <c r="E213" s="99"/>
      <c r="F213" s="99"/>
      <c r="G213" s="98"/>
      <c r="H213" s="98"/>
      <c r="I213" s="98"/>
      <c r="J213" s="98"/>
      <c r="K213" s="98"/>
      <c r="L213" s="98"/>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row>
    <row r="214" spans="1:57" ht="15.75" customHeight="1" x14ac:dyDescent="0.3">
      <c r="A214" s="98"/>
      <c r="B214" s="98"/>
      <c r="C214" s="98"/>
      <c r="D214" s="98"/>
      <c r="E214" s="99"/>
      <c r="F214" s="99"/>
      <c r="G214" s="98"/>
      <c r="H214" s="98"/>
      <c r="I214" s="98"/>
      <c r="J214" s="98"/>
      <c r="K214" s="98"/>
      <c r="L214" s="98"/>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row>
    <row r="215" spans="1:57" ht="15.75" customHeight="1" x14ac:dyDescent="0.3">
      <c r="A215" s="98"/>
      <c r="B215" s="98"/>
      <c r="C215" s="98"/>
      <c r="D215" s="98"/>
      <c r="E215" s="99"/>
      <c r="F215" s="99"/>
      <c r="G215" s="98"/>
      <c r="H215" s="98"/>
      <c r="I215" s="98"/>
      <c r="J215" s="98"/>
      <c r="K215" s="98"/>
      <c r="L215" s="98"/>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row>
    <row r="216" spans="1:57" ht="15.75" customHeight="1" x14ac:dyDescent="0.3">
      <c r="A216" s="98"/>
      <c r="B216" s="98"/>
      <c r="C216" s="98"/>
      <c r="D216" s="98"/>
      <c r="E216" s="99"/>
      <c r="F216" s="99"/>
      <c r="G216" s="98"/>
      <c r="H216" s="98"/>
      <c r="I216" s="98"/>
      <c r="J216" s="98"/>
      <c r="K216" s="98"/>
      <c r="L216" s="98"/>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row>
    <row r="217" spans="1:57" ht="15.75" customHeight="1" x14ac:dyDescent="0.3">
      <c r="A217" s="98"/>
      <c r="B217" s="98"/>
      <c r="C217" s="98"/>
      <c r="D217" s="98"/>
      <c r="E217" s="99"/>
      <c r="F217" s="99"/>
      <c r="G217" s="98"/>
      <c r="H217" s="98"/>
      <c r="I217" s="98"/>
      <c r="J217" s="98"/>
      <c r="K217" s="98"/>
      <c r="L217" s="98"/>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row>
    <row r="218" spans="1:57" ht="15.75" customHeight="1" x14ac:dyDescent="0.3">
      <c r="A218" s="98"/>
      <c r="B218" s="98"/>
      <c r="C218" s="98"/>
      <c r="D218" s="98"/>
      <c r="E218" s="99"/>
      <c r="F218" s="99"/>
      <c r="G218" s="98"/>
      <c r="H218" s="98"/>
      <c r="I218" s="98"/>
      <c r="J218" s="98"/>
      <c r="K218" s="98"/>
      <c r="L218" s="98"/>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row>
    <row r="219" spans="1:57" ht="15.75" customHeight="1" x14ac:dyDescent="0.3">
      <c r="A219" s="98"/>
      <c r="B219" s="98"/>
      <c r="C219" s="98"/>
      <c r="D219" s="98"/>
      <c r="E219" s="99"/>
      <c r="F219" s="99"/>
      <c r="G219" s="98"/>
      <c r="H219" s="98"/>
      <c r="I219" s="98"/>
      <c r="J219" s="98"/>
      <c r="K219" s="98"/>
      <c r="L219" s="98"/>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row>
    <row r="220" spans="1:57" ht="15.75" customHeight="1" x14ac:dyDescent="0.3">
      <c r="A220" s="98"/>
      <c r="B220" s="98"/>
      <c r="C220" s="98"/>
      <c r="D220" s="98"/>
      <c r="E220" s="99"/>
      <c r="F220" s="99"/>
      <c r="G220" s="98"/>
      <c r="H220" s="98"/>
      <c r="I220" s="98"/>
      <c r="J220" s="98"/>
      <c r="K220" s="98"/>
      <c r="L220" s="98"/>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row>
    <row r="221" spans="1:57" ht="15.75" customHeight="1" x14ac:dyDescent="0.3">
      <c r="A221" s="98"/>
      <c r="B221" s="98"/>
      <c r="C221" s="98"/>
      <c r="D221" s="98"/>
      <c r="E221" s="99"/>
      <c r="F221" s="99"/>
      <c r="G221" s="98"/>
      <c r="H221" s="98"/>
      <c r="I221" s="98"/>
      <c r="J221" s="98"/>
      <c r="K221" s="98"/>
      <c r="L221" s="98"/>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row>
    <row r="222" spans="1:57" ht="15.75" customHeight="1" x14ac:dyDescent="0.3">
      <c r="A222" s="98"/>
      <c r="B222" s="98"/>
      <c r="C222" s="98"/>
      <c r="D222" s="98"/>
      <c r="E222" s="99"/>
      <c r="F222" s="99"/>
      <c r="G222" s="98"/>
      <c r="H222" s="98"/>
      <c r="I222" s="98"/>
      <c r="J222" s="98"/>
      <c r="K222" s="98"/>
      <c r="L222" s="98"/>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row>
    <row r="223" spans="1:57" ht="15.75" customHeight="1" x14ac:dyDescent="0.3">
      <c r="A223" s="98"/>
      <c r="B223" s="98"/>
      <c r="C223" s="98"/>
      <c r="D223" s="98"/>
      <c r="E223" s="99"/>
      <c r="F223" s="99"/>
      <c r="G223" s="98"/>
      <c r="H223" s="98"/>
      <c r="I223" s="98"/>
      <c r="J223" s="98"/>
      <c r="K223" s="98"/>
      <c r="L223" s="98"/>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row>
    <row r="224" spans="1:57" ht="15.75" customHeight="1" x14ac:dyDescent="0.3">
      <c r="A224" s="98"/>
      <c r="B224" s="98"/>
      <c r="C224" s="98"/>
      <c r="D224" s="98"/>
      <c r="E224" s="99"/>
      <c r="F224" s="99"/>
      <c r="G224" s="98"/>
      <c r="H224" s="98"/>
      <c r="I224" s="98"/>
      <c r="J224" s="98"/>
      <c r="K224" s="98"/>
      <c r="L224" s="98"/>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row>
    <row r="225" spans="1:57" ht="15.75" customHeight="1" x14ac:dyDescent="0.3">
      <c r="A225" s="98"/>
      <c r="B225" s="98"/>
      <c r="C225" s="98"/>
      <c r="D225" s="98"/>
      <c r="E225" s="99"/>
      <c r="F225" s="99"/>
      <c r="G225" s="98"/>
      <c r="H225" s="98"/>
      <c r="I225" s="98"/>
      <c r="J225" s="98"/>
      <c r="K225" s="98"/>
      <c r="L225" s="98"/>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row>
    <row r="226" spans="1:57" ht="15.75" customHeight="1" x14ac:dyDescent="0.3">
      <c r="A226" s="98"/>
      <c r="B226" s="98"/>
      <c r="C226" s="98"/>
      <c r="D226" s="98"/>
      <c r="E226" s="99"/>
      <c r="F226" s="99"/>
      <c r="G226" s="98"/>
      <c r="H226" s="98"/>
      <c r="I226" s="98"/>
      <c r="J226" s="98"/>
      <c r="K226" s="98"/>
      <c r="L226" s="98"/>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row>
    <row r="227" spans="1:57" ht="15.75" customHeight="1" x14ac:dyDescent="0.3">
      <c r="A227" s="98"/>
      <c r="B227" s="98"/>
      <c r="C227" s="98"/>
      <c r="D227" s="98"/>
      <c r="E227" s="99"/>
      <c r="F227" s="99"/>
      <c r="G227" s="98"/>
      <c r="H227" s="98"/>
      <c r="I227" s="98"/>
      <c r="J227" s="98"/>
      <c r="K227" s="98"/>
      <c r="L227" s="98"/>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row>
    <row r="228" spans="1:57" ht="15.75" customHeight="1" x14ac:dyDescent="0.3">
      <c r="A228" s="98"/>
      <c r="B228" s="98"/>
      <c r="C228" s="98"/>
      <c r="D228" s="98"/>
      <c r="E228" s="99"/>
      <c r="F228" s="99"/>
      <c r="G228" s="98"/>
      <c r="H228" s="98"/>
      <c r="I228" s="98"/>
      <c r="J228" s="98"/>
      <c r="K228" s="98"/>
      <c r="L228" s="98"/>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c r="AU228" s="100"/>
      <c r="AV228" s="100"/>
      <c r="AW228" s="100"/>
      <c r="AX228" s="100"/>
      <c r="AY228" s="100"/>
      <c r="AZ228" s="100"/>
      <c r="BA228" s="100"/>
      <c r="BB228" s="100"/>
      <c r="BC228" s="100"/>
      <c r="BD228" s="100"/>
      <c r="BE228" s="100"/>
    </row>
    <row r="229" spans="1:57" ht="15.75" customHeight="1" x14ac:dyDescent="0.3">
      <c r="A229" s="98"/>
      <c r="B229" s="98"/>
      <c r="C229" s="98"/>
      <c r="D229" s="98"/>
      <c r="E229" s="99"/>
      <c r="F229" s="99"/>
      <c r="G229" s="98"/>
      <c r="H229" s="98"/>
      <c r="I229" s="98"/>
      <c r="J229" s="98"/>
      <c r="K229" s="98"/>
      <c r="L229" s="98"/>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row>
    <row r="230" spans="1:57" ht="15.75" customHeight="1" x14ac:dyDescent="0.3">
      <c r="A230" s="98"/>
      <c r="B230" s="98"/>
      <c r="C230" s="98"/>
      <c r="D230" s="98"/>
      <c r="E230" s="99"/>
      <c r="F230" s="99"/>
      <c r="G230" s="98"/>
      <c r="H230" s="98"/>
      <c r="I230" s="98"/>
      <c r="J230" s="98"/>
      <c r="K230" s="98"/>
      <c r="L230" s="98"/>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row>
    <row r="231" spans="1:57" ht="15.75" customHeight="1" x14ac:dyDescent="0.3">
      <c r="A231" s="98"/>
      <c r="B231" s="98"/>
      <c r="C231" s="98"/>
      <c r="D231" s="98"/>
      <c r="E231" s="99"/>
      <c r="F231" s="99"/>
      <c r="G231" s="98"/>
      <c r="H231" s="98"/>
      <c r="I231" s="98"/>
      <c r="J231" s="98"/>
      <c r="K231" s="98"/>
      <c r="L231" s="98"/>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row>
    <row r="232" spans="1:57" ht="15.75" customHeight="1" x14ac:dyDescent="0.3">
      <c r="A232" s="98"/>
      <c r="B232" s="98"/>
      <c r="C232" s="98"/>
      <c r="D232" s="98"/>
      <c r="E232" s="99"/>
      <c r="F232" s="99"/>
      <c r="G232" s="98"/>
      <c r="H232" s="98"/>
      <c r="I232" s="98"/>
      <c r="J232" s="98"/>
      <c r="K232" s="98"/>
      <c r="L232" s="98"/>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row>
    <row r="233" spans="1:57" ht="15.75" customHeight="1" x14ac:dyDescent="0.3">
      <c r="A233" s="98"/>
      <c r="B233" s="98"/>
      <c r="C233" s="98"/>
      <c r="D233" s="98"/>
      <c r="E233" s="99"/>
      <c r="F233" s="99"/>
      <c r="G233" s="98"/>
      <c r="H233" s="98"/>
      <c r="I233" s="98"/>
      <c r="J233" s="98"/>
      <c r="K233" s="98"/>
      <c r="L233" s="98"/>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row>
    <row r="234" spans="1:57" ht="15.75" customHeight="1" x14ac:dyDescent="0.3">
      <c r="A234" s="98"/>
      <c r="B234" s="98"/>
      <c r="C234" s="98"/>
      <c r="D234" s="98"/>
      <c r="E234" s="99"/>
      <c r="F234" s="99"/>
      <c r="G234" s="98"/>
      <c r="H234" s="98"/>
      <c r="I234" s="98"/>
      <c r="J234" s="98"/>
      <c r="K234" s="98"/>
      <c r="L234" s="98"/>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row>
    <row r="235" spans="1:57" ht="15.75" customHeight="1" x14ac:dyDescent="0.3">
      <c r="A235" s="98"/>
      <c r="B235" s="98"/>
      <c r="C235" s="98"/>
      <c r="D235" s="98"/>
      <c r="E235" s="99"/>
      <c r="F235" s="99"/>
      <c r="G235" s="98"/>
      <c r="H235" s="98"/>
      <c r="I235" s="98"/>
      <c r="J235" s="98"/>
      <c r="K235" s="98"/>
      <c r="L235" s="98"/>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row>
    <row r="236" spans="1:57" ht="15.75" customHeight="1" x14ac:dyDescent="0.3">
      <c r="A236" s="98"/>
      <c r="B236" s="98"/>
      <c r="C236" s="98"/>
      <c r="D236" s="98"/>
      <c r="E236" s="99"/>
      <c r="F236" s="99"/>
      <c r="G236" s="98"/>
      <c r="H236" s="98"/>
      <c r="I236" s="98"/>
      <c r="J236" s="98"/>
      <c r="K236" s="98"/>
      <c r="L236" s="98"/>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row>
    <row r="237" spans="1:57" ht="15.75" customHeight="1" x14ac:dyDescent="0.3">
      <c r="A237" s="98"/>
      <c r="B237" s="98"/>
      <c r="C237" s="98"/>
      <c r="D237" s="98"/>
      <c r="E237" s="99"/>
      <c r="F237" s="99"/>
      <c r="G237" s="98"/>
      <c r="H237" s="98"/>
      <c r="I237" s="98"/>
      <c r="J237" s="98"/>
      <c r="K237" s="98"/>
      <c r="L237" s="98"/>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row>
    <row r="238" spans="1:57" ht="15.75" customHeight="1" x14ac:dyDescent="0.3">
      <c r="A238" s="98"/>
      <c r="B238" s="98"/>
      <c r="C238" s="98"/>
      <c r="D238" s="98"/>
      <c r="E238" s="99"/>
      <c r="F238" s="99"/>
      <c r="G238" s="98"/>
      <c r="H238" s="98"/>
      <c r="I238" s="98"/>
      <c r="J238" s="98"/>
      <c r="K238" s="98"/>
      <c r="L238" s="98"/>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row>
    <row r="239" spans="1:57" ht="15.75" customHeight="1" x14ac:dyDescent="0.3">
      <c r="A239" s="98"/>
      <c r="B239" s="98"/>
      <c r="C239" s="98"/>
      <c r="D239" s="98"/>
      <c r="E239" s="99"/>
      <c r="F239" s="99"/>
      <c r="G239" s="98"/>
      <c r="H239" s="98"/>
      <c r="I239" s="98"/>
      <c r="J239" s="98"/>
      <c r="K239" s="98"/>
      <c r="L239" s="98"/>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row>
    <row r="240" spans="1:57" ht="15.75" customHeight="1" x14ac:dyDescent="0.3">
      <c r="A240" s="98"/>
      <c r="B240" s="98"/>
      <c r="C240" s="98"/>
      <c r="D240" s="98"/>
      <c r="E240" s="99"/>
      <c r="F240" s="99"/>
      <c r="G240" s="98"/>
      <c r="H240" s="98"/>
      <c r="I240" s="98"/>
      <c r="J240" s="98"/>
      <c r="K240" s="98"/>
      <c r="L240" s="98"/>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row>
    <row r="241" spans="1:57" ht="15.75" customHeight="1" x14ac:dyDescent="0.3">
      <c r="A241" s="98"/>
      <c r="B241" s="98"/>
      <c r="C241" s="98"/>
      <c r="D241" s="98"/>
      <c r="E241" s="99"/>
      <c r="F241" s="99"/>
      <c r="G241" s="98"/>
      <c r="H241" s="98"/>
      <c r="I241" s="98"/>
      <c r="J241" s="98"/>
      <c r="K241" s="98"/>
      <c r="L241" s="98"/>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row>
    <row r="242" spans="1:57" ht="15.75" customHeight="1" x14ac:dyDescent="0.3">
      <c r="A242" s="98"/>
      <c r="B242" s="98"/>
      <c r="C242" s="98"/>
      <c r="D242" s="98"/>
      <c r="E242" s="99"/>
      <c r="F242" s="99"/>
      <c r="G242" s="98"/>
      <c r="H242" s="98"/>
      <c r="I242" s="98"/>
      <c r="J242" s="98"/>
      <c r="K242" s="98"/>
      <c r="L242" s="98"/>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row>
    <row r="243" spans="1:57" ht="15.75" customHeight="1" x14ac:dyDescent="0.3">
      <c r="A243" s="98"/>
      <c r="B243" s="98"/>
      <c r="C243" s="98"/>
      <c r="D243" s="98"/>
      <c r="E243" s="99"/>
      <c r="F243" s="99"/>
      <c r="G243" s="98"/>
      <c r="H243" s="98"/>
      <c r="I243" s="98"/>
      <c r="J243" s="98"/>
      <c r="K243" s="98"/>
      <c r="L243" s="98"/>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row>
    <row r="244" spans="1:57" ht="15.75" customHeight="1" x14ac:dyDescent="0.3">
      <c r="A244" s="98"/>
      <c r="B244" s="98"/>
      <c r="C244" s="98"/>
      <c r="D244" s="98"/>
      <c r="E244" s="99"/>
      <c r="F244" s="99"/>
      <c r="G244" s="98"/>
      <c r="H244" s="98"/>
      <c r="I244" s="98"/>
      <c r="J244" s="98"/>
      <c r="K244" s="98"/>
      <c r="L244" s="98"/>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row>
    <row r="245" spans="1:57" ht="15.75" customHeight="1" x14ac:dyDescent="0.3">
      <c r="A245" s="98"/>
      <c r="B245" s="98"/>
      <c r="C245" s="98"/>
      <c r="D245" s="98"/>
      <c r="E245" s="99"/>
      <c r="F245" s="99"/>
      <c r="G245" s="98"/>
      <c r="H245" s="98"/>
      <c r="I245" s="98"/>
      <c r="J245" s="98"/>
      <c r="K245" s="98"/>
      <c r="L245" s="98"/>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row>
    <row r="246" spans="1:57" ht="15.75" customHeight="1" x14ac:dyDescent="0.3">
      <c r="A246" s="98"/>
      <c r="B246" s="98"/>
      <c r="C246" s="98"/>
      <c r="D246" s="98"/>
      <c r="E246" s="99"/>
      <c r="F246" s="99"/>
      <c r="G246" s="98"/>
      <c r="H246" s="98"/>
      <c r="I246" s="98"/>
      <c r="J246" s="98"/>
      <c r="K246" s="98"/>
      <c r="L246" s="98"/>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row>
    <row r="247" spans="1:57" ht="15.75" customHeight="1" x14ac:dyDescent="0.3">
      <c r="A247" s="98"/>
      <c r="B247" s="98"/>
      <c r="C247" s="98"/>
      <c r="D247" s="98"/>
      <c r="E247" s="99"/>
      <c r="F247" s="99"/>
      <c r="G247" s="98"/>
      <c r="H247" s="98"/>
      <c r="I247" s="98"/>
      <c r="J247" s="98"/>
      <c r="K247" s="98"/>
      <c r="L247" s="98"/>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row>
    <row r="248" spans="1:57" ht="15.75" customHeight="1" x14ac:dyDescent="0.3">
      <c r="A248" s="98"/>
      <c r="B248" s="98"/>
      <c r="C248" s="98"/>
      <c r="D248" s="98"/>
      <c r="E248" s="99"/>
      <c r="F248" s="99"/>
      <c r="G248" s="98"/>
      <c r="H248" s="98"/>
      <c r="I248" s="98"/>
      <c r="J248" s="98"/>
      <c r="K248" s="98"/>
      <c r="L248" s="98"/>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row>
    <row r="249" spans="1:57" ht="15.75" customHeight="1" x14ac:dyDescent="0.3">
      <c r="A249" s="98"/>
      <c r="B249" s="98"/>
      <c r="C249" s="98"/>
      <c r="D249" s="98"/>
      <c r="E249" s="99"/>
      <c r="F249" s="99"/>
      <c r="G249" s="98"/>
      <c r="H249" s="98"/>
      <c r="I249" s="98"/>
      <c r="J249" s="98"/>
      <c r="K249" s="98"/>
      <c r="L249" s="98"/>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row>
    <row r="250" spans="1:57" ht="15.75" customHeight="1" x14ac:dyDescent="0.3">
      <c r="A250" s="98"/>
      <c r="B250" s="98"/>
      <c r="C250" s="98"/>
      <c r="D250" s="98"/>
      <c r="E250" s="99"/>
      <c r="F250" s="99"/>
      <c r="G250" s="98"/>
      <c r="H250" s="98"/>
      <c r="I250" s="98"/>
      <c r="J250" s="98"/>
      <c r="K250" s="98"/>
      <c r="L250" s="98"/>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100"/>
      <c r="AV250" s="100"/>
      <c r="AW250" s="100"/>
      <c r="AX250" s="100"/>
      <c r="AY250" s="100"/>
      <c r="AZ250" s="100"/>
      <c r="BA250" s="100"/>
      <c r="BB250" s="100"/>
      <c r="BC250" s="100"/>
      <c r="BD250" s="100"/>
      <c r="BE250" s="100"/>
    </row>
    <row r="251" spans="1:57" ht="15.75" customHeight="1" x14ac:dyDescent="0.3">
      <c r="A251" s="98"/>
      <c r="B251" s="98"/>
      <c r="C251" s="98"/>
      <c r="D251" s="98"/>
      <c r="E251" s="99"/>
      <c r="F251" s="99"/>
      <c r="G251" s="98"/>
      <c r="H251" s="98"/>
      <c r="I251" s="98"/>
      <c r="J251" s="98"/>
      <c r="K251" s="98"/>
      <c r="L251" s="98"/>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row>
    <row r="252" spans="1:57" ht="15.75" customHeight="1" x14ac:dyDescent="0.3">
      <c r="A252" s="98"/>
      <c r="B252" s="98"/>
      <c r="C252" s="98"/>
      <c r="D252" s="98"/>
      <c r="E252" s="99"/>
      <c r="F252" s="99"/>
      <c r="G252" s="98"/>
      <c r="H252" s="98"/>
      <c r="I252" s="98"/>
      <c r="J252" s="98"/>
      <c r="K252" s="98"/>
      <c r="L252" s="98"/>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row>
    <row r="253" spans="1:57" ht="15.75" customHeight="1" x14ac:dyDescent="0.3">
      <c r="A253" s="98"/>
      <c r="B253" s="98"/>
      <c r="C253" s="98"/>
      <c r="D253" s="98"/>
      <c r="E253" s="99"/>
      <c r="F253" s="99"/>
      <c r="G253" s="98"/>
      <c r="H253" s="98"/>
      <c r="I253" s="98"/>
      <c r="J253" s="98"/>
      <c r="K253" s="98"/>
      <c r="L253" s="98"/>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row>
    <row r="254" spans="1:57" ht="15.75" customHeight="1" x14ac:dyDescent="0.3">
      <c r="A254" s="98"/>
      <c r="B254" s="98"/>
      <c r="C254" s="98"/>
      <c r="D254" s="98"/>
      <c r="E254" s="99"/>
      <c r="F254" s="99"/>
      <c r="G254" s="98"/>
      <c r="H254" s="98"/>
      <c r="I254" s="98"/>
      <c r="J254" s="98"/>
      <c r="K254" s="98"/>
      <c r="L254" s="98"/>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row>
    <row r="255" spans="1:57" ht="15.75" customHeight="1" x14ac:dyDescent="0.3">
      <c r="A255" s="98"/>
      <c r="B255" s="98"/>
      <c r="C255" s="98"/>
      <c r="D255" s="98"/>
      <c r="E255" s="99"/>
      <c r="F255" s="99"/>
      <c r="G255" s="98"/>
      <c r="H255" s="98"/>
      <c r="I255" s="98"/>
      <c r="J255" s="98"/>
      <c r="K255" s="98"/>
      <c r="L255" s="98"/>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row>
    <row r="256" spans="1:57" ht="15.75" customHeight="1" x14ac:dyDescent="0.3">
      <c r="A256" s="98"/>
      <c r="B256" s="98"/>
      <c r="C256" s="98"/>
      <c r="D256" s="98"/>
      <c r="E256" s="99"/>
      <c r="F256" s="99"/>
      <c r="G256" s="98"/>
      <c r="H256" s="98"/>
      <c r="I256" s="98"/>
      <c r="J256" s="98"/>
      <c r="K256" s="98"/>
      <c r="L256" s="98"/>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100"/>
      <c r="AV256" s="100"/>
      <c r="AW256" s="100"/>
      <c r="AX256" s="100"/>
      <c r="AY256" s="100"/>
      <c r="AZ256" s="100"/>
      <c r="BA256" s="100"/>
      <c r="BB256" s="100"/>
      <c r="BC256" s="100"/>
      <c r="BD256" s="100"/>
      <c r="BE256" s="100"/>
    </row>
    <row r="257" spans="1:57" ht="15.75" customHeight="1" x14ac:dyDescent="0.3">
      <c r="A257" s="98"/>
      <c r="B257" s="98"/>
      <c r="C257" s="98"/>
      <c r="D257" s="98"/>
      <c r="E257" s="99"/>
      <c r="F257" s="99"/>
      <c r="G257" s="98"/>
      <c r="H257" s="98"/>
      <c r="I257" s="98"/>
      <c r="J257" s="98"/>
      <c r="K257" s="98"/>
      <c r="L257" s="98"/>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row>
    <row r="258" spans="1:57" ht="15.75" customHeight="1" x14ac:dyDescent="0.3">
      <c r="A258" s="98"/>
      <c r="B258" s="98"/>
      <c r="C258" s="98"/>
      <c r="D258" s="98"/>
      <c r="E258" s="99"/>
      <c r="F258" s="99"/>
      <c r="G258" s="98"/>
      <c r="H258" s="98"/>
      <c r="I258" s="98"/>
      <c r="J258" s="98"/>
      <c r="K258" s="98"/>
      <c r="L258" s="98"/>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row>
    <row r="259" spans="1:57" ht="15.75" customHeight="1" x14ac:dyDescent="0.3">
      <c r="A259" s="98"/>
      <c r="B259" s="98"/>
      <c r="C259" s="98"/>
      <c r="D259" s="98"/>
      <c r="E259" s="99"/>
      <c r="F259" s="99"/>
      <c r="G259" s="98"/>
      <c r="H259" s="98"/>
      <c r="I259" s="98"/>
      <c r="J259" s="98"/>
      <c r="K259" s="98"/>
      <c r="L259" s="98"/>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row>
    <row r="260" spans="1:57" ht="15.75" customHeight="1" x14ac:dyDescent="0.3">
      <c r="A260" s="98"/>
      <c r="B260" s="98"/>
      <c r="C260" s="98"/>
      <c r="D260" s="98"/>
      <c r="E260" s="99"/>
      <c r="F260" s="99"/>
      <c r="G260" s="98"/>
      <c r="H260" s="98"/>
      <c r="I260" s="98"/>
      <c r="J260" s="98"/>
      <c r="K260" s="98"/>
      <c r="L260" s="98"/>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row>
    <row r="261" spans="1:57" ht="15.75" customHeight="1" x14ac:dyDescent="0.3">
      <c r="A261" s="98"/>
      <c r="B261" s="98"/>
      <c r="C261" s="98"/>
      <c r="D261" s="98"/>
      <c r="E261" s="99"/>
      <c r="F261" s="99"/>
      <c r="G261" s="98"/>
      <c r="H261" s="98"/>
      <c r="I261" s="98"/>
      <c r="J261" s="98"/>
      <c r="K261" s="98"/>
      <c r="L261" s="98"/>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row>
    <row r="262" spans="1:57" ht="15.75" customHeight="1" x14ac:dyDescent="0.3">
      <c r="A262" s="98"/>
      <c r="B262" s="98"/>
      <c r="C262" s="98"/>
      <c r="D262" s="98"/>
      <c r="E262" s="99"/>
      <c r="F262" s="99"/>
      <c r="G262" s="98"/>
      <c r="H262" s="98"/>
      <c r="I262" s="98"/>
      <c r="J262" s="98"/>
      <c r="K262" s="98"/>
      <c r="L262" s="98"/>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row>
    <row r="263" spans="1:57" ht="15.75" customHeight="1" x14ac:dyDescent="0.3">
      <c r="A263" s="98"/>
      <c r="B263" s="98"/>
      <c r="C263" s="98"/>
      <c r="D263" s="98"/>
      <c r="E263" s="99"/>
      <c r="F263" s="99"/>
      <c r="G263" s="98"/>
      <c r="H263" s="98"/>
      <c r="I263" s="98"/>
      <c r="J263" s="98"/>
      <c r="K263" s="98"/>
      <c r="L263" s="98"/>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row>
    <row r="264" spans="1:57" ht="15.75" customHeight="1" x14ac:dyDescent="0.3">
      <c r="A264" s="98"/>
      <c r="B264" s="98"/>
      <c r="C264" s="98"/>
      <c r="D264" s="98"/>
      <c r="E264" s="99"/>
      <c r="F264" s="99"/>
      <c r="G264" s="98"/>
      <c r="H264" s="98"/>
      <c r="I264" s="98"/>
      <c r="J264" s="98"/>
      <c r="K264" s="98"/>
      <c r="L264" s="98"/>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row>
    <row r="265" spans="1:57" ht="15.75" customHeight="1" x14ac:dyDescent="0.3">
      <c r="A265" s="98"/>
      <c r="B265" s="98"/>
      <c r="C265" s="98"/>
      <c r="D265" s="98"/>
      <c r="E265" s="99"/>
      <c r="F265" s="99"/>
      <c r="G265" s="98"/>
      <c r="H265" s="98"/>
      <c r="I265" s="98"/>
      <c r="J265" s="98"/>
      <c r="K265" s="98"/>
      <c r="L265" s="98"/>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c r="AV265" s="100"/>
      <c r="AW265" s="100"/>
      <c r="AX265" s="100"/>
      <c r="AY265" s="100"/>
      <c r="AZ265" s="100"/>
      <c r="BA265" s="100"/>
      <c r="BB265" s="100"/>
      <c r="BC265" s="100"/>
      <c r="BD265" s="100"/>
      <c r="BE265" s="100"/>
    </row>
    <row r="266" spans="1:57" ht="15.75" customHeight="1" x14ac:dyDescent="0.3">
      <c r="A266" s="98"/>
      <c r="B266" s="98"/>
      <c r="C266" s="98"/>
      <c r="D266" s="98"/>
      <c r="E266" s="99"/>
      <c r="F266" s="99"/>
      <c r="G266" s="98"/>
      <c r="H266" s="98"/>
      <c r="I266" s="98"/>
      <c r="J266" s="98"/>
      <c r="K266" s="98"/>
      <c r="L266" s="98"/>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row>
    <row r="267" spans="1:57" ht="15.75" customHeight="1" x14ac:dyDescent="0.3">
      <c r="A267" s="98"/>
      <c r="B267" s="98"/>
      <c r="C267" s="98"/>
      <c r="D267" s="98"/>
      <c r="E267" s="99"/>
      <c r="F267" s="99"/>
      <c r="G267" s="98"/>
      <c r="H267" s="98"/>
      <c r="I267" s="98"/>
      <c r="J267" s="98"/>
      <c r="K267" s="98"/>
      <c r="L267" s="98"/>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row>
    <row r="268" spans="1:57" ht="15.75" customHeight="1" x14ac:dyDescent="0.3">
      <c r="A268" s="98"/>
      <c r="B268" s="98"/>
      <c r="C268" s="98"/>
      <c r="D268" s="98"/>
      <c r="E268" s="99"/>
      <c r="F268" s="99"/>
      <c r="G268" s="98"/>
      <c r="H268" s="98"/>
      <c r="I268" s="98"/>
      <c r="J268" s="98"/>
      <c r="K268" s="98"/>
      <c r="L268" s="98"/>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row>
    <row r="269" spans="1:57" ht="15.75" customHeight="1" x14ac:dyDescent="0.3">
      <c r="A269" s="98"/>
      <c r="B269" s="98"/>
      <c r="C269" s="98"/>
      <c r="D269" s="98"/>
      <c r="E269" s="99"/>
      <c r="F269" s="99"/>
      <c r="G269" s="98"/>
      <c r="H269" s="98"/>
      <c r="I269" s="98"/>
      <c r="J269" s="98"/>
      <c r="K269" s="98"/>
      <c r="L269" s="98"/>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row>
    <row r="270" spans="1:57" ht="15.75" customHeight="1" x14ac:dyDescent="0.3">
      <c r="A270" s="98"/>
      <c r="B270" s="98"/>
      <c r="C270" s="98"/>
      <c r="D270" s="98"/>
      <c r="E270" s="99"/>
      <c r="F270" s="99"/>
      <c r="G270" s="98"/>
      <c r="H270" s="98"/>
      <c r="I270" s="98"/>
      <c r="J270" s="98"/>
      <c r="K270" s="98"/>
      <c r="L270" s="98"/>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row>
    <row r="271" spans="1:57" ht="15.75" customHeight="1" x14ac:dyDescent="0.3">
      <c r="A271" s="98"/>
      <c r="B271" s="98"/>
      <c r="C271" s="98"/>
      <c r="D271" s="98"/>
      <c r="E271" s="99"/>
      <c r="F271" s="99"/>
      <c r="G271" s="98"/>
      <c r="H271" s="98"/>
      <c r="I271" s="98"/>
      <c r="J271" s="98"/>
      <c r="K271" s="98"/>
      <c r="L271" s="98"/>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row>
    <row r="272" spans="1:57" ht="15.75" customHeight="1" x14ac:dyDescent="0.3">
      <c r="A272" s="98"/>
      <c r="B272" s="98"/>
      <c r="C272" s="98"/>
      <c r="D272" s="98"/>
      <c r="E272" s="99"/>
      <c r="F272" s="99"/>
      <c r="G272" s="98"/>
      <c r="H272" s="98"/>
      <c r="I272" s="98"/>
      <c r="J272" s="98"/>
      <c r="K272" s="98"/>
      <c r="L272" s="98"/>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row>
    <row r="273" spans="1:57" ht="15.75" customHeight="1" x14ac:dyDescent="0.3">
      <c r="A273" s="98"/>
      <c r="B273" s="98"/>
      <c r="C273" s="98"/>
      <c r="D273" s="98"/>
      <c r="E273" s="99"/>
      <c r="F273" s="99"/>
      <c r="G273" s="98"/>
      <c r="H273" s="98"/>
      <c r="I273" s="98"/>
      <c r="J273" s="98"/>
      <c r="K273" s="98"/>
      <c r="L273" s="98"/>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row>
    <row r="274" spans="1:57" ht="15.75" customHeight="1" x14ac:dyDescent="0.3">
      <c r="A274" s="98"/>
      <c r="B274" s="98"/>
      <c r="C274" s="98"/>
      <c r="D274" s="98"/>
      <c r="E274" s="99"/>
      <c r="F274" s="99"/>
      <c r="G274" s="98"/>
      <c r="H274" s="98"/>
      <c r="I274" s="98"/>
      <c r="J274" s="98"/>
      <c r="K274" s="98"/>
      <c r="L274" s="98"/>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row>
    <row r="275" spans="1:57" ht="15.75" customHeight="1" x14ac:dyDescent="0.3">
      <c r="A275" s="98"/>
      <c r="B275" s="98"/>
      <c r="C275" s="98"/>
      <c r="D275" s="98"/>
      <c r="E275" s="99"/>
      <c r="F275" s="99"/>
      <c r="G275" s="98"/>
      <c r="H275" s="98"/>
      <c r="I275" s="98"/>
      <c r="J275" s="98"/>
      <c r="K275" s="98"/>
      <c r="L275" s="98"/>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row>
    <row r="276" spans="1:57" ht="15.75" customHeight="1" x14ac:dyDescent="0.3">
      <c r="A276" s="98"/>
      <c r="B276" s="98"/>
      <c r="C276" s="98"/>
      <c r="D276" s="98"/>
      <c r="E276" s="99"/>
      <c r="F276" s="99"/>
      <c r="G276" s="98"/>
      <c r="H276" s="98"/>
      <c r="I276" s="98"/>
      <c r="J276" s="98"/>
      <c r="K276" s="98"/>
      <c r="L276" s="98"/>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row>
    <row r="277" spans="1:57" ht="15.75" customHeight="1" x14ac:dyDescent="0.3">
      <c r="A277" s="98"/>
      <c r="B277" s="98"/>
      <c r="C277" s="98"/>
      <c r="D277" s="98"/>
      <c r="E277" s="99"/>
      <c r="F277" s="99"/>
      <c r="G277" s="98"/>
      <c r="H277" s="98"/>
      <c r="I277" s="98"/>
      <c r="J277" s="98"/>
      <c r="K277" s="98"/>
      <c r="L277" s="98"/>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row>
    <row r="278" spans="1:57" ht="15.75" customHeight="1" x14ac:dyDescent="0.3">
      <c r="A278" s="98"/>
      <c r="B278" s="98"/>
      <c r="C278" s="98"/>
      <c r="D278" s="98"/>
      <c r="E278" s="99"/>
      <c r="F278" s="99"/>
      <c r="G278" s="98"/>
      <c r="H278" s="98"/>
      <c r="I278" s="98"/>
      <c r="J278" s="98"/>
      <c r="K278" s="98"/>
      <c r="L278" s="98"/>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row>
    <row r="279" spans="1:57" ht="15.75" customHeight="1" x14ac:dyDescent="0.3">
      <c r="A279" s="98"/>
      <c r="B279" s="98"/>
      <c r="C279" s="98"/>
      <c r="D279" s="98"/>
      <c r="E279" s="99"/>
      <c r="F279" s="99"/>
      <c r="G279" s="98"/>
      <c r="H279" s="98"/>
      <c r="I279" s="98"/>
      <c r="J279" s="98"/>
      <c r="K279" s="98"/>
      <c r="L279" s="98"/>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row>
    <row r="280" spans="1:57" ht="15.75" customHeight="1" x14ac:dyDescent="0.3">
      <c r="A280" s="98"/>
      <c r="B280" s="98"/>
      <c r="C280" s="98"/>
      <c r="D280" s="98"/>
      <c r="E280" s="99"/>
      <c r="F280" s="99"/>
      <c r="G280" s="98"/>
      <c r="H280" s="98"/>
      <c r="I280" s="98"/>
      <c r="J280" s="98"/>
      <c r="K280" s="98"/>
      <c r="L280" s="98"/>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row>
    <row r="281" spans="1:57" ht="15.75" customHeight="1" x14ac:dyDescent="0.3">
      <c r="A281" s="98"/>
      <c r="B281" s="98"/>
      <c r="C281" s="98"/>
      <c r="D281" s="98"/>
      <c r="E281" s="99"/>
      <c r="F281" s="99"/>
      <c r="G281" s="98"/>
      <c r="H281" s="98"/>
      <c r="I281" s="98"/>
      <c r="J281" s="98"/>
      <c r="K281" s="98"/>
      <c r="L281" s="98"/>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row>
    <row r="282" spans="1:57" ht="15.75" customHeight="1" x14ac:dyDescent="0.3">
      <c r="A282" s="98"/>
      <c r="B282" s="98"/>
      <c r="C282" s="98"/>
      <c r="D282" s="98"/>
      <c r="E282" s="99"/>
      <c r="F282" s="99"/>
      <c r="G282" s="98"/>
      <c r="H282" s="98"/>
      <c r="I282" s="98"/>
      <c r="J282" s="98"/>
      <c r="K282" s="98"/>
      <c r="L282" s="98"/>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row>
    <row r="283" spans="1:57" ht="15.75" customHeight="1" x14ac:dyDescent="0.3">
      <c r="A283" s="98"/>
      <c r="B283" s="98"/>
      <c r="C283" s="98"/>
      <c r="D283" s="98"/>
      <c r="E283" s="99"/>
      <c r="F283" s="99"/>
      <c r="G283" s="98"/>
      <c r="H283" s="98"/>
      <c r="I283" s="98"/>
      <c r="J283" s="98"/>
      <c r="K283" s="98"/>
      <c r="L283" s="98"/>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row>
    <row r="284" spans="1:57" ht="15.75" customHeight="1" x14ac:dyDescent="0.3">
      <c r="A284" s="98"/>
      <c r="B284" s="98"/>
      <c r="C284" s="98"/>
      <c r="D284" s="98"/>
      <c r="E284" s="99"/>
      <c r="F284" s="99"/>
      <c r="G284" s="98"/>
      <c r="H284" s="98"/>
      <c r="I284" s="98"/>
      <c r="J284" s="98"/>
      <c r="K284" s="98"/>
      <c r="L284" s="98"/>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row>
    <row r="285" spans="1:57" ht="15.75" customHeight="1" x14ac:dyDescent="0.3">
      <c r="A285" s="98"/>
      <c r="B285" s="98"/>
      <c r="C285" s="98"/>
      <c r="D285" s="98"/>
      <c r="E285" s="99"/>
      <c r="F285" s="99"/>
      <c r="G285" s="98"/>
      <c r="H285" s="98"/>
      <c r="I285" s="98"/>
      <c r="J285" s="98"/>
      <c r="K285" s="98"/>
      <c r="L285" s="98"/>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100"/>
      <c r="AV285" s="100"/>
      <c r="AW285" s="100"/>
      <c r="AX285" s="100"/>
      <c r="AY285" s="100"/>
      <c r="AZ285" s="100"/>
      <c r="BA285" s="100"/>
      <c r="BB285" s="100"/>
      <c r="BC285" s="100"/>
      <c r="BD285" s="100"/>
      <c r="BE285" s="100"/>
    </row>
    <row r="286" spans="1:57" ht="15.75" customHeight="1" x14ac:dyDescent="0.3">
      <c r="A286" s="98"/>
      <c r="B286" s="98"/>
      <c r="C286" s="98"/>
      <c r="D286" s="98"/>
      <c r="E286" s="99"/>
      <c r="F286" s="99"/>
      <c r="G286" s="98"/>
      <c r="H286" s="98"/>
      <c r="I286" s="98"/>
      <c r="J286" s="98"/>
      <c r="K286" s="98"/>
      <c r="L286" s="98"/>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row>
    <row r="287" spans="1:57" ht="15.75" customHeight="1" x14ac:dyDescent="0.3">
      <c r="A287" s="98"/>
      <c r="B287" s="98"/>
      <c r="C287" s="98"/>
      <c r="D287" s="98"/>
      <c r="E287" s="99"/>
      <c r="F287" s="99"/>
      <c r="G287" s="98"/>
      <c r="H287" s="98"/>
      <c r="I287" s="98"/>
      <c r="J287" s="98"/>
      <c r="K287" s="98"/>
      <c r="L287" s="98"/>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c r="AY287" s="100"/>
      <c r="AZ287" s="100"/>
      <c r="BA287" s="100"/>
      <c r="BB287" s="100"/>
      <c r="BC287" s="100"/>
      <c r="BD287" s="100"/>
      <c r="BE287" s="100"/>
    </row>
    <row r="288" spans="1:57" ht="15.75" customHeight="1" x14ac:dyDescent="0.3">
      <c r="A288" s="98"/>
      <c r="B288" s="98"/>
      <c r="C288" s="98"/>
      <c r="D288" s="98"/>
      <c r="E288" s="99"/>
      <c r="F288" s="99"/>
      <c r="G288" s="98"/>
      <c r="H288" s="98"/>
      <c r="I288" s="98"/>
      <c r="J288" s="98"/>
      <c r="K288" s="98"/>
      <c r="L288" s="98"/>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c r="AV288" s="100"/>
      <c r="AW288" s="100"/>
      <c r="AX288" s="100"/>
      <c r="AY288" s="100"/>
      <c r="AZ288" s="100"/>
      <c r="BA288" s="100"/>
      <c r="BB288" s="100"/>
      <c r="BC288" s="100"/>
      <c r="BD288" s="100"/>
      <c r="BE288" s="100"/>
    </row>
    <row r="289" spans="1:57" ht="15.75" customHeight="1" x14ac:dyDescent="0.3">
      <c r="A289" s="98"/>
      <c r="B289" s="98"/>
      <c r="C289" s="98"/>
      <c r="D289" s="98"/>
      <c r="E289" s="99"/>
      <c r="F289" s="99"/>
      <c r="G289" s="98"/>
      <c r="H289" s="98"/>
      <c r="I289" s="98"/>
      <c r="J289" s="98"/>
      <c r="K289" s="98"/>
      <c r="L289" s="98"/>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0"/>
      <c r="AY289" s="100"/>
      <c r="AZ289" s="100"/>
      <c r="BA289" s="100"/>
      <c r="BB289" s="100"/>
      <c r="BC289" s="100"/>
      <c r="BD289" s="100"/>
      <c r="BE289" s="100"/>
    </row>
    <row r="290" spans="1:57" ht="15.75" customHeight="1" x14ac:dyDescent="0.3">
      <c r="A290" s="98"/>
      <c r="B290" s="98"/>
      <c r="C290" s="98"/>
      <c r="D290" s="98"/>
      <c r="E290" s="99"/>
      <c r="F290" s="99"/>
      <c r="G290" s="98"/>
      <c r="H290" s="98"/>
      <c r="I290" s="98"/>
      <c r="J290" s="98"/>
      <c r="K290" s="98"/>
      <c r="L290" s="98"/>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row>
    <row r="291" spans="1:57" ht="15.75" customHeight="1" x14ac:dyDescent="0.3">
      <c r="A291" s="98"/>
      <c r="B291" s="98"/>
      <c r="C291" s="98"/>
      <c r="D291" s="98"/>
      <c r="E291" s="99"/>
      <c r="F291" s="99"/>
      <c r="G291" s="98"/>
      <c r="H291" s="98"/>
      <c r="I291" s="98"/>
      <c r="J291" s="98"/>
      <c r="K291" s="98"/>
      <c r="L291" s="98"/>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row>
    <row r="292" spans="1:57" ht="15.75" customHeight="1" x14ac:dyDescent="0.3">
      <c r="A292" s="98"/>
      <c r="B292" s="98"/>
      <c r="C292" s="98"/>
      <c r="D292" s="98"/>
      <c r="E292" s="99"/>
      <c r="F292" s="99"/>
      <c r="G292" s="98"/>
      <c r="H292" s="98"/>
      <c r="I292" s="98"/>
      <c r="J292" s="98"/>
      <c r="K292" s="98"/>
      <c r="L292" s="98"/>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row>
    <row r="293" spans="1:57" ht="15.75" customHeight="1" x14ac:dyDescent="0.3">
      <c r="A293" s="98"/>
      <c r="B293" s="98"/>
      <c r="C293" s="98"/>
      <c r="D293" s="98"/>
      <c r="E293" s="99"/>
      <c r="F293" s="99"/>
      <c r="G293" s="98"/>
      <c r="H293" s="98"/>
      <c r="I293" s="98"/>
      <c r="J293" s="98"/>
      <c r="K293" s="98"/>
      <c r="L293" s="98"/>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c r="AV293" s="100"/>
      <c r="AW293" s="100"/>
      <c r="AX293" s="100"/>
      <c r="AY293" s="100"/>
      <c r="AZ293" s="100"/>
      <c r="BA293" s="100"/>
      <c r="BB293" s="100"/>
      <c r="BC293" s="100"/>
      <c r="BD293" s="100"/>
      <c r="BE293" s="100"/>
    </row>
    <row r="294" spans="1:57" ht="15.75" customHeight="1" x14ac:dyDescent="0.3">
      <c r="A294" s="98"/>
      <c r="B294" s="98"/>
      <c r="C294" s="98"/>
      <c r="D294" s="98"/>
      <c r="E294" s="99"/>
      <c r="F294" s="99"/>
      <c r="G294" s="98"/>
      <c r="H294" s="98"/>
      <c r="I294" s="98"/>
      <c r="J294" s="98"/>
      <c r="K294" s="98"/>
      <c r="L294" s="98"/>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c r="AU294" s="100"/>
      <c r="AV294" s="100"/>
      <c r="AW294" s="100"/>
      <c r="AX294" s="100"/>
      <c r="AY294" s="100"/>
      <c r="AZ294" s="100"/>
      <c r="BA294" s="100"/>
      <c r="BB294" s="100"/>
      <c r="BC294" s="100"/>
      <c r="BD294" s="100"/>
      <c r="BE294" s="100"/>
    </row>
    <row r="295" spans="1:57" ht="15.75" customHeight="1" x14ac:dyDescent="0.3">
      <c r="A295" s="98"/>
      <c r="B295" s="98"/>
      <c r="C295" s="98"/>
      <c r="D295" s="98"/>
      <c r="E295" s="99"/>
      <c r="F295" s="99"/>
      <c r="G295" s="98"/>
      <c r="H295" s="98"/>
      <c r="I295" s="98"/>
      <c r="J295" s="98"/>
      <c r="K295" s="98"/>
      <c r="L295" s="98"/>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row>
    <row r="296" spans="1:57" ht="15.75" customHeight="1" x14ac:dyDescent="0.3">
      <c r="A296" s="98"/>
      <c r="B296" s="98"/>
      <c r="C296" s="98"/>
      <c r="D296" s="98"/>
      <c r="E296" s="99"/>
      <c r="F296" s="99"/>
      <c r="G296" s="98"/>
      <c r="H296" s="98"/>
      <c r="I296" s="98"/>
      <c r="J296" s="98"/>
      <c r="K296" s="98"/>
      <c r="L296" s="98"/>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c r="AU296" s="100"/>
      <c r="AV296" s="100"/>
      <c r="AW296" s="100"/>
      <c r="AX296" s="100"/>
      <c r="AY296" s="100"/>
      <c r="AZ296" s="100"/>
      <c r="BA296" s="100"/>
      <c r="BB296" s="100"/>
      <c r="BC296" s="100"/>
      <c r="BD296" s="100"/>
      <c r="BE296" s="100"/>
    </row>
    <row r="297" spans="1:57" ht="15.75" customHeight="1" x14ac:dyDescent="0.3">
      <c r="A297" s="98"/>
      <c r="B297" s="98"/>
      <c r="C297" s="98"/>
      <c r="D297" s="98"/>
      <c r="E297" s="99"/>
      <c r="F297" s="99"/>
      <c r="G297" s="98"/>
      <c r="H297" s="98"/>
      <c r="I297" s="98"/>
      <c r="J297" s="98"/>
      <c r="K297" s="98"/>
      <c r="L297" s="98"/>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c r="AV297" s="100"/>
      <c r="AW297" s="100"/>
      <c r="AX297" s="100"/>
      <c r="AY297" s="100"/>
      <c r="AZ297" s="100"/>
      <c r="BA297" s="100"/>
      <c r="BB297" s="100"/>
      <c r="BC297" s="100"/>
      <c r="BD297" s="100"/>
      <c r="BE297" s="100"/>
    </row>
    <row r="298" spans="1:57" ht="15.75" customHeight="1" x14ac:dyDescent="0.3">
      <c r="A298" s="98"/>
      <c r="B298" s="98"/>
      <c r="C298" s="98"/>
      <c r="D298" s="98"/>
      <c r="E298" s="99"/>
      <c r="F298" s="99"/>
      <c r="G298" s="98"/>
      <c r="H298" s="98"/>
      <c r="I298" s="98"/>
      <c r="J298" s="98"/>
      <c r="K298" s="98"/>
      <c r="L298" s="98"/>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c r="AV298" s="100"/>
      <c r="AW298" s="100"/>
      <c r="AX298" s="100"/>
      <c r="AY298" s="100"/>
      <c r="AZ298" s="100"/>
      <c r="BA298" s="100"/>
      <c r="BB298" s="100"/>
      <c r="BC298" s="100"/>
      <c r="BD298" s="100"/>
      <c r="BE298" s="100"/>
    </row>
    <row r="299" spans="1:57" ht="15.75" customHeight="1" x14ac:dyDescent="0.3">
      <c r="A299" s="98"/>
      <c r="B299" s="98"/>
      <c r="C299" s="98"/>
      <c r="D299" s="98"/>
      <c r="E299" s="99"/>
      <c r="F299" s="99"/>
      <c r="G299" s="98"/>
      <c r="H299" s="98"/>
      <c r="I299" s="98"/>
      <c r="J299" s="98"/>
      <c r="K299" s="98"/>
      <c r="L299" s="98"/>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c r="AV299" s="100"/>
      <c r="AW299" s="100"/>
      <c r="AX299" s="100"/>
      <c r="AY299" s="100"/>
      <c r="AZ299" s="100"/>
      <c r="BA299" s="100"/>
      <c r="BB299" s="100"/>
      <c r="BC299" s="100"/>
      <c r="BD299" s="100"/>
      <c r="BE299" s="100"/>
    </row>
    <row r="300" spans="1:57" ht="15.75" customHeight="1" x14ac:dyDescent="0.3">
      <c r="A300" s="98"/>
      <c r="B300" s="98"/>
      <c r="C300" s="98"/>
      <c r="D300" s="98"/>
      <c r="E300" s="99"/>
      <c r="F300" s="99"/>
      <c r="G300" s="98"/>
      <c r="H300" s="98"/>
      <c r="I300" s="98"/>
      <c r="J300" s="98"/>
      <c r="K300" s="98"/>
      <c r="L300" s="98"/>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c r="AU300" s="100"/>
      <c r="AV300" s="100"/>
      <c r="AW300" s="100"/>
      <c r="AX300" s="100"/>
      <c r="AY300" s="100"/>
      <c r="AZ300" s="100"/>
      <c r="BA300" s="100"/>
      <c r="BB300" s="100"/>
      <c r="BC300" s="100"/>
      <c r="BD300" s="100"/>
      <c r="BE300" s="100"/>
    </row>
    <row r="301" spans="1:57" ht="15.75" customHeight="1" x14ac:dyDescent="0.3">
      <c r="A301" s="98"/>
      <c r="B301" s="98"/>
      <c r="C301" s="98"/>
      <c r="D301" s="98"/>
      <c r="E301" s="99"/>
      <c r="F301" s="99"/>
      <c r="G301" s="98"/>
      <c r="H301" s="98"/>
      <c r="I301" s="98"/>
      <c r="J301" s="98"/>
      <c r="K301" s="98"/>
      <c r="L301" s="98"/>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c r="AU301" s="100"/>
      <c r="AV301" s="100"/>
      <c r="AW301" s="100"/>
      <c r="AX301" s="100"/>
      <c r="AY301" s="100"/>
      <c r="AZ301" s="100"/>
      <c r="BA301" s="100"/>
      <c r="BB301" s="100"/>
      <c r="BC301" s="100"/>
      <c r="BD301" s="100"/>
      <c r="BE301" s="100"/>
    </row>
    <row r="302" spans="1:57" ht="15.75" customHeight="1" x14ac:dyDescent="0.3">
      <c r="A302" s="98"/>
      <c r="B302" s="98"/>
      <c r="C302" s="98"/>
      <c r="D302" s="98"/>
      <c r="E302" s="99"/>
      <c r="F302" s="99"/>
      <c r="G302" s="98"/>
      <c r="H302" s="98"/>
      <c r="I302" s="98"/>
      <c r="J302" s="98"/>
      <c r="K302" s="98"/>
      <c r="L302" s="98"/>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c r="AV302" s="100"/>
      <c r="AW302" s="100"/>
      <c r="AX302" s="100"/>
      <c r="AY302" s="100"/>
      <c r="AZ302" s="100"/>
      <c r="BA302" s="100"/>
      <c r="BB302" s="100"/>
      <c r="BC302" s="100"/>
      <c r="BD302" s="100"/>
      <c r="BE302" s="100"/>
    </row>
    <row r="303" spans="1:57" ht="15.75" customHeight="1" x14ac:dyDescent="0.3">
      <c r="A303" s="98"/>
      <c r="B303" s="98"/>
      <c r="C303" s="98"/>
      <c r="D303" s="98"/>
      <c r="E303" s="99"/>
      <c r="F303" s="99"/>
      <c r="G303" s="98"/>
      <c r="H303" s="98"/>
      <c r="I303" s="98"/>
      <c r="J303" s="98"/>
      <c r="K303" s="98"/>
      <c r="L303" s="98"/>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c r="AV303" s="100"/>
      <c r="AW303" s="100"/>
      <c r="AX303" s="100"/>
      <c r="AY303" s="100"/>
      <c r="AZ303" s="100"/>
      <c r="BA303" s="100"/>
      <c r="BB303" s="100"/>
      <c r="BC303" s="100"/>
      <c r="BD303" s="100"/>
      <c r="BE303" s="100"/>
    </row>
    <row r="304" spans="1:57" ht="15.75" customHeight="1" x14ac:dyDescent="0.3">
      <c r="A304" s="98"/>
      <c r="B304" s="98"/>
      <c r="C304" s="98"/>
      <c r="D304" s="98"/>
      <c r="E304" s="99"/>
      <c r="F304" s="99"/>
      <c r="G304" s="98"/>
      <c r="H304" s="98"/>
      <c r="I304" s="98"/>
      <c r="J304" s="98"/>
      <c r="K304" s="98"/>
      <c r="L304" s="98"/>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row>
    <row r="305" spans="1:57" ht="15.75" customHeight="1" x14ac:dyDescent="0.3">
      <c r="A305" s="98"/>
      <c r="B305" s="98"/>
      <c r="C305" s="98"/>
      <c r="D305" s="98"/>
      <c r="E305" s="99"/>
      <c r="F305" s="99"/>
      <c r="G305" s="98"/>
      <c r="H305" s="98"/>
      <c r="I305" s="98"/>
      <c r="J305" s="98"/>
      <c r="K305" s="98"/>
      <c r="L305" s="98"/>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row>
    <row r="306" spans="1:57" ht="15.75" customHeight="1" x14ac:dyDescent="0.3">
      <c r="A306" s="98"/>
      <c r="B306" s="98"/>
      <c r="C306" s="98"/>
      <c r="D306" s="98"/>
      <c r="E306" s="99"/>
      <c r="F306" s="99"/>
      <c r="G306" s="98"/>
      <c r="H306" s="98"/>
      <c r="I306" s="98"/>
      <c r="J306" s="98"/>
      <c r="K306" s="98"/>
      <c r="L306" s="98"/>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0"/>
      <c r="AY306" s="100"/>
      <c r="AZ306" s="100"/>
      <c r="BA306" s="100"/>
      <c r="BB306" s="100"/>
      <c r="BC306" s="100"/>
      <c r="BD306" s="100"/>
      <c r="BE306" s="100"/>
    </row>
    <row r="307" spans="1:57" ht="15.75" customHeight="1" x14ac:dyDescent="0.3">
      <c r="A307" s="98"/>
      <c r="B307" s="98"/>
      <c r="C307" s="98"/>
      <c r="D307" s="98"/>
      <c r="E307" s="99"/>
      <c r="F307" s="99"/>
      <c r="G307" s="98"/>
      <c r="H307" s="98"/>
      <c r="I307" s="98"/>
      <c r="J307" s="98"/>
      <c r="K307" s="98"/>
      <c r="L307" s="98"/>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0"/>
      <c r="AY307" s="100"/>
      <c r="AZ307" s="100"/>
      <c r="BA307" s="100"/>
      <c r="BB307" s="100"/>
      <c r="BC307" s="100"/>
      <c r="BD307" s="100"/>
      <c r="BE307" s="100"/>
    </row>
    <row r="308" spans="1:57" ht="15.75" customHeight="1" x14ac:dyDescent="0.3">
      <c r="A308" s="98"/>
      <c r="B308" s="98"/>
      <c r="C308" s="98"/>
      <c r="D308" s="98"/>
      <c r="E308" s="99"/>
      <c r="F308" s="99"/>
      <c r="G308" s="98"/>
      <c r="H308" s="98"/>
      <c r="I308" s="98"/>
      <c r="J308" s="98"/>
      <c r="K308" s="98"/>
      <c r="L308" s="98"/>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00"/>
      <c r="AY308" s="100"/>
      <c r="AZ308" s="100"/>
      <c r="BA308" s="100"/>
      <c r="BB308" s="100"/>
      <c r="BC308" s="100"/>
      <c r="BD308" s="100"/>
      <c r="BE308" s="100"/>
    </row>
    <row r="309" spans="1:57" ht="15.75" customHeight="1" x14ac:dyDescent="0.3">
      <c r="A309" s="98"/>
      <c r="B309" s="98"/>
      <c r="C309" s="98"/>
      <c r="D309" s="98"/>
      <c r="E309" s="99"/>
      <c r="F309" s="99"/>
      <c r="G309" s="98"/>
      <c r="H309" s="98"/>
      <c r="I309" s="98"/>
      <c r="J309" s="98"/>
      <c r="K309" s="98"/>
      <c r="L309" s="98"/>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100"/>
      <c r="AZ309" s="100"/>
      <c r="BA309" s="100"/>
      <c r="BB309" s="100"/>
      <c r="BC309" s="100"/>
      <c r="BD309" s="100"/>
      <c r="BE309" s="100"/>
    </row>
    <row r="310" spans="1:57" ht="15.75" customHeight="1" x14ac:dyDescent="0.3">
      <c r="A310" s="98"/>
      <c r="B310" s="98"/>
      <c r="C310" s="98"/>
      <c r="D310" s="98"/>
      <c r="E310" s="99"/>
      <c r="F310" s="99"/>
      <c r="G310" s="98"/>
      <c r="H310" s="98"/>
      <c r="I310" s="98"/>
      <c r="J310" s="98"/>
      <c r="K310" s="98"/>
      <c r="L310" s="98"/>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row>
    <row r="311" spans="1:57" ht="15.75" customHeight="1" x14ac:dyDescent="0.3">
      <c r="A311" s="98"/>
      <c r="B311" s="98"/>
      <c r="C311" s="98"/>
      <c r="D311" s="98"/>
      <c r="E311" s="99"/>
      <c r="F311" s="99"/>
      <c r="G311" s="98"/>
      <c r="H311" s="98"/>
      <c r="I311" s="98"/>
      <c r="J311" s="98"/>
      <c r="K311" s="98"/>
      <c r="L311" s="98"/>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c r="AU311" s="100"/>
      <c r="AV311" s="100"/>
      <c r="AW311" s="100"/>
      <c r="AX311" s="100"/>
      <c r="AY311" s="100"/>
      <c r="AZ311" s="100"/>
      <c r="BA311" s="100"/>
      <c r="BB311" s="100"/>
      <c r="BC311" s="100"/>
      <c r="BD311" s="100"/>
      <c r="BE311" s="100"/>
    </row>
    <row r="312" spans="1:57" ht="15.75" customHeight="1" x14ac:dyDescent="0.3">
      <c r="A312" s="98"/>
      <c r="B312" s="98"/>
      <c r="C312" s="98"/>
      <c r="D312" s="98"/>
      <c r="E312" s="99"/>
      <c r="F312" s="99"/>
      <c r="G312" s="98"/>
      <c r="H312" s="98"/>
      <c r="I312" s="98"/>
      <c r="J312" s="98"/>
      <c r="K312" s="98"/>
      <c r="L312" s="98"/>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c r="AV312" s="100"/>
      <c r="AW312" s="100"/>
      <c r="AX312" s="100"/>
      <c r="AY312" s="100"/>
      <c r="AZ312" s="100"/>
      <c r="BA312" s="100"/>
      <c r="BB312" s="100"/>
      <c r="BC312" s="100"/>
      <c r="BD312" s="100"/>
      <c r="BE312" s="100"/>
    </row>
    <row r="313" spans="1:57" ht="15.75" customHeight="1" x14ac:dyDescent="0.3">
      <c r="A313" s="98"/>
      <c r="B313" s="98"/>
      <c r="C313" s="98"/>
      <c r="D313" s="98"/>
      <c r="E313" s="99"/>
      <c r="F313" s="99"/>
      <c r="G313" s="98"/>
      <c r="H313" s="98"/>
      <c r="I313" s="98"/>
      <c r="J313" s="98"/>
      <c r="K313" s="98"/>
      <c r="L313" s="98"/>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0"/>
      <c r="AY313" s="100"/>
      <c r="AZ313" s="100"/>
      <c r="BA313" s="100"/>
      <c r="BB313" s="100"/>
      <c r="BC313" s="100"/>
      <c r="BD313" s="100"/>
      <c r="BE313" s="100"/>
    </row>
    <row r="314" spans="1:57" ht="15.75" customHeight="1" x14ac:dyDescent="0.3">
      <c r="A314" s="98"/>
      <c r="B314" s="98"/>
      <c r="C314" s="98"/>
      <c r="D314" s="98"/>
      <c r="E314" s="99"/>
      <c r="F314" s="99"/>
      <c r="G314" s="98"/>
      <c r="H314" s="98"/>
      <c r="I314" s="98"/>
      <c r="J314" s="98"/>
      <c r="K314" s="98"/>
      <c r="L314" s="98"/>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c r="AU314" s="100"/>
      <c r="AV314" s="100"/>
      <c r="AW314" s="100"/>
      <c r="AX314" s="100"/>
      <c r="AY314" s="100"/>
      <c r="AZ314" s="100"/>
      <c r="BA314" s="100"/>
      <c r="BB314" s="100"/>
      <c r="BC314" s="100"/>
      <c r="BD314" s="100"/>
      <c r="BE314" s="100"/>
    </row>
    <row r="315" spans="1:57" ht="15.75" customHeight="1" x14ac:dyDescent="0.3">
      <c r="A315" s="98"/>
      <c r="B315" s="98"/>
      <c r="C315" s="98"/>
      <c r="D315" s="98"/>
      <c r="E315" s="99"/>
      <c r="F315" s="99"/>
      <c r="G315" s="98"/>
      <c r="H315" s="98"/>
      <c r="I315" s="98"/>
      <c r="J315" s="98"/>
      <c r="K315" s="98"/>
      <c r="L315" s="98"/>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0"/>
      <c r="AY315" s="100"/>
      <c r="AZ315" s="100"/>
      <c r="BA315" s="100"/>
      <c r="BB315" s="100"/>
      <c r="BC315" s="100"/>
      <c r="BD315" s="100"/>
      <c r="BE315" s="100"/>
    </row>
    <row r="316" spans="1:57" ht="15.75" customHeight="1" x14ac:dyDescent="0.3">
      <c r="A316" s="98"/>
      <c r="B316" s="98"/>
      <c r="C316" s="98"/>
      <c r="D316" s="98"/>
      <c r="E316" s="99"/>
      <c r="F316" s="99"/>
      <c r="G316" s="98"/>
      <c r="H316" s="98"/>
      <c r="I316" s="98"/>
      <c r="J316" s="98"/>
      <c r="K316" s="98"/>
      <c r="L316" s="98"/>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c r="AV316" s="100"/>
      <c r="AW316" s="100"/>
      <c r="AX316" s="100"/>
      <c r="AY316" s="100"/>
      <c r="AZ316" s="100"/>
      <c r="BA316" s="100"/>
      <c r="BB316" s="100"/>
      <c r="BC316" s="100"/>
      <c r="BD316" s="100"/>
      <c r="BE316" s="100"/>
    </row>
    <row r="317" spans="1:57" ht="15.75" customHeight="1" x14ac:dyDescent="0.3">
      <c r="A317" s="98"/>
      <c r="B317" s="98"/>
      <c r="C317" s="98"/>
      <c r="D317" s="98"/>
      <c r="E317" s="99"/>
      <c r="F317" s="99"/>
      <c r="G317" s="98"/>
      <c r="H317" s="98"/>
      <c r="I317" s="98"/>
      <c r="J317" s="98"/>
      <c r="K317" s="98"/>
      <c r="L317" s="98"/>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c r="AV317" s="100"/>
      <c r="AW317" s="100"/>
      <c r="AX317" s="100"/>
      <c r="AY317" s="100"/>
      <c r="AZ317" s="100"/>
      <c r="BA317" s="100"/>
      <c r="BB317" s="100"/>
      <c r="BC317" s="100"/>
      <c r="BD317" s="100"/>
      <c r="BE317" s="100"/>
    </row>
    <row r="318" spans="1:57" ht="15.75" customHeight="1" x14ac:dyDescent="0.3">
      <c r="A318" s="98"/>
      <c r="B318" s="98"/>
      <c r="C318" s="98"/>
      <c r="D318" s="98"/>
      <c r="E318" s="99"/>
      <c r="F318" s="99"/>
      <c r="G318" s="98"/>
      <c r="H318" s="98"/>
      <c r="I318" s="98"/>
      <c r="J318" s="98"/>
      <c r="K318" s="98"/>
      <c r="L318" s="98"/>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c r="AV318" s="100"/>
      <c r="AW318" s="100"/>
      <c r="AX318" s="100"/>
      <c r="AY318" s="100"/>
      <c r="AZ318" s="100"/>
      <c r="BA318" s="100"/>
      <c r="BB318" s="100"/>
      <c r="BC318" s="100"/>
      <c r="BD318" s="100"/>
      <c r="BE318" s="100"/>
    </row>
    <row r="319" spans="1:57" ht="15.75" customHeight="1" x14ac:dyDescent="0.3">
      <c r="A319" s="98"/>
      <c r="B319" s="98"/>
      <c r="C319" s="98"/>
      <c r="D319" s="98"/>
      <c r="E319" s="99"/>
      <c r="F319" s="99"/>
      <c r="G319" s="98"/>
      <c r="H319" s="98"/>
      <c r="I319" s="98"/>
      <c r="J319" s="98"/>
      <c r="K319" s="98"/>
      <c r="L319" s="98"/>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V319" s="100"/>
      <c r="AW319" s="100"/>
      <c r="AX319" s="100"/>
      <c r="AY319" s="100"/>
      <c r="AZ319" s="100"/>
      <c r="BA319" s="100"/>
      <c r="BB319" s="100"/>
      <c r="BC319" s="100"/>
      <c r="BD319" s="100"/>
      <c r="BE319" s="100"/>
    </row>
    <row r="320" spans="1:57" ht="15.75" customHeight="1" x14ac:dyDescent="0.3">
      <c r="A320" s="98"/>
      <c r="B320" s="98"/>
      <c r="C320" s="98"/>
      <c r="D320" s="98"/>
      <c r="E320" s="99"/>
      <c r="F320" s="99"/>
      <c r="G320" s="98"/>
      <c r="H320" s="98"/>
      <c r="I320" s="98"/>
      <c r="J320" s="98"/>
      <c r="K320" s="98"/>
      <c r="L320" s="98"/>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100"/>
      <c r="AX320" s="100"/>
      <c r="AY320" s="100"/>
      <c r="AZ320" s="100"/>
      <c r="BA320" s="100"/>
      <c r="BB320" s="100"/>
      <c r="BC320" s="100"/>
      <c r="BD320" s="100"/>
      <c r="BE320" s="100"/>
    </row>
    <row r="321" spans="1:57" ht="15.75" customHeight="1" x14ac:dyDescent="0.3">
      <c r="A321" s="98"/>
      <c r="B321" s="98"/>
      <c r="C321" s="98"/>
      <c r="D321" s="98"/>
      <c r="E321" s="99"/>
      <c r="F321" s="99"/>
      <c r="G321" s="98"/>
      <c r="H321" s="98"/>
      <c r="I321" s="98"/>
      <c r="J321" s="98"/>
      <c r="K321" s="98"/>
      <c r="L321" s="98"/>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row>
    <row r="322" spans="1:57" ht="15.75" customHeight="1" x14ac:dyDescent="0.3">
      <c r="A322" s="98"/>
      <c r="B322" s="98"/>
      <c r="C322" s="98"/>
      <c r="D322" s="98"/>
      <c r="E322" s="99"/>
      <c r="F322" s="99"/>
      <c r="G322" s="98"/>
      <c r="H322" s="98"/>
      <c r="I322" s="98"/>
      <c r="J322" s="98"/>
      <c r="K322" s="98"/>
      <c r="L322" s="98"/>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row>
    <row r="323" spans="1:57" ht="15.75" customHeight="1" x14ac:dyDescent="0.3">
      <c r="A323" s="98"/>
      <c r="B323" s="98"/>
      <c r="C323" s="98"/>
      <c r="D323" s="98"/>
      <c r="E323" s="99"/>
      <c r="F323" s="99"/>
      <c r="G323" s="98"/>
      <c r="H323" s="98"/>
      <c r="I323" s="98"/>
      <c r="J323" s="98"/>
      <c r="K323" s="98"/>
      <c r="L323" s="98"/>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row>
    <row r="324" spans="1:57" ht="15.75" customHeight="1" x14ac:dyDescent="0.3">
      <c r="A324" s="98"/>
      <c r="B324" s="98"/>
      <c r="C324" s="98"/>
      <c r="D324" s="98"/>
      <c r="E324" s="99"/>
      <c r="F324" s="99"/>
      <c r="G324" s="98"/>
      <c r="H324" s="98"/>
      <c r="I324" s="98"/>
      <c r="J324" s="98"/>
      <c r="K324" s="98"/>
      <c r="L324" s="98"/>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row>
    <row r="325" spans="1:57" ht="15.75" customHeight="1" x14ac:dyDescent="0.3">
      <c r="A325" s="98"/>
      <c r="B325" s="98"/>
      <c r="C325" s="98"/>
      <c r="D325" s="98"/>
      <c r="E325" s="99"/>
      <c r="F325" s="99"/>
      <c r="G325" s="98"/>
      <c r="H325" s="98"/>
      <c r="I325" s="98"/>
      <c r="J325" s="98"/>
      <c r="K325" s="98"/>
      <c r="L325" s="98"/>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row>
    <row r="326" spans="1:57" ht="15.75" customHeight="1" x14ac:dyDescent="0.3">
      <c r="A326" s="98"/>
      <c r="B326" s="98"/>
      <c r="C326" s="98"/>
      <c r="D326" s="98"/>
      <c r="E326" s="99"/>
      <c r="F326" s="99"/>
      <c r="G326" s="98"/>
      <c r="H326" s="98"/>
      <c r="I326" s="98"/>
      <c r="J326" s="98"/>
      <c r="K326" s="98"/>
      <c r="L326" s="98"/>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row>
    <row r="327" spans="1:57" ht="15.75" customHeight="1" x14ac:dyDescent="0.3">
      <c r="A327" s="98"/>
      <c r="B327" s="98"/>
      <c r="C327" s="98"/>
      <c r="D327" s="98"/>
      <c r="E327" s="99"/>
      <c r="F327" s="99"/>
      <c r="G327" s="98"/>
      <c r="H327" s="98"/>
      <c r="I327" s="98"/>
      <c r="J327" s="98"/>
      <c r="K327" s="98"/>
      <c r="L327" s="98"/>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row>
    <row r="328" spans="1:57" ht="15.75" customHeight="1" x14ac:dyDescent="0.3">
      <c r="A328" s="98"/>
      <c r="B328" s="98"/>
      <c r="C328" s="98"/>
      <c r="D328" s="98"/>
      <c r="E328" s="99"/>
      <c r="F328" s="99"/>
      <c r="G328" s="98"/>
      <c r="H328" s="98"/>
      <c r="I328" s="98"/>
      <c r="J328" s="98"/>
      <c r="K328" s="98"/>
      <c r="L328" s="98"/>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row>
    <row r="329" spans="1:57" ht="15.75" customHeight="1" x14ac:dyDescent="0.3">
      <c r="A329" s="98"/>
      <c r="B329" s="98"/>
      <c r="C329" s="98"/>
      <c r="D329" s="98"/>
      <c r="E329" s="99"/>
      <c r="F329" s="99"/>
      <c r="G329" s="98"/>
      <c r="H329" s="98"/>
      <c r="I329" s="98"/>
      <c r="J329" s="98"/>
      <c r="K329" s="98"/>
      <c r="L329" s="98"/>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row>
    <row r="330" spans="1:57" ht="15.75" customHeight="1" x14ac:dyDescent="0.3">
      <c r="A330" s="98"/>
      <c r="B330" s="98"/>
      <c r="C330" s="98"/>
      <c r="D330" s="98"/>
      <c r="E330" s="99"/>
      <c r="F330" s="99"/>
      <c r="G330" s="98"/>
      <c r="H330" s="98"/>
      <c r="I330" s="98"/>
      <c r="J330" s="98"/>
      <c r="K330" s="98"/>
      <c r="L330" s="98"/>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row>
    <row r="331" spans="1:57" ht="15.75" customHeight="1" x14ac:dyDescent="0.3">
      <c r="A331" s="98"/>
      <c r="B331" s="98"/>
      <c r="C331" s="98"/>
      <c r="D331" s="98"/>
      <c r="E331" s="99"/>
      <c r="F331" s="99"/>
      <c r="G331" s="98"/>
      <c r="H331" s="98"/>
      <c r="I331" s="98"/>
      <c r="J331" s="98"/>
      <c r="K331" s="98"/>
      <c r="L331" s="98"/>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0"/>
      <c r="AV331" s="100"/>
      <c r="AW331" s="100"/>
      <c r="AX331" s="100"/>
      <c r="AY331" s="100"/>
      <c r="AZ331" s="100"/>
      <c r="BA331" s="100"/>
      <c r="BB331" s="100"/>
      <c r="BC331" s="100"/>
      <c r="BD331" s="100"/>
      <c r="BE331" s="100"/>
    </row>
    <row r="332" spans="1:57" ht="15.75" customHeight="1" x14ac:dyDescent="0.3">
      <c r="A332" s="98"/>
      <c r="B332" s="98"/>
      <c r="C332" s="98"/>
      <c r="D332" s="98"/>
      <c r="E332" s="99"/>
      <c r="F332" s="99"/>
      <c r="G332" s="98"/>
      <c r="H332" s="98"/>
      <c r="I332" s="98"/>
      <c r="J332" s="98"/>
      <c r="K332" s="98"/>
      <c r="L332" s="98"/>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0"/>
      <c r="AV332" s="100"/>
      <c r="AW332" s="100"/>
      <c r="AX332" s="100"/>
      <c r="AY332" s="100"/>
      <c r="AZ332" s="100"/>
      <c r="BA332" s="100"/>
      <c r="BB332" s="100"/>
      <c r="BC332" s="100"/>
      <c r="BD332" s="100"/>
      <c r="BE332" s="100"/>
    </row>
    <row r="333" spans="1:57" ht="15.75" customHeight="1" x14ac:dyDescent="0.3">
      <c r="A333" s="98"/>
      <c r="B333" s="98"/>
      <c r="C333" s="98"/>
      <c r="D333" s="98"/>
      <c r="E333" s="99"/>
      <c r="F333" s="99"/>
      <c r="G333" s="98"/>
      <c r="H333" s="98"/>
      <c r="I333" s="98"/>
      <c r="J333" s="98"/>
      <c r="K333" s="98"/>
      <c r="L333" s="98"/>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row>
    <row r="334" spans="1:57" ht="15.75" customHeight="1" x14ac:dyDescent="0.3">
      <c r="A334" s="98"/>
      <c r="B334" s="98"/>
      <c r="C334" s="98"/>
      <c r="D334" s="98"/>
      <c r="E334" s="99"/>
      <c r="F334" s="99"/>
      <c r="G334" s="98"/>
      <c r="H334" s="98"/>
      <c r="I334" s="98"/>
      <c r="J334" s="98"/>
      <c r="K334" s="98"/>
      <c r="L334" s="98"/>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row>
    <row r="335" spans="1:57" ht="15.75" customHeight="1" x14ac:dyDescent="0.3">
      <c r="A335" s="98"/>
      <c r="B335" s="98"/>
      <c r="C335" s="98"/>
      <c r="D335" s="98"/>
      <c r="E335" s="99"/>
      <c r="F335" s="99"/>
      <c r="G335" s="98"/>
      <c r="H335" s="98"/>
      <c r="I335" s="98"/>
      <c r="J335" s="98"/>
      <c r="K335" s="98"/>
      <c r="L335" s="98"/>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row>
    <row r="336" spans="1:57" ht="15.75" customHeight="1" x14ac:dyDescent="0.3">
      <c r="A336" s="98"/>
      <c r="B336" s="98"/>
      <c r="C336" s="98"/>
      <c r="D336" s="98"/>
      <c r="E336" s="99"/>
      <c r="F336" s="99"/>
      <c r="G336" s="98"/>
      <c r="H336" s="98"/>
      <c r="I336" s="98"/>
      <c r="J336" s="98"/>
      <c r="K336" s="98"/>
      <c r="L336" s="98"/>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row>
    <row r="337" spans="1:57" ht="15.75" customHeight="1" x14ac:dyDescent="0.3">
      <c r="A337" s="98"/>
      <c r="B337" s="98"/>
      <c r="C337" s="98"/>
      <c r="D337" s="98"/>
      <c r="E337" s="99"/>
      <c r="F337" s="99"/>
      <c r="G337" s="98"/>
      <c r="H337" s="98"/>
      <c r="I337" s="98"/>
      <c r="J337" s="98"/>
      <c r="K337" s="98"/>
      <c r="L337" s="98"/>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100"/>
      <c r="AZ337" s="100"/>
      <c r="BA337" s="100"/>
      <c r="BB337" s="100"/>
      <c r="BC337" s="100"/>
      <c r="BD337" s="100"/>
      <c r="BE337" s="100"/>
    </row>
    <row r="338" spans="1:57" ht="15.75" customHeight="1" x14ac:dyDescent="0.3">
      <c r="A338" s="98"/>
      <c r="B338" s="98"/>
      <c r="C338" s="98"/>
      <c r="D338" s="98"/>
      <c r="E338" s="99"/>
      <c r="F338" s="99"/>
      <c r="G338" s="98"/>
      <c r="H338" s="98"/>
      <c r="I338" s="98"/>
      <c r="J338" s="98"/>
      <c r="K338" s="98"/>
      <c r="L338" s="98"/>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row>
    <row r="339" spans="1:57" ht="15.75" customHeight="1" x14ac:dyDescent="0.3">
      <c r="A339" s="98"/>
      <c r="B339" s="98"/>
      <c r="C339" s="98"/>
      <c r="D339" s="98"/>
      <c r="E339" s="99"/>
      <c r="F339" s="99"/>
      <c r="G339" s="98"/>
      <c r="H339" s="98"/>
      <c r="I339" s="98"/>
      <c r="J339" s="98"/>
      <c r="K339" s="98"/>
      <c r="L339" s="98"/>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row>
    <row r="340" spans="1:57" ht="15.75" customHeight="1" x14ac:dyDescent="0.3">
      <c r="A340" s="98"/>
      <c r="B340" s="98"/>
      <c r="C340" s="98"/>
      <c r="D340" s="98"/>
      <c r="E340" s="99"/>
      <c r="F340" s="99"/>
      <c r="G340" s="98"/>
      <c r="H340" s="98"/>
      <c r="I340" s="98"/>
      <c r="J340" s="98"/>
      <c r="K340" s="98"/>
      <c r="L340" s="98"/>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row>
    <row r="341" spans="1:57" ht="15.75" customHeight="1" x14ac:dyDescent="0.3">
      <c r="A341" s="98"/>
      <c r="B341" s="98"/>
      <c r="C341" s="98"/>
      <c r="D341" s="98"/>
      <c r="E341" s="99"/>
      <c r="F341" s="99"/>
      <c r="G341" s="98"/>
      <c r="H341" s="98"/>
      <c r="I341" s="98"/>
      <c r="J341" s="98"/>
      <c r="K341" s="98"/>
      <c r="L341" s="98"/>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row>
    <row r="342" spans="1:57" ht="15.75" customHeight="1" x14ac:dyDescent="0.3">
      <c r="A342" s="98"/>
      <c r="B342" s="98"/>
      <c r="C342" s="98"/>
      <c r="D342" s="98"/>
      <c r="E342" s="99"/>
      <c r="F342" s="99"/>
      <c r="G342" s="98"/>
      <c r="H342" s="98"/>
      <c r="I342" s="98"/>
      <c r="J342" s="98"/>
      <c r="K342" s="98"/>
      <c r="L342" s="98"/>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c r="AV342" s="100"/>
      <c r="AW342" s="100"/>
      <c r="AX342" s="100"/>
      <c r="AY342" s="100"/>
      <c r="AZ342" s="100"/>
      <c r="BA342" s="100"/>
      <c r="BB342" s="100"/>
      <c r="BC342" s="100"/>
      <c r="BD342" s="100"/>
      <c r="BE342" s="100"/>
    </row>
    <row r="343" spans="1:57" ht="15.75" customHeight="1" x14ac:dyDescent="0.3">
      <c r="A343" s="98"/>
      <c r="B343" s="98"/>
      <c r="C343" s="98"/>
      <c r="D343" s="98"/>
      <c r="E343" s="99"/>
      <c r="F343" s="99"/>
      <c r="G343" s="98"/>
      <c r="H343" s="98"/>
      <c r="I343" s="98"/>
      <c r="J343" s="98"/>
      <c r="K343" s="98"/>
      <c r="L343" s="98"/>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c r="AV343" s="100"/>
      <c r="AW343" s="100"/>
      <c r="AX343" s="100"/>
      <c r="AY343" s="100"/>
      <c r="AZ343" s="100"/>
      <c r="BA343" s="100"/>
      <c r="BB343" s="100"/>
      <c r="BC343" s="100"/>
      <c r="BD343" s="100"/>
      <c r="BE343" s="100"/>
    </row>
    <row r="344" spans="1:57" ht="15.75" customHeight="1" x14ac:dyDescent="0.3">
      <c r="A344" s="98"/>
      <c r="B344" s="98"/>
      <c r="C344" s="98"/>
      <c r="D344" s="98"/>
      <c r="E344" s="99"/>
      <c r="F344" s="99"/>
      <c r="G344" s="98"/>
      <c r="H344" s="98"/>
      <c r="I344" s="98"/>
      <c r="J344" s="98"/>
      <c r="K344" s="98"/>
      <c r="L344" s="98"/>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c r="AV344" s="100"/>
      <c r="AW344" s="100"/>
      <c r="AX344" s="100"/>
      <c r="AY344" s="100"/>
      <c r="AZ344" s="100"/>
      <c r="BA344" s="100"/>
      <c r="BB344" s="100"/>
      <c r="BC344" s="100"/>
      <c r="BD344" s="100"/>
      <c r="BE344" s="100"/>
    </row>
    <row r="345" spans="1:57" ht="15.75" customHeight="1" x14ac:dyDescent="0.3">
      <c r="A345" s="98"/>
      <c r="B345" s="98"/>
      <c r="C345" s="98"/>
      <c r="D345" s="98"/>
      <c r="E345" s="99"/>
      <c r="F345" s="99"/>
      <c r="G345" s="98"/>
      <c r="H345" s="98"/>
      <c r="I345" s="98"/>
      <c r="J345" s="98"/>
      <c r="K345" s="98"/>
      <c r="L345" s="98"/>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row>
    <row r="346" spans="1:57" ht="15.75" customHeight="1" x14ac:dyDescent="0.3">
      <c r="A346" s="98"/>
      <c r="B346" s="98"/>
      <c r="C346" s="98"/>
      <c r="D346" s="98"/>
      <c r="E346" s="99"/>
      <c r="F346" s="99"/>
      <c r="G346" s="98"/>
      <c r="H346" s="98"/>
      <c r="I346" s="98"/>
      <c r="J346" s="98"/>
      <c r="K346" s="98"/>
      <c r="L346" s="98"/>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row>
    <row r="347" spans="1:57" ht="15.75" customHeight="1" x14ac:dyDescent="0.3">
      <c r="A347" s="98"/>
      <c r="B347" s="98"/>
      <c r="C347" s="98"/>
      <c r="D347" s="98"/>
      <c r="E347" s="99"/>
      <c r="F347" s="99"/>
      <c r="G347" s="98"/>
      <c r="H347" s="98"/>
      <c r="I347" s="98"/>
      <c r="J347" s="98"/>
      <c r="K347" s="98"/>
      <c r="L347" s="98"/>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row>
    <row r="348" spans="1:57" ht="15.75" customHeight="1" x14ac:dyDescent="0.3">
      <c r="A348" s="98"/>
      <c r="B348" s="98"/>
      <c r="C348" s="98"/>
      <c r="D348" s="98"/>
      <c r="E348" s="99"/>
      <c r="F348" s="99"/>
      <c r="G348" s="98"/>
      <c r="H348" s="98"/>
      <c r="I348" s="98"/>
      <c r="J348" s="98"/>
      <c r="K348" s="98"/>
      <c r="L348" s="98"/>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row>
    <row r="349" spans="1:57" ht="15.75" customHeight="1" x14ac:dyDescent="0.3">
      <c r="A349" s="98"/>
      <c r="B349" s="98"/>
      <c r="C349" s="98"/>
      <c r="D349" s="98"/>
      <c r="E349" s="99"/>
      <c r="F349" s="99"/>
      <c r="G349" s="98"/>
      <c r="H349" s="98"/>
      <c r="I349" s="98"/>
      <c r="J349" s="98"/>
      <c r="K349" s="98"/>
      <c r="L349" s="98"/>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c r="BC349" s="100"/>
      <c r="BD349" s="100"/>
      <c r="BE349" s="100"/>
    </row>
    <row r="350" spans="1:57" ht="15.75" customHeight="1" x14ac:dyDescent="0.3">
      <c r="A350" s="98"/>
      <c r="B350" s="98"/>
      <c r="C350" s="98"/>
      <c r="D350" s="98"/>
      <c r="E350" s="99"/>
      <c r="F350" s="99"/>
      <c r="G350" s="98"/>
      <c r="H350" s="98"/>
      <c r="I350" s="98"/>
      <c r="J350" s="98"/>
      <c r="K350" s="98"/>
      <c r="L350" s="98"/>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row>
    <row r="351" spans="1:57" ht="15.75" customHeight="1" x14ac:dyDescent="0.3">
      <c r="A351" s="98"/>
      <c r="B351" s="98"/>
      <c r="C351" s="98"/>
      <c r="D351" s="98"/>
      <c r="E351" s="99"/>
      <c r="F351" s="99"/>
      <c r="G351" s="98"/>
      <c r="H351" s="98"/>
      <c r="I351" s="98"/>
      <c r="J351" s="98"/>
      <c r="K351" s="98"/>
      <c r="L351" s="98"/>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row>
    <row r="352" spans="1:57" ht="15.75" customHeight="1" x14ac:dyDescent="0.3">
      <c r="A352" s="98"/>
      <c r="B352" s="98"/>
      <c r="C352" s="98"/>
      <c r="D352" s="98"/>
      <c r="E352" s="99"/>
      <c r="F352" s="99"/>
      <c r="G352" s="98"/>
      <c r="H352" s="98"/>
      <c r="I352" s="98"/>
      <c r="J352" s="98"/>
      <c r="K352" s="98"/>
      <c r="L352" s="98"/>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row>
    <row r="353" spans="1:57" ht="15.75" customHeight="1" x14ac:dyDescent="0.3">
      <c r="A353" s="98"/>
      <c r="B353" s="98"/>
      <c r="C353" s="98"/>
      <c r="D353" s="98"/>
      <c r="E353" s="99"/>
      <c r="F353" s="99"/>
      <c r="G353" s="98"/>
      <c r="H353" s="98"/>
      <c r="I353" s="98"/>
      <c r="J353" s="98"/>
      <c r="K353" s="98"/>
      <c r="L353" s="98"/>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row>
    <row r="354" spans="1:57" ht="15.75" customHeight="1" x14ac:dyDescent="0.3">
      <c r="A354" s="98"/>
      <c r="B354" s="98"/>
      <c r="C354" s="98"/>
      <c r="D354" s="98"/>
      <c r="E354" s="99"/>
      <c r="F354" s="99"/>
      <c r="G354" s="98"/>
      <c r="H354" s="98"/>
      <c r="I354" s="98"/>
      <c r="J354" s="98"/>
      <c r="K354" s="98"/>
      <c r="L354" s="98"/>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row>
    <row r="355" spans="1:57" ht="15.75" customHeight="1" x14ac:dyDescent="0.3">
      <c r="A355" s="98"/>
      <c r="B355" s="98"/>
      <c r="C355" s="98"/>
      <c r="D355" s="98"/>
      <c r="E355" s="99"/>
      <c r="F355" s="99"/>
      <c r="G355" s="98"/>
      <c r="H355" s="98"/>
      <c r="I355" s="98"/>
      <c r="J355" s="98"/>
      <c r="K355" s="98"/>
      <c r="L355" s="98"/>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row>
    <row r="356" spans="1:57" ht="15.75" customHeight="1" x14ac:dyDescent="0.3">
      <c r="A356" s="98"/>
      <c r="B356" s="98"/>
      <c r="C356" s="98"/>
      <c r="D356" s="98"/>
      <c r="E356" s="99"/>
      <c r="F356" s="99"/>
      <c r="G356" s="98"/>
      <c r="H356" s="98"/>
      <c r="I356" s="98"/>
      <c r="J356" s="98"/>
      <c r="K356" s="98"/>
      <c r="L356" s="98"/>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row>
    <row r="357" spans="1:57" ht="15.75" customHeight="1" x14ac:dyDescent="0.3">
      <c r="A357" s="98"/>
      <c r="B357" s="98"/>
      <c r="C357" s="98"/>
      <c r="D357" s="98"/>
      <c r="E357" s="99"/>
      <c r="F357" s="99"/>
      <c r="G357" s="98"/>
      <c r="H357" s="98"/>
      <c r="I357" s="98"/>
      <c r="J357" s="98"/>
      <c r="K357" s="98"/>
      <c r="L357" s="98"/>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row>
    <row r="358" spans="1:57" ht="15.75" customHeight="1" x14ac:dyDescent="0.3">
      <c r="A358" s="98"/>
      <c r="B358" s="98"/>
      <c r="C358" s="98"/>
      <c r="D358" s="98"/>
      <c r="E358" s="99"/>
      <c r="F358" s="99"/>
      <c r="G358" s="98"/>
      <c r="H358" s="98"/>
      <c r="I358" s="98"/>
      <c r="J358" s="98"/>
      <c r="K358" s="98"/>
      <c r="L358" s="98"/>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row>
    <row r="359" spans="1:57" ht="15.75" customHeight="1" x14ac:dyDescent="0.3">
      <c r="A359" s="98"/>
      <c r="B359" s="98"/>
      <c r="C359" s="98"/>
      <c r="D359" s="98"/>
      <c r="E359" s="99"/>
      <c r="F359" s="99"/>
      <c r="G359" s="98"/>
      <c r="H359" s="98"/>
      <c r="I359" s="98"/>
      <c r="J359" s="98"/>
      <c r="K359" s="98"/>
      <c r="L359" s="98"/>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row>
    <row r="360" spans="1:57" ht="15.75" customHeight="1" x14ac:dyDescent="0.3">
      <c r="A360" s="98"/>
      <c r="B360" s="98"/>
      <c r="C360" s="98"/>
      <c r="D360" s="98"/>
      <c r="E360" s="99"/>
      <c r="F360" s="99"/>
      <c r="G360" s="98"/>
      <c r="H360" s="98"/>
      <c r="I360" s="98"/>
      <c r="J360" s="98"/>
      <c r="K360" s="98"/>
      <c r="L360" s="98"/>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row>
    <row r="361" spans="1:57" ht="15.75" customHeight="1" x14ac:dyDescent="0.3">
      <c r="A361" s="98"/>
      <c r="B361" s="98"/>
      <c r="C361" s="98"/>
      <c r="D361" s="98"/>
      <c r="E361" s="99"/>
      <c r="F361" s="99"/>
      <c r="G361" s="98"/>
      <c r="H361" s="98"/>
      <c r="I361" s="98"/>
      <c r="J361" s="98"/>
      <c r="K361" s="98"/>
      <c r="L361" s="98"/>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row>
    <row r="362" spans="1:57" ht="15.75" customHeight="1" x14ac:dyDescent="0.3">
      <c r="A362" s="98"/>
      <c r="B362" s="98"/>
      <c r="C362" s="98"/>
      <c r="D362" s="98"/>
      <c r="E362" s="99"/>
      <c r="F362" s="99"/>
      <c r="G362" s="98"/>
      <c r="H362" s="98"/>
      <c r="I362" s="98"/>
      <c r="J362" s="98"/>
      <c r="K362" s="98"/>
      <c r="L362" s="98"/>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row>
    <row r="363" spans="1:57" ht="15.75" customHeight="1" x14ac:dyDescent="0.3">
      <c r="A363" s="98"/>
      <c r="B363" s="98"/>
      <c r="C363" s="98"/>
      <c r="D363" s="98"/>
      <c r="E363" s="99"/>
      <c r="F363" s="99"/>
      <c r="G363" s="98"/>
      <c r="H363" s="98"/>
      <c r="I363" s="98"/>
      <c r="J363" s="98"/>
      <c r="K363" s="98"/>
      <c r="L363" s="98"/>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row>
    <row r="364" spans="1:57" ht="15.75" customHeight="1" x14ac:dyDescent="0.3">
      <c r="A364" s="98"/>
      <c r="B364" s="98"/>
      <c r="C364" s="98"/>
      <c r="D364" s="98"/>
      <c r="E364" s="99"/>
      <c r="F364" s="99"/>
      <c r="G364" s="98"/>
      <c r="H364" s="98"/>
      <c r="I364" s="98"/>
      <c r="J364" s="98"/>
      <c r="K364" s="98"/>
      <c r="L364" s="98"/>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row>
    <row r="365" spans="1:57" ht="15.75" customHeight="1" x14ac:dyDescent="0.3">
      <c r="A365" s="98"/>
      <c r="B365" s="98"/>
      <c r="C365" s="98"/>
      <c r="D365" s="98"/>
      <c r="E365" s="99"/>
      <c r="F365" s="99"/>
      <c r="G365" s="98"/>
      <c r="H365" s="98"/>
      <c r="I365" s="98"/>
      <c r="J365" s="98"/>
      <c r="K365" s="98"/>
      <c r="L365" s="98"/>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100"/>
      <c r="AZ365" s="100"/>
      <c r="BA365" s="100"/>
      <c r="BB365" s="100"/>
      <c r="BC365" s="100"/>
      <c r="BD365" s="100"/>
      <c r="BE365" s="100"/>
    </row>
    <row r="366" spans="1:57" ht="15.75" customHeight="1" x14ac:dyDescent="0.3">
      <c r="A366" s="98"/>
      <c r="B366" s="98"/>
      <c r="C366" s="98"/>
      <c r="D366" s="98"/>
      <c r="E366" s="99"/>
      <c r="F366" s="99"/>
      <c r="G366" s="98"/>
      <c r="H366" s="98"/>
      <c r="I366" s="98"/>
      <c r="J366" s="98"/>
      <c r="K366" s="98"/>
      <c r="L366" s="98"/>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row>
    <row r="367" spans="1:57" ht="15.75" customHeight="1" x14ac:dyDescent="0.3">
      <c r="A367" s="98"/>
      <c r="B367" s="98"/>
      <c r="C367" s="98"/>
      <c r="D367" s="98"/>
      <c r="E367" s="99"/>
      <c r="F367" s="99"/>
      <c r="G367" s="98"/>
      <c r="H367" s="98"/>
      <c r="I367" s="98"/>
      <c r="J367" s="98"/>
      <c r="K367" s="98"/>
      <c r="L367" s="98"/>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row>
    <row r="368" spans="1:57" ht="15.75" customHeight="1" x14ac:dyDescent="0.3">
      <c r="A368" s="98"/>
      <c r="B368" s="98"/>
      <c r="C368" s="98"/>
      <c r="D368" s="98"/>
      <c r="E368" s="99"/>
      <c r="F368" s="99"/>
      <c r="G368" s="98"/>
      <c r="H368" s="98"/>
      <c r="I368" s="98"/>
      <c r="J368" s="98"/>
      <c r="K368" s="98"/>
      <c r="L368" s="98"/>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row>
    <row r="369" spans="1:57" ht="15.75" customHeight="1" x14ac:dyDescent="0.3">
      <c r="A369" s="98"/>
      <c r="B369" s="98"/>
      <c r="C369" s="98"/>
      <c r="D369" s="98"/>
      <c r="E369" s="99"/>
      <c r="F369" s="99"/>
      <c r="G369" s="98"/>
      <c r="H369" s="98"/>
      <c r="I369" s="98"/>
      <c r="J369" s="98"/>
      <c r="K369" s="98"/>
      <c r="L369" s="98"/>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row>
    <row r="370" spans="1:57" ht="15.75" customHeight="1" x14ac:dyDescent="0.3">
      <c r="A370" s="98"/>
      <c r="B370" s="98"/>
      <c r="C370" s="98"/>
      <c r="D370" s="98"/>
      <c r="E370" s="99"/>
      <c r="F370" s="99"/>
      <c r="G370" s="98"/>
      <c r="H370" s="98"/>
      <c r="I370" s="98"/>
      <c r="J370" s="98"/>
      <c r="K370" s="98"/>
      <c r="L370" s="98"/>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row>
    <row r="371" spans="1:57" ht="15.75" customHeight="1" x14ac:dyDescent="0.3">
      <c r="A371" s="98"/>
      <c r="B371" s="98"/>
      <c r="C371" s="98"/>
      <c r="D371" s="98"/>
      <c r="E371" s="99"/>
      <c r="F371" s="99"/>
      <c r="G371" s="98"/>
      <c r="H371" s="98"/>
      <c r="I371" s="98"/>
      <c r="J371" s="98"/>
      <c r="K371" s="98"/>
      <c r="L371" s="98"/>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row>
    <row r="372" spans="1:57" ht="15.75" customHeight="1" x14ac:dyDescent="0.3">
      <c r="A372" s="98"/>
      <c r="B372" s="98"/>
      <c r="C372" s="98"/>
      <c r="D372" s="98"/>
      <c r="E372" s="99"/>
      <c r="F372" s="99"/>
      <c r="G372" s="98"/>
      <c r="H372" s="98"/>
      <c r="I372" s="98"/>
      <c r="J372" s="98"/>
      <c r="K372" s="98"/>
      <c r="L372" s="98"/>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row>
    <row r="373" spans="1:57" ht="15.75" customHeight="1" x14ac:dyDescent="0.3">
      <c r="A373" s="98"/>
      <c r="B373" s="98"/>
      <c r="C373" s="98"/>
      <c r="D373" s="98"/>
      <c r="E373" s="99"/>
      <c r="F373" s="99"/>
      <c r="G373" s="98"/>
      <c r="H373" s="98"/>
      <c r="I373" s="98"/>
      <c r="J373" s="98"/>
      <c r="K373" s="98"/>
      <c r="L373" s="98"/>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c r="AU373" s="100"/>
      <c r="AV373" s="100"/>
      <c r="AW373" s="100"/>
      <c r="AX373" s="100"/>
      <c r="AY373" s="100"/>
      <c r="AZ373" s="100"/>
      <c r="BA373" s="100"/>
      <c r="BB373" s="100"/>
      <c r="BC373" s="100"/>
      <c r="BD373" s="100"/>
      <c r="BE373" s="100"/>
    </row>
    <row r="374" spans="1:57" ht="15.75" customHeight="1" x14ac:dyDescent="0.3">
      <c r="A374" s="98"/>
      <c r="B374" s="98"/>
      <c r="C374" s="98"/>
      <c r="D374" s="98"/>
      <c r="E374" s="99"/>
      <c r="F374" s="99"/>
      <c r="G374" s="98"/>
      <c r="H374" s="98"/>
      <c r="I374" s="98"/>
      <c r="J374" s="98"/>
      <c r="K374" s="98"/>
      <c r="L374" s="98"/>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row>
    <row r="375" spans="1:57" ht="15.75" customHeight="1" x14ac:dyDescent="0.3">
      <c r="A375" s="98"/>
      <c r="B375" s="98"/>
      <c r="C375" s="98"/>
      <c r="D375" s="98"/>
      <c r="E375" s="99"/>
      <c r="F375" s="99"/>
      <c r="G375" s="98"/>
      <c r="H375" s="98"/>
      <c r="I375" s="98"/>
      <c r="J375" s="98"/>
      <c r="K375" s="98"/>
      <c r="L375" s="98"/>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row>
    <row r="376" spans="1:57" ht="15.75" customHeight="1" x14ac:dyDescent="0.3">
      <c r="A376" s="98"/>
      <c r="B376" s="98"/>
      <c r="C376" s="98"/>
      <c r="D376" s="98"/>
      <c r="E376" s="99"/>
      <c r="F376" s="99"/>
      <c r="G376" s="98"/>
      <c r="H376" s="98"/>
      <c r="I376" s="98"/>
      <c r="J376" s="98"/>
      <c r="K376" s="98"/>
      <c r="L376" s="98"/>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row>
    <row r="377" spans="1:57" ht="15.75" customHeight="1" x14ac:dyDescent="0.3">
      <c r="A377" s="98"/>
      <c r="B377" s="98"/>
      <c r="C377" s="98"/>
      <c r="D377" s="98"/>
      <c r="E377" s="99"/>
      <c r="F377" s="99"/>
      <c r="G377" s="98"/>
      <c r="H377" s="98"/>
      <c r="I377" s="98"/>
      <c r="J377" s="98"/>
      <c r="K377" s="98"/>
      <c r="L377" s="98"/>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row>
    <row r="378" spans="1:57" ht="15.75" customHeight="1" x14ac:dyDescent="0.3">
      <c r="A378" s="98"/>
      <c r="B378" s="98"/>
      <c r="C378" s="98"/>
      <c r="D378" s="98"/>
      <c r="E378" s="99"/>
      <c r="F378" s="99"/>
      <c r="G378" s="98"/>
      <c r="H378" s="98"/>
      <c r="I378" s="98"/>
      <c r="J378" s="98"/>
      <c r="K378" s="98"/>
      <c r="L378" s="98"/>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row>
    <row r="379" spans="1:57" ht="15.75" customHeight="1" x14ac:dyDescent="0.3">
      <c r="A379" s="98"/>
      <c r="B379" s="98"/>
      <c r="C379" s="98"/>
      <c r="D379" s="98"/>
      <c r="E379" s="99"/>
      <c r="F379" s="99"/>
      <c r="G379" s="98"/>
      <c r="H379" s="98"/>
      <c r="I379" s="98"/>
      <c r="J379" s="98"/>
      <c r="K379" s="98"/>
      <c r="L379" s="98"/>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row>
    <row r="380" spans="1:57" ht="15.75" customHeight="1" x14ac:dyDescent="0.3">
      <c r="A380" s="98"/>
      <c r="B380" s="98"/>
      <c r="C380" s="98"/>
      <c r="D380" s="98"/>
      <c r="E380" s="99"/>
      <c r="F380" s="99"/>
      <c r="G380" s="98"/>
      <c r="H380" s="98"/>
      <c r="I380" s="98"/>
      <c r="J380" s="98"/>
      <c r="K380" s="98"/>
      <c r="L380" s="98"/>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row>
    <row r="381" spans="1:57" ht="15.75" customHeight="1" x14ac:dyDescent="0.3">
      <c r="A381" s="98"/>
      <c r="B381" s="98"/>
      <c r="C381" s="98"/>
      <c r="D381" s="98"/>
      <c r="E381" s="99"/>
      <c r="F381" s="99"/>
      <c r="G381" s="98"/>
      <c r="H381" s="98"/>
      <c r="I381" s="98"/>
      <c r="J381" s="98"/>
      <c r="K381" s="98"/>
      <c r="L381" s="98"/>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row>
    <row r="382" spans="1:57" ht="15.75" customHeight="1" x14ac:dyDescent="0.3">
      <c r="A382" s="98"/>
      <c r="B382" s="98"/>
      <c r="C382" s="98"/>
      <c r="D382" s="98"/>
      <c r="E382" s="99"/>
      <c r="F382" s="99"/>
      <c r="G382" s="98"/>
      <c r="H382" s="98"/>
      <c r="I382" s="98"/>
      <c r="J382" s="98"/>
      <c r="K382" s="98"/>
      <c r="L382" s="98"/>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row>
    <row r="383" spans="1:57" ht="15.75" customHeight="1" x14ac:dyDescent="0.3">
      <c r="A383" s="98"/>
      <c r="B383" s="98"/>
      <c r="C383" s="98"/>
      <c r="D383" s="98"/>
      <c r="E383" s="99"/>
      <c r="F383" s="99"/>
      <c r="G383" s="98"/>
      <c r="H383" s="98"/>
      <c r="I383" s="98"/>
      <c r="J383" s="98"/>
      <c r="K383" s="98"/>
      <c r="L383" s="98"/>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row>
    <row r="384" spans="1:57" ht="15.75" customHeight="1" x14ac:dyDescent="0.3">
      <c r="A384" s="98"/>
      <c r="B384" s="98"/>
      <c r="C384" s="98"/>
      <c r="D384" s="98"/>
      <c r="E384" s="99"/>
      <c r="F384" s="99"/>
      <c r="G384" s="98"/>
      <c r="H384" s="98"/>
      <c r="I384" s="98"/>
      <c r="J384" s="98"/>
      <c r="K384" s="98"/>
      <c r="L384" s="98"/>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row>
    <row r="385" spans="1:57" ht="15.75" customHeight="1" x14ac:dyDescent="0.3">
      <c r="A385" s="98"/>
      <c r="B385" s="98"/>
      <c r="C385" s="98"/>
      <c r="D385" s="98"/>
      <c r="E385" s="99"/>
      <c r="F385" s="99"/>
      <c r="G385" s="98"/>
      <c r="H385" s="98"/>
      <c r="I385" s="98"/>
      <c r="J385" s="98"/>
      <c r="K385" s="98"/>
      <c r="L385" s="98"/>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c r="AU385" s="100"/>
      <c r="AV385" s="100"/>
      <c r="AW385" s="100"/>
      <c r="AX385" s="100"/>
      <c r="AY385" s="100"/>
      <c r="AZ385" s="100"/>
      <c r="BA385" s="100"/>
      <c r="BB385" s="100"/>
      <c r="BC385" s="100"/>
      <c r="BD385" s="100"/>
      <c r="BE385" s="100"/>
    </row>
    <row r="386" spans="1:57" ht="15.75" customHeight="1" x14ac:dyDescent="0.3">
      <c r="A386" s="98"/>
      <c r="B386" s="98"/>
      <c r="C386" s="98"/>
      <c r="D386" s="98"/>
      <c r="E386" s="99"/>
      <c r="F386" s="99"/>
      <c r="G386" s="98"/>
      <c r="H386" s="98"/>
      <c r="I386" s="98"/>
      <c r="J386" s="98"/>
      <c r="K386" s="98"/>
      <c r="L386" s="98"/>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c r="AU386" s="100"/>
      <c r="AV386" s="100"/>
      <c r="AW386" s="100"/>
      <c r="AX386" s="100"/>
      <c r="AY386" s="100"/>
      <c r="AZ386" s="100"/>
      <c r="BA386" s="100"/>
      <c r="BB386" s="100"/>
      <c r="BC386" s="100"/>
      <c r="BD386" s="100"/>
      <c r="BE386" s="100"/>
    </row>
    <row r="387" spans="1:57" ht="15.75" customHeight="1" x14ac:dyDescent="0.3">
      <c r="A387" s="98"/>
      <c r="B387" s="98"/>
      <c r="C387" s="98"/>
      <c r="D387" s="98"/>
      <c r="E387" s="99"/>
      <c r="F387" s="99"/>
      <c r="G387" s="98"/>
      <c r="H387" s="98"/>
      <c r="I387" s="98"/>
      <c r="J387" s="98"/>
      <c r="K387" s="98"/>
      <c r="L387" s="98"/>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row>
    <row r="388" spans="1:57" ht="15.75" customHeight="1" x14ac:dyDescent="0.3">
      <c r="A388" s="98"/>
      <c r="B388" s="98"/>
      <c r="C388" s="98"/>
      <c r="D388" s="98"/>
      <c r="E388" s="99"/>
      <c r="F388" s="99"/>
      <c r="G388" s="98"/>
      <c r="H388" s="98"/>
      <c r="I388" s="98"/>
      <c r="J388" s="98"/>
      <c r="K388" s="98"/>
      <c r="L388" s="98"/>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row>
    <row r="389" spans="1:57" ht="15.75" customHeight="1" x14ac:dyDescent="0.3">
      <c r="A389" s="98"/>
      <c r="B389" s="98"/>
      <c r="C389" s="98"/>
      <c r="D389" s="98"/>
      <c r="E389" s="99"/>
      <c r="F389" s="99"/>
      <c r="G389" s="98"/>
      <c r="H389" s="98"/>
      <c r="I389" s="98"/>
      <c r="J389" s="98"/>
      <c r="K389" s="98"/>
      <c r="L389" s="98"/>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row>
    <row r="390" spans="1:57" ht="15.75" customHeight="1" x14ac:dyDescent="0.3">
      <c r="A390" s="98"/>
      <c r="B390" s="98"/>
      <c r="C390" s="98"/>
      <c r="D390" s="98"/>
      <c r="E390" s="99"/>
      <c r="F390" s="99"/>
      <c r="G390" s="98"/>
      <c r="H390" s="98"/>
      <c r="I390" s="98"/>
      <c r="J390" s="98"/>
      <c r="K390" s="98"/>
      <c r="L390" s="98"/>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row>
    <row r="391" spans="1:57" ht="15.75" customHeight="1" x14ac:dyDescent="0.3">
      <c r="A391" s="98"/>
      <c r="B391" s="98"/>
      <c r="C391" s="98"/>
      <c r="D391" s="98"/>
      <c r="E391" s="99"/>
      <c r="F391" s="99"/>
      <c r="G391" s="98"/>
      <c r="H391" s="98"/>
      <c r="I391" s="98"/>
      <c r="J391" s="98"/>
      <c r="K391" s="98"/>
      <c r="L391" s="98"/>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row>
    <row r="392" spans="1:57" ht="15.75" customHeight="1" x14ac:dyDescent="0.3">
      <c r="A392" s="98"/>
      <c r="B392" s="98"/>
      <c r="C392" s="98"/>
      <c r="D392" s="98"/>
      <c r="E392" s="99"/>
      <c r="F392" s="99"/>
      <c r="G392" s="98"/>
      <c r="H392" s="98"/>
      <c r="I392" s="98"/>
      <c r="J392" s="98"/>
      <c r="K392" s="98"/>
      <c r="L392" s="98"/>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row>
    <row r="393" spans="1:57" ht="15.75" customHeight="1" x14ac:dyDescent="0.3">
      <c r="A393" s="98"/>
      <c r="B393" s="98"/>
      <c r="C393" s="98"/>
      <c r="D393" s="98"/>
      <c r="E393" s="99"/>
      <c r="F393" s="99"/>
      <c r="G393" s="98"/>
      <c r="H393" s="98"/>
      <c r="I393" s="98"/>
      <c r="J393" s="98"/>
      <c r="K393" s="98"/>
      <c r="L393" s="98"/>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row>
    <row r="394" spans="1:57" ht="15.75" customHeight="1" x14ac:dyDescent="0.3">
      <c r="A394" s="98"/>
      <c r="B394" s="98"/>
      <c r="C394" s="98"/>
      <c r="D394" s="98"/>
      <c r="E394" s="99"/>
      <c r="F394" s="99"/>
      <c r="G394" s="98"/>
      <c r="H394" s="98"/>
      <c r="I394" s="98"/>
      <c r="J394" s="98"/>
      <c r="K394" s="98"/>
      <c r="L394" s="98"/>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row>
    <row r="395" spans="1:57" ht="15.75" customHeight="1" x14ac:dyDescent="0.3">
      <c r="A395" s="98"/>
      <c r="B395" s="98"/>
      <c r="C395" s="98"/>
      <c r="D395" s="98"/>
      <c r="E395" s="99"/>
      <c r="F395" s="99"/>
      <c r="G395" s="98"/>
      <c r="H395" s="98"/>
      <c r="I395" s="98"/>
      <c r="J395" s="98"/>
      <c r="K395" s="98"/>
      <c r="L395" s="98"/>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row>
    <row r="396" spans="1:57" ht="15.75" customHeight="1" x14ac:dyDescent="0.3">
      <c r="A396" s="98"/>
      <c r="B396" s="98"/>
      <c r="C396" s="98"/>
      <c r="D396" s="98"/>
      <c r="E396" s="99"/>
      <c r="F396" s="99"/>
      <c r="G396" s="98"/>
      <c r="H396" s="98"/>
      <c r="I396" s="98"/>
      <c r="J396" s="98"/>
      <c r="K396" s="98"/>
      <c r="L396" s="98"/>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row>
    <row r="397" spans="1:57" ht="15.75" customHeight="1" x14ac:dyDescent="0.3">
      <c r="A397" s="98"/>
      <c r="B397" s="98"/>
      <c r="C397" s="98"/>
      <c r="D397" s="98"/>
      <c r="E397" s="99"/>
      <c r="F397" s="99"/>
      <c r="G397" s="98"/>
      <c r="H397" s="98"/>
      <c r="I397" s="98"/>
      <c r="J397" s="98"/>
      <c r="K397" s="98"/>
      <c r="L397" s="98"/>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row>
    <row r="398" spans="1:57" ht="15.75" customHeight="1" x14ac:dyDescent="0.3">
      <c r="A398" s="98"/>
      <c r="B398" s="98"/>
      <c r="C398" s="98"/>
      <c r="D398" s="98"/>
      <c r="E398" s="99"/>
      <c r="F398" s="99"/>
      <c r="G398" s="98"/>
      <c r="H398" s="98"/>
      <c r="I398" s="98"/>
      <c r="J398" s="98"/>
      <c r="K398" s="98"/>
      <c r="L398" s="98"/>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row>
    <row r="399" spans="1:57" ht="15.75" customHeight="1" x14ac:dyDescent="0.3">
      <c r="A399" s="98"/>
      <c r="B399" s="98"/>
      <c r="C399" s="98"/>
      <c r="D399" s="98"/>
      <c r="E399" s="99"/>
      <c r="F399" s="99"/>
      <c r="G399" s="98"/>
      <c r="H399" s="98"/>
      <c r="I399" s="98"/>
      <c r="J399" s="98"/>
      <c r="K399" s="98"/>
      <c r="L399" s="98"/>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row>
    <row r="400" spans="1:57" ht="15.75" customHeight="1" x14ac:dyDescent="0.3">
      <c r="A400" s="98"/>
      <c r="B400" s="98"/>
      <c r="C400" s="98"/>
      <c r="D400" s="98"/>
      <c r="E400" s="99"/>
      <c r="F400" s="99"/>
      <c r="G400" s="98"/>
      <c r="H400" s="98"/>
      <c r="I400" s="98"/>
      <c r="J400" s="98"/>
      <c r="K400" s="98"/>
      <c r="L400" s="98"/>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row>
    <row r="401" spans="1:57" ht="15.75" customHeight="1" x14ac:dyDescent="0.3">
      <c r="A401" s="98"/>
      <c r="B401" s="98"/>
      <c r="C401" s="98"/>
      <c r="D401" s="98"/>
      <c r="E401" s="99"/>
      <c r="F401" s="99"/>
      <c r="G401" s="98"/>
      <c r="H401" s="98"/>
      <c r="I401" s="98"/>
      <c r="J401" s="98"/>
      <c r="K401" s="98"/>
      <c r="L401" s="98"/>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row>
    <row r="402" spans="1:57" ht="15.75" customHeight="1" x14ac:dyDescent="0.3">
      <c r="A402" s="98"/>
      <c r="B402" s="98"/>
      <c r="C402" s="98"/>
      <c r="D402" s="98"/>
      <c r="E402" s="99"/>
      <c r="F402" s="99"/>
      <c r="G402" s="98"/>
      <c r="H402" s="98"/>
      <c r="I402" s="98"/>
      <c r="J402" s="98"/>
      <c r="K402" s="98"/>
      <c r="L402" s="98"/>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row>
    <row r="403" spans="1:57" ht="15.75" customHeight="1" x14ac:dyDescent="0.3">
      <c r="A403" s="98"/>
      <c r="B403" s="98"/>
      <c r="C403" s="98"/>
      <c r="D403" s="98"/>
      <c r="E403" s="99"/>
      <c r="F403" s="99"/>
      <c r="G403" s="98"/>
      <c r="H403" s="98"/>
      <c r="I403" s="98"/>
      <c r="J403" s="98"/>
      <c r="K403" s="98"/>
      <c r="L403" s="98"/>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row>
    <row r="404" spans="1:57" ht="15.75" customHeight="1" x14ac:dyDescent="0.3">
      <c r="A404" s="98"/>
      <c r="B404" s="98"/>
      <c r="C404" s="98"/>
      <c r="D404" s="98"/>
      <c r="E404" s="99"/>
      <c r="F404" s="99"/>
      <c r="G404" s="98"/>
      <c r="H404" s="98"/>
      <c r="I404" s="98"/>
      <c r="J404" s="98"/>
      <c r="K404" s="98"/>
      <c r="L404" s="98"/>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row>
    <row r="405" spans="1:57" ht="15.75" customHeight="1" x14ac:dyDescent="0.3">
      <c r="A405" s="98"/>
      <c r="B405" s="98"/>
      <c r="C405" s="98"/>
      <c r="D405" s="98"/>
      <c r="E405" s="99"/>
      <c r="F405" s="99"/>
      <c r="G405" s="98"/>
      <c r="H405" s="98"/>
      <c r="I405" s="98"/>
      <c r="J405" s="98"/>
      <c r="K405" s="98"/>
      <c r="L405" s="98"/>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row>
    <row r="406" spans="1:57" ht="15.75" customHeight="1" x14ac:dyDescent="0.3">
      <c r="A406" s="98"/>
      <c r="B406" s="98"/>
      <c r="C406" s="98"/>
      <c r="D406" s="98"/>
      <c r="E406" s="99"/>
      <c r="F406" s="99"/>
      <c r="G406" s="98"/>
      <c r="H406" s="98"/>
      <c r="I406" s="98"/>
      <c r="J406" s="98"/>
      <c r="K406" s="98"/>
      <c r="L406" s="98"/>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row>
    <row r="407" spans="1:57" ht="15.75" customHeight="1" x14ac:dyDescent="0.3">
      <c r="A407" s="98"/>
      <c r="B407" s="98"/>
      <c r="C407" s="98"/>
      <c r="D407" s="98"/>
      <c r="E407" s="99"/>
      <c r="F407" s="99"/>
      <c r="G407" s="98"/>
      <c r="H407" s="98"/>
      <c r="I407" s="98"/>
      <c r="J407" s="98"/>
      <c r="K407" s="98"/>
      <c r="L407" s="98"/>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row>
    <row r="408" spans="1:57" ht="15.75" customHeight="1" x14ac:dyDescent="0.3">
      <c r="A408" s="98"/>
      <c r="B408" s="98"/>
      <c r="C408" s="98"/>
      <c r="D408" s="98"/>
      <c r="E408" s="99"/>
      <c r="F408" s="99"/>
      <c r="G408" s="98"/>
      <c r="H408" s="98"/>
      <c r="I408" s="98"/>
      <c r="J408" s="98"/>
      <c r="K408" s="98"/>
      <c r="L408" s="98"/>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row>
    <row r="409" spans="1:57" ht="15.75" customHeight="1" x14ac:dyDescent="0.3">
      <c r="A409" s="98"/>
      <c r="B409" s="98"/>
      <c r="C409" s="98"/>
      <c r="D409" s="98"/>
      <c r="E409" s="99"/>
      <c r="F409" s="99"/>
      <c r="G409" s="98"/>
      <c r="H409" s="98"/>
      <c r="I409" s="98"/>
      <c r="J409" s="98"/>
      <c r="K409" s="98"/>
      <c r="L409" s="98"/>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row>
    <row r="410" spans="1:57" ht="15.75" customHeight="1" x14ac:dyDescent="0.3">
      <c r="A410" s="98"/>
      <c r="B410" s="98"/>
      <c r="C410" s="98"/>
      <c r="D410" s="98"/>
      <c r="E410" s="99"/>
      <c r="F410" s="99"/>
      <c r="G410" s="98"/>
      <c r="H410" s="98"/>
      <c r="I410" s="98"/>
      <c r="J410" s="98"/>
      <c r="K410" s="98"/>
      <c r="L410" s="98"/>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row>
    <row r="411" spans="1:57" ht="15.75" customHeight="1" x14ac:dyDescent="0.3">
      <c r="A411" s="98"/>
      <c r="B411" s="98"/>
      <c r="C411" s="98"/>
      <c r="D411" s="98"/>
      <c r="E411" s="99"/>
      <c r="F411" s="99"/>
      <c r="G411" s="98"/>
      <c r="H411" s="98"/>
      <c r="I411" s="98"/>
      <c r="J411" s="98"/>
      <c r="K411" s="98"/>
      <c r="L411" s="98"/>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row>
    <row r="412" spans="1:57" ht="15.75" customHeight="1" x14ac:dyDescent="0.3">
      <c r="A412" s="98"/>
      <c r="B412" s="98"/>
      <c r="C412" s="98"/>
      <c r="D412" s="98"/>
      <c r="E412" s="99"/>
      <c r="F412" s="99"/>
      <c r="G412" s="98"/>
      <c r="H412" s="98"/>
      <c r="I412" s="98"/>
      <c r="J412" s="98"/>
      <c r="K412" s="98"/>
      <c r="L412" s="98"/>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row>
    <row r="413" spans="1:57" ht="15.75" customHeight="1" x14ac:dyDescent="0.3">
      <c r="A413" s="98"/>
      <c r="B413" s="98"/>
      <c r="C413" s="98"/>
      <c r="D413" s="98"/>
      <c r="E413" s="99"/>
      <c r="F413" s="99"/>
      <c r="G413" s="98"/>
      <c r="H413" s="98"/>
      <c r="I413" s="98"/>
      <c r="J413" s="98"/>
      <c r="K413" s="98"/>
      <c r="L413" s="98"/>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row>
    <row r="414" spans="1:57" ht="15.75" customHeight="1" x14ac:dyDescent="0.3">
      <c r="A414" s="98"/>
      <c r="B414" s="98"/>
      <c r="C414" s="98"/>
      <c r="D414" s="98"/>
      <c r="E414" s="99"/>
      <c r="F414" s="99"/>
      <c r="G414" s="98"/>
      <c r="H414" s="98"/>
      <c r="I414" s="98"/>
      <c r="J414" s="98"/>
      <c r="K414" s="98"/>
      <c r="L414" s="98"/>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row>
    <row r="415" spans="1:57" ht="15.75" customHeight="1" x14ac:dyDescent="0.3">
      <c r="A415" s="98"/>
      <c r="B415" s="98"/>
      <c r="C415" s="98"/>
      <c r="D415" s="98"/>
      <c r="E415" s="99"/>
      <c r="F415" s="99"/>
      <c r="G415" s="98"/>
      <c r="H415" s="98"/>
      <c r="I415" s="98"/>
      <c r="J415" s="98"/>
      <c r="K415" s="98"/>
      <c r="L415" s="98"/>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row>
    <row r="416" spans="1:57" ht="15.75" customHeight="1" x14ac:dyDescent="0.3">
      <c r="A416" s="98"/>
      <c r="B416" s="98"/>
      <c r="C416" s="98"/>
      <c r="D416" s="98"/>
      <c r="E416" s="99"/>
      <c r="F416" s="99"/>
      <c r="G416" s="98"/>
      <c r="H416" s="98"/>
      <c r="I416" s="98"/>
      <c r="J416" s="98"/>
      <c r="K416" s="98"/>
      <c r="L416" s="98"/>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row>
    <row r="417" spans="1:57" ht="15.75" customHeight="1" x14ac:dyDescent="0.3">
      <c r="A417" s="98"/>
      <c r="B417" s="98"/>
      <c r="C417" s="98"/>
      <c r="D417" s="98"/>
      <c r="E417" s="99"/>
      <c r="F417" s="99"/>
      <c r="G417" s="98"/>
      <c r="H417" s="98"/>
      <c r="I417" s="98"/>
      <c r="J417" s="98"/>
      <c r="K417" s="98"/>
      <c r="L417" s="98"/>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row>
    <row r="418" spans="1:57" ht="15.75" customHeight="1" x14ac:dyDescent="0.3">
      <c r="A418" s="98"/>
      <c r="B418" s="98"/>
      <c r="C418" s="98"/>
      <c r="D418" s="98"/>
      <c r="E418" s="99"/>
      <c r="F418" s="99"/>
      <c r="G418" s="98"/>
      <c r="H418" s="98"/>
      <c r="I418" s="98"/>
      <c r="J418" s="98"/>
      <c r="K418" s="98"/>
      <c r="L418" s="98"/>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row>
    <row r="419" spans="1:57" ht="15.75" customHeight="1" x14ac:dyDescent="0.3">
      <c r="A419" s="98"/>
      <c r="B419" s="98"/>
      <c r="C419" s="98"/>
      <c r="D419" s="98"/>
      <c r="E419" s="99"/>
      <c r="F419" s="99"/>
      <c r="G419" s="98"/>
      <c r="H419" s="98"/>
      <c r="I419" s="98"/>
      <c r="J419" s="98"/>
      <c r="K419" s="98"/>
      <c r="L419" s="98"/>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row>
    <row r="420" spans="1:57" ht="15.75" customHeight="1" x14ac:dyDescent="0.3">
      <c r="A420" s="98"/>
      <c r="B420" s="98"/>
      <c r="C420" s="98"/>
      <c r="D420" s="98"/>
      <c r="E420" s="99"/>
      <c r="F420" s="99"/>
      <c r="G420" s="98"/>
      <c r="H420" s="98"/>
      <c r="I420" s="98"/>
      <c r="J420" s="98"/>
      <c r="K420" s="98"/>
      <c r="L420" s="98"/>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row>
    <row r="421" spans="1:57" ht="15.75" customHeight="1" x14ac:dyDescent="0.3">
      <c r="A421" s="98"/>
      <c r="B421" s="98"/>
      <c r="C421" s="98"/>
      <c r="D421" s="98"/>
      <c r="E421" s="99"/>
      <c r="F421" s="99"/>
      <c r="G421" s="98"/>
      <c r="H421" s="98"/>
      <c r="I421" s="98"/>
      <c r="J421" s="98"/>
      <c r="K421" s="98"/>
      <c r="L421" s="98"/>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row>
    <row r="422" spans="1:57" ht="15.75" customHeight="1" x14ac:dyDescent="0.3">
      <c r="A422" s="98"/>
      <c r="B422" s="98"/>
      <c r="C422" s="98"/>
      <c r="D422" s="98"/>
      <c r="E422" s="99"/>
      <c r="F422" s="99"/>
      <c r="G422" s="98"/>
      <c r="H422" s="98"/>
      <c r="I422" s="98"/>
      <c r="J422" s="98"/>
      <c r="K422" s="98"/>
      <c r="L422" s="98"/>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row>
    <row r="423" spans="1:57" ht="15.75" customHeight="1" x14ac:dyDescent="0.3">
      <c r="A423" s="98"/>
      <c r="B423" s="98"/>
      <c r="C423" s="98"/>
      <c r="D423" s="98"/>
      <c r="E423" s="99"/>
      <c r="F423" s="99"/>
      <c r="G423" s="98"/>
      <c r="H423" s="98"/>
      <c r="I423" s="98"/>
      <c r="J423" s="98"/>
      <c r="K423" s="98"/>
      <c r="L423" s="98"/>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row>
    <row r="424" spans="1:57" ht="15.75" customHeight="1" x14ac:dyDescent="0.3">
      <c r="A424" s="98"/>
      <c r="B424" s="98"/>
      <c r="C424" s="98"/>
      <c r="D424" s="98"/>
      <c r="E424" s="99"/>
      <c r="F424" s="99"/>
      <c r="G424" s="98"/>
      <c r="H424" s="98"/>
      <c r="I424" s="98"/>
      <c r="J424" s="98"/>
      <c r="K424" s="98"/>
      <c r="L424" s="98"/>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row>
    <row r="425" spans="1:57" ht="15.75" customHeight="1" x14ac:dyDescent="0.3">
      <c r="A425" s="98"/>
      <c r="B425" s="98"/>
      <c r="C425" s="98"/>
      <c r="D425" s="98"/>
      <c r="E425" s="99"/>
      <c r="F425" s="99"/>
      <c r="G425" s="98"/>
      <c r="H425" s="98"/>
      <c r="I425" s="98"/>
      <c r="J425" s="98"/>
      <c r="K425" s="98"/>
      <c r="L425" s="98"/>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row>
    <row r="426" spans="1:57" ht="15.75" customHeight="1" x14ac:dyDescent="0.3">
      <c r="A426" s="98"/>
      <c r="B426" s="98"/>
      <c r="C426" s="98"/>
      <c r="D426" s="98"/>
      <c r="E426" s="99"/>
      <c r="F426" s="99"/>
      <c r="G426" s="98"/>
      <c r="H426" s="98"/>
      <c r="I426" s="98"/>
      <c r="J426" s="98"/>
      <c r="K426" s="98"/>
      <c r="L426" s="98"/>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row>
    <row r="427" spans="1:57" ht="15.75" customHeight="1" x14ac:dyDescent="0.3">
      <c r="A427" s="98"/>
      <c r="B427" s="98"/>
      <c r="C427" s="98"/>
      <c r="D427" s="98"/>
      <c r="E427" s="99"/>
      <c r="F427" s="99"/>
      <c r="G427" s="98"/>
      <c r="H427" s="98"/>
      <c r="I427" s="98"/>
      <c r="J427" s="98"/>
      <c r="K427" s="98"/>
      <c r="L427" s="98"/>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row>
    <row r="428" spans="1:57" ht="15.75" customHeight="1" x14ac:dyDescent="0.3">
      <c r="A428" s="98"/>
      <c r="B428" s="98"/>
      <c r="C428" s="98"/>
      <c r="D428" s="98"/>
      <c r="E428" s="99"/>
      <c r="F428" s="99"/>
      <c r="G428" s="98"/>
      <c r="H428" s="98"/>
      <c r="I428" s="98"/>
      <c r="J428" s="98"/>
      <c r="K428" s="98"/>
      <c r="L428" s="98"/>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row>
    <row r="429" spans="1:57" ht="15.75" customHeight="1" x14ac:dyDescent="0.3">
      <c r="A429" s="98"/>
      <c r="B429" s="98"/>
      <c r="C429" s="98"/>
      <c r="D429" s="98"/>
      <c r="E429" s="99"/>
      <c r="F429" s="99"/>
      <c r="G429" s="98"/>
      <c r="H429" s="98"/>
      <c r="I429" s="98"/>
      <c r="J429" s="98"/>
      <c r="K429" s="98"/>
      <c r="L429" s="98"/>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row>
    <row r="430" spans="1:57" ht="15.75" customHeight="1" x14ac:dyDescent="0.3">
      <c r="A430" s="98"/>
      <c r="B430" s="98"/>
      <c r="C430" s="98"/>
      <c r="D430" s="98"/>
      <c r="E430" s="99"/>
      <c r="F430" s="99"/>
      <c r="G430" s="98"/>
      <c r="H430" s="98"/>
      <c r="I430" s="98"/>
      <c r="J430" s="98"/>
      <c r="K430" s="98"/>
      <c r="L430" s="98"/>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row>
    <row r="431" spans="1:57" ht="15.75" customHeight="1" x14ac:dyDescent="0.3">
      <c r="A431" s="98"/>
      <c r="B431" s="98"/>
      <c r="C431" s="98"/>
      <c r="D431" s="98"/>
      <c r="E431" s="99"/>
      <c r="F431" s="99"/>
      <c r="G431" s="98"/>
      <c r="H431" s="98"/>
      <c r="I431" s="98"/>
      <c r="J431" s="98"/>
      <c r="K431" s="98"/>
      <c r="L431" s="98"/>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row>
    <row r="432" spans="1:57" ht="15.75" customHeight="1" x14ac:dyDescent="0.3">
      <c r="A432" s="98"/>
      <c r="B432" s="98"/>
      <c r="C432" s="98"/>
      <c r="D432" s="98"/>
      <c r="E432" s="99"/>
      <c r="F432" s="99"/>
      <c r="G432" s="98"/>
      <c r="H432" s="98"/>
      <c r="I432" s="98"/>
      <c r="J432" s="98"/>
      <c r="K432" s="98"/>
      <c r="L432" s="98"/>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row>
    <row r="433" spans="1:57" ht="15.75" customHeight="1" x14ac:dyDescent="0.3">
      <c r="A433" s="98"/>
      <c r="B433" s="98"/>
      <c r="C433" s="98"/>
      <c r="D433" s="98"/>
      <c r="E433" s="99"/>
      <c r="F433" s="99"/>
      <c r="G433" s="98"/>
      <c r="H433" s="98"/>
      <c r="I433" s="98"/>
      <c r="J433" s="98"/>
      <c r="K433" s="98"/>
      <c r="L433" s="98"/>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row>
    <row r="434" spans="1:57" ht="15.75" customHeight="1" x14ac:dyDescent="0.3">
      <c r="A434" s="98"/>
      <c r="B434" s="98"/>
      <c r="C434" s="98"/>
      <c r="D434" s="98"/>
      <c r="E434" s="99"/>
      <c r="F434" s="99"/>
      <c r="G434" s="98"/>
      <c r="H434" s="98"/>
      <c r="I434" s="98"/>
      <c r="J434" s="98"/>
      <c r="K434" s="98"/>
      <c r="L434" s="98"/>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row>
    <row r="435" spans="1:57" ht="15.75" customHeight="1" x14ac:dyDescent="0.3">
      <c r="A435" s="98"/>
      <c r="B435" s="98"/>
      <c r="C435" s="98"/>
      <c r="D435" s="98"/>
      <c r="E435" s="99"/>
      <c r="F435" s="99"/>
      <c r="G435" s="98"/>
      <c r="H435" s="98"/>
      <c r="I435" s="98"/>
      <c r="J435" s="98"/>
      <c r="K435" s="98"/>
      <c r="L435" s="98"/>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row>
    <row r="436" spans="1:57" ht="15.75" customHeight="1" x14ac:dyDescent="0.3">
      <c r="A436" s="98"/>
      <c r="B436" s="98"/>
      <c r="C436" s="98"/>
      <c r="D436" s="98"/>
      <c r="E436" s="99"/>
      <c r="F436" s="99"/>
      <c r="G436" s="98"/>
      <c r="H436" s="98"/>
      <c r="I436" s="98"/>
      <c r="J436" s="98"/>
      <c r="K436" s="98"/>
      <c r="L436" s="98"/>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row>
    <row r="437" spans="1:57" ht="15.75" customHeight="1" x14ac:dyDescent="0.3">
      <c r="A437" s="98"/>
      <c r="B437" s="98"/>
      <c r="C437" s="98"/>
      <c r="D437" s="98"/>
      <c r="E437" s="99"/>
      <c r="F437" s="99"/>
      <c r="G437" s="98"/>
      <c r="H437" s="98"/>
      <c r="I437" s="98"/>
      <c r="J437" s="98"/>
      <c r="K437" s="98"/>
      <c r="L437" s="98"/>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row>
    <row r="438" spans="1:57" ht="15.75" customHeight="1" x14ac:dyDescent="0.3">
      <c r="A438" s="98"/>
      <c r="B438" s="98"/>
      <c r="C438" s="98"/>
      <c r="D438" s="98"/>
      <c r="E438" s="99"/>
      <c r="F438" s="99"/>
      <c r="G438" s="98"/>
      <c r="H438" s="98"/>
      <c r="I438" s="98"/>
      <c r="J438" s="98"/>
      <c r="K438" s="98"/>
      <c r="L438" s="98"/>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row>
    <row r="439" spans="1:57" ht="15.75" customHeight="1" x14ac:dyDescent="0.3">
      <c r="A439" s="98"/>
      <c r="B439" s="98"/>
      <c r="C439" s="98"/>
      <c r="D439" s="98"/>
      <c r="E439" s="99"/>
      <c r="F439" s="99"/>
      <c r="G439" s="98"/>
      <c r="H439" s="98"/>
      <c r="I439" s="98"/>
      <c r="J439" s="98"/>
      <c r="K439" s="98"/>
      <c r="L439" s="98"/>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row>
    <row r="440" spans="1:57" ht="15.75" customHeight="1" x14ac:dyDescent="0.3">
      <c r="A440" s="98"/>
      <c r="B440" s="98"/>
      <c r="C440" s="98"/>
      <c r="D440" s="98"/>
      <c r="E440" s="99"/>
      <c r="F440" s="99"/>
      <c r="G440" s="98"/>
      <c r="H440" s="98"/>
      <c r="I440" s="98"/>
      <c r="J440" s="98"/>
      <c r="K440" s="98"/>
      <c r="L440" s="98"/>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row>
    <row r="441" spans="1:57" ht="15.75" customHeight="1" x14ac:dyDescent="0.3">
      <c r="A441" s="98"/>
      <c r="B441" s="98"/>
      <c r="C441" s="98"/>
      <c r="D441" s="98"/>
      <c r="E441" s="99"/>
      <c r="F441" s="99"/>
      <c r="G441" s="98"/>
      <c r="H441" s="98"/>
      <c r="I441" s="98"/>
      <c r="J441" s="98"/>
      <c r="K441" s="98"/>
      <c r="L441" s="98"/>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row>
    <row r="442" spans="1:57" ht="15.75" customHeight="1" x14ac:dyDescent="0.3">
      <c r="A442" s="98"/>
      <c r="B442" s="98"/>
      <c r="C442" s="98"/>
      <c r="D442" s="98"/>
      <c r="E442" s="99"/>
      <c r="F442" s="99"/>
      <c r="G442" s="98"/>
      <c r="H442" s="98"/>
      <c r="I442" s="98"/>
      <c r="J442" s="98"/>
      <c r="K442" s="98"/>
      <c r="L442" s="98"/>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row>
    <row r="443" spans="1:57" ht="15.75" customHeight="1" x14ac:dyDescent="0.3">
      <c r="A443" s="98"/>
      <c r="B443" s="98"/>
      <c r="C443" s="98"/>
      <c r="D443" s="98"/>
      <c r="E443" s="99"/>
      <c r="F443" s="99"/>
      <c r="G443" s="98"/>
      <c r="H443" s="98"/>
      <c r="I443" s="98"/>
      <c r="J443" s="98"/>
      <c r="K443" s="98"/>
      <c r="L443" s="98"/>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row>
    <row r="444" spans="1:57" ht="15.75" customHeight="1" x14ac:dyDescent="0.3">
      <c r="A444" s="98"/>
      <c r="B444" s="98"/>
      <c r="C444" s="98"/>
      <c r="D444" s="98"/>
      <c r="E444" s="99"/>
      <c r="F444" s="99"/>
      <c r="G444" s="98"/>
      <c r="H444" s="98"/>
      <c r="I444" s="98"/>
      <c r="J444" s="98"/>
      <c r="K444" s="98"/>
      <c r="L444" s="98"/>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row>
    <row r="445" spans="1:57" ht="15.75" customHeight="1" x14ac:dyDescent="0.3">
      <c r="A445" s="98"/>
      <c r="B445" s="98"/>
      <c r="C445" s="98"/>
      <c r="D445" s="98"/>
      <c r="E445" s="99"/>
      <c r="F445" s="99"/>
      <c r="G445" s="98"/>
      <c r="H445" s="98"/>
      <c r="I445" s="98"/>
      <c r="J445" s="98"/>
      <c r="K445" s="98"/>
      <c r="L445" s="98"/>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row>
    <row r="446" spans="1:57" ht="15.75" customHeight="1" x14ac:dyDescent="0.3">
      <c r="A446" s="98"/>
      <c r="B446" s="98"/>
      <c r="C446" s="98"/>
      <c r="D446" s="98"/>
      <c r="E446" s="99"/>
      <c r="F446" s="99"/>
      <c r="G446" s="98"/>
      <c r="H446" s="98"/>
      <c r="I446" s="98"/>
      <c r="J446" s="98"/>
      <c r="K446" s="98"/>
      <c r="L446" s="98"/>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row>
    <row r="447" spans="1:57" ht="15.75" customHeight="1" x14ac:dyDescent="0.3">
      <c r="A447" s="98"/>
      <c r="B447" s="98"/>
      <c r="C447" s="98"/>
      <c r="D447" s="98"/>
      <c r="E447" s="99"/>
      <c r="F447" s="99"/>
      <c r="G447" s="98"/>
      <c r="H447" s="98"/>
      <c r="I447" s="98"/>
      <c r="J447" s="98"/>
      <c r="K447" s="98"/>
      <c r="L447" s="98"/>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row>
    <row r="448" spans="1:57" ht="15.75" customHeight="1" x14ac:dyDescent="0.3">
      <c r="A448" s="98"/>
      <c r="B448" s="98"/>
      <c r="C448" s="98"/>
      <c r="D448" s="98"/>
      <c r="E448" s="99"/>
      <c r="F448" s="99"/>
      <c r="G448" s="98"/>
      <c r="H448" s="98"/>
      <c r="I448" s="98"/>
      <c r="J448" s="98"/>
      <c r="K448" s="98"/>
      <c r="L448" s="98"/>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row>
    <row r="449" spans="1:57" ht="15.75" customHeight="1" x14ac:dyDescent="0.3">
      <c r="A449" s="98"/>
      <c r="B449" s="98"/>
      <c r="C449" s="98"/>
      <c r="D449" s="98"/>
      <c r="E449" s="99"/>
      <c r="F449" s="99"/>
      <c r="G449" s="98"/>
      <c r="H449" s="98"/>
      <c r="I449" s="98"/>
      <c r="J449" s="98"/>
      <c r="K449" s="98"/>
      <c r="L449" s="98"/>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row>
    <row r="450" spans="1:57" ht="15.75" customHeight="1" x14ac:dyDescent="0.3">
      <c r="A450" s="98"/>
      <c r="B450" s="98"/>
      <c r="C450" s="98"/>
      <c r="D450" s="98"/>
      <c r="E450" s="99"/>
      <c r="F450" s="99"/>
      <c r="G450" s="98"/>
      <c r="H450" s="98"/>
      <c r="I450" s="98"/>
      <c r="J450" s="98"/>
      <c r="K450" s="98"/>
      <c r="L450" s="98"/>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row>
    <row r="451" spans="1:57" ht="15.75" customHeight="1" x14ac:dyDescent="0.3">
      <c r="A451" s="98"/>
      <c r="B451" s="98"/>
      <c r="C451" s="98"/>
      <c r="D451" s="98"/>
      <c r="E451" s="99"/>
      <c r="F451" s="99"/>
      <c r="G451" s="98"/>
      <c r="H451" s="98"/>
      <c r="I451" s="98"/>
      <c r="J451" s="98"/>
      <c r="K451" s="98"/>
      <c r="L451" s="98"/>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row>
    <row r="452" spans="1:57" ht="15.75" customHeight="1" x14ac:dyDescent="0.3">
      <c r="A452" s="98"/>
      <c r="B452" s="98"/>
      <c r="C452" s="98"/>
      <c r="D452" s="98"/>
      <c r="E452" s="99"/>
      <c r="F452" s="99"/>
      <c r="G452" s="98"/>
      <c r="H452" s="98"/>
      <c r="I452" s="98"/>
      <c r="J452" s="98"/>
      <c r="K452" s="98"/>
      <c r="L452" s="98"/>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row>
    <row r="453" spans="1:57" ht="15.75" customHeight="1" x14ac:dyDescent="0.3">
      <c r="A453" s="98"/>
      <c r="B453" s="98"/>
      <c r="C453" s="98"/>
      <c r="D453" s="98"/>
      <c r="E453" s="99"/>
      <c r="F453" s="99"/>
      <c r="G453" s="98"/>
      <c r="H453" s="98"/>
      <c r="I453" s="98"/>
      <c r="J453" s="98"/>
      <c r="K453" s="98"/>
      <c r="L453" s="98"/>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row>
    <row r="454" spans="1:57" ht="15.75" customHeight="1" x14ac:dyDescent="0.3">
      <c r="A454" s="98"/>
      <c r="B454" s="98"/>
      <c r="C454" s="98"/>
      <c r="D454" s="98"/>
      <c r="E454" s="99"/>
      <c r="F454" s="99"/>
      <c r="G454" s="98"/>
      <c r="H454" s="98"/>
      <c r="I454" s="98"/>
      <c r="J454" s="98"/>
      <c r="K454" s="98"/>
      <c r="L454" s="98"/>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row>
    <row r="455" spans="1:57" ht="15.75" customHeight="1" x14ac:dyDescent="0.3">
      <c r="A455" s="98"/>
      <c r="B455" s="98"/>
      <c r="C455" s="98"/>
      <c r="D455" s="98"/>
      <c r="E455" s="99"/>
      <c r="F455" s="99"/>
      <c r="G455" s="98"/>
      <c r="H455" s="98"/>
      <c r="I455" s="98"/>
      <c r="J455" s="98"/>
      <c r="K455" s="98"/>
      <c r="L455" s="98"/>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row>
    <row r="456" spans="1:57" ht="15.75" customHeight="1" x14ac:dyDescent="0.3">
      <c r="A456" s="98"/>
      <c r="B456" s="98"/>
      <c r="C456" s="98"/>
      <c r="D456" s="98"/>
      <c r="E456" s="99"/>
      <c r="F456" s="99"/>
      <c r="G456" s="98"/>
      <c r="H456" s="98"/>
      <c r="I456" s="98"/>
      <c r="J456" s="98"/>
      <c r="K456" s="98"/>
      <c r="L456" s="98"/>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row>
    <row r="457" spans="1:57" ht="15.75" customHeight="1" x14ac:dyDescent="0.3">
      <c r="A457" s="98"/>
      <c r="B457" s="98"/>
      <c r="C457" s="98"/>
      <c r="D457" s="98"/>
      <c r="E457" s="99"/>
      <c r="F457" s="99"/>
      <c r="G457" s="98"/>
      <c r="H457" s="98"/>
      <c r="I457" s="98"/>
      <c r="J457" s="98"/>
      <c r="K457" s="98"/>
      <c r="L457" s="98"/>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row>
    <row r="458" spans="1:57" ht="15.75" customHeight="1" x14ac:dyDescent="0.3">
      <c r="A458" s="98"/>
      <c r="B458" s="98"/>
      <c r="C458" s="98"/>
      <c r="D458" s="98"/>
      <c r="E458" s="99"/>
      <c r="F458" s="99"/>
      <c r="G458" s="98"/>
      <c r="H458" s="98"/>
      <c r="I458" s="98"/>
      <c r="J458" s="98"/>
      <c r="K458" s="98"/>
      <c r="L458" s="98"/>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row>
    <row r="459" spans="1:57" ht="15.75" customHeight="1" x14ac:dyDescent="0.3">
      <c r="A459" s="98"/>
      <c r="B459" s="98"/>
      <c r="C459" s="98"/>
      <c r="D459" s="98"/>
      <c r="E459" s="99"/>
      <c r="F459" s="99"/>
      <c r="G459" s="98"/>
      <c r="H459" s="98"/>
      <c r="I459" s="98"/>
      <c r="J459" s="98"/>
      <c r="K459" s="98"/>
      <c r="L459" s="98"/>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row>
    <row r="460" spans="1:57" ht="15.75" customHeight="1" x14ac:dyDescent="0.3">
      <c r="A460" s="98"/>
      <c r="B460" s="98"/>
      <c r="C460" s="98"/>
      <c r="D460" s="98"/>
      <c r="E460" s="99"/>
      <c r="F460" s="99"/>
      <c r="G460" s="98"/>
      <c r="H460" s="98"/>
      <c r="I460" s="98"/>
      <c r="J460" s="98"/>
      <c r="K460" s="98"/>
      <c r="L460" s="98"/>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row>
    <row r="461" spans="1:57" ht="15.75" customHeight="1" x14ac:dyDescent="0.3">
      <c r="A461" s="98"/>
      <c r="B461" s="98"/>
      <c r="C461" s="98"/>
      <c r="D461" s="98"/>
      <c r="E461" s="99"/>
      <c r="F461" s="99"/>
      <c r="G461" s="98"/>
      <c r="H461" s="98"/>
      <c r="I461" s="98"/>
      <c r="J461" s="98"/>
      <c r="K461" s="98"/>
      <c r="L461" s="98"/>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row>
    <row r="462" spans="1:57" ht="15.75" customHeight="1" x14ac:dyDescent="0.3">
      <c r="A462" s="98"/>
      <c r="B462" s="98"/>
      <c r="C462" s="98"/>
      <c r="D462" s="98"/>
      <c r="E462" s="99"/>
      <c r="F462" s="99"/>
      <c r="G462" s="98"/>
      <c r="H462" s="98"/>
      <c r="I462" s="98"/>
      <c r="J462" s="98"/>
      <c r="K462" s="98"/>
      <c r="L462" s="98"/>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row>
    <row r="463" spans="1:57" ht="15.75" customHeight="1" x14ac:dyDescent="0.3">
      <c r="A463" s="98"/>
      <c r="B463" s="98"/>
      <c r="C463" s="98"/>
      <c r="D463" s="98"/>
      <c r="E463" s="99"/>
      <c r="F463" s="99"/>
      <c r="G463" s="98"/>
      <c r="H463" s="98"/>
      <c r="I463" s="98"/>
      <c r="J463" s="98"/>
      <c r="K463" s="98"/>
      <c r="L463" s="98"/>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row>
    <row r="464" spans="1:57" ht="15.75" customHeight="1" x14ac:dyDescent="0.3">
      <c r="A464" s="98"/>
      <c r="B464" s="98"/>
      <c r="C464" s="98"/>
      <c r="D464" s="98"/>
      <c r="E464" s="99"/>
      <c r="F464" s="99"/>
      <c r="G464" s="98"/>
      <c r="H464" s="98"/>
      <c r="I464" s="98"/>
      <c r="J464" s="98"/>
      <c r="K464" s="98"/>
      <c r="L464" s="98"/>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row>
    <row r="465" spans="1:57" ht="15.75" customHeight="1" x14ac:dyDescent="0.3">
      <c r="A465" s="98"/>
      <c r="B465" s="98"/>
      <c r="C465" s="98"/>
      <c r="D465" s="98"/>
      <c r="E465" s="99"/>
      <c r="F465" s="99"/>
      <c r="G465" s="98"/>
      <c r="H465" s="98"/>
      <c r="I465" s="98"/>
      <c r="J465" s="98"/>
      <c r="K465" s="98"/>
      <c r="L465" s="98"/>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row>
    <row r="466" spans="1:57" ht="15.75" customHeight="1" x14ac:dyDescent="0.3">
      <c r="A466" s="98"/>
      <c r="B466" s="98"/>
      <c r="C466" s="98"/>
      <c r="D466" s="98"/>
      <c r="E466" s="99"/>
      <c r="F466" s="99"/>
      <c r="G466" s="98"/>
      <c r="H466" s="98"/>
      <c r="I466" s="98"/>
      <c r="J466" s="98"/>
      <c r="K466" s="98"/>
      <c r="L466" s="98"/>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row>
    <row r="467" spans="1:57" ht="15.75" customHeight="1" x14ac:dyDescent="0.3">
      <c r="A467" s="98"/>
      <c r="B467" s="98"/>
      <c r="C467" s="98"/>
      <c r="D467" s="98"/>
      <c r="E467" s="99"/>
      <c r="F467" s="99"/>
      <c r="G467" s="98"/>
      <c r="H467" s="98"/>
      <c r="I467" s="98"/>
      <c r="J467" s="98"/>
      <c r="K467" s="98"/>
      <c r="L467" s="98"/>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c r="AV467" s="100"/>
      <c r="AW467" s="100"/>
      <c r="AX467" s="100"/>
      <c r="AY467" s="100"/>
      <c r="AZ467" s="100"/>
      <c r="BA467" s="100"/>
      <c r="BB467" s="100"/>
      <c r="BC467" s="100"/>
      <c r="BD467" s="100"/>
      <c r="BE467" s="100"/>
    </row>
    <row r="468" spans="1:57" ht="15.75" customHeight="1" x14ac:dyDescent="0.3">
      <c r="A468" s="98"/>
      <c r="B468" s="98"/>
      <c r="C468" s="98"/>
      <c r="D468" s="98"/>
      <c r="E468" s="99"/>
      <c r="F468" s="99"/>
      <c r="G468" s="98"/>
      <c r="H468" s="98"/>
      <c r="I468" s="98"/>
      <c r="J468" s="98"/>
      <c r="K468" s="98"/>
      <c r="L468" s="98"/>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row>
    <row r="469" spans="1:57" ht="15.75" customHeight="1" x14ac:dyDescent="0.3">
      <c r="A469" s="98"/>
      <c r="B469" s="98"/>
      <c r="C469" s="98"/>
      <c r="D469" s="98"/>
      <c r="E469" s="99"/>
      <c r="F469" s="99"/>
      <c r="G469" s="98"/>
      <c r="H469" s="98"/>
      <c r="I469" s="98"/>
      <c r="J469" s="98"/>
      <c r="K469" s="98"/>
      <c r="L469" s="98"/>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row>
    <row r="470" spans="1:57" ht="15.75" customHeight="1" x14ac:dyDescent="0.3">
      <c r="A470" s="98"/>
      <c r="B470" s="98"/>
      <c r="C470" s="98"/>
      <c r="D470" s="98"/>
      <c r="E470" s="99"/>
      <c r="F470" s="99"/>
      <c r="G470" s="98"/>
      <c r="H470" s="98"/>
      <c r="I470" s="98"/>
      <c r="J470" s="98"/>
      <c r="K470" s="98"/>
      <c r="L470" s="98"/>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row>
    <row r="471" spans="1:57" ht="15.75" customHeight="1" x14ac:dyDescent="0.3">
      <c r="A471" s="98"/>
      <c r="B471" s="98"/>
      <c r="C471" s="98"/>
      <c r="D471" s="98"/>
      <c r="E471" s="99"/>
      <c r="F471" s="99"/>
      <c r="G471" s="98"/>
      <c r="H471" s="98"/>
      <c r="I471" s="98"/>
      <c r="J471" s="98"/>
      <c r="K471" s="98"/>
      <c r="L471" s="98"/>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row>
    <row r="472" spans="1:57" ht="15.75" customHeight="1" x14ac:dyDescent="0.3">
      <c r="A472" s="98"/>
      <c r="B472" s="98"/>
      <c r="C472" s="98"/>
      <c r="D472" s="98"/>
      <c r="E472" s="99"/>
      <c r="F472" s="99"/>
      <c r="G472" s="98"/>
      <c r="H472" s="98"/>
      <c r="I472" s="98"/>
      <c r="J472" s="98"/>
      <c r="K472" s="98"/>
      <c r="L472" s="98"/>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row>
    <row r="473" spans="1:57" ht="15.75" customHeight="1" x14ac:dyDescent="0.3">
      <c r="A473" s="98"/>
      <c r="B473" s="98"/>
      <c r="C473" s="98"/>
      <c r="D473" s="98"/>
      <c r="E473" s="99"/>
      <c r="F473" s="99"/>
      <c r="G473" s="98"/>
      <c r="H473" s="98"/>
      <c r="I473" s="98"/>
      <c r="J473" s="98"/>
      <c r="K473" s="98"/>
      <c r="L473" s="98"/>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row>
    <row r="474" spans="1:57" ht="15.75" customHeight="1" x14ac:dyDescent="0.3">
      <c r="A474" s="98"/>
      <c r="B474" s="98"/>
      <c r="C474" s="98"/>
      <c r="D474" s="98"/>
      <c r="E474" s="99"/>
      <c r="F474" s="99"/>
      <c r="G474" s="98"/>
      <c r="H474" s="98"/>
      <c r="I474" s="98"/>
      <c r="J474" s="98"/>
      <c r="K474" s="98"/>
      <c r="L474" s="98"/>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row>
    <row r="475" spans="1:57" ht="15.75" customHeight="1" x14ac:dyDescent="0.3">
      <c r="A475" s="98"/>
      <c r="B475" s="98"/>
      <c r="C475" s="98"/>
      <c r="D475" s="98"/>
      <c r="E475" s="99"/>
      <c r="F475" s="99"/>
      <c r="G475" s="98"/>
      <c r="H475" s="98"/>
      <c r="I475" s="98"/>
      <c r="J475" s="98"/>
      <c r="K475" s="98"/>
      <c r="L475" s="98"/>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row>
    <row r="476" spans="1:57" ht="15.75" customHeight="1" x14ac:dyDescent="0.3">
      <c r="A476" s="98"/>
      <c r="B476" s="98"/>
      <c r="C476" s="98"/>
      <c r="D476" s="98"/>
      <c r="E476" s="99"/>
      <c r="F476" s="99"/>
      <c r="G476" s="98"/>
      <c r="H476" s="98"/>
      <c r="I476" s="98"/>
      <c r="J476" s="98"/>
      <c r="K476" s="98"/>
      <c r="L476" s="98"/>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row>
    <row r="477" spans="1:57" ht="15.75" customHeight="1" x14ac:dyDescent="0.3">
      <c r="A477" s="98"/>
      <c r="B477" s="98"/>
      <c r="C477" s="98"/>
      <c r="D477" s="98"/>
      <c r="E477" s="99"/>
      <c r="F477" s="99"/>
      <c r="G477" s="98"/>
      <c r="H477" s="98"/>
      <c r="I477" s="98"/>
      <c r="J477" s="98"/>
      <c r="K477" s="98"/>
      <c r="L477" s="98"/>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row>
    <row r="478" spans="1:57" ht="15.75" customHeight="1" x14ac:dyDescent="0.3">
      <c r="A478" s="98"/>
      <c r="B478" s="98"/>
      <c r="C478" s="98"/>
      <c r="D478" s="98"/>
      <c r="E478" s="99"/>
      <c r="F478" s="99"/>
      <c r="G478" s="98"/>
      <c r="H478" s="98"/>
      <c r="I478" s="98"/>
      <c r="J478" s="98"/>
      <c r="K478" s="98"/>
      <c r="L478" s="98"/>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row>
    <row r="479" spans="1:57" ht="15.75" customHeight="1" x14ac:dyDescent="0.3">
      <c r="A479" s="98"/>
      <c r="B479" s="98"/>
      <c r="C479" s="98"/>
      <c r="D479" s="98"/>
      <c r="E479" s="99"/>
      <c r="F479" s="99"/>
      <c r="G479" s="98"/>
      <c r="H479" s="98"/>
      <c r="I479" s="98"/>
      <c r="J479" s="98"/>
      <c r="K479" s="98"/>
      <c r="L479" s="98"/>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row>
    <row r="480" spans="1:57" ht="15.75" customHeight="1" x14ac:dyDescent="0.3">
      <c r="A480" s="98"/>
      <c r="B480" s="98"/>
      <c r="C480" s="98"/>
      <c r="D480" s="98"/>
      <c r="E480" s="99"/>
      <c r="F480" s="99"/>
      <c r="G480" s="98"/>
      <c r="H480" s="98"/>
      <c r="I480" s="98"/>
      <c r="J480" s="98"/>
      <c r="K480" s="98"/>
      <c r="L480" s="98"/>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row>
    <row r="481" spans="1:57" ht="15.75" customHeight="1" x14ac:dyDescent="0.3">
      <c r="A481" s="98"/>
      <c r="B481" s="98"/>
      <c r="C481" s="98"/>
      <c r="D481" s="98"/>
      <c r="E481" s="99"/>
      <c r="F481" s="99"/>
      <c r="G481" s="98"/>
      <c r="H481" s="98"/>
      <c r="I481" s="98"/>
      <c r="J481" s="98"/>
      <c r="K481" s="98"/>
      <c r="L481" s="98"/>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row>
    <row r="482" spans="1:57" ht="15.75" customHeight="1" x14ac:dyDescent="0.3">
      <c r="A482" s="98"/>
      <c r="B482" s="98"/>
      <c r="C482" s="98"/>
      <c r="D482" s="98"/>
      <c r="E482" s="99"/>
      <c r="F482" s="99"/>
      <c r="G482" s="98"/>
      <c r="H482" s="98"/>
      <c r="I482" s="98"/>
      <c r="J482" s="98"/>
      <c r="K482" s="98"/>
      <c r="L482" s="98"/>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row>
    <row r="483" spans="1:57" ht="15.75" customHeight="1" x14ac:dyDescent="0.3">
      <c r="A483" s="98"/>
      <c r="B483" s="98"/>
      <c r="C483" s="98"/>
      <c r="D483" s="98"/>
      <c r="E483" s="99"/>
      <c r="F483" s="99"/>
      <c r="G483" s="98"/>
      <c r="H483" s="98"/>
      <c r="I483" s="98"/>
      <c r="J483" s="98"/>
      <c r="K483" s="98"/>
      <c r="L483" s="98"/>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row>
    <row r="484" spans="1:57" ht="15.75" customHeight="1" x14ac:dyDescent="0.3">
      <c r="A484" s="98"/>
      <c r="B484" s="98"/>
      <c r="C484" s="98"/>
      <c r="D484" s="98"/>
      <c r="E484" s="99"/>
      <c r="F484" s="99"/>
      <c r="G484" s="98"/>
      <c r="H484" s="98"/>
      <c r="I484" s="98"/>
      <c r="J484" s="98"/>
      <c r="K484" s="98"/>
      <c r="L484" s="98"/>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row>
    <row r="485" spans="1:57" ht="15.75" customHeight="1" x14ac:dyDescent="0.3">
      <c r="A485" s="98"/>
      <c r="B485" s="98"/>
      <c r="C485" s="98"/>
      <c r="D485" s="98"/>
      <c r="E485" s="99"/>
      <c r="F485" s="99"/>
      <c r="G485" s="98"/>
      <c r="H485" s="98"/>
      <c r="I485" s="98"/>
      <c r="J485" s="98"/>
      <c r="K485" s="98"/>
      <c r="L485" s="98"/>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row>
    <row r="486" spans="1:57" ht="15.75" customHeight="1" x14ac:dyDescent="0.3">
      <c r="A486" s="98"/>
      <c r="B486" s="98"/>
      <c r="C486" s="98"/>
      <c r="D486" s="98"/>
      <c r="E486" s="99"/>
      <c r="F486" s="99"/>
      <c r="G486" s="98"/>
      <c r="H486" s="98"/>
      <c r="I486" s="98"/>
      <c r="J486" s="98"/>
      <c r="K486" s="98"/>
      <c r="L486" s="98"/>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row>
    <row r="487" spans="1:57" ht="15.75" customHeight="1" x14ac:dyDescent="0.3">
      <c r="A487" s="98"/>
      <c r="B487" s="98"/>
      <c r="C487" s="98"/>
      <c r="D487" s="98"/>
      <c r="E487" s="99"/>
      <c r="F487" s="99"/>
      <c r="G487" s="98"/>
      <c r="H487" s="98"/>
      <c r="I487" s="98"/>
      <c r="J487" s="98"/>
      <c r="K487" s="98"/>
      <c r="L487" s="98"/>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row>
    <row r="488" spans="1:57" ht="15.75" customHeight="1" x14ac:dyDescent="0.3">
      <c r="A488" s="98"/>
      <c r="B488" s="98"/>
      <c r="C488" s="98"/>
      <c r="D488" s="98"/>
      <c r="E488" s="99"/>
      <c r="F488" s="99"/>
      <c r="G488" s="98"/>
      <c r="H488" s="98"/>
      <c r="I488" s="98"/>
      <c r="J488" s="98"/>
      <c r="K488" s="98"/>
      <c r="L488" s="98"/>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row>
    <row r="489" spans="1:57" ht="15.75" customHeight="1" x14ac:dyDescent="0.3">
      <c r="A489" s="98"/>
      <c r="B489" s="98"/>
      <c r="C489" s="98"/>
      <c r="D489" s="98"/>
      <c r="E489" s="99"/>
      <c r="F489" s="99"/>
      <c r="G489" s="98"/>
      <c r="H489" s="98"/>
      <c r="I489" s="98"/>
      <c r="J489" s="98"/>
      <c r="K489" s="98"/>
      <c r="L489" s="98"/>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row>
    <row r="490" spans="1:57" ht="15.75" customHeight="1" x14ac:dyDescent="0.3">
      <c r="A490" s="98"/>
      <c r="B490" s="98"/>
      <c r="C490" s="98"/>
      <c r="D490" s="98"/>
      <c r="E490" s="99"/>
      <c r="F490" s="99"/>
      <c r="G490" s="98"/>
      <c r="H490" s="98"/>
      <c r="I490" s="98"/>
      <c r="J490" s="98"/>
      <c r="K490" s="98"/>
      <c r="L490" s="98"/>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row>
    <row r="491" spans="1:57" ht="15.75" customHeight="1" x14ac:dyDescent="0.3">
      <c r="A491" s="98"/>
      <c r="B491" s="98"/>
      <c r="C491" s="98"/>
      <c r="D491" s="98"/>
      <c r="E491" s="99"/>
      <c r="F491" s="99"/>
      <c r="G491" s="98"/>
      <c r="H491" s="98"/>
      <c r="I491" s="98"/>
      <c r="J491" s="98"/>
      <c r="K491" s="98"/>
      <c r="L491" s="98"/>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row>
    <row r="492" spans="1:57" ht="15.75" customHeight="1" x14ac:dyDescent="0.3">
      <c r="A492" s="98"/>
      <c r="B492" s="98"/>
      <c r="C492" s="98"/>
      <c r="D492" s="98"/>
      <c r="E492" s="99"/>
      <c r="F492" s="99"/>
      <c r="G492" s="98"/>
      <c r="H492" s="98"/>
      <c r="I492" s="98"/>
      <c r="J492" s="98"/>
      <c r="K492" s="98"/>
      <c r="L492" s="98"/>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row>
    <row r="493" spans="1:57" ht="15.75" customHeight="1" x14ac:dyDescent="0.3">
      <c r="A493" s="98"/>
      <c r="B493" s="98"/>
      <c r="C493" s="98"/>
      <c r="D493" s="98"/>
      <c r="E493" s="99"/>
      <c r="F493" s="99"/>
      <c r="G493" s="98"/>
      <c r="H493" s="98"/>
      <c r="I493" s="98"/>
      <c r="J493" s="98"/>
      <c r="K493" s="98"/>
      <c r="L493" s="98"/>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row>
    <row r="494" spans="1:57" ht="15.75" customHeight="1" x14ac:dyDescent="0.3">
      <c r="A494" s="98"/>
      <c r="B494" s="98"/>
      <c r="C494" s="98"/>
      <c r="D494" s="98"/>
      <c r="E494" s="99"/>
      <c r="F494" s="99"/>
      <c r="G494" s="98"/>
      <c r="H494" s="98"/>
      <c r="I494" s="98"/>
      <c r="J494" s="98"/>
      <c r="K494" s="98"/>
      <c r="L494" s="98"/>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row>
    <row r="495" spans="1:57" ht="15.75" customHeight="1" x14ac:dyDescent="0.3">
      <c r="A495" s="98"/>
      <c r="B495" s="98"/>
      <c r="C495" s="98"/>
      <c r="D495" s="98"/>
      <c r="E495" s="99"/>
      <c r="F495" s="99"/>
      <c r="G495" s="98"/>
      <c r="H495" s="98"/>
      <c r="I495" s="98"/>
      <c r="J495" s="98"/>
      <c r="K495" s="98"/>
      <c r="L495" s="98"/>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row>
    <row r="496" spans="1:57" ht="15.75" customHeight="1" x14ac:dyDescent="0.3">
      <c r="A496" s="98"/>
      <c r="B496" s="98"/>
      <c r="C496" s="98"/>
      <c r="D496" s="98"/>
      <c r="E496" s="99"/>
      <c r="F496" s="99"/>
      <c r="G496" s="98"/>
      <c r="H496" s="98"/>
      <c r="I496" s="98"/>
      <c r="J496" s="98"/>
      <c r="K496" s="98"/>
      <c r="L496" s="98"/>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row>
    <row r="497" spans="1:57" ht="15.75" customHeight="1" x14ac:dyDescent="0.3">
      <c r="A497" s="98"/>
      <c r="B497" s="98"/>
      <c r="C497" s="98"/>
      <c r="D497" s="98"/>
      <c r="E497" s="99"/>
      <c r="F497" s="99"/>
      <c r="G497" s="98"/>
      <c r="H497" s="98"/>
      <c r="I497" s="98"/>
      <c r="J497" s="98"/>
      <c r="K497" s="98"/>
      <c r="L497" s="98"/>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row>
    <row r="498" spans="1:57" ht="15.75" customHeight="1" x14ac:dyDescent="0.3">
      <c r="A498" s="98"/>
      <c r="B498" s="98"/>
      <c r="C498" s="98"/>
      <c r="D498" s="98"/>
      <c r="E498" s="99"/>
      <c r="F498" s="99"/>
      <c r="G498" s="98"/>
      <c r="H498" s="98"/>
      <c r="I498" s="98"/>
      <c r="J498" s="98"/>
      <c r="K498" s="98"/>
      <c r="L498" s="98"/>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row>
    <row r="499" spans="1:57" ht="15.75" customHeight="1" x14ac:dyDescent="0.3">
      <c r="A499" s="98"/>
      <c r="B499" s="98"/>
      <c r="C499" s="98"/>
      <c r="D499" s="98"/>
      <c r="E499" s="99"/>
      <c r="F499" s="99"/>
      <c r="G499" s="98"/>
      <c r="H499" s="98"/>
      <c r="I499" s="98"/>
      <c r="J499" s="98"/>
      <c r="K499" s="98"/>
      <c r="L499" s="98"/>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c r="AU499" s="100"/>
      <c r="AV499" s="100"/>
      <c r="AW499" s="100"/>
      <c r="AX499" s="100"/>
      <c r="AY499" s="100"/>
      <c r="AZ499" s="100"/>
      <c r="BA499" s="100"/>
      <c r="BB499" s="100"/>
      <c r="BC499" s="100"/>
      <c r="BD499" s="100"/>
      <c r="BE499" s="100"/>
    </row>
    <row r="500" spans="1:57" ht="15.75" customHeight="1" x14ac:dyDescent="0.3">
      <c r="A500" s="98"/>
      <c r="B500" s="98"/>
      <c r="C500" s="98"/>
      <c r="D500" s="98"/>
      <c r="E500" s="99"/>
      <c r="F500" s="99"/>
      <c r="G500" s="98"/>
      <c r="H500" s="98"/>
      <c r="I500" s="98"/>
      <c r="J500" s="98"/>
      <c r="K500" s="98"/>
      <c r="L500" s="98"/>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c r="AV500" s="100"/>
      <c r="AW500" s="100"/>
      <c r="AX500" s="100"/>
      <c r="AY500" s="100"/>
      <c r="AZ500" s="100"/>
      <c r="BA500" s="100"/>
      <c r="BB500" s="100"/>
      <c r="BC500" s="100"/>
      <c r="BD500" s="100"/>
      <c r="BE500" s="100"/>
    </row>
    <row r="501" spans="1:57" ht="15.75" customHeight="1" x14ac:dyDescent="0.3">
      <c r="A501" s="98"/>
      <c r="B501" s="98"/>
      <c r="C501" s="98"/>
      <c r="D501" s="98"/>
      <c r="E501" s="99"/>
      <c r="F501" s="99"/>
      <c r="G501" s="98"/>
      <c r="H501" s="98"/>
      <c r="I501" s="98"/>
      <c r="J501" s="98"/>
      <c r="K501" s="98"/>
      <c r="L501" s="98"/>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c r="AV501" s="100"/>
      <c r="AW501" s="100"/>
      <c r="AX501" s="100"/>
      <c r="AY501" s="100"/>
      <c r="AZ501" s="100"/>
      <c r="BA501" s="100"/>
      <c r="BB501" s="100"/>
      <c r="BC501" s="100"/>
      <c r="BD501" s="100"/>
      <c r="BE501" s="100"/>
    </row>
    <row r="502" spans="1:57" ht="15.75" customHeight="1" x14ac:dyDescent="0.3">
      <c r="A502" s="98"/>
      <c r="B502" s="98"/>
      <c r="C502" s="98"/>
      <c r="D502" s="98"/>
      <c r="E502" s="99"/>
      <c r="F502" s="99"/>
      <c r="G502" s="98"/>
      <c r="H502" s="98"/>
      <c r="I502" s="98"/>
      <c r="J502" s="98"/>
      <c r="K502" s="98"/>
      <c r="L502" s="98"/>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c r="AV502" s="100"/>
      <c r="AW502" s="100"/>
      <c r="AX502" s="100"/>
      <c r="AY502" s="100"/>
      <c r="AZ502" s="100"/>
      <c r="BA502" s="100"/>
      <c r="BB502" s="100"/>
      <c r="BC502" s="100"/>
      <c r="BD502" s="100"/>
      <c r="BE502" s="100"/>
    </row>
    <row r="503" spans="1:57" ht="15.75" customHeight="1" x14ac:dyDescent="0.3">
      <c r="A503" s="98"/>
      <c r="B503" s="98"/>
      <c r="C503" s="98"/>
      <c r="D503" s="98"/>
      <c r="E503" s="99"/>
      <c r="F503" s="99"/>
      <c r="G503" s="98"/>
      <c r="H503" s="98"/>
      <c r="I503" s="98"/>
      <c r="J503" s="98"/>
      <c r="K503" s="98"/>
      <c r="L503" s="98"/>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100"/>
      <c r="AY503" s="100"/>
      <c r="AZ503" s="100"/>
      <c r="BA503" s="100"/>
      <c r="BB503" s="100"/>
      <c r="BC503" s="100"/>
      <c r="BD503" s="100"/>
      <c r="BE503" s="100"/>
    </row>
    <row r="504" spans="1:57" ht="15.75" customHeight="1" x14ac:dyDescent="0.3">
      <c r="A504" s="98"/>
      <c r="B504" s="98"/>
      <c r="C504" s="98"/>
      <c r="D504" s="98"/>
      <c r="E504" s="99"/>
      <c r="F504" s="99"/>
      <c r="G504" s="98"/>
      <c r="H504" s="98"/>
      <c r="I504" s="98"/>
      <c r="J504" s="98"/>
      <c r="K504" s="98"/>
      <c r="L504" s="98"/>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c r="AV504" s="100"/>
      <c r="AW504" s="100"/>
      <c r="AX504" s="100"/>
      <c r="AY504" s="100"/>
      <c r="AZ504" s="100"/>
      <c r="BA504" s="100"/>
      <c r="BB504" s="100"/>
      <c r="BC504" s="100"/>
      <c r="BD504" s="100"/>
      <c r="BE504" s="100"/>
    </row>
    <row r="505" spans="1:57" ht="15.75" customHeight="1" x14ac:dyDescent="0.3">
      <c r="A505" s="98"/>
      <c r="B505" s="98"/>
      <c r="C505" s="98"/>
      <c r="D505" s="98"/>
      <c r="E505" s="99"/>
      <c r="F505" s="99"/>
      <c r="G505" s="98"/>
      <c r="H505" s="98"/>
      <c r="I505" s="98"/>
      <c r="J505" s="98"/>
      <c r="K505" s="98"/>
      <c r="L505" s="98"/>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100"/>
      <c r="AZ505" s="100"/>
      <c r="BA505" s="100"/>
      <c r="BB505" s="100"/>
      <c r="BC505" s="100"/>
      <c r="BD505" s="100"/>
      <c r="BE505" s="100"/>
    </row>
    <row r="506" spans="1:57" ht="15.75" customHeight="1" x14ac:dyDescent="0.3">
      <c r="A506" s="98"/>
      <c r="B506" s="98"/>
      <c r="C506" s="98"/>
      <c r="D506" s="98"/>
      <c r="E506" s="99"/>
      <c r="F506" s="99"/>
      <c r="G506" s="98"/>
      <c r="H506" s="98"/>
      <c r="I506" s="98"/>
      <c r="J506" s="98"/>
      <c r="K506" s="98"/>
      <c r="L506" s="98"/>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100"/>
      <c r="AZ506" s="100"/>
      <c r="BA506" s="100"/>
      <c r="BB506" s="100"/>
      <c r="BC506" s="100"/>
      <c r="BD506" s="100"/>
      <c r="BE506" s="100"/>
    </row>
    <row r="507" spans="1:57" ht="15.75" customHeight="1" x14ac:dyDescent="0.3">
      <c r="A507" s="98"/>
      <c r="B507" s="98"/>
      <c r="C507" s="98"/>
      <c r="D507" s="98"/>
      <c r="E507" s="99"/>
      <c r="F507" s="99"/>
      <c r="G507" s="98"/>
      <c r="H507" s="98"/>
      <c r="I507" s="98"/>
      <c r="J507" s="98"/>
      <c r="K507" s="98"/>
      <c r="L507" s="98"/>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c r="AU507" s="100"/>
      <c r="AV507" s="100"/>
      <c r="AW507" s="100"/>
      <c r="AX507" s="100"/>
      <c r="AY507" s="100"/>
      <c r="AZ507" s="100"/>
      <c r="BA507" s="100"/>
      <c r="BB507" s="100"/>
      <c r="BC507" s="100"/>
      <c r="BD507" s="100"/>
      <c r="BE507" s="100"/>
    </row>
    <row r="508" spans="1:57" ht="15.75" customHeight="1" x14ac:dyDescent="0.3">
      <c r="A508" s="98"/>
      <c r="B508" s="98"/>
      <c r="C508" s="98"/>
      <c r="D508" s="98"/>
      <c r="E508" s="99"/>
      <c r="F508" s="99"/>
      <c r="G508" s="98"/>
      <c r="H508" s="98"/>
      <c r="I508" s="98"/>
      <c r="J508" s="98"/>
      <c r="K508" s="98"/>
      <c r="L508" s="98"/>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c r="AU508" s="100"/>
      <c r="AV508" s="100"/>
      <c r="AW508" s="100"/>
      <c r="AX508" s="100"/>
      <c r="AY508" s="100"/>
      <c r="AZ508" s="100"/>
      <c r="BA508" s="100"/>
      <c r="BB508" s="100"/>
      <c r="BC508" s="100"/>
      <c r="BD508" s="100"/>
      <c r="BE508" s="100"/>
    </row>
    <row r="509" spans="1:57" ht="15.75" customHeight="1" x14ac:dyDescent="0.3">
      <c r="A509" s="98"/>
      <c r="B509" s="98"/>
      <c r="C509" s="98"/>
      <c r="D509" s="98"/>
      <c r="E509" s="99"/>
      <c r="F509" s="99"/>
      <c r="G509" s="98"/>
      <c r="H509" s="98"/>
      <c r="I509" s="98"/>
      <c r="J509" s="98"/>
      <c r="K509" s="98"/>
      <c r="L509" s="98"/>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c r="AU509" s="100"/>
      <c r="AV509" s="100"/>
      <c r="AW509" s="100"/>
      <c r="AX509" s="100"/>
      <c r="AY509" s="100"/>
      <c r="AZ509" s="100"/>
      <c r="BA509" s="100"/>
      <c r="BB509" s="100"/>
      <c r="BC509" s="100"/>
      <c r="BD509" s="100"/>
      <c r="BE509" s="100"/>
    </row>
    <row r="510" spans="1:57" ht="15.75" customHeight="1" x14ac:dyDescent="0.3">
      <c r="A510" s="98"/>
      <c r="B510" s="98"/>
      <c r="C510" s="98"/>
      <c r="D510" s="98"/>
      <c r="E510" s="99"/>
      <c r="F510" s="99"/>
      <c r="G510" s="98"/>
      <c r="H510" s="98"/>
      <c r="I510" s="98"/>
      <c r="J510" s="98"/>
      <c r="K510" s="98"/>
      <c r="L510" s="98"/>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c r="AR510" s="100"/>
      <c r="AS510" s="100"/>
      <c r="AT510" s="100"/>
      <c r="AU510" s="100"/>
      <c r="AV510" s="100"/>
      <c r="AW510" s="100"/>
      <c r="AX510" s="100"/>
      <c r="AY510" s="100"/>
      <c r="AZ510" s="100"/>
      <c r="BA510" s="100"/>
      <c r="BB510" s="100"/>
      <c r="BC510" s="100"/>
      <c r="BD510" s="100"/>
      <c r="BE510" s="100"/>
    </row>
    <row r="511" spans="1:57" ht="15.75" customHeight="1" x14ac:dyDescent="0.3">
      <c r="A511" s="98"/>
      <c r="B511" s="98"/>
      <c r="C511" s="98"/>
      <c r="D511" s="98"/>
      <c r="E511" s="99"/>
      <c r="F511" s="99"/>
      <c r="G511" s="98"/>
      <c r="H511" s="98"/>
      <c r="I511" s="98"/>
      <c r="J511" s="98"/>
      <c r="K511" s="98"/>
      <c r="L511" s="98"/>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c r="AU511" s="100"/>
      <c r="AV511" s="100"/>
      <c r="AW511" s="100"/>
      <c r="AX511" s="100"/>
      <c r="AY511" s="100"/>
      <c r="AZ511" s="100"/>
      <c r="BA511" s="100"/>
      <c r="BB511" s="100"/>
      <c r="BC511" s="100"/>
      <c r="BD511" s="100"/>
      <c r="BE511" s="100"/>
    </row>
    <row r="512" spans="1:57" ht="15.75" customHeight="1" x14ac:dyDescent="0.3">
      <c r="A512" s="98"/>
      <c r="B512" s="98"/>
      <c r="C512" s="98"/>
      <c r="D512" s="98"/>
      <c r="E512" s="99"/>
      <c r="F512" s="99"/>
      <c r="G512" s="98"/>
      <c r="H512" s="98"/>
      <c r="I512" s="98"/>
      <c r="J512" s="98"/>
      <c r="K512" s="98"/>
      <c r="L512" s="98"/>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row>
    <row r="513" spans="1:57" ht="15.75" customHeight="1" x14ac:dyDescent="0.3">
      <c r="A513" s="98"/>
      <c r="B513" s="98"/>
      <c r="C513" s="98"/>
      <c r="D513" s="98"/>
      <c r="E513" s="99"/>
      <c r="F513" s="99"/>
      <c r="G513" s="98"/>
      <c r="H513" s="98"/>
      <c r="I513" s="98"/>
      <c r="J513" s="98"/>
      <c r="K513" s="98"/>
      <c r="L513" s="98"/>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c r="AS513" s="100"/>
      <c r="AT513" s="100"/>
      <c r="AU513" s="100"/>
      <c r="AV513" s="100"/>
      <c r="AW513" s="100"/>
      <c r="AX513" s="100"/>
      <c r="AY513" s="100"/>
      <c r="AZ513" s="100"/>
      <c r="BA513" s="100"/>
      <c r="BB513" s="100"/>
      <c r="BC513" s="100"/>
      <c r="BD513" s="100"/>
      <c r="BE513" s="100"/>
    </row>
    <row r="514" spans="1:57" ht="15.75" customHeight="1" x14ac:dyDescent="0.3">
      <c r="A514" s="98"/>
      <c r="B514" s="98"/>
      <c r="C514" s="98"/>
      <c r="D514" s="98"/>
      <c r="E514" s="99"/>
      <c r="F514" s="99"/>
      <c r="G514" s="98"/>
      <c r="H514" s="98"/>
      <c r="I514" s="98"/>
      <c r="J514" s="98"/>
      <c r="K514" s="98"/>
      <c r="L514" s="98"/>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row>
    <row r="515" spans="1:57" ht="15.75" customHeight="1" x14ac:dyDescent="0.3">
      <c r="A515" s="98"/>
      <c r="B515" s="98"/>
      <c r="C515" s="98"/>
      <c r="D515" s="98"/>
      <c r="E515" s="99"/>
      <c r="F515" s="99"/>
      <c r="G515" s="98"/>
      <c r="H515" s="98"/>
      <c r="I515" s="98"/>
      <c r="J515" s="98"/>
      <c r="K515" s="98"/>
      <c r="L515" s="98"/>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row>
    <row r="516" spans="1:57" ht="15.75" customHeight="1" x14ac:dyDescent="0.3">
      <c r="A516" s="98"/>
      <c r="B516" s="98"/>
      <c r="C516" s="98"/>
      <c r="D516" s="98"/>
      <c r="E516" s="99"/>
      <c r="F516" s="99"/>
      <c r="G516" s="98"/>
      <c r="H516" s="98"/>
      <c r="I516" s="98"/>
      <c r="J516" s="98"/>
      <c r="K516" s="98"/>
      <c r="L516" s="98"/>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c r="AU516" s="100"/>
      <c r="AV516" s="100"/>
      <c r="AW516" s="100"/>
      <c r="AX516" s="100"/>
      <c r="AY516" s="100"/>
      <c r="AZ516" s="100"/>
      <c r="BA516" s="100"/>
      <c r="BB516" s="100"/>
      <c r="BC516" s="100"/>
      <c r="BD516" s="100"/>
      <c r="BE516" s="100"/>
    </row>
    <row r="517" spans="1:57" ht="15.75" customHeight="1" x14ac:dyDescent="0.3">
      <c r="A517" s="98"/>
      <c r="B517" s="98"/>
      <c r="C517" s="98"/>
      <c r="D517" s="98"/>
      <c r="E517" s="99"/>
      <c r="F517" s="99"/>
      <c r="G517" s="98"/>
      <c r="H517" s="98"/>
      <c r="I517" s="98"/>
      <c r="J517" s="98"/>
      <c r="K517" s="98"/>
      <c r="L517" s="98"/>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c r="AU517" s="100"/>
      <c r="AV517" s="100"/>
      <c r="AW517" s="100"/>
      <c r="AX517" s="100"/>
      <c r="AY517" s="100"/>
      <c r="AZ517" s="100"/>
      <c r="BA517" s="100"/>
      <c r="BB517" s="100"/>
      <c r="BC517" s="100"/>
      <c r="BD517" s="100"/>
      <c r="BE517" s="100"/>
    </row>
    <row r="518" spans="1:57" ht="15.75" customHeight="1" x14ac:dyDescent="0.3">
      <c r="A518" s="98"/>
      <c r="B518" s="98"/>
      <c r="C518" s="98"/>
      <c r="D518" s="98"/>
      <c r="E518" s="99"/>
      <c r="F518" s="99"/>
      <c r="G518" s="98"/>
      <c r="H518" s="98"/>
      <c r="I518" s="98"/>
      <c r="J518" s="98"/>
      <c r="K518" s="98"/>
      <c r="L518" s="98"/>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row>
    <row r="519" spans="1:57" ht="15.75" customHeight="1" x14ac:dyDescent="0.3">
      <c r="A519" s="98"/>
      <c r="B519" s="98"/>
      <c r="C519" s="98"/>
      <c r="D519" s="98"/>
      <c r="E519" s="99"/>
      <c r="F519" s="99"/>
      <c r="G519" s="98"/>
      <c r="H519" s="98"/>
      <c r="I519" s="98"/>
      <c r="J519" s="98"/>
      <c r="K519" s="98"/>
      <c r="L519" s="98"/>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c r="AU519" s="100"/>
      <c r="AV519" s="100"/>
      <c r="AW519" s="100"/>
      <c r="AX519" s="100"/>
      <c r="AY519" s="100"/>
      <c r="AZ519" s="100"/>
      <c r="BA519" s="100"/>
      <c r="BB519" s="100"/>
      <c r="BC519" s="100"/>
      <c r="BD519" s="100"/>
      <c r="BE519" s="100"/>
    </row>
    <row r="520" spans="1:57" ht="15.75" customHeight="1" x14ac:dyDescent="0.3">
      <c r="A520" s="98"/>
      <c r="B520" s="98"/>
      <c r="C520" s="98"/>
      <c r="D520" s="98"/>
      <c r="E520" s="99"/>
      <c r="F520" s="99"/>
      <c r="G520" s="98"/>
      <c r="H520" s="98"/>
      <c r="I520" s="98"/>
      <c r="J520" s="98"/>
      <c r="K520" s="98"/>
      <c r="L520" s="98"/>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c r="AU520" s="100"/>
      <c r="AV520" s="100"/>
      <c r="AW520" s="100"/>
      <c r="AX520" s="100"/>
      <c r="AY520" s="100"/>
      <c r="AZ520" s="100"/>
      <c r="BA520" s="100"/>
      <c r="BB520" s="100"/>
      <c r="BC520" s="100"/>
      <c r="BD520" s="100"/>
      <c r="BE520" s="100"/>
    </row>
    <row r="521" spans="1:57" ht="15.75" customHeight="1" x14ac:dyDescent="0.3">
      <c r="A521" s="98"/>
      <c r="B521" s="98"/>
      <c r="C521" s="98"/>
      <c r="D521" s="98"/>
      <c r="E521" s="99"/>
      <c r="F521" s="99"/>
      <c r="G521" s="98"/>
      <c r="H521" s="98"/>
      <c r="I521" s="98"/>
      <c r="J521" s="98"/>
      <c r="K521" s="98"/>
      <c r="L521" s="98"/>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row>
    <row r="522" spans="1:57" ht="15.75" customHeight="1" x14ac:dyDescent="0.3">
      <c r="A522" s="98"/>
      <c r="B522" s="98"/>
      <c r="C522" s="98"/>
      <c r="D522" s="98"/>
      <c r="E522" s="99"/>
      <c r="F522" s="99"/>
      <c r="G522" s="98"/>
      <c r="H522" s="98"/>
      <c r="I522" s="98"/>
      <c r="J522" s="98"/>
      <c r="K522" s="98"/>
      <c r="L522" s="98"/>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c r="AU522" s="100"/>
      <c r="AV522" s="100"/>
      <c r="AW522" s="100"/>
      <c r="AX522" s="100"/>
      <c r="AY522" s="100"/>
      <c r="AZ522" s="100"/>
      <c r="BA522" s="100"/>
      <c r="BB522" s="100"/>
      <c r="BC522" s="100"/>
      <c r="BD522" s="100"/>
      <c r="BE522" s="100"/>
    </row>
    <row r="523" spans="1:57" ht="15.75" customHeight="1" x14ac:dyDescent="0.3">
      <c r="A523" s="98"/>
      <c r="B523" s="98"/>
      <c r="C523" s="98"/>
      <c r="D523" s="98"/>
      <c r="E523" s="99"/>
      <c r="F523" s="99"/>
      <c r="G523" s="98"/>
      <c r="H523" s="98"/>
      <c r="I523" s="98"/>
      <c r="J523" s="98"/>
      <c r="K523" s="98"/>
      <c r="L523" s="98"/>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c r="AV523" s="100"/>
      <c r="AW523" s="100"/>
      <c r="AX523" s="100"/>
      <c r="AY523" s="100"/>
      <c r="AZ523" s="100"/>
      <c r="BA523" s="100"/>
      <c r="BB523" s="100"/>
      <c r="BC523" s="100"/>
      <c r="BD523" s="100"/>
      <c r="BE523" s="100"/>
    </row>
    <row r="524" spans="1:57" ht="15.75" customHeight="1" x14ac:dyDescent="0.3">
      <c r="A524" s="98"/>
      <c r="B524" s="98"/>
      <c r="C524" s="98"/>
      <c r="D524" s="98"/>
      <c r="E524" s="99"/>
      <c r="F524" s="99"/>
      <c r="G524" s="98"/>
      <c r="H524" s="98"/>
      <c r="I524" s="98"/>
      <c r="J524" s="98"/>
      <c r="K524" s="98"/>
      <c r="L524" s="98"/>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row>
    <row r="525" spans="1:57" ht="15.75" customHeight="1" x14ac:dyDescent="0.3">
      <c r="A525" s="98"/>
      <c r="B525" s="98"/>
      <c r="C525" s="98"/>
      <c r="D525" s="98"/>
      <c r="E525" s="99"/>
      <c r="F525" s="99"/>
      <c r="G525" s="98"/>
      <c r="H525" s="98"/>
      <c r="I525" s="98"/>
      <c r="J525" s="98"/>
      <c r="K525" s="98"/>
      <c r="L525" s="98"/>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c r="AV525" s="100"/>
      <c r="AW525" s="100"/>
      <c r="AX525" s="100"/>
      <c r="AY525" s="100"/>
      <c r="AZ525" s="100"/>
      <c r="BA525" s="100"/>
      <c r="BB525" s="100"/>
      <c r="BC525" s="100"/>
      <c r="BD525" s="100"/>
      <c r="BE525" s="100"/>
    </row>
    <row r="526" spans="1:57" ht="15.75" customHeight="1" x14ac:dyDescent="0.3">
      <c r="A526" s="98"/>
      <c r="B526" s="98"/>
      <c r="C526" s="98"/>
      <c r="D526" s="98"/>
      <c r="E526" s="99"/>
      <c r="F526" s="99"/>
      <c r="G526" s="98"/>
      <c r="H526" s="98"/>
      <c r="I526" s="98"/>
      <c r="J526" s="98"/>
      <c r="K526" s="98"/>
      <c r="L526" s="98"/>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row>
    <row r="527" spans="1:57" ht="15.75" customHeight="1" x14ac:dyDescent="0.3">
      <c r="A527" s="98"/>
      <c r="B527" s="98"/>
      <c r="C527" s="98"/>
      <c r="D527" s="98"/>
      <c r="E527" s="99"/>
      <c r="F527" s="99"/>
      <c r="G527" s="98"/>
      <c r="H527" s="98"/>
      <c r="I527" s="98"/>
      <c r="J527" s="98"/>
      <c r="K527" s="98"/>
      <c r="L527" s="98"/>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row>
    <row r="528" spans="1:57" ht="15.75" customHeight="1" x14ac:dyDescent="0.3">
      <c r="A528" s="98"/>
      <c r="B528" s="98"/>
      <c r="C528" s="98"/>
      <c r="D528" s="98"/>
      <c r="E528" s="99"/>
      <c r="F528" s="99"/>
      <c r="G528" s="98"/>
      <c r="H528" s="98"/>
      <c r="I528" s="98"/>
      <c r="J528" s="98"/>
      <c r="K528" s="98"/>
      <c r="L528" s="98"/>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c r="AV528" s="100"/>
      <c r="AW528" s="100"/>
      <c r="AX528" s="100"/>
      <c r="AY528" s="100"/>
      <c r="AZ528" s="100"/>
      <c r="BA528" s="100"/>
      <c r="BB528" s="100"/>
      <c r="BC528" s="100"/>
      <c r="BD528" s="100"/>
      <c r="BE528" s="100"/>
    </row>
    <row r="529" spans="1:57" ht="15.75" customHeight="1" x14ac:dyDescent="0.3">
      <c r="A529" s="98"/>
      <c r="B529" s="98"/>
      <c r="C529" s="98"/>
      <c r="D529" s="98"/>
      <c r="E529" s="99"/>
      <c r="F529" s="99"/>
      <c r="G529" s="98"/>
      <c r="H529" s="98"/>
      <c r="I529" s="98"/>
      <c r="J529" s="98"/>
      <c r="K529" s="98"/>
      <c r="L529" s="98"/>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c r="AV529" s="100"/>
      <c r="AW529" s="100"/>
      <c r="AX529" s="100"/>
      <c r="AY529" s="100"/>
      <c r="AZ529" s="100"/>
      <c r="BA529" s="100"/>
      <c r="BB529" s="100"/>
      <c r="BC529" s="100"/>
      <c r="BD529" s="100"/>
      <c r="BE529" s="100"/>
    </row>
    <row r="530" spans="1:57" ht="15.75" customHeight="1" x14ac:dyDescent="0.3">
      <c r="A530" s="98"/>
      <c r="B530" s="98"/>
      <c r="C530" s="98"/>
      <c r="D530" s="98"/>
      <c r="E530" s="99"/>
      <c r="F530" s="99"/>
      <c r="G530" s="98"/>
      <c r="H530" s="98"/>
      <c r="I530" s="98"/>
      <c r="J530" s="98"/>
      <c r="K530" s="98"/>
      <c r="L530" s="98"/>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c r="AU530" s="100"/>
      <c r="AV530" s="100"/>
      <c r="AW530" s="100"/>
      <c r="AX530" s="100"/>
      <c r="AY530" s="100"/>
      <c r="AZ530" s="100"/>
      <c r="BA530" s="100"/>
      <c r="BB530" s="100"/>
      <c r="BC530" s="100"/>
      <c r="BD530" s="100"/>
      <c r="BE530" s="100"/>
    </row>
    <row r="531" spans="1:57" ht="15.75" customHeight="1" x14ac:dyDescent="0.3">
      <c r="A531" s="98"/>
      <c r="B531" s="98"/>
      <c r="C531" s="98"/>
      <c r="D531" s="98"/>
      <c r="E531" s="99"/>
      <c r="F531" s="99"/>
      <c r="G531" s="98"/>
      <c r="H531" s="98"/>
      <c r="I531" s="98"/>
      <c r="J531" s="98"/>
      <c r="K531" s="98"/>
      <c r="L531" s="98"/>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c r="AU531" s="100"/>
      <c r="AV531" s="100"/>
      <c r="AW531" s="100"/>
      <c r="AX531" s="100"/>
      <c r="AY531" s="100"/>
      <c r="AZ531" s="100"/>
      <c r="BA531" s="100"/>
      <c r="BB531" s="100"/>
      <c r="BC531" s="100"/>
      <c r="BD531" s="100"/>
      <c r="BE531" s="100"/>
    </row>
    <row r="532" spans="1:57" ht="15.75" customHeight="1" x14ac:dyDescent="0.3">
      <c r="A532" s="98"/>
      <c r="B532" s="98"/>
      <c r="C532" s="98"/>
      <c r="D532" s="98"/>
      <c r="E532" s="99"/>
      <c r="F532" s="99"/>
      <c r="G532" s="98"/>
      <c r="H532" s="98"/>
      <c r="I532" s="98"/>
      <c r="J532" s="98"/>
      <c r="K532" s="98"/>
      <c r="L532" s="98"/>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c r="AU532" s="100"/>
      <c r="AV532" s="100"/>
      <c r="AW532" s="100"/>
      <c r="AX532" s="100"/>
      <c r="AY532" s="100"/>
      <c r="AZ532" s="100"/>
      <c r="BA532" s="100"/>
      <c r="BB532" s="100"/>
      <c r="BC532" s="100"/>
      <c r="BD532" s="100"/>
      <c r="BE532" s="100"/>
    </row>
    <row r="533" spans="1:57" ht="15.75" customHeight="1" x14ac:dyDescent="0.3">
      <c r="A533" s="98"/>
      <c r="B533" s="98"/>
      <c r="C533" s="98"/>
      <c r="D533" s="98"/>
      <c r="E533" s="99"/>
      <c r="F533" s="99"/>
      <c r="G533" s="98"/>
      <c r="H533" s="98"/>
      <c r="I533" s="98"/>
      <c r="J533" s="98"/>
      <c r="K533" s="98"/>
      <c r="L533" s="98"/>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100"/>
      <c r="AZ533" s="100"/>
      <c r="BA533" s="100"/>
      <c r="BB533" s="100"/>
      <c r="BC533" s="100"/>
      <c r="BD533" s="100"/>
      <c r="BE533" s="100"/>
    </row>
    <row r="534" spans="1:57" ht="15.75" customHeight="1" x14ac:dyDescent="0.3">
      <c r="A534" s="98"/>
      <c r="B534" s="98"/>
      <c r="C534" s="98"/>
      <c r="D534" s="98"/>
      <c r="E534" s="99"/>
      <c r="F534" s="99"/>
      <c r="G534" s="98"/>
      <c r="H534" s="98"/>
      <c r="I534" s="98"/>
      <c r="J534" s="98"/>
      <c r="K534" s="98"/>
      <c r="L534" s="98"/>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100"/>
      <c r="AZ534" s="100"/>
      <c r="BA534" s="100"/>
      <c r="BB534" s="100"/>
      <c r="BC534" s="100"/>
      <c r="BD534" s="100"/>
      <c r="BE534" s="100"/>
    </row>
    <row r="535" spans="1:57" ht="15.75" customHeight="1" x14ac:dyDescent="0.3">
      <c r="A535" s="98"/>
      <c r="B535" s="98"/>
      <c r="C535" s="98"/>
      <c r="D535" s="98"/>
      <c r="E535" s="99"/>
      <c r="F535" s="99"/>
      <c r="G535" s="98"/>
      <c r="H535" s="98"/>
      <c r="I535" s="98"/>
      <c r="J535" s="98"/>
      <c r="K535" s="98"/>
      <c r="L535" s="98"/>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c r="AV535" s="100"/>
      <c r="AW535" s="100"/>
      <c r="AX535" s="100"/>
      <c r="AY535" s="100"/>
      <c r="AZ535" s="100"/>
      <c r="BA535" s="100"/>
      <c r="BB535" s="100"/>
      <c r="BC535" s="100"/>
      <c r="BD535" s="100"/>
      <c r="BE535" s="100"/>
    </row>
    <row r="536" spans="1:57" ht="15.75" customHeight="1" x14ac:dyDescent="0.3">
      <c r="A536" s="98"/>
      <c r="B536" s="98"/>
      <c r="C536" s="98"/>
      <c r="D536" s="98"/>
      <c r="E536" s="99"/>
      <c r="F536" s="99"/>
      <c r="G536" s="98"/>
      <c r="H536" s="98"/>
      <c r="I536" s="98"/>
      <c r="J536" s="98"/>
      <c r="K536" s="98"/>
      <c r="L536" s="98"/>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row>
    <row r="537" spans="1:57" ht="15.75" customHeight="1" x14ac:dyDescent="0.3">
      <c r="A537" s="98"/>
      <c r="B537" s="98"/>
      <c r="C537" s="98"/>
      <c r="D537" s="98"/>
      <c r="E537" s="99"/>
      <c r="F537" s="99"/>
      <c r="G537" s="98"/>
      <c r="H537" s="98"/>
      <c r="I537" s="98"/>
      <c r="J537" s="98"/>
      <c r="K537" s="98"/>
      <c r="L537" s="98"/>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c r="AU537" s="100"/>
      <c r="AV537" s="100"/>
      <c r="AW537" s="100"/>
      <c r="AX537" s="100"/>
      <c r="AY537" s="100"/>
      <c r="AZ537" s="100"/>
      <c r="BA537" s="100"/>
      <c r="BB537" s="100"/>
      <c r="BC537" s="100"/>
      <c r="BD537" s="100"/>
      <c r="BE537" s="100"/>
    </row>
    <row r="538" spans="1:57" ht="15.75" customHeight="1" x14ac:dyDescent="0.3">
      <c r="A538" s="98"/>
      <c r="B538" s="98"/>
      <c r="C538" s="98"/>
      <c r="D538" s="98"/>
      <c r="E538" s="99"/>
      <c r="F538" s="99"/>
      <c r="G538" s="98"/>
      <c r="H538" s="98"/>
      <c r="I538" s="98"/>
      <c r="J538" s="98"/>
      <c r="K538" s="98"/>
      <c r="L538" s="98"/>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c r="AV538" s="100"/>
      <c r="AW538" s="100"/>
      <c r="AX538" s="100"/>
      <c r="AY538" s="100"/>
      <c r="AZ538" s="100"/>
      <c r="BA538" s="100"/>
      <c r="BB538" s="100"/>
      <c r="BC538" s="100"/>
      <c r="BD538" s="100"/>
      <c r="BE538" s="100"/>
    </row>
    <row r="539" spans="1:57" ht="15.75" customHeight="1" x14ac:dyDescent="0.3">
      <c r="A539" s="98"/>
      <c r="B539" s="98"/>
      <c r="C539" s="98"/>
      <c r="D539" s="98"/>
      <c r="E539" s="99"/>
      <c r="F539" s="99"/>
      <c r="G539" s="98"/>
      <c r="H539" s="98"/>
      <c r="I539" s="98"/>
      <c r="J539" s="98"/>
      <c r="K539" s="98"/>
      <c r="L539" s="98"/>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c r="AV539" s="100"/>
      <c r="AW539" s="100"/>
      <c r="AX539" s="100"/>
      <c r="AY539" s="100"/>
      <c r="AZ539" s="100"/>
      <c r="BA539" s="100"/>
      <c r="BB539" s="100"/>
      <c r="BC539" s="100"/>
      <c r="BD539" s="100"/>
      <c r="BE539" s="100"/>
    </row>
    <row r="540" spans="1:57" ht="15.75" customHeight="1" x14ac:dyDescent="0.3">
      <c r="A540" s="98"/>
      <c r="B540" s="98"/>
      <c r="C540" s="98"/>
      <c r="D540" s="98"/>
      <c r="E540" s="99"/>
      <c r="F540" s="99"/>
      <c r="G540" s="98"/>
      <c r="H540" s="98"/>
      <c r="I540" s="98"/>
      <c r="J540" s="98"/>
      <c r="K540" s="98"/>
      <c r="L540" s="98"/>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c r="AS540" s="100"/>
      <c r="AT540" s="100"/>
      <c r="AU540" s="100"/>
      <c r="AV540" s="100"/>
      <c r="AW540" s="100"/>
      <c r="AX540" s="100"/>
      <c r="AY540" s="100"/>
      <c r="AZ540" s="100"/>
      <c r="BA540" s="100"/>
      <c r="BB540" s="100"/>
      <c r="BC540" s="100"/>
      <c r="BD540" s="100"/>
      <c r="BE540" s="100"/>
    </row>
    <row r="541" spans="1:57" ht="15.75" customHeight="1" x14ac:dyDescent="0.3">
      <c r="A541" s="98"/>
      <c r="B541" s="98"/>
      <c r="C541" s="98"/>
      <c r="D541" s="98"/>
      <c r="E541" s="99"/>
      <c r="F541" s="99"/>
      <c r="G541" s="98"/>
      <c r="H541" s="98"/>
      <c r="I541" s="98"/>
      <c r="J541" s="98"/>
      <c r="K541" s="98"/>
      <c r="L541" s="98"/>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c r="AS541" s="100"/>
      <c r="AT541" s="100"/>
      <c r="AU541" s="100"/>
      <c r="AV541" s="100"/>
      <c r="AW541" s="100"/>
      <c r="AX541" s="100"/>
      <c r="AY541" s="100"/>
      <c r="AZ541" s="100"/>
      <c r="BA541" s="100"/>
      <c r="BB541" s="100"/>
      <c r="BC541" s="100"/>
      <c r="BD541" s="100"/>
      <c r="BE541" s="100"/>
    </row>
    <row r="542" spans="1:57" ht="15.75" customHeight="1" x14ac:dyDescent="0.3">
      <c r="A542" s="98"/>
      <c r="B542" s="98"/>
      <c r="C542" s="98"/>
      <c r="D542" s="98"/>
      <c r="E542" s="99"/>
      <c r="F542" s="99"/>
      <c r="G542" s="98"/>
      <c r="H542" s="98"/>
      <c r="I542" s="98"/>
      <c r="J542" s="98"/>
      <c r="K542" s="98"/>
      <c r="L542" s="98"/>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c r="AS542" s="100"/>
      <c r="AT542" s="100"/>
      <c r="AU542" s="100"/>
      <c r="AV542" s="100"/>
      <c r="AW542" s="100"/>
      <c r="AX542" s="100"/>
      <c r="AY542" s="100"/>
      <c r="AZ542" s="100"/>
      <c r="BA542" s="100"/>
      <c r="BB542" s="100"/>
      <c r="BC542" s="100"/>
      <c r="BD542" s="100"/>
      <c r="BE542" s="100"/>
    </row>
    <row r="543" spans="1:57" ht="15.75" customHeight="1" x14ac:dyDescent="0.3">
      <c r="A543" s="98"/>
      <c r="B543" s="98"/>
      <c r="C543" s="98"/>
      <c r="D543" s="98"/>
      <c r="E543" s="99"/>
      <c r="F543" s="99"/>
      <c r="G543" s="98"/>
      <c r="H543" s="98"/>
      <c r="I543" s="98"/>
      <c r="J543" s="98"/>
      <c r="K543" s="98"/>
      <c r="L543" s="98"/>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c r="AR543" s="100"/>
      <c r="AS543" s="100"/>
      <c r="AT543" s="100"/>
      <c r="AU543" s="100"/>
      <c r="AV543" s="100"/>
      <c r="AW543" s="100"/>
      <c r="AX543" s="100"/>
      <c r="AY543" s="100"/>
      <c r="AZ543" s="100"/>
      <c r="BA543" s="100"/>
      <c r="BB543" s="100"/>
      <c r="BC543" s="100"/>
      <c r="BD543" s="100"/>
      <c r="BE543" s="100"/>
    </row>
    <row r="544" spans="1:57" ht="15.75" customHeight="1" x14ac:dyDescent="0.3">
      <c r="A544" s="98"/>
      <c r="B544" s="98"/>
      <c r="C544" s="98"/>
      <c r="D544" s="98"/>
      <c r="E544" s="99"/>
      <c r="F544" s="99"/>
      <c r="G544" s="98"/>
      <c r="H544" s="98"/>
      <c r="I544" s="98"/>
      <c r="J544" s="98"/>
      <c r="K544" s="98"/>
      <c r="L544" s="98"/>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c r="AR544" s="100"/>
      <c r="AS544" s="100"/>
      <c r="AT544" s="100"/>
      <c r="AU544" s="100"/>
      <c r="AV544" s="100"/>
      <c r="AW544" s="100"/>
      <c r="AX544" s="100"/>
      <c r="AY544" s="100"/>
      <c r="AZ544" s="100"/>
      <c r="BA544" s="100"/>
      <c r="BB544" s="100"/>
      <c r="BC544" s="100"/>
      <c r="BD544" s="100"/>
      <c r="BE544" s="100"/>
    </row>
    <row r="545" spans="1:57" ht="15.75" customHeight="1" x14ac:dyDescent="0.3">
      <c r="A545" s="98"/>
      <c r="B545" s="98"/>
      <c r="C545" s="98"/>
      <c r="D545" s="98"/>
      <c r="E545" s="99"/>
      <c r="F545" s="99"/>
      <c r="G545" s="98"/>
      <c r="H545" s="98"/>
      <c r="I545" s="98"/>
      <c r="J545" s="98"/>
      <c r="K545" s="98"/>
      <c r="L545" s="98"/>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c r="AR545" s="100"/>
      <c r="AS545" s="100"/>
      <c r="AT545" s="100"/>
      <c r="AU545" s="100"/>
      <c r="AV545" s="100"/>
      <c r="AW545" s="100"/>
      <c r="AX545" s="100"/>
      <c r="AY545" s="100"/>
      <c r="AZ545" s="100"/>
      <c r="BA545" s="100"/>
      <c r="BB545" s="100"/>
      <c r="BC545" s="100"/>
      <c r="BD545" s="100"/>
      <c r="BE545" s="100"/>
    </row>
    <row r="546" spans="1:57" ht="15.75" customHeight="1" x14ac:dyDescent="0.3">
      <c r="A546" s="98"/>
      <c r="B546" s="98"/>
      <c r="C546" s="98"/>
      <c r="D546" s="98"/>
      <c r="E546" s="99"/>
      <c r="F546" s="99"/>
      <c r="G546" s="98"/>
      <c r="H546" s="98"/>
      <c r="I546" s="98"/>
      <c r="J546" s="98"/>
      <c r="K546" s="98"/>
      <c r="L546" s="98"/>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c r="AR546" s="100"/>
      <c r="AS546" s="100"/>
      <c r="AT546" s="100"/>
      <c r="AU546" s="100"/>
      <c r="AV546" s="100"/>
      <c r="AW546" s="100"/>
      <c r="AX546" s="100"/>
      <c r="AY546" s="100"/>
      <c r="AZ546" s="100"/>
      <c r="BA546" s="100"/>
      <c r="BB546" s="100"/>
      <c r="BC546" s="100"/>
      <c r="BD546" s="100"/>
      <c r="BE546" s="100"/>
    </row>
    <row r="547" spans="1:57" ht="15.75" customHeight="1" x14ac:dyDescent="0.3">
      <c r="A547" s="98"/>
      <c r="B547" s="98"/>
      <c r="C547" s="98"/>
      <c r="D547" s="98"/>
      <c r="E547" s="99"/>
      <c r="F547" s="99"/>
      <c r="G547" s="98"/>
      <c r="H547" s="98"/>
      <c r="I547" s="98"/>
      <c r="J547" s="98"/>
      <c r="K547" s="98"/>
      <c r="L547" s="98"/>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c r="AR547" s="100"/>
      <c r="AS547" s="100"/>
      <c r="AT547" s="100"/>
      <c r="AU547" s="100"/>
      <c r="AV547" s="100"/>
      <c r="AW547" s="100"/>
      <c r="AX547" s="100"/>
      <c r="AY547" s="100"/>
      <c r="AZ547" s="100"/>
      <c r="BA547" s="100"/>
      <c r="BB547" s="100"/>
      <c r="BC547" s="100"/>
      <c r="BD547" s="100"/>
      <c r="BE547" s="100"/>
    </row>
    <row r="548" spans="1:57" ht="15.75" customHeight="1" x14ac:dyDescent="0.3">
      <c r="A548" s="98"/>
      <c r="B548" s="98"/>
      <c r="C548" s="98"/>
      <c r="D548" s="98"/>
      <c r="E548" s="99"/>
      <c r="F548" s="99"/>
      <c r="G548" s="98"/>
      <c r="H548" s="98"/>
      <c r="I548" s="98"/>
      <c r="J548" s="98"/>
      <c r="K548" s="98"/>
      <c r="L548" s="98"/>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c r="AS548" s="100"/>
      <c r="AT548" s="100"/>
      <c r="AU548" s="100"/>
      <c r="AV548" s="100"/>
      <c r="AW548" s="100"/>
      <c r="AX548" s="100"/>
      <c r="AY548" s="100"/>
      <c r="AZ548" s="100"/>
      <c r="BA548" s="100"/>
      <c r="BB548" s="100"/>
      <c r="BC548" s="100"/>
      <c r="BD548" s="100"/>
      <c r="BE548" s="100"/>
    </row>
    <row r="549" spans="1:57" ht="15.75" customHeight="1" x14ac:dyDescent="0.3">
      <c r="A549" s="98"/>
      <c r="B549" s="98"/>
      <c r="C549" s="98"/>
      <c r="D549" s="98"/>
      <c r="E549" s="99"/>
      <c r="F549" s="99"/>
      <c r="G549" s="98"/>
      <c r="H549" s="98"/>
      <c r="I549" s="98"/>
      <c r="J549" s="98"/>
      <c r="K549" s="98"/>
      <c r="L549" s="98"/>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c r="AR549" s="100"/>
      <c r="AS549" s="100"/>
      <c r="AT549" s="100"/>
      <c r="AU549" s="100"/>
      <c r="AV549" s="100"/>
      <c r="AW549" s="100"/>
      <c r="AX549" s="100"/>
      <c r="AY549" s="100"/>
      <c r="AZ549" s="100"/>
      <c r="BA549" s="100"/>
      <c r="BB549" s="100"/>
      <c r="BC549" s="100"/>
      <c r="BD549" s="100"/>
      <c r="BE549" s="100"/>
    </row>
    <row r="550" spans="1:57" ht="15.75" customHeight="1" x14ac:dyDescent="0.3">
      <c r="A550" s="98"/>
      <c r="B550" s="98"/>
      <c r="C550" s="98"/>
      <c r="D550" s="98"/>
      <c r="E550" s="99"/>
      <c r="F550" s="99"/>
      <c r="G550" s="98"/>
      <c r="H550" s="98"/>
      <c r="I550" s="98"/>
      <c r="J550" s="98"/>
      <c r="K550" s="98"/>
      <c r="L550" s="98"/>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c r="AR550" s="100"/>
      <c r="AS550" s="100"/>
      <c r="AT550" s="100"/>
      <c r="AU550" s="100"/>
      <c r="AV550" s="100"/>
      <c r="AW550" s="100"/>
      <c r="AX550" s="100"/>
      <c r="AY550" s="100"/>
      <c r="AZ550" s="100"/>
      <c r="BA550" s="100"/>
      <c r="BB550" s="100"/>
      <c r="BC550" s="100"/>
      <c r="BD550" s="100"/>
      <c r="BE550" s="100"/>
    </row>
    <row r="551" spans="1:57" ht="15.75" customHeight="1" x14ac:dyDescent="0.3">
      <c r="A551" s="98"/>
      <c r="B551" s="98"/>
      <c r="C551" s="98"/>
      <c r="D551" s="98"/>
      <c r="E551" s="99"/>
      <c r="F551" s="99"/>
      <c r="G551" s="98"/>
      <c r="H551" s="98"/>
      <c r="I551" s="98"/>
      <c r="J551" s="98"/>
      <c r="K551" s="98"/>
      <c r="L551" s="98"/>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c r="AS551" s="100"/>
      <c r="AT551" s="100"/>
      <c r="AU551" s="100"/>
      <c r="AV551" s="100"/>
      <c r="AW551" s="100"/>
      <c r="AX551" s="100"/>
      <c r="AY551" s="100"/>
      <c r="AZ551" s="100"/>
      <c r="BA551" s="100"/>
      <c r="BB551" s="100"/>
      <c r="BC551" s="100"/>
      <c r="BD551" s="100"/>
      <c r="BE551" s="100"/>
    </row>
    <row r="552" spans="1:57" ht="15.75" customHeight="1" x14ac:dyDescent="0.3">
      <c r="A552" s="98"/>
      <c r="B552" s="98"/>
      <c r="C552" s="98"/>
      <c r="D552" s="98"/>
      <c r="E552" s="99"/>
      <c r="F552" s="99"/>
      <c r="G552" s="98"/>
      <c r="H552" s="98"/>
      <c r="I552" s="98"/>
      <c r="J552" s="98"/>
      <c r="K552" s="98"/>
      <c r="L552" s="98"/>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c r="AU552" s="100"/>
      <c r="AV552" s="100"/>
      <c r="AW552" s="100"/>
      <c r="AX552" s="100"/>
      <c r="AY552" s="100"/>
      <c r="AZ552" s="100"/>
      <c r="BA552" s="100"/>
      <c r="BB552" s="100"/>
      <c r="BC552" s="100"/>
      <c r="BD552" s="100"/>
      <c r="BE552" s="100"/>
    </row>
    <row r="553" spans="1:57" ht="15.75" customHeight="1" x14ac:dyDescent="0.3">
      <c r="A553" s="98"/>
      <c r="B553" s="98"/>
      <c r="C553" s="98"/>
      <c r="D553" s="98"/>
      <c r="E553" s="99"/>
      <c r="F553" s="99"/>
      <c r="G553" s="98"/>
      <c r="H553" s="98"/>
      <c r="I553" s="98"/>
      <c r="J553" s="98"/>
      <c r="K553" s="98"/>
      <c r="L553" s="98"/>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c r="AV553" s="100"/>
      <c r="AW553" s="100"/>
      <c r="AX553" s="100"/>
      <c r="AY553" s="100"/>
      <c r="AZ553" s="100"/>
      <c r="BA553" s="100"/>
      <c r="BB553" s="100"/>
      <c r="BC553" s="100"/>
      <c r="BD553" s="100"/>
      <c r="BE553" s="100"/>
    </row>
    <row r="554" spans="1:57" ht="15.75" customHeight="1" x14ac:dyDescent="0.3">
      <c r="A554" s="98"/>
      <c r="B554" s="98"/>
      <c r="C554" s="98"/>
      <c r="D554" s="98"/>
      <c r="E554" s="99"/>
      <c r="F554" s="99"/>
      <c r="G554" s="98"/>
      <c r="H554" s="98"/>
      <c r="I554" s="98"/>
      <c r="J554" s="98"/>
      <c r="K554" s="98"/>
      <c r="L554" s="98"/>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c r="AR554" s="100"/>
      <c r="AS554" s="100"/>
      <c r="AT554" s="100"/>
      <c r="AU554" s="100"/>
      <c r="AV554" s="100"/>
      <c r="AW554" s="100"/>
      <c r="AX554" s="100"/>
      <c r="AY554" s="100"/>
      <c r="AZ554" s="100"/>
      <c r="BA554" s="100"/>
      <c r="BB554" s="100"/>
      <c r="BC554" s="100"/>
      <c r="BD554" s="100"/>
      <c r="BE554" s="100"/>
    </row>
    <row r="555" spans="1:57" ht="15.75" customHeight="1" x14ac:dyDescent="0.3">
      <c r="A555" s="98"/>
      <c r="B555" s="98"/>
      <c r="C555" s="98"/>
      <c r="D555" s="98"/>
      <c r="E555" s="99"/>
      <c r="F555" s="99"/>
      <c r="G555" s="98"/>
      <c r="H555" s="98"/>
      <c r="I555" s="98"/>
      <c r="J555" s="98"/>
      <c r="K555" s="98"/>
      <c r="L555" s="98"/>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c r="AS555" s="100"/>
      <c r="AT555" s="100"/>
      <c r="AU555" s="100"/>
      <c r="AV555" s="100"/>
      <c r="AW555" s="100"/>
      <c r="AX555" s="100"/>
      <c r="AY555" s="100"/>
      <c r="AZ555" s="100"/>
      <c r="BA555" s="100"/>
      <c r="BB555" s="100"/>
      <c r="BC555" s="100"/>
      <c r="BD555" s="100"/>
      <c r="BE555" s="100"/>
    </row>
    <row r="556" spans="1:57" ht="15.75" customHeight="1" x14ac:dyDescent="0.3">
      <c r="A556" s="98"/>
      <c r="B556" s="98"/>
      <c r="C556" s="98"/>
      <c r="D556" s="98"/>
      <c r="E556" s="99"/>
      <c r="F556" s="99"/>
      <c r="G556" s="98"/>
      <c r="H556" s="98"/>
      <c r="I556" s="98"/>
      <c r="J556" s="98"/>
      <c r="K556" s="98"/>
      <c r="L556" s="98"/>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c r="AS556" s="100"/>
      <c r="AT556" s="100"/>
      <c r="AU556" s="100"/>
      <c r="AV556" s="100"/>
      <c r="AW556" s="100"/>
      <c r="AX556" s="100"/>
      <c r="AY556" s="100"/>
      <c r="AZ556" s="100"/>
      <c r="BA556" s="100"/>
      <c r="BB556" s="100"/>
      <c r="BC556" s="100"/>
      <c r="BD556" s="100"/>
      <c r="BE556" s="100"/>
    </row>
    <row r="557" spans="1:57" ht="15.75" customHeight="1" x14ac:dyDescent="0.3">
      <c r="A557" s="98"/>
      <c r="B557" s="98"/>
      <c r="C557" s="98"/>
      <c r="D557" s="98"/>
      <c r="E557" s="99"/>
      <c r="F557" s="99"/>
      <c r="G557" s="98"/>
      <c r="H557" s="98"/>
      <c r="I557" s="98"/>
      <c r="J557" s="98"/>
      <c r="K557" s="98"/>
      <c r="L557" s="98"/>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c r="AR557" s="100"/>
      <c r="AS557" s="100"/>
      <c r="AT557" s="100"/>
      <c r="AU557" s="100"/>
      <c r="AV557" s="100"/>
      <c r="AW557" s="100"/>
      <c r="AX557" s="100"/>
      <c r="AY557" s="100"/>
      <c r="AZ557" s="100"/>
      <c r="BA557" s="100"/>
      <c r="BB557" s="100"/>
      <c r="BC557" s="100"/>
      <c r="BD557" s="100"/>
      <c r="BE557" s="100"/>
    </row>
    <row r="558" spans="1:57" ht="15.75" customHeight="1" x14ac:dyDescent="0.3">
      <c r="A558" s="98"/>
      <c r="B558" s="98"/>
      <c r="C558" s="98"/>
      <c r="D558" s="98"/>
      <c r="E558" s="99"/>
      <c r="F558" s="99"/>
      <c r="G558" s="98"/>
      <c r="H558" s="98"/>
      <c r="I558" s="98"/>
      <c r="J558" s="98"/>
      <c r="K558" s="98"/>
      <c r="L558" s="98"/>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c r="AR558" s="100"/>
      <c r="AS558" s="100"/>
      <c r="AT558" s="100"/>
      <c r="AU558" s="100"/>
      <c r="AV558" s="100"/>
      <c r="AW558" s="100"/>
      <c r="AX558" s="100"/>
      <c r="AY558" s="100"/>
      <c r="AZ558" s="100"/>
      <c r="BA558" s="100"/>
      <c r="BB558" s="100"/>
      <c r="BC558" s="100"/>
      <c r="BD558" s="100"/>
      <c r="BE558" s="100"/>
    </row>
    <row r="559" spans="1:57" ht="15.75" customHeight="1" x14ac:dyDescent="0.3">
      <c r="A559" s="98"/>
      <c r="B559" s="98"/>
      <c r="C559" s="98"/>
      <c r="D559" s="98"/>
      <c r="E559" s="99"/>
      <c r="F559" s="99"/>
      <c r="G559" s="98"/>
      <c r="H559" s="98"/>
      <c r="I559" s="98"/>
      <c r="J559" s="98"/>
      <c r="K559" s="98"/>
      <c r="L559" s="98"/>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row>
    <row r="560" spans="1:57" ht="15.75" customHeight="1" x14ac:dyDescent="0.3">
      <c r="A560" s="98"/>
      <c r="B560" s="98"/>
      <c r="C560" s="98"/>
      <c r="D560" s="98"/>
      <c r="E560" s="99"/>
      <c r="F560" s="99"/>
      <c r="G560" s="98"/>
      <c r="H560" s="98"/>
      <c r="I560" s="98"/>
      <c r="J560" s="98"/>
      <c r="K560" s="98"/>
      <c r="L560" s="98"/>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c r="AR560" s="100"/>
      <c r="AS560" s="100"/>
      <c r="AT560" s="100"/>
      <c r="AU560" s="100"/>
      <c r="AV560" s="100"/>
      <c r="AW560" s="100"/>
      <c r="AX560" s="100"/>
      <c r="AY560" s="100"/>
      <c r="AZ560" s="100"/>
      <c r="BA560" s="100"/>
      <c r="BB560" s="100"/>
      <c r="BC560" s="100"/>
      <c r="BD560" s="100"/>
      <c r="BE560" s="100"/>
    </row>
    <row r="561" spans="1:57" ht="15.75" customHeight="1" x14ac:dyDescent="0.3">
      <c r="A561" s="98"/>
      <c r="B561" s="98"/>
      <c r="C561" s="98"/>
      <c r="D561" s="98"/>
      <c r="E561" s="99"/>
      <c r="F561" s="99"/>
      <c r="G561" s="98"/>
      <c r="H561" s="98"/>
      <c r="I561" s="98"/>
      <c r="J561" s="98"/>
      <c r="K561" s="98"/>
      <c r="L561" s="98"/>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c r="AS561" s="100"/>
      <c r="AT561" s="100"/>
      <c r="AU561" s="100"/>
      <c r="AV561" s="100"/>
      <c r="AW561" s="100"/>
      <c r="AX561" s="100"/>
      <c r="AY561" s="100"/>
      <c r="AZ561" s="100"/>
      <c r="BA561" s="100"/>
      <c r="BB561" s="100"/>
      <c r="BC561" s="100"/>
      <c r="BD561" s="100"/>
      <c r="BE561" s="100"/>
    </row>
    <row r="562" spans="1:57" ht="15.75" customHeight="1" x14ac:dyDescent="0.3">
      <c r="A562" s="98"/>
      <c r="B562" s="98"/>
      <c r="C562" s="98"/>
      <c r="D562" s="98"/>
      <c r="E562" s="99"/>
      <c r="F562" s="99"/>
      <c r="G562" s="98"/>
      <c r="H562" s="98"/>
      <c r="I562" s="98"/>
      <c r="J562" s="98"/>
      <c r="K562" s="98"/>
      <c r="L562" s="98"/>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c r="AR562" s="100"/>
      <c r="AS562" s="100"/>
      <c r="AT562" s="100"/>
      <c r="AU562" s="100"/>
      <c r="AV562" s="100"/>
      <c r="AW562" s="100"/>
      <c r="AX562" s="100"/>
      <c r="AY562" s="100"/>
      <c r="AZ562" s="100"/>
      <c r="BA562" s="100"/>
      <c r="BB562" s="100"/>
      <c r="BC562" s="100"/>
      <c r="BD562" s="100"/>
      <c r="BE562" s="100"/>
    </row>
    <row r="563" spans="1:57" ht="15.75" customHeight="1" x14ac:dyDescent="0.3">
      <c r="A563" s="98"/>
      <c r="B563" s="98"/>
      <c r="C563" s="98"/>
      <c r="D563" s="98"/>
      <c r="E563" s="99"/>
      <c r="F563" s="99"/>
      <c r="G563" s="98"/>
      <c r="H563" s="98"/>
      <c r="I563" s="98"/>
      <c r="J563" s="98"/>
      <c r="K563" s="98"/>
      <c r="L563" s="98"/>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c r="AR563" s="100"/>
      <c r="AS563" s="100"/>
      <c r="AT563" s="100"/>
      <c r="AU563" s="100"/>
      <c r="AV563" s="100"/>
      <c r="AW563" s="100"/>
      <c r="AX563" s="100"/>
      <c r="AY563" s="100"/>
      <c r="AZ563" s="100"/>
      <c r="BA563" s="100"/>
      <c r="BB563" s="100"/>
      <c r="BC563" s="100"/>
      <c r="BD563" s="100"/>
      <c r="BE563" s="100"/>
    </row>
    <row r="564" spans="1:57" ht="15.75" customHeight="1" x14ac:dyDescent="0.3">
      <c r="A564" s="98"/>
      <c r="B564" s="98"/>
      <c r="C564" s="98"/>
      <c r="D564" s="98"/>
      <c r="E564" s="99"/>
      <c r="F564" s="99"/>
      <c r="G564" s="98"/>
      <c r="H564" s="98"/>
      <c r="I564" s="98"/>
      <c r="J564" s="98"/>
      <c r="K564" s="98"/>
      <c r="L564" s="98"/>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c r="AR564" s="100"/>
      <c r="AS564" s="100"/>
      <c r="AT564" s="100"/>
      <c r="AU564" s="100"/>
      <c r="AV564" s="100"/>
      <c r="AW564" s="100"/>
      <c r="AX564" s="100"/>
      <c r="AY564" s="100"/>
      <c r="AZ564" s="100"/>
      <c r="BA564" s="100"/>
      <c r="BB564" s="100"/>
      <c r="BC564" s="100"/>
      <c r="BD564" s="100"/>
      <c r="BE564" s="100"/>
    </row>
    <row r="565" spans="1:57" ht="15.75" customHeight="1" x14ac:dyDescent="0.3">
      <c r="A565" s="98"/>
      <c r="B565" s="98"/>
      <c r="C565" s="98"/>
      <c r="D565" s="98"/>
      <c r="E565" s="99"/>
      <c r="F565" s="99"/>
      <c r="G565" s="98"/>
      <c r="H565" s="98"/>
      <c r="I565" s="98"/>
      <c r="J565" s="98"/>
      <c r="K565" s="98"/>
      <c r="L565" s="98"/>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c r="AR565" s="100"/>
      <c r="AS565" s="100"/>
      <c r="AT565" s="100"/>
      <c r="AU565" s="100"/>
      <c r="AV565" s="100"/>
      <c r="AW565" s="100"/>
      <c r="AX565" s="100"/>
      <c r="AY565" s="100"/>
      <c r="AZ565" s="100"/>
      <c r="BA565" s="100"/>
      <c r="BB565" s="100"/>
      <c r="BC565" s="100"/>
      <c r="BD565" s="100"/>
      <c r="BE565" s="100"/>
    </row>
    <row r="566" spans="1:57" ht="15.75" customHeight="1" x14ac:dyDescent="0.3">
      <c r="A566" s="98"/>
      <c r="B566" s="98"/>
      <c r="C566" s="98"/>
      <c r="D566" s="98"/>
      <c r="E566" s="99"/>
      <c r="F566" s="99"/>
      <c r="G566" s="98"/>
      <c r="H566" s="98"/>
      <c r="I566" s="98"/>
      <c r="J566" s="98"/>
      <c r="K566" s="98"/>
      <c r="L566" s="98"/>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c r="AR566" s="100"/>
      <c r="AS566" s="100"/>
      <c r="AT566" s="100"/>
      <c r="AU566" s="100"/>
      <c r="AV566" s="100"/>
      <c r="AW566" s="100"/>
      <c r="AX566" s="100"/>
      <c r="AY566" s="100"/>
      <c r="AZ566" s="100"/>
      <c r="BA566" s="100"/>
      <c r="BB566" s="100"/>
      <c r="BC566" s="100"/>
      <c r="BD566" s="100"/>
      <c r="BE566" s="100"/>
    </row>
    <row r="567" spans="1:57" ht="15.75" customHeight="1" x14ac:dyDescent="0.3">
      <c r="A567" s="98"/>
      <c r="B567" s="98"/>
      <c r="C567" s="98"/>
      <c r="D567" s="98"/>
      <c r="E567" s="99"/>
      <c r="F567" s="99"/>
      <c r="G567" s="98"/>
      <c r="H567" s="98"/>
      <c r="I567" s="98"/>
      <c r="J567" s="98"/>
      <c r="K567" s="98"/>
      <c r="L567" s="98"/>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c r="AS567" s="100"/>
      <c r="AT567" s="100"/>
      <c r="AU567" s="100"/>
      <c r="AV567" s="100"/>
      <c r="AW567" s="100"/>
      <c r="AX567" s="100"/>
      <c r="AY567" s="100"/>
      <c r="AZ567" s="100"/>
      <c r="BA567" s="100"/>
      <c r="BB567" s="100"/>
      <c r="BC567" s="100"/>
      <c r="BD567" s="100"/>
      <c r="BE567" s="100"/>
    </row>
    <row r="568" spans="1:57" ht="15.75" customHeight="1" x14ac:dyDescent="0.3">
      <c r="A568" s="98"/>
      <c r="B568" s="98"/>
      <c r="C568" s="98"/>
      <c r="D568" s="98"/>
      <c r="E568" s="99"/>
      <c r="F568" s="99"/>
      <c r="G568" s="98"/>
      <c r="H568" s="98"/>
      <c r="I568" s="98"/>
      <c r="J568" s="98"/>
      <c r="K568" s="98"/>
      <c r="L568" s="98"/>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c r="AS568" s="100"/>
      <c r="AT568" s="100"/>
      <c r="AU568" s="100"/>
      <c r="AV568" s="100"/>
      <c r="AW568" s="100"/>
      <c r="AX568" s="100"/>
      <c r="AY568" s="100"/>
      <c r="AZ568" s="100"/>
      <c r="BA568" s="100"/>
      <c r="BB568" s="100"/>
      <c r="BC568" s="100"/>
      <c r="BD568" s="100"/>
      <c r="BE568" s="100"/>
    </row>
    <row r="569" spans="1:57" ht="15.75" customHeight="1" x14ac:dyDescent="0.3">
      <c r="A569" s="98"/>
      <c r="B569" s="98"/>
      <c r="C569" s="98"/>
      <c r="D569" s="98"/>
      <c r="E569" s="99"/>
      <c r="F569" s="99"/>
      <c r="G569" s="98"/>
      <c r="H569" s="98"/>
      <c r="I569" s="98"/>
      <c r="J569" s="98"/>
      <c r="K569" s="98"/>
      <c r="L569" s="98"/>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c r="AS569" s="100"/>
      <c r="AT569" s="100"/>
      <c r="AU569" s="100"/>
      <c r="AV569" s="100"/>
      <c r="AW569" s="100"/>
      <c r="AX569" s="100"/>
      <c r="AY569" s="100"/>
      <c r="AZ569" s="100"/>
      <c r="BA569" s="100"/>
      <c r="BB569" s="100"/>
      <c r="BC569" s="100"/>
      <c r="BD569" s="100"/>
      <c r="BE569" s="100"/>
    </row>
    <row r="570" spans="1:57" ht="15.75" customHeight="1" x14ac:dyDescent="0.3">
      <c r="A570" s="98"/>
      <c r="B570" s="98"/>
      <c r="C570" s="98"/>
      <c r="D570" s="98"/>
      <c r="E570" s="99"/>
      <c r="F570" s="99"/>
      <c r="G570" s="98"/>
      <c r="H570" s="98"/>
      <c r="I570" s="98"/>
      <c r="J570" s="98"/>
      <c r="K570" s="98"/>
      <c r="L570" s="98"/>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c r="AS570" s="100"/>
      <c r="AT570" s="100"/>
      <c r="AU570" s="100"/>
      <c r="AV570" s="100"/>
      <c r="AW570" s="100"/>
      <c r="AX570" s="100"/>
      <c r="AY570" s="100"/>
      <c r="AZ570" s="100"/>
      <c r="BA570" s="100"/>
      <c r="BB570" s="100"/>
      <c r="BC570" s="100"/>
      <c r="BD570" s="100"/>
      <c r="BE570" s="100"/>
    </row>
    <row r="571" spans="1:57" ht="15.75" customHeight="1" x14ac:dyDescent="0.3">
      <c r="A571" s="98"/>
      <c r="B571" s="98"/>
      <c r="C571" s="98"/>
      <c r="D571" s="98"/>
      <c r="E571" s="99"/>
      <c r="F571" s="99"/>
      <c r="G571" s="98"/>
      <c r="H571" s="98"/>
      <c r="I571" s="98"/>
      <c r="J571" s="98"/>
      <c r="K571" s="98"/>
      <c r="L571" s="98"/>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c r="AS571" s="100"/>
      <c r="AT571" s="100"/>
      <c r="AU571" s="100"/>
      <c r="AV571" s="100"/>
      <c r="AW571" s="100"/>
      <c r="AX571" s="100"/>
      <c r="AY571" s="100"/>
      <c r="AZ571" s="100"/>
      <c r="BA571" s="100"/>
      <c r="BB571" s="100"/>
      <c r="BC571" s="100"/>
      <c r="BD571" s="100"/>
      <c r="BE571" s="100"/>
    </row>
    <row r="572" spans="1:57" ht="15.75" customHeight="1" x14ac:dyDescent="0.3">
      <c r="A572" s="98"/>
      <c r="B572" s="98"/>
      <c r="C572" s="98"/>
      <c r="D572" s="98"/>
      <c r="E572" s="99"/>
      <c r="F572" s="99"/>
      <c r="G572" s="98"/>
      <c r="H572" s="98"/>
      <c r="I572" s="98"/>
      <c r="J572" s="98"/>
      <c r="K572" s="98"/>
      <c r="L572" s="98"/>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c r="AR572" s="100"/>
      <c r="AS572" s="100"/>
      <c r="AT572" s="100"/>
      <c r="AU572" s="100"/>
      <c r="AV572" s="100"/>
      <c r="AW572" s="100"/>
      <c r="AX572" s="100"/>
      <c r="AY572" s="100"/>
      <c r="AZ572" s="100"/>
      <c r="BA572" s="100"/>
      <c r="BB572" s="100"/>
      <c r="BC572" s="100"/>
      <c r="BD572" s="100"/>
      <c r="BE572" s="100"/>
    </row>
    <row r="573" spans="1:57" ht="15.75" customHeight="1" x14ac:dyDescent="0.3">
      <c r="A573" s="98"/>
      <c r="B573" s="98"/>
      <c r="C573" s="98"/>
      <c r="D573" s="98"/>
      <c r="E573" s="99"/>
      <c r="F573" s="99"/>
      <c r="G573" s="98"/>
      <c r="H573" s="98"/>
      <c r="I573" s="98"/>
      <c r="J573" s="98"/>
      <c r="K573" s="98"/>
      <c r="L573" s="98"/>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c r="AV573" s="100"/>
      <c r="AW573" s="100"/>
      <c r="AX573" s="100"/>
      <c r="AY573" s="100"/>
      <c r="AZ573" s="100"/>
      <c r="BA573" s="100"/>
      <c r="BB573" s="100"/>
      <c r="BC573" s="100"/>
      <c r="BD573" s="100"/>
      <c r="BE573" s="100"/>
    </row>
    <row r="574" spans="1:57" ht="15.75" customHeight="1" x14ac:dyDescent="0.3">
      <c r="A574" s="98"/>
      <c r="B574" s="98"/>
      <c r="C574" s="98"/>
      <c r="D574" s="98"/>
      <c r="E574" s="99"/>
      <c r="F574" s="99"/>
      <c r="G574" s="98"/>
      <c r="H574" s="98"/>
      <c r="I574" s="98"/>
      <c r="J574" s="98"/>
      <c r="K574" s="98"/>
      <c r="L574" s="98"/>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c r="AU574" s="100"/>
      <c r="AV574" s="100"/>
      <c r="AW574" s="100"/>
      <c r="AX574" s="100"/>
      <c r="AY574" s="100"/>
      <c r="AZ574" s="100"/>
      <c r="BA574" s="100"/>
      <c r="BB574" s="100"/>
      <c r="BC574" s="100"/>
      <c r="BD574" s="100"/>
      <c r="BE574" s="100"/>
    </row>
    <row r="575" spans="1:57" ht="15.75" customHeight="1" x14ac:dyDescent="0.3">
      <c r="A575" s="98"/>
      <c r="B575" s="98"/>
      <c r="C575" s="98"/>
      <c r="D575" s="98"/>
      <c r="E575" s="99"/>
      <c r="F575" s="99"/>
      <c r="G575" s="98"/>
      <c r="H575" s="98"/>
      <c r="I575" s="98"/>
      <c r="J575" s="98"/>
      <c r="K575" s="98"/>
      <c r="L575" s="98"/>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row>
    <row r="576" spans="1:57" ht="15.75" customHeight="1" x14ac:dyDescent="0.3">
      <c r="A576" s="98"/>
      <c r="B576" s="98"/>
      <c r="C576" s="98"/>
      <c r="D576" s="98"/>
      <c r="E576" s="99"/>
      <c r="F576" s="99"/>
      <c r="G576" s="98"/>
      <c r="H576" s="98"/>
      <c r="I576" s="98"/>
      <c r="J576" s="98"/>
      <c r="K576" s="98"/>
      <c r="L576" s="98"/>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c r="AS576" s="100"/>
      <c r="AT576" s="100"/>
      <c r="AU576" s="100"/>
      <c r="AV576" s="100"/>
      <c r="AW576" s="100"/>
      <c r="AX576" s="100"/>
      <c r="AY576" s="100"/>
      <c r="AZ576" s="100"/>
      <c r="BA576" s="100"/>
      <c r="BB576" s="100"/>
      <c r="BC576" s="100"/>
      <c r="BD576" s="100"/>
      <c r="BE576" s="100"/>
    </row>
    <row r="577" spans="1:57" ht="15.75" customHeight="1" x14ac:dyDescent="0.3">
      <c r="A577" s="98"/>
      <c r="B577" s="98"/>
      <c r="C577" s="98"/>
      <c r="D577" s="98"/>
      <c r="E577" s="99"/>
      <c r="F577" s="99"/>
      <c r="G577" s="98"/>
      <c r="H577" s="98"/>
      <c r="I577" s="98"/>
      <c r="J577" s="98"/>
      <c r="K577" s="98"/>
      <c r="L577" s="98"/>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c r="AS577" s="100"/>
      <c r="AT577" s="100"/>
      <c r="AU577" s="100"/>
      <c r="AV577" s="100"/>
      <c r="AW577" s="100"/>
      <c r="AX577" s="100"/>
      <c r="AY577" s="100"/>
      <c r="AZ577" s="100"/>
      <c r="BA577" s="100"/>
      <c r="BB577" s="100"/>
      <c r="BC577" s="100"/>
      <c r="BD577" s="100"/>
      <c r="BE577" s="100"/>
    </row>
    <row r="578" spans="1:57" ht="15.75" customHeight="1" x14ac:dyDescent="0.3">
      <c r="A578" s="98"/>
      <c r="B578" s="98"/>
      <c r="C578" s="98"/>
      <c r="D578" s="98"/>
      <c r="E578" s="99"/>
      <c r="F578" s="99"/>
      <c r="G578" s="98"/>
      <c r="H578" s="98"/>
      <c r="I578" s="98"/>
      <c r="J578" s="98"/>
      <c r="K578" s="98"/>
      <c r="L578" s="98"/>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c r="AS578" s="100"/>
      <c r="AT578" s="100"/>
      <c r="AU578" s="100"/>
      <c r="AV578" s="100"/>
      <c r="AW578" s="100"/>
      <c r="AX578" s="100"/>
      <c r="AY578" s="100"/>
      <c r="AZ578" s="100"/>
      <c r="BA578" s="100"/>
      <c r="BB578" s="100"/>
      <c r="BC578" s="100"/>
      <c r="BD578" s="100"/>
      <c r="BE578" s="100"/>
    </row>
    <row r="579" spans="1:57" ht="15.75" customHeight="1" x14ac:dyDescent="0.3">
      <c r="A579" s="98"/>
      <c r="B579" s="98"/>
      <c r="C579" s="98"/>
      <c r="D579" s="98"/>
      <c r="E579" s="99"/>
      <c r="F579" s="99"/>
      <c r="G579" s="98"/>
      <c r="H579" s="98"/>
      <c r="I579" s="98"/>
      <c r="J579" s="98"/>
      <c r="K579" s="98"/>
      <c r="L579" s="98"/>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c r="AS579" s="100"/>
      <c r="AT579" s="100"/>
      <c r="AU579" s="100"/>
      <c r="AV579" s="100"/>
      <c r="AW579" s="100"/>
      <c r="AX579" s="100"/>
      <c r="AY579" s="100"/>
      <c r="AZ579" s="100"/>
      <c r="BA579" s="100"/>
      <c r="BB579" s="100"/>
      <c r="BC579" s="100"/>
      <c r="BD579" s="100"/>
      <c r="BE579" s="100"/>
    </row>
    <row r="580" spans="1:57" ht="15.75" customHeight="1" x14ac:dyDescent="0.3">
      <c r="A580" s="98"/>
      <c r="B580" s="98"/>
      <c r="C580" s="98"/>
      <c r="D580" s="98"/>
      <c r="E580" s="99"/>
      <c r="F580" s="99"/>
      <c r="G580" s="98"/>
      <c r="H580" s="98"/>
      <c r="I580" s="98"/>
      <c r="J580" s="98"/>
      <c r="K580" s="98"/>
      <c r="L580" s="98"/>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c r="AV580" s="100"/>
      <c r="AW580" s="100"/>
      <c r="AX580" s="100"/>
      <c r="AY580" s="100"/>
      <c r="AZ580" s="100"/>
      <c r="BA580" s="100"/>
      <c r="BB580" s="100"/>
      <c r="BC580" s="100"/>
      <c r="BD580" s="100"/>
      <c r="BE580" s="100"/>
    </row>
    <row r="581" spans="1:57" ht="15.75" customHeight="1" x14ac:dyDescent="0.3">
      <c r="A581" s="98"/>
      <c r="B581" s="98"/>
      <c r="C581" s="98"/>
      <c r="D581" s="98"/>
      <c r="E581" s="99"/>
      <c r="F581" s="99"/>
      <c r="G581" s="98"/>
      <c r="H581" s="98"/>
      <c r="I581" s="98"/>
      <c r="J581" s="98"/>
      <c r="K581" s="98"/>
      <c r="L581" s="98"/>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c r="AU581" s="100"/>
      <c r="AV581" s="100"/>
      <c r="AW581" s="100"/>
      <c r="AX581" s="100"/>
      <c r="AY581" s="100"/>
      <c r="AZ581" s="100"/>
      <c r="BA581" s="100"/>
      <c r="BB581" s="100"/>
      <c r="BC581" s="100"/>
      <c r="BD581" s="100"/>
      <c r="BE581" s="100"/>
    </row>
    <row r="582" spans="1:57" ht="15.75" customHeight="1" x14ac:dyDescent="0.3">
      <c r="A582" s="98"/>
      <c r="B582" s="98"/>
      <c r="C582" s="98"/>
      <c r="D582" s="98"/>
      <c r="E582" s="99"/>
      <c r="F582" s="99"/>
      <c r="G582" s="98"/>
      <c r="H582" s="98"/>
      <c r="I582" s="98"/>
      <c r="J582" s="98"/>
      <c r="K582" s="98"/>
      <c r="L582" s="98"/>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c r="AR582" s="100"/>
      <c r="AS582" s="100"/>
      <c r="AT582" s="100"/>
      <c r="AU582" s="100"/>
      <c r="AV582" s="100"/>
      <c r="AW582" s="100"/>
      <c r="AX582" s="100"/>
      <c r="AY582" s="100"/>
      <c r="AZ582" s="100"/>
      <c r="BA582" s="100"/>
      <c r="BB582" s="100"/>
      <c r="BC582" s="100"/>
      <c r="BD582" s="100"/>
      <c r="BE582" s="100"/>
    </row>
    <row r="583" spans="1:57" ht="15.75" customHeight="1" x14ac:dyDescent="0.3">
      <c r="A583" s="98"/>
      <c r="B583" s="98"/>
      <c r="C583" s="98"/>
      <c r="D583" s="98"/>
      <c r="E583" s="99"/>
      <c r="F583" s="99"/>
      <c r="G583" s="98"/>
      <c r="H583" s="98"/>
      <c r="I583" s="98"/>
      <c r="J583" s="98"/>
      <c r="K583" s="98"/>
      <c r="L583" s="98"/>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c r="AR583" s="100"/>
      <c r="AS583" s="100"/>
      <c r="AT583" s="100"/>
      <c r="AU583" s="100"/>
      <c r="AV583" s="100"/>
      <c r="AW583" s="100"/>
      <c r="AX583" s="100"/>
      <c r="AY583" s="100"/>
      <c r="AZ583" s="100"/>
      <c r="BA583" s="100"/>
      <c r="BB583" s="100"/>
      <c r="BC583" s="100"/>
      <c r="BD583" s="100"/>
      <c r="BE583" s="100"/>
    </row>
    <row r="584" spans="1:57" ht="15.75" customHeight="1" x14ac:dyDescent="0.3">
      <c r="A584" s="98"/>
      <c r="B584" s="98"/>
      <c r="C584" s="98"/>
      <c r="D584" s="98"/>
      <c r="E584" s="99"/>
      <c r="F584" s="99"/>
      <c r="G584" s="98"/>
      <c r="H584" s="98"/>
      <c r="I584" s="98"/>
      <c r="J584" s="98"/>
      <c r="K584" s="98"/>
      <c r="L584" s="98"/>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c r="AR584" s="100"/>
      <c r="AS584" s="100"/>
      <c r="AT584" s="100"/>
      <c r="AU584" s="100"/>
      <c r="AV584" s="100"/>
      <c r="AW584" s="100"/>
      <c r="AX584" s="100"/>
      <c r="AY584" s="100"/>
      <c r="AZ584" s="100"/>
      <c r="BA584" s="100"/>
      <c r="BB584" s="100"/>
      <c r="BC584" s="100"/>
      <c r="BD584" s="100"/>
      <c r="BE584" s="100"/>
    </row>
    <row r="585" spans="1:57" ht="15.75" customHeight="1" x14ac:dyDescent="0.3">
      <c r="A585" s="98"/>
      <c r="B585" s="98"/>
      <c r="C585" s="98"/>
      <c r="D585" s="98"/>
      <c r="E585" s="99"/>
      <c r="F585" s="99"/>
      <c r="G585" s="98"/>
      <c r="H585" s="98"/>
      <c r="I585" s="98"/>
      <c r="J585" s="98"/>
      <c r="K585" s="98"/>
      <c r="L585" s="98"/>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c r="AR585" s="100"/>
      <c r="AS585" s="100"/>
      <c r="AT585" s="100"/>
      <c r="AU585" s="100"/>
      <c r="AV585" s="100"/>
      <c r="AW585" s="100"/>
      <c r="AX585" s="100"/>
      <c r="AY585" s="100"/>
      <c r="AZ585" s="100"/>
      <c r="BA585" s="100"/>
      <c r="BB585" s="100"/>
      <c r="BC585" s="100"/>
      <c r="BD585" s="100"/>
      <c r="BE585" s="100"/>
    </row>
    <row r="586" spans="1:57" ht="15.75" customHeight="1" x14ac:dyDescent="0.3">
      <c r="A586" s="98"/>
      <c r="B586" s="98"/>
      <c r="C586" s="98"/>
      <c r="D586" s="98"/>
      <c r="E586" s="99"/>
      <c r="F586" s="99"/>
      <c r="G586" s="98"/>
      <c r="H586" s="98"/>
      <c r="I586" s="98"/>
      <c r="J586" s="98"/>
      <c r="K586" s="98"/>
      <c r="L586" s="98"/>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c r="AS586" s="100"/>
      <c r="AT586" s="100"/>
      <c r="AU586" s="100"/>
      <c r="AV586" s="100"/>
      <c r="AW586" s="100"/>
      <c r="AX586" s="100"/>
      <c r="AY586" s="100"/>
      <c r="AZ586" s="100"/>
      <c r="BA586" s="100"/>
      <c r="BB586" s="100"/>
      <c r="BC586" s="100"/>
      <c r="BD586" s="100"/>
      <c r="BE586" s="100"/>
    </row>
    <row r="587" spans="1:57" ht="15.75" customHeight="1" x14ac:dyDescent="0.3">
      <c r="A587" s="98"/>
      <c r="B587" s="98"/>
      <c r="C587" s="98"/>
      <c r="D587" s="98"/>
      <c r="E587" s="99"/>
      <c r="F587" s="99"/>
      <c r="G587" s="98"/>
      <c r="H587" s="98"/>
      <c r="I587" s="98"/>
      <c r="J587" s="98"/>
      <c r="K587" s="98"/>
      <c r="L587" s="98"/>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c r="AU587" s="100"/>
      <c r="AV587" s="100"/>
      <c r="AW587" s="100"/>
      <c r="AX587" s="100"/>
      <c r="AY587" s="100"/>
      <c r="AZ587" s="100"/>
      <c r="BA587" s="100"/>
      <c r="BB587" s="100"/>
      <c r="BC587" s="100"/>
      <c r="BD587" s="100"/>
      <c r="BE587" s="100"/>
    </row>
    <row r="588" spans="1:57" ht="15.75" customHeight="1" x14ac:dyDescent="0.3">
      <c r="A588" s="98"/>
      <c r="B588" s="98"/>
      <c r="C588" s="98"/>
      <c r="D588" s="98"/>
      <c r="E588" s="99"/>
      <c r="F588" s="99"/>
      <c r="G588" s="98"/>
      <c r="H588" s="98"/>
      <c r="I588" s="98"/>
      <c r="J588" s="98"/>
      <c r="K588" s="98"/>
      <c r="L588" s="98"/>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c r="AS588" s="100"/>
      <c r="AT588" s="100"/>
      <c r="AU588" s="100"/>
      <c r="AV588" s="100"/>
      <c r="AW588" s="100"/>
      <c r="AX588" s="100"/>
      <c r="AY588" s="100"/>
      <c r="AZ588" s="100"/>
      <c r="BA588" s="100"/>
      <c r="BB588" s="100"/>
      <c r="BC588" s="100"/>
      <c r="BD588" s="100"/>
      <c r="BE588" s="100"/>
    </row>
    <row r="589" spans="1:57" ht="15.75" customHeight="1" x14ac:dyDescent="0.3">
      <c r="A589" s="98"/>
      <c r="B589" s="98"/>
      <c r="C589" s="98"/>
      <c r="D589" s="98"/>
      <c r="E589" s="99"/>
      <c r="F589" s="99"/>
      <c r="G589" s="98"/>
      <c r="H589" s="98"/>
      <c r="I589" s="98"/>
      <c r="J589" s="98"/>
      <c r="K589" s="98"/>
      <c r="L589" s="98"/>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c r="AS589" s="100"/>
      <c r="AT589" s="100"/>
      <c r="AU589" s="100"/>
      <c r="AV589" s="100"/>
      <c r="AW589" s="100"/>
      <c r="AX589" s="100"/>
      <c r="AY589" s="100"/>
      <c r="AZ589" s="100"/>
      <c r="BA589" s="100"/>
      <c r="BB589" s="100"/>
      <c r="BC589" s="100"/>
      <c r="BD589" s="100"/>
      <c r="BE589" s="100"/>
    </row>
    <row r="590" spans="1:57" ht="15.75" customHeight="1" x14ac:dyDescent="0.3">
      <c r="A590" s="98"/>
      <c r="B590" s="98"/>
      <c r="C590" s="98"/>
      <c r="D590" s="98"/>
      <c r="E590" s="99"/>
      <c r="F590" s="99"/>
      <c r="G590" s="98"/>
      <c r="H590" s="98"/>
      <c r="I590" s="98"/>
      <c r="J590" s="98"/>
      <c r="K590" s="98"/>
      <c r="L590" s="98"/>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00"/>
      <c r="AY590" s="100"/>
      <c r="AZ590" s="100"/>
      <c r="BA590" s="100"/>
      <c r="BB590" s="100"/>
      <c r="BC590" s="100"/>
      <c r="BD590" s="100"/>
      <c r="BE590" s="100"/>
    </row>
    <row r="591" spans="1:57" ht="15.75" customHeight="1" x14ac:dyDescent="0.3">
      <c r="A591" s="98"/>
      <c r="B591" s="98"/>
      <c r="C591" s="98"/>
      <c r="D591" s="98"/>
      <c r="E591" s="99"/>
      <c r="F591" s="99"/>
      <c r="G591" s="98"/>
      <c r="H591" s="98"/>
      <c r="I591" s="98"/>
      <c r="J591" s="98"/>
      <c r="K591" s="98"/>
      <c r="L591" s="98"/>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c r="AR591" s="100"/>
      <c r="AS591" s="100"/>
      <c r="AT591" s="100"/>
      <c r="AU591" s="100"/>
      <c r="AV591" s="100"/>
      <c r="AW591" s="100"/>
      <c r="AX591" s="100"/>
      <c r="AY591" s="100"/>
      <c r="AZ591" s="100"/>
      <c r="BA591" s="100"/>
      <c r="BB591" s="100"/>
      <c r="BC591" s="100"/>
      <c r="BD591" s="100"/>
      <c r="BE591" s="100"/>
    </row>
    <row r="592" spans="1:57" ht="15.75" customHeight="1" x14ac:dyDescent="0.3">
      <c r="A592" s="98"/>
      <c r="B592" s="98"/>
      <c r="C592" s="98"/>
      <c r="D592" s="98"/>
      <c r="E592" s="99"/>
      <c r="F592" s="99"/>
      <c r="G592" s="98"/>
      <c r="H592" s="98"/>
      <c r="I592" s="98"/>
      <c r="J592" s="98"/>
      <c r="K592" s="98"/>
      <c r="L592" s="98"/>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c r="AR592" s="100"/>
      <c r="AS592" s="100"/>
      <c r="AT592" s="100"/>
      <c r="AU592" s="100"/>
      <c r="AV592" s="100"/>
      <c r="AW592" s="100"/>
      <c r="AX592" s="100"/>
      <c r="AY592" s="100"/>
      <c r="AZ592" s="100"/>
      <c r="BA592" s="100"/>
      <c r="BB592" s="100"/>
      <c r="BC592" s="100"/>
      <c r="BD592" s="100"/>
      <c r="BE592" s="100"/>
    </row>
    <row r="593" spans="1:57" ht="15.75" customHeight="1" x14ac:dyDescent="0.3">
      <c r="A593" s="98"/>
      <c r="B593" s="98"/>
      <c r="C593" s="98"/>
      <c r="D593" s="98"/>
      <c r="E593" s="99"/>
      <c r="F593" s="99"/>
      <c r="G593" s="98"/>
      <c r="H593" s="98"/>
      <c r="I593" s="98"/>
      <c r="J593" s="98"/>
      <c r="K593" s="98"/>
      <c r="L593" s="98"/>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c r="AS593" s="100"/>
      <c r="AT593" s="100"/>
      <c r="AU593" s="100"/>
      <c r="AV593" s="100"/>
      <c r="AW593" s="100"/>
      <c r="AX593" s="100"/>
      <c r="AY593" s="100"/>
      <c r="AZ593" s="100"/>
      <c r="BA593" s="100"/>
      <c r="BB593" s="100"/>
      <c r="BC593" s="100"/>
      <c r="BD593" s="100"/>
      <c r="BE593" s="100"/>
    </row>
    <row r="594" spans="1:57" ht="15.75" customHeight="1" x14ac:dyDescent="0.3">
      <c r="A594" s="98"/>
      <c r="B594" s="98"/>
      <c r="C594" s="98"/>
      <c r="D594" s="98"/>
      <c r="E594" s="99"/>
      <c r="F594" s="99"/>
      <c r="G594" s="98"/>
      <c r="H594" s="98"/>
      <c r="I594" s="98"/>
      <c r="J594" s="98"/>
      <c r="K594" s="98"/>
      <c r="L594" s="98"/>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c r="AR594" s="100"/>
      <c r="AS594" s="100"/>
      <c r="AT594" s="100"/>
      <c r="AU594" s="100"/>
      <c r="AV594" s="100"/>
      <c r="AW594" s="100"/>
      <c r="AX594" s="100"/>
      <c r="AY594" s="100"/>
      <c r="AZ594" s="100"/>
      <c r="BA594" s="100"/>
      <c r="BB594" s="100"/>
      <c r="BC594" s="100"/>
      <c r="BD594" s="100"/>
      <c r="BE594" s="100"/>
    </row>
    <row r="595" spans="1:57" ht="15.75" customHeight="1" x14ac:dyDescent="0.3">
      <c r="A595" s="98"/>
      <c r="B595" s="98"/>
      <c r="C595" s="98"/>
      <c r="D595" s="98"/>
      <c r="E595" s="99"/>
      <c r="F595" s="99"/>
      <c r="G595" s="98"/>
      <c r="H595" s="98"/>
      <c r="I595" s="98"/>
      <c r="J595" s="98"/>
      <c r="K595" s="98"/>
      <c r="L595" s="98"/>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c r="AS595" s="100"/>
      <c r="AT595" s="100"/>
      <c r="AU595" s="100"/>
      <c r="AV595" s="100"/>
      <c r="AW595" s="100"/>
      <c r="AX595" s="100"/>
      <c r="AY595" s="100"/>
      <c r="AZ595" s="100"/>
      <c r="BA595" s="100"/>
      <c r="BB595" s="100"/>
      <c r="BC595" s="100"/>
      <c r="BD595" s="100"/>
      <c r="BE595" s="100"/>
    </row>
    <row r="596" spans="1:57" ht="15.75" customHeight="1" x14ac:dyDescent="0.3">
      <c r="A596" s="98"/>
      <c r="B596" s="98"/>
      <c r="C596" s="98"/>
      <c r="D596" s="98"/>
      <c r="E596" s="99"/>
      <c r="F596" s="99"/>
      <c r="G596" s="98"/>
      <c r="H596" s="98"/>
      <c r="I596" s="98"/>
      <c r="J596" s="98"/>
      <c r="K596" s="98"/>
      <c r="L596" s="98"/>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c r="AR596" s="100"/>
      <c r="AS596" s="100"/>
      <c r="AT596" s="100"/>
      <c r="AU596" s="100"/>
      <c r="AV596" s="100"/>
      <c r="AW596" s="100"/>
      <c r="AX596" s="100"/>
      <c r="AY596" s="100"/>
      <c r="AZ596" s="100"/>
      <c r="BA596" s="100"/>
      <c r="BB596" s="100"/>
      <c r="BC596" s="100"/>
      <c r="BD596" s="100"/>
      <c r="BE596" s="100"/>
    </row>
    <row r="597" spans="1:57" ht="15.75" customHeight="1" x14ac:dyDescent="0.3">
      <c r="A597" s="98"/>
      <c r="B597" s="98"/>
      <c r="C597" s="98"/>
      <c r="D597" s="98"/>
      <c r="E597" s="99"/>
      <c r="F597" s="99"/>
      <c r="G597" s="98"/>
      <c r="H597" s="98"/>
      <c r="I597" s="98"/>
      <c r="J597" s="98"/>
      <c r="K597" s="98"/>
      <c r="L597" s="98"/>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c r="AR597" s="100"/>
      <c r="AS597" s="100"/>
      <c r="AT597" s="100"/>
      <c r="AU597" s="100"/>
      <c r="AV597" s="100"/>
      <c r="AW597" s="100"/>
      <c r="AX597" s="100"/>
      <c r="AY597" s="100"/>
      <c r="AZ597" s="100"/>
      <c r="BA597" s="100"/>
      <c r="BB597" s="100"/>
      <c r="BC597" s="100"/>
      <c r="BD597" s="100"/>
      <c r="BE597" s="100"/>
    </row>
    <row r="598" spans="1:57" ht="15.75" customHeight="1" x14ac:dyDescent="0.3">
      <c r="A598" s="98"/>
      <c r="B598" s="98"/>
      <c r="C598" s="98"/>
      <c r="D598" s="98"/>
      <c r="E598" s="99"/>
      <c r="F598" s="99"/>
      <c r="G598" s="98"/>
      <c r="H598" s="98"/>
      <c r="I598" s="98"/>
      <c r="J598" s="98"/>
      <c r="K598" s="98"/>
      <c r="L598" s="98"/>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c r="AU598" s="100"/>
      <c r="AV598" s="100"/>
      <c r="AW598" s="100"/>
      <c r="AX598" s="100"/>
      <c r="AY598" s="100"/>
      <c r="AZ598" s="100"/>
      <c r="BA598" s="100"/>
      <c r="BB598" s="100"/>
      <c r="BC598" s="100"/>
      <c r="BD598" s="100"/>
      <c r="BE598" s="100"/>
    </row>
    <row r="599" spans="1:57" ht="15.75" customHeight="1" x14ac:dyDescent="0.3">
      <c r="A599" s="98"/>
      <c r="B599" s="98"/>
      <c r="C599" s="98"/>
      <c r="D599" s="98"/>
      <c r="E599" s="99"/>
      <c r="F599" s="99"/>
      <c r="G599" s="98"/>
      <c r="H599" s="98"/>
      <c r="I599" s="98"/>
      <c r="J599" s="98"/>
      <c r="K599" s="98"/>
      <c r="L599" s="98"/>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c r="AS599" s="100"/>
      <c r="AT599" s="100"/>
      <c r="AU599" s="100"/>
      <c r="AV599" s="100"/>
      <c r="AW599" s="100"/>
      <c r="AX599" s="100"/>
      <c r="AY599" s="100"/>
      <c r="AZ599" s="100"/>
      <c r="BA599" s="100"/>
      <c r="BB599" s="100"/>
      <c r="BC599" s="100"/>
      <c r="BD599" s="100"/>
      <c r="BE599" s="100"/>
    </row>
    <row r="600" spans="1:57" ht="15.75" customHeight="1" x14ac:dyDescent="0.3">
      <c r="A600" s="98"/>
      <c r="B600" s="98"/>
      <c r="C600" s="98"/>
      <c r="D600" s="98"/>
      <c r="E600" s="99"/>
      <c r="F600" s="99"/>
      <c r="G600" s="98"/>
      <c r="H600" s="98"/>
      <c r="I600" s="98"/>
      <c r="J600" s="98"/>
      <c r="K600" s="98"/>
      <c r="L600" s="98"/>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c r="AS600" s="100"/>
      <c r="AT600" s="100"/>
      <c r="AU600" s="100"/>
      <c r="AV600" s="100"/>
      <c r="AW600" s="100"/>
      <c r="AX600" s="100"/>
      <c r="AY600" s="100"/>
      <c r="AZ600" s="100"/>
      <c r="BA600" s="100"/>
      <c r="BB600" s="100"/>
      <c r="BC600" s="100"/>
      <c r="BD600" s="100"/>
      <c r="BE600" s="100"/>
    </row>
    <row r="601" spans="1:57" ht="15.75" customHeight="1" x14ac:dyDescent="0.3">
      <c r="A601" s="98"/>
      <c r="B601" s="98"/>
      <c r="C601" s="98"/>
      <c r="D601" s="98"/>
      <c r="E601" s="99"/>
      <c r="F601" s="99"/>
      <c r="G601" s="98"/>
      <c r="H601" s="98"/>
      <c r="I601" s="98"/>
      <c r="J601" s="98"/>
      <c r="K601" s="98"/>
      <c r="L601" s="98"/>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c r="AS601" s="100"/>
      <c r="AT601" s="100"/>
      <c r="AU601" s="100"/>
      <c r="AV601" s="100"/>
      <c r="AW601" s="100"/>
      <c r="AX601" s="100"/>
      <c r="AY601" s="100"/>
      <c r="AZ601" s="100"/>
      <c r="BA601" s="100"/>
      <c r="BB601" s="100"/>
      <c r="BC601" s="100"/>
      <c r="BD601" s="100"/>
      <c r="BE601" s="100"/>
    </row>
    <row r="602" spans="1:57" ht="15.75" customHeight="1" x14ac:dyDescent="0.3">
      <c r="A602" s="98"/>
      <c r="B602" s="98"/>
      <c r="C602" s="98"/>
      <c r="D602" s="98"/>
      <c r="E602" s="99"/>
      <c r="F602" s="99"/>
      <c r="G602" s="98"/>
      <c r="H602" s="98"/>
      <c r="I602" s="98"/>
      <c r="J602" s="98"/>
      <c r="K602" s="98"/>
      <c r="L602" s="98"/>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c r="AS602" s="100"/>
      <c r="AT602" s="100"/>
      <c r="AU602" s="100"/>
      <c r="AV602" s="100"/>
      <c r="AW602" s="100"/>
      <c r="AX602" s="100"/>
      <c r="AY602" s="100"/>
      <c r="AZ602" s="100"/>
      <c r="BA602" s="100"/>
      <c r="BB602" s="100"/>
      <c r="BC602" s="100"/>
      <c r="BD602" s="100"/>
      <c r="BE602" s="100"/>
    </row>
    <row r="603" spans="1:57" ht="15.75" customHeight="1" x14ac:dyDescent="0.3">
      <c r="A603" s="98"/>
      <c r="B603" s="98"/>
      <c r="C603" s="98"/>
      <c r="D603" s="98"/>
      <c r="E603" s="99"/>
      <c r="F603" s="99"/>
      <c r="G603" s="98"/>
      <c r="H603" s="98"/>
      <c r="I603" s="98"/>
      <c r="J603" s="98"/>
      <c r="K603" s="98"/>
      <c r="L603" s="98"/>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c r="AU603" s="100"/>
      <c r="AV603" s="100"/>
      <c r="AW603" s="100"/>
      <c r="AX603" s="100"/>
      <c r="AY603" s="100"/>
      <c r="AZ603" s="100"/>
      <c r="BA603" s="100"/>
      <c r="BB603" s="100"/>
      <c r="BC603" s="100"/>
      <c r="BD603" s="100"/>
      <c r="BE603" s="100"/>
    </row>
    <row r="604" spans="1:57" ht="15.75" customHeight="1" x14ac:dyDescent="0.3">
      <c r="A604" s="98"/>
      <c r="B604" s="98"/>
      <c r="C604" s="98"/>
      <c r="D604" s="98"/>
      <c r="E604" s="99"/>
      <c r="F604" s="99"/>
      <c r="G604" s="98"/>
      <c r="H604" s="98"/>
      <c r="I604" s="98"/>
      <c r="J604" s="98"/>
      <c r="K604" s="98"/>
      <c r="L604" s="98"/>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c r="AR604" s="100"/>
      <c r="AS604" s="100"/>
      <c r="AT604" s="100"/>
      <c r="AU604" s="100"/>
      <c r="AV604" s="100"/>
      <c r="AW604" s="100"/>
      <c r="AX604" s="100"/>
      <c r="AY604" s="100"/>
      <c r="AZ604" s="100"/>
      <c r="BA604" s="100"/>
      <c r="BB604" s="100"/>
      <c r="BC604" s="100"/>
      <c r="BD604" s="100"/>
      <c r="BE604" s="100"/>
    </row>
    <row r="605" spans="1:57" ht="15.75" customHeight="1" x14ac:dyDescent="0.3">
      <c r="A605" s="98"/>
      <c r="B605" s="98"/>
      <c r="C605" s="98"/>
      <c r="D605" s="98"/>
      <c r="E605" s="99"/>
      <c r="F605" s="99"/>
      <c r="G605" s="98"/>
      <c r="H605" s="98"/>
      <c r="I605" s="98"/>
      <c r="J605" s="98"/>
      <c r="K605" s="98"/>
      <c r="L605" s="98"/>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c r="AR605" s="100"/>
      <c r="AS605" s="100"/>
      <c r="AT605" s="100"/>
      <c r="AU605" s="100"/>
      <c r="AV605" s="100"/>
      <c r="AW605" s="100"/>
      <c r="AX605" s="100"/>
      <c r="AY605" s="100"/>
      <c r="AZ605" s="100"/>
      <c r="BA605" s="100"/>
      <c r="BB605" s="100"/>
      <c r="BC605" s="100"/>
      <c r="BD605" s="100"/>
      <c r="BE605" s="100"/>
    </row>
    <row r="606" spans="1:57" ht="15.75" customHeight="1" x14ac:dyDescent="0.3">
      <c r="A606" s="98"/>
      <c r="B606" s="98"/>
      <c r="C606" s="98"/>
      <c r="D606" s="98"/>
      <c r="E606" s="99"/>
      <c r="F606" s="99"/>
      <c r="G606" s="98"/>
      <c r="H606" s="98"/>
      <c r="I606" s="98"/>
      <c r="J606" s="98"/>
      <c r="K606" s="98"/>
      <c r="L606" s="98"/>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c r="AR606" s="100"/>
      <c r="AS606" s="100"/>
      <c r="AT606" s="100"/>
      <c r="AU606" s="100"/>
      <c r="AV606" s="100"/>
      <c r="AW606" s="100"/>
      <c r="AX606" s="100"/>
      <c r="AY606" s="100"/>
      <c r="AZ606" s="100"/>
      <c r="BA606" s="100"/>
      <c r="BB606" s="100"/>
      <c r="BC606" s="100"/>
      <c r="BD606" s="100"/>
      <c r="BE606" s="100"/>
    </row>
    <row r="607" spans="1:57" ht="15.75" customHeight="1" x14ac:dyDescent="0.3">
      <c r="A607" s="98"/>
      <c r="B607" s="98"/>
      <c r="C607" s="98"/>
      <c r="D607" s="98"/>
      <c r="E607" s="99"/>
      <c r="F607" s="99"/>
      <c r="G607" s="98"/>
      <c r="H607" s="98"/>
      <c r="I607" s="98"/>
      <c r="J607" s="98"/>
      <c r="K607" s="98"/>
      <c r="L607" s="98"/>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c r="AR607" s="100"/>
      <c r="AS607" s="100"/>
      <c r="AT607" s="100"/>
      <c r="AU607" s="100"/>
      <c r="AV607" s="100"/>
      <c r="AW607" s="100"/>
      <c r="AX607" s="100"/>
      <c r="AY607" s="100"/>
      <c r="AZ607" s="100"/>
      <c r="BA607" s="100"/>
      <c r="BB607" s="100"/>
      <c r="BC607" s="100"/>
      <c r="BD607" s="100"/>
      <c r="BE607" s="100"/>
    </row>
    <row r="608" spans="1:57" ht="15.75" customHeight="1" x14ac:dyDescent="0.3">
      <c r="A608" s="98"/>
      <c r="B608" s="98"/>
      <c r="C608" s="98"/>
      <c r="D608" s="98"/>
      <c r="E608" s="99"/>
      <c r="F608" s="99"/>
      <c r="G608" s="98"/>
      <c r="H608" s="98"/>
      <c r="I608" s="98"/>
      <c r="J608" s="98"/>
      <c r="K608" s="98"/>
      <c r="L608" s="98"/>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c r="AS608" s="100"/>
      <c r="AT608" s="100"/>
      <c r="AU608" s="100"/>
      <c r="AV608" s="100"/>
      <c r="AW608" s="100"/>
      <c r="AX608" s="100"/>
      <c r="AY608" s="100"/>
      <c r="AZ608" s="100"/>
      <c r="BA608" s="100"/>
      <c r="BB608" s="100"/>
      <c r="BC608" s="100"/>
      <c r="BD608" s="100"/>
      <c r="BE608" s="100"/>
    </row>
    <row r="609" spans="1:57" ht="15.75" customHeight="1" x14ac:dyDescent="0.3">
      <c r="A609" s="98"/>
      <c r="B609" s="98"/>
      <c r="C609" s="98"/>
      <c r="D609" s="98"/>
      <c r="E609" s="99"/>
      <c r="F609" s="99"/>
      <c r="G609" s="98"/>
      <c r="H609" s="98"/>
      <c r="I609" s="98"/>
      <c r="J609" s="98"/>
      <c r="K609" s="98"/>
      <c r="L609" s="98"/>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c r="AS609" s="100"/>
      <c r="AT609" s="100"/>
      <c r="AU609" s="100"/>
      <c r="AV609" s="100"/>
      <c r="AW609" s="100"/>
      <c r="AX609" s="100"/>
      <c r="AY609" s="100"/>
      <c r="AZ609" s="100"/>
      <c r="BA609" s="100"/>
      <c r="BB609" s="100"/>
      <c r="BC609" s="100"/>
      <c r="BD609" s="100"/>
      <c r="BE609" s="100"/>
    </row>
    <row r="610" spans="1:57" ht="15.75" customHeight="1" x14ac:dyDescent="0.3">
      <c r="A610" s="98"/>
      <c r="B610" s="98"/>
      <c r="C610" s="98"/>
      <c r="D610" s="98"/>
      <c r="E610" s="99"/>
      <c r="F610" s="99"/>
      <c r="G610" s="98"/>
      <c r="H610" s="98"/>
      <c r="I610" s="98"/>
      <c r="J610" s="98"/>
      <c r="K610" s="98"/>
      <c r="L610" s="98"/>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c r="AS610" s="100"/>
      <c r="AT610" s="100"/>
      <c r="AU610" s="100"/>
      <c r="AV610" s="100"/>
      <c r="AW610" s="100"/>
      <c r="AX610" s="100"/>
      <c r="AY610" s="100"/>
      <c r="AZ610" s="100"/>
      <c r="BA610" s="100"/>
      <c r="BB610" s="100"/>
      <c r="BC610" s="100"/>
      <c r="BD610" s="100"/>
      <c r="BE610" s="100"/>
    </row>
    <row r="611" spans="1:57" ht="15.75" customHeight="1" x14ac:dyDescent="0.3">
      <c r="A611" s="98"/>
      <c r="B611" s="98"/>
      <c r="C611" s="98"/>
      <c r="D611" s="98"/>
      <c r="E611" s="99"/>
      <c r="F611" s="99"/>
      <c r="G611" s="98"/>
      <c r="H611" s="98"/>
      <c r="I611" s="98"/>
      <c r="J611" s="98"/>
      <c r="K611" s="98"/>
      <c r="L611" s="98"/>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c r="AS611" s="100"/>
      <c r="AT611" s="100"/>
      <c r="AU611" s="100"/>
      <c r="AV611" s="100"/>
      <c r="AW611" s="100"/>
      <c r="AX611" s="100"/>
      <c r="AY611" s="100"/>
      <c r="AZ611" s="100"/>
      <c r="BA611" s="100"/>
      <c r="BB611" s="100"/>
      <c r="BC611" s="100"/>
      <c r="BD611" s="100"/>
      <c r="BE611" s="100"/>
    </row>
    <row r="612" spans="1:57" ht="15.75" customHeight="1" x14ac:dyDescent="0.3">
      <c r="A612" s="98"/>
      <c r="B612" s="98"/>
      <c r="C612" s="98"/>
      <c r="D612" s="98"/>
      <c r="E612" s="99"/>
      <c r="F612" s="99"/>
      <c r="G612" s="98"/>
      <c r="H612" s="98"/>
      <c r="I612" s="98"/>
      <c r="J612" s="98"/>
      <c r="K612" s="98"/>
      <c r="L612" s="98"/>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c r="AS612" s="100"/>
      <c r="AT612" s="100"/>
      <c r="AU612" s="100"/>
      <c r="AV612" s="100"/>
      <c r="AW612" s="100"/>
      <c r="AX612" s="100"/>
      <c r="AY612" s="100"/>
      <c r="AZ612" s="100"/>
      <c r="BA612" s="100"/>
      <c r="BB612" s="100"/>
      <c r="BC612" s="100"/>
      <c r="BD612" s="100"/>
      <c r="BE612" s="100"/>
    </row>
    <row r="613" spans="1:57" ht="15.75" customHeight="1" x14ac:dyDescent="0.3">
      <c r="A613" s="98"/>
      <c r="B613" s="98"/>
      <c r="C613" s="98"/>
      <c r="D613" s="98"/>
      <c r="E613" s="99"/>
      <c r="F613" s="99"/>
      <c r="G613" s="98"/>
      <c r="H613" s="98"/>
      <c r="I613" s="98"/>
      <c r="J613" s="98"/>
      <c r="K613" s="98"/>
      <c r="L613" s="98"/>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c r="AS613" s="100"/>
      <c r="AT613" s="100"/>
      <c r="AU613" s="100"/>
      <c r="AV613" s="100"/>
      <c r="AW613" s="100"/>
      <c r="AX613" s="100"/>
      <c r="AY613" s="100"/>
      <c r="AZ613" s="100"/>
      <c r="BA613" s="100"/>
      <c r="BB613" s="100"/>
      <c r="BC613" s="100"/>
      <c r="BD613" s="100"/>
      <c r="BE613" s="100"/>
    </row>
    <row r="614" spans="1:57" ht="15.75" customHeight="1" x14ac:dyDescent="0.3">
      <c r="A614" s="98"/>
      <c r="B614" s="98"/>
      <c r="C614" s="98"/>
      <c r="D614" s="98"/>
      <c r="E614" s="99"/>
      <c r="F614" s="99"/>
      <c r="G614" s="98"/>
      <c r="H614" s="98"/>
      <c r="I614" s="98"/>
      <c r="J614" s="98"/>
      <c r="K614" s="98"/>
      <c r="L614" s="98"/>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c r="AS614" s="100"/>
      <c r="AT614" s="100"/>
      <c r="AU614" s="100"/>
      <c r="AV614" s="100"/>
      <c r="AW614" s="100"/>
      <c r="AX614" s="100"/>
      <c r="AY614" s="100"/>
      <c r="AZ614" s="100"/>
      <c r="BA614" s="100"/>
      <c r="BB614" s="100"/>
      <c r="BC614" s="100"/>
      <c r="BD614" s="100"/>
      <c r="BE614" s="100"/>
    </row>
    <row r="615" spans="1:57" ht="15.75" customHeight="1" x14ac:dyDescent="0.3">
      <c r="A615" s="98"/>
      <c r="B615" s="98"/>
      <c r="C615" s="98"/>
      <c r="D615" s="98"/>
      <c r="E615" s="99"/>
      <c r="F615" s="99"/>
      <c r="G615" s="98"/>
      <c r="H615" s="98"/>
      <c r="I615" s="98"/>
      <c r="J615" s="98"/>
      <c r="K615" s="98"/>
      <c r="L615" s="98"/>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c r="AS615" s="100"/>
      <c r="AT615" s="100"/>
      <c r="AU615" s="100"/>
      <c r="AV615" s="100"/>
      <c r="AW615" s="100"/>
      <c r="AX615" s="100"/>
      <c r="AY615" s="100"/>
      <c r="AZ615" s="100"/>
      <c r="BA615" s="100"/>
      <c r="BB615" s="100"/>
      <c r="BC615" s="100"/>
      <c r="BD615" s="100"/>
      <c r="BE615" s="100"/>
    </row>
    <row r="616" spans="1:57" ht="15.75" customHeight="1" x14ac:dyDescent="0.3">
      <c r="A616" s="98"/>
      <c r="B616" s="98"/>
      <c r="C616" s="98"/>
      <c r="D616" s="98"/>
      <c r="E616" s="99"/>
      <c r="F616" s="99"/>
      <c r="G616" s="98"/>
      <c r="H616" s="98"/>
      <c r="I616" s="98"/>
      <c r="J616" s="98"/>
      <c r="K616" s="98"/>
      <c r="L616" s="98"/>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c r="AS616" s="100"/>
      <c r="AT616" s="100"/>
      <c r="AU616" s="100"/>
      <c r="AV616" s="100"/>
      <c r="AW616" s="100"/>
      <c r="AX616" s="100"/>
      <c r="AY616" s="100"/>
      <c r="AZ616" s="100"/>
      <c r="BA616" s="100"/>
      <c r="BB616" s="100"/>
      <c r="BC616" s="100"/>
      <c r="BD616" s="100"/>
      <c r="BE616" s="100"/>
    </row>
    <row r="617" spans="1:57" ht="15.75" customHeight="1" x14ac:dyDescent="0.3">
      <c r="A617" s="98"/>
      <c r="B617" s="98"/>
      <c r="C617" s="98"/>
      <c r="D617" s="98"/>
      <c r="E617" s="99"/>
      <c r="F617" s="99"/>
      <c r="G617" s="98"/>
      <c r="H617" s="98"/>
      <c r="I617" s="98"/>
      <c r="J617" s="98"/>
      <c r="K617" s="98"/>
      <c r="L617" s="98"/>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c r="AS617" s="100"/>
      <c r="AT617" s="100"/>
      <c r="AU617" s="100"/>
      <c r="AV617" s="100"/>
      <c r="AW617" s="100"/>
      <c r="AX617" s="100"/>
      <c r="AY617" s="100"/>
      <c r="AZ617" s="100"/>
      <c r="BA617" s="100"/>
      <c r="BB617" s="100"/>
      <c r="BC617" s="100"/>
      <c r="BD617" s="100"/>
      <c r="BE617" s="100"/>
    </row>
    <row r="618" spans="1:57" ht="15.75" customHeight="1" x14ac:dyDescent="0.3">
      <c r="A618" s="98"/>
      <c r="B618" s="98"/>
      <c r="C618" s="98"/>
      <c r="D618" s="98"/>
      <c r="E618" s="99"/>
      <c r="F618" s="99"/>
      <c r="G618" s="98"/>
      <c r="H618" s="98"/>
      <c r="I618" s="98"/>
      <c r="J618" s="98"/>
      <c r="K618" s="98"/>
      <c r="L618" s="98"/>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c r="AS618" s="100"/>
      <c r="AT618" s="100"/>
      <c r="AU618" s="100"/>
      <c r="AV618" s="100"/>
      <c r="AW618" s="100"/>
      <c r="AX618" s="100"/>
      <c r="AY618" s="100"/>
      <c r="AZ618" s="100"/>
      <c r="BA618" s="100"/>
      <c r="BB618" s="100"/>
      <c r="BC618" s="100"/>
      <c r="BD618" s="100"/>
      <c r="BE618" s="100"/>
    </row>
    <row r="619" spans="1:57" ht="15.75" customHeight="1" x14ac:dyDescent="0.3">
      <c r="A619" s="98"/>
      <c r="B619" s="98"/>
      <c r="C619" s="98"/>
      <c r="D619" s="98"/>
      <c r="E619" s="99"/>
      <c r="F619" s="99"/>
      <c r="G619" s="98"/>
      <c r="H619" s="98"/>
      <c r="I619" s="98"/>
      <c r="J619" s="98"/>
      <c r="K619" s="98"/>
      <c r="L619" s="98"/>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c r="AR619" s="100"/>
      <c r="AS619" s="100"/>
      <c r="AT619" s="100"/>
      <c r="AU619" s="100"/>
      <c r="AV619" s="100"/>
      <c r="AW619" s="100"/>
      <c r="AX619" s="100"/>
      <c r="AY619" s="100"/>
      <c r="AZ619" s="100"/>
      <c r="BA619" s="100"/>
      <c r="BB619" s="100"/>
      <c r="BC619" s="100"/>
      <c r="BD619" s="100"/>
      <c r="BE619" s="100"/>
    </row>
    <row r="620" spans="1:57" ht="15.75" customHeight="1" x14ac:dyDescent="0.3">
      <c r="A620" s="98"/>
      <c r="B620" s="98"/>
      <c r="C620" s="98"/>
      <c r="D620" s="98"/>
      <c r="E620" s="99"/>
      <c r="F620" s="99"/>
      <c r="G620" s="98"/>
      <c r="H620" s="98"/>
      <c r="I620" s="98"/>
      <c r="J620" s="98"/>
      <c r="K620" s="98"/>
      <c r="L620" s="98"/>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c r="AR620" s="100"/>
      <c r="AS620" s="100"/>
      <c r="AT620" s="100"/>
      <c r="AU620" s="100"/>
      <c r="AV620" s="100"/>
      <c r="AW620" s="100"/>
      <c r="AX620" s="100"/>
      <c r="AY620" s="100"/>
      <c r="AZ620" s="100"/>
      <c r="BA620" s="100"/>
      <c r="BB620" s="100"/>
      <c r="BC620" s="100"/>
      <c r="BD620" s="100"/>
      <c r="BE620" s="100"/>
    </row>
    <row r="621" spans="1:57" ht="15.75" customHeight="1" x14ac:dyDescent="0.3">
      <c r="A621" s="98"/>
      <c r="B621" s="98"/>
      <c r="C621" s="98"/>
      <c r="D621" s="98"/>
      <c r="E621" s="99"/>
      <c r="F621" s="99"/>
      <c r="G621" s="98"/>
      <c r="H621" s="98"/>
      <c r="I621" s="98"/>
      <c r="J621" s="98"/>
      <c r="K621" s="98"/>
      <c r="L621" s="98"/>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c r="AR621" s="100"/>
      <c r="AS621" s="100"/>
      <c r="AT621" s="100"/>
      <c r="AU621" s="100"/>
      <c r="AV621" s="100"/>
      <c r="AW621" s="100"/>
      <c r="AX621" s="100"/>
      <c r="AY621" s="100"/>
      <c r="AZ621" s="100"/>
      <c r="BA621" s="100"/>
      <c r="BB621" s="100"/>
      <c r="BC621" s="100"/>
      <c r="BD621" s="100"/>
      <c r="BE621" s="100"/>
    </row>
    <row r="622" spans="1:57" ht="15.75" customHeight="1" x14ac:dyDescent="0.3">
      <c r="A622" s="98"/>
      <c r="B622" s="98"/>
      <c r="C622" s="98"/>
      <c r="D622" s="98"/>
      <c r="E622" s="99"/>
      <c r="F622" s="99"/>
      <c r="G622" s="98"/>
      <c r="H622" s="98"/>
      <c r="I622" s="98"/>
      <c r="J622" s="98"/>
      <c r="K622" s="98"/>
      <c r="L622" s="98"/>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c r="AS622" s="100"/>
      <c r="AT622" s="100"/>
      <c r="AU622" s="100"/>
      <c r="AV622" s="100"/>
      <c r="AW622" s="100"/>
      <c r="AX622" s="100"/>
      <c r="AY622" s="100"/>
      <c r="AZ622" s="100"/>
      <c r="BA622" s="100"/>
      <c r="BB622" s="100"/>
      <c r="BC622" s="100"/>
      <c r="BD622" s="100"/>
      <c r="BE622" s="100"/>
    </row>
    <row r="623" spans="1:57" ht="15.75" customHeight="1" x14ac:dyDescent="0.3">
      <c r="A623" s="98"/>
      <c r="B623" s="98"/>
      <c r="C623" s="98"/>
      <c r="D623" s="98"/>
      <c r="E623" s="99"/>
      <c r="F623" s="99"/>
      <c r="G623" s="98"/>
      <c r="H623" s="98"/>
      <c r="I623" s="98"/>
      <c r="J623" s="98"/>
      <c r="K623" s="98"/>
      <c r="L623" s="98"/>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c r="AR623" s="100"/>
      <c r="AS623" s="100"/>
      <c r="AT623" s="100"/>
      <c r="AU623" s="100"/>
      <c r="AV623" s="100"/>
      <c r="AW623" s="100"/>
      <c r="AX623" s="100"/>
      <c r="AY623" s="100"/>
      <c r="AZ623" s="100"/>
      <c r="BA623" s="100"/>
      <c r="BB623" s="100"/>
      <c r="BC623" s="100"/>
      <c r="BD623" s="100"/>
      <c r="BE623" s="100"/>
    </row>
    <row r="624" spans="1:57" ht="15.75" customHeight="1" x14ac:dyDescent="0.3">
      <c r="A624" s="98"/>
      <c r="B624" s="98"/>
      <c r="C624" s="98"/>
      <c r="D624" s="98"/>
      <c r="E624" s="99"/>
      <c r="F624" s="99"/>
      <c r="G624" s="98"/>
      <c r="H624" s="98"/>
      <c r="I624" s="98"/>
      <c r="J624" s="98"/>
      <c r="K624" s="98"/>
      <c r="L624" s="98"/>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c r="AR624" s="100"/>
      <c r="AS624" s="100"/>
      <c r="AT624" s="100"/>
      <c r="AU624" s="100"/>
      <c r="AV624" s="100"/>
      <c r="AW624" s="100"/>
      <c r="AX624" s="100"/>
      <c r="AY624" s="100"/>
      <c r="AZ624" s="100"/>
      <c r="BA624" s="100"/>
      <c r="BB624" s="100"/>
      <c r="BC624" s="100"/>
      <c r="BD624" s="100"/>
      <c r="BE624" s="100"/>
    </row>
    <row r="625" spans="1:57" ht="15.75" customHeight="1" x14ac:dyDescent="0.3">
      <c r="A625" s="98"/>
      <c r="B625" s="98"/>
      <c r="C625" s="98"/>
      <c r="D625" s="98"/>
      <c r="E625" s="99"/>
      <c r="F625" s="99"/>
      <c r="G625" s="98"/>
      <c r="H625" s="98"/>
      <c r="I625" s="98"/>
      <c r="J625" s="98"/>
      <c r="K625" s="98"/>
      <c r="L625" s="98"/>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c r="AR625" s="100"/>
      <c r="AS625" s="100"/>
      <c r="AT625" s="100"/>
      <c r="AU625" s="100"/>
      <c r="AV625" s="100"/>
      <c r="AW625" s="100"/>
      <c r="AX625" s="100"/>
      <c r="AY625" s="100"/>
      <c r="AZ625" s="100"/>
      <c r="BA625" s="100"/>
      <c r="BB625" s="100"/>
      <c r="BC625" s="100"/>
      <c r="BD625" s="100"/>
      <c r="BE625" s="100"/>
    </row>
    <row r="626" spans="1:57" ht="15.75" customHeight="1" x14ac:dyDescent="0.3">
      <c r="A626" s="98"/>
      <c r="B626" s="98"/>
      <c r="C626" s="98"/>
      <c r="D626" s="98"/>
      <c r="E626" s="99"/>
      <c r="F626" s="99"/>
      <c r="G626" s="98"/>
      <c r="H626" s="98"/>
      <c r="I626" s="98"/>
      <c r="J626" s="98"/>
      <c r="K626" s="98"/>
      <c r="L626" s="98"/>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c r="AR626" s="100"/>
      <c r="AS626" s="100"/>
      <c r="AT626" s="100"/>
      <c r="AU626" s="100"/>
      <c r="AV626" s="100"/>
      <c r="AW626" s="100"/>
      <c r="AX626" s="100"/>
      <c r="AY626" s="100"/>
      <c r="AZ626" s="100"/>
      <c r="BA626" s="100"/>
      <c r="BB626" s="100"/>
      <c r="BC626" s="100"/>
      <c r="BD626" s="100"/>
      <c r="BE626" s="100"/>
    </row>
    <row r="627" spans="1:57" ht="15.75" customHeight="1" x14ac:dyDescent="0.3">
      <c r="A627" s="98"/>
      <c r="B627" s="98"/>
      <c r="C627" s="98"/>
      <c r="D627" s="98"/>
      <c r="E627" s="99"/>
      <c r="F627" s="99"/>
      <c r="G627" s="98"/>
      <c r="H627" s="98"/>
      <c r="I627" s="98"/>
      <c r="J627" s="98"/>
      <c r="K627" s="98"/>
      <c r="L627" s="98"/>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c r="AR627" s="100"/>
      <c r="AS627" s="100"/>
      <c r="AT627" s="100"/>
      <c r="AU627" s="100"/>
      <c r="AV627" s="100"/>
      <c r="AW627" s="100"/>
      <c r="AX627" s="100"/>
      <c r="AY627" s="100"/>
      <c r="AZ627" s="100"/>
      <c r="BA627" s="100"/>
      <c r="BB627" s="100"/>
      <c r="BC627" s="100"/>
      <c r="BD627" s="100"/>
      <c r="BE627" s="100"/>
    </row>
    <row r="628" spans="1:57" ht="15.75" customHeight="1" x14ac:dyDescent="0.3">
      <c r="A628" s="98"/>
      <c r="B628" s="98"/>
      <c r="C628" s="98"/>
      <c r="D628" s="98"/>
      <c r="E628" s="99"/>
      <c r="F628" s="99"/>
      <c r="G628" s="98"/>
      <c r="H628" s="98"/>
      <c r="I628" s="98"/>
      <c r="J628" s="98"/>
      <c r="K628" s="98"/>
      <c r="L628" s="98"/>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c r="AR628" s="100"/>
      <c r="AS628" s="100"/>
      <c r="AT628" s="100"/>
      <c r="AU628" s="100"/>
      <c r="AV628" s="100"/>
      <c r="AW628" s="100"/>
      <c r="AX628" s="100"/>
      <c r="AY628" s="100"/>
      <c r="AZ628" s="100"/>
      <c r="BA628" s="100"/>
      <c r="BB628" s="100"/>
      <c r="BC628" s="100"/>
      <c r="BD628" s="100"/>
      <c r="BE628" s="100"/>
    </row>
    <row r="629" spans="1:57" ht="15.75" customHeight="1" x14ac:dyDescent="0.3">
      <c r="A629" s="98"/>
      <c r="B629" s="98"/>
      <c r="C629" s="98"/>
      <c r="D629" s="98"/>
      <c r="E629" s="99"/>
      <c r="F629" s="99"/>
      <c r="G629" s="98"/>
      <c r="H629" s="98"/>
      <c r="I629" s="98"/>
      <c r="J629" s="98"/>
      <c r="K629" s="98"/>
      <c r="L629" s="98"/>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c r="AS629" s="100"/>
      <c r="AT629" s="100"/>
      <c r="AU629" s="100"/>
      <c r="AV629" s="100"/>
      <c r="AW629" s="100"/>
      <c r="AX629" s="100"/>
      <c r="AY629" s="100"/>
      <c r="AZ629" s="100"/>
      <c r="BA629" s="100"/>
      <c r="BB629" s="100"/>
      <c r="BC629" s="100"/>
      <c r="BD629" s="100"/>
      <c r="BE629" s="100"/>
    </row>
    <row r="630" spans="1:57" ht="15.75" customHeight="1" x14ac:dyDescent="0.3">
      <c r="A630" s="98"/>
      <c r="B630" s="98"/>
      <c r="C630" s="98"/>
      <c r="D630" s="98"/>
      <c r="E630" s="99"/>
      <c r="F630" s="99"/>
      <c r="G630" s="98"/>
      <c r="H630" s="98"/>
      <c r="I630" s="98"/>
      <c r="J630" s="98"/>
      <c r="K630" s="98"/>
      <c r="L630" s="98"/>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c r="AR630" s="100"/>
      <c r="AS630" s="100"/>
      <c r="AT630" s="100"/>
      <c r="AU630" s="100"/>
      <c r="AV630" s="100"/>
      <c r="AW630" s="100"/>
      <c r="AX630" s="100"/>
      <c r="AY630" s="100"/>
      <c r="AZ630" s="100"/>
      <c r="BA630" s="100"/>
      <c r="BB630" s="100"/>
      <c r="BC630" s="100"/>
      <c r="BD630" s="100"/>
      <c r="BE630" s="100"/>
    </row>
    <row r="631" spans="1:57" ht="15.75" customHeight="1" x14ac:dyDescent="0.3">
      <c r="A631" s="98"/>
      <c r="B631" s="98"/>
      <c r="C631" s="98"/>
      <c r="D631" s="98"/>
      <c r="E631" s="99"/>
      <c r="F631" s="99"/>
      <c r="G631" s="98"/>
      <c r="H631" s="98"/>
      <c r="I631" s="98"/>
      <c r="J631" s="98"/>
      <c r="K631" s="98"/>
      <c r="L631" s="98"/>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c r="AS631" s="100"/>
      <c r="AT631" s="100"/>
      <c r="AU631" s="100"/>
      <c r="AV631" s="100"/>
      <c r="AW631" s="100"/>
      <c r="AX631" s="100"/>
      <c r="AY631" s="100"/>
      <c r="AZ631" s="100"/>
      <c r="BA631" s="100"/>
      <c r="BB631" s="100"/>
      <c r="BC631" s="100"/>
      <c r="BD631" s="100"/>
      <c r="BE631" s="100"/>
    </row>
    <row r="632" spans="1:57" ht="15.75" customHeight="1" x14ac:dyDescent="0.3">
      <c r="A632" s="98"/>
      <c r="B632" s="98"/>
      <c r="C632" s="98"/>
      <c r="D632" s="98"/>
      <c r="E632" s="99"/>
      <c r="F632" s="99"/>
      <c r="G632" s="98"/>
      <c r="H632" s="98"/>
      <c r="I632" s="98"/>
      <c r="J632" s="98"/>
      <c r="K632" s="98"/>
      <c r="L632" s="98"/>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c r="AR632" s="100"/>
      <c r="AS632" s="100"/>
      <c r="AT632" s="100"/>
      <c r="AU632" s="100"/>
      <c r="AV632" s="100"/>
      <c r="AW632" s="100"/>
      <c r="AX632" s="100"/>
      <c r="AY632" s="100"/>
      <c r="AZ632" s="100"/>
      <c r="BA632" s="100"/>
      <c r="BB632" s="100"/>
      <c r="BC632" s="100"/>
      <c r="BD632" s="100"/>
      <c r="BE632" s="100"/>
    </row>
    <row r="633" spans="1:57" ht="15.75" customHeight="1" x14ac:dyDescent="0.3">
      <c r="A633" s="98"/>
      <c r="B633" s="98"/>
      <c r="C633" s="98"/>
      <c r="D633" s="98"/>
      <c r="E633" s="99"/>
      <c r="F633" s="99"/>
      <c r="G633" s="98"/>
      <c r="H633" s="98"/>
      <c r="I633" s="98"/>
      <c r="J633" s="98"/>
      <c r="K633" s="98"/>
      <c r="L633" s="98"/>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c r="AR633" s="100"/>
      <c r="AS633" s="100"/>
      <c r="AT633" s="100"/>
      <c r="AU633" s="100"/>
      <c r="AV633" s="100"/>
      <c r="AW633" s="100"/>
      <c r="AX633" s="100"/>
      <c r="AY633" s="100"/>
      <c r="AZ633" s="100"/>
      <c r="BA633" s="100"/>
      <c r="BB633" s="100"/>
      <c r="BC633" s="100"/>
      <c r="BD633" s="100"/>
      <c r="BE633" s="100"/>
    </row>
    <row r="634" spans="1:57" ht="15.75" customHeight="1" x14ac:dyDescent="0.3">
      <c r="A634" s="98"/>
      <c r="B634" s="98"/>
      <c r="C634" s="98"/>
      <c r="D634" s="98"/>
      <c r="E634" s="99"/>
      <c r="F634" s="99"/>
      <c r="G634" s="98"/>
      <c r="H634" s="98"/>
      <c r="I634" s="98"/>
      <c r="J634" s="98"/>
      <c r="K634" s="98"/>
      <c r="L634" s="98"/>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c r="AR634" s="100"/>
      <c r="AS634" s="100"/>
      <c r="AT634" s="100"/>
      <c r="AU634" s="100"/>
      <c r="AV634" s="100"/>
      <c r="AW634" s="100"/>
      <c r="AX634" s="100"/>
      <c r="AY634" s="100"/>
      <c r="AZ634" s="100"/>
      <c r="BA634" s="100"/>
      <c r="BB634" s="100"/>
      <c r="BC634" s="100"/>
      <c r="BD634" s="100"/>
      <c r="BE634" s="100"/>
    </row>
    <row r="635" spans="1:57" ht="15.75" customHeight="1" x14ac:dyDescent="0.3">
      <c r="A635" s="98"/>
      <c r="B635" s="98"/>
      <c r="C635" s="98"/>
      <c r="D635" s="98"/>
      <c r="E635" s="99"/>
      <c r="F635" s="99"/>
      <c r="G635" s="98"/>
      <c r="H635" s="98"/>
      <c r="I635" s="98"/>
      <c r="J635" s="98"/>
      <c r="K635" s="98"/>
      <c r="L635" s="98"/>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c r="AR635" s="100"/>
      <c r="AS635" s="100"/>
      <c r="AT635" s="100"/>
      <c r="AU635" s="100"/>
      <c r="AV635" s="100"/>
      <c r="AW635" s="100"/>
      <c r="AX635" s="100"/>
      <c r="AY635" s="100"/>
      <c r="AZ635" s="100"/>
      <c r="BA635" s="100"/>
      <c r="BB635" s="100"/>
      <c r="BC635" s="100"/>
      <c r="BD635" s="100"/>
      <c r="BE635" s="100"/>
    </row>
    <row r="636" spans="1:57" ht="15.75" customHeight="1" x14ac:dyDescent="0.3">
      <c r="A636" s="98"/>
      <c r="B636" s="98"/>
      <c r="C636" s="98"/>
      <c r="D636" s="98"/>
      <c r="E636" s="99"/>
      <c r="F636" s="99"/>
      <c r="G636" s="98"/>
      <c r="H636" s="98"/>
      <c r="I636" s="98"/>
      <c r="J636" s="98"/>
      <c r="K636" s="98"/>
      <c r="L636" s="98"/>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c r="AR636" s="100"/>
      <c r="AS636" s="100"/>
      <c r="AT636" s="100"/>
      <c r="AU636" s="100"/>
      <c r="AV636" s="100"/>
      <c r="AW636" s="100"/>
      <c r="AX636" s="100"/>
      <c r="AY636" s="100"/>
      <c r="AZ636" s="100"/>
      <c r="BA636" s="100"/>
      <c r="BB636" s="100"/>
      <c r="BC636" s="100"/>
      <c r="BD636" s="100"/>
      <c r="BE636" s="100"/>
    </row>
    <row r="637" spans="1:57" ht="15.75" customHeight="1" x14ac:dyDescent="0.3">
      <c r="A637" s="98"/>
      <c r="B637" s="98"/>
      <c r="C637" s="98"/>
      <c r="D637" s="98"/>
      <c r="E637" s="99"/>
      <c r="F637" s="99"/>
      <c r="G637" s="98"/>
      <c r="H637" s="98"/>
      <c r="I637" s="98"/>
      <c r="J637" s="98"/>
      <c r="K637" s="98"/>
      <c r="L637" s="98"/>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c r="AU637" s="100"/>
      <c r="AV637" s="100"/>
      <c r="AW637" s="100"/>
      <c r="AX637" s="100"/>
      <c r="AY637" s="100"/>
      <c r="AZ637" s="100"/>
      <c r="BA637" s="100"/>
      <c r="BB637" s="100"/>
      <c r="BC637" s="100"/>
      <c r="BD637" s="100"/>
      <c r="BE637" s="100"/>
    </row>
    <row r="638" spans="1:57" ht="15.75" customHeight="1" x14ac:dyDescent="0.3">
      <c r="A638" s="98"/>
      <c r="B638" s="98"/>
      <c r="C638" s="98"/>
      <c r="D638" s="98"/>
      <c r="E638" s="99"/>
      <c r="F638" s="99"/>
      <c r="G638" s="98"/>
      <c r="H638" s="98"/>
      <c r="I638" s="98"/>
      <c r="J638" s="98"/>
      <c r="K638" s="98"/>
      <c r="L638" s="98"/>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c r="AS638" s="100"/>
      <c r="AT638" s="100"/>
      <c r="AU638" s="100"/>
      <c r="AV638" s="100"/>
      <c r="AW638" s="100"/>
      <c r="AX638" s="100"/>
      <c r="AY638" s="100"/>
      <c r="AZ638" s="100"/>
      <c r="BA638" s="100"/>
      <c r="BB638" s="100"/>
      <c r="BC638" s="100"/>
      <c r="BD638" s="100"/>
      <c r="BE638" s="100"/>
    </row>
    <row r="639" spans="1:57" ht="15.75" customHeight="1" x14ac:dyDescent="0.3">
      <c r="A639" s="98"/>
      <c r="B639" s="98"/>
      <c r="C639" s="98"/>
      <c r="D639" s="98"/>
      <c r="E639" s="99"/>
      <c r="F639" s="99"/>
      <c r="G639" s="98"/>
      <c r="H639" s="98"/>
      <c r="I639" s="98"/>
      <c r="J639" s="98"/>
      <c r="K639" s="98"/>
      <c r="L639" s="98"/>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c r="AS639" s="100"/>
      <c r="AT639" s="100"/>
      <c r="AU639" s="100"/>
      <c r="AV639" s="100"/>
      <c r="AW639" s="100"/>
      <c r="AX639" s="100"/>
      <c r="AY639" s="100"/>
      <c r="AZ639" s="100"/>
      <c r="BA639" s="100"/>
      <c r="BB639" s="100"/>
      <c r="BC639" s="100"/>
      <c r="BD639" s="100"/>
      <c r="BE639" s="100"/>
    </row>
    <row r="640" spans="1:57" ht="15.75" customHeight="1" x14ac:dyDescent="0.3">
      <c r="A640" s="98"/>
      <c r="B640" s="98"/>
      <c r="C640" s="98"/>
      <c r="D640" s="98"/>
      <c r="E640" s="99"/>
      <c r="F640" s="99"/>
      <c r="G640" s="98"/>
      <c r="H640" s="98"/>
      <c r="I640" s="98"/>
      <c r="J640" s="98"/>
      <c r="K640" s="98"/>
      <c r="L640" s="98"/>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c r="AS640" s="100"/>
      <c r="AT640" s="100"/>
      <c r="AU640" s="100"/>
      <c r="AV640" s="100"/>
      <c r="AW640" s="100"/>
      <c r="AX640" s="100"/>
      <c r="AY640" s="100"/>
      <c r="AZ640" s="100"/>
      <c r="BA640" s="100"/>
      <c r="BB640" s="100"/>
      <c r="BC640" s="100"/>
      <c r="BD640" s="100"/>
      <c r="BE640" s="100"/>
    </row>
    <row r="641" spans="1:57" ht="15.75" customHeight="1" x14ac:dyDescent="0.3">
      <c r="A641" s="98"/>
      <c r="B641" s="98"/>
      <c r="C641" s="98"/>
      <c r="D641" s="98"/>
      <c r="E641" s="99"/>
      <c r="F641" s="99"/>
      <c r="G641" s="98"/>
      <c r="H641" s="98"/>
      <c r="I641" s="98"/>
      <c r="J641" s="98"/>
      <c r="K641" s="98"/>
      <c r="L641" s="98"/>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c r="AS641" s="100"/>
      <c r="AT641" s="100"/>
      <c r="AU641" s="100"/>
      <c r="AV641" s="100"/>
      <c r="AW641" s="100"/>
      <c r="AX641" s="100"/>
      <c r="AY641" s="100"/>
      <c r="AZ641" s="100"/>
      <c r="BA641" s="100"/>
      <c r="BB641" s="100"/>
      <c r="BC641" s="100"/>
      <c r="BD641" s="100"/>
      <c r="BE641" s="100"/>
    </row>
    <row r="642" spans="1:57" ht="15.75" customHeight="1" x14ac:dyDescent="0.3">
      <c r="A642" s="98"/>
      <c r="B642" s="98"/>
      <c r="C642" s="98"/>
      <c r="D642" s="98"/>
      <c r="E642" s="99"/>
      <c r="F642" s="99"/>
      <c r="G642" s="98"/>
      <c r="H642" s="98"/>
      <c r="I642" s="98"/>
      <c r="J642" s="98"/>
      <c r="K642" s="98"/>
      <c r="L642" s="98"/>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c r="AR642" s="100"/>
      <c r="AS642" s="100"/>
      <c r="AT642" s="100"/>
      <c r="AU642" s="100"/>
      <c r="AV642" s="100"/>
      <c r="AW642" s="100"/>
      <c r="AX642" s="100"/>
      <c r="AY642" s="100"/>
      <c r="AZ642" s="100"/>
      <c r="BA642" s="100"/>
      <c r="BB642" s="100"/>
      <c r="BC642" s="100"/>
      <c r="BD642" s="100"/>
      <c r="BE642" s="100"/>
    </row>
    <row r="643" spans="1:57" ht="15.75" customHeight="1" x14ac:dyDescent="0.3">
      <c r="A643" s="98"/>
      <c r="B643" s="98"/>
      <c r="C643" s="98"/>
      <c r="D643" s="98"/>
      <c r="E643" s="99"/>
      <c r="F643" s="99"/>
      <c r="G643" s="98"/>
      <c r="H643" s="98"/>
      <c r="I643" s="98"/>
      <c r="J643" s="98"/>
      <c r="K643" s="98"/>
      <c r="L643" s="98"/>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c r="AR643" s="100"/>
      <c r="AS643" s="100"/>
      <c r="AT643" s="100"/>
      <c r="AU643" s="100"/>
      <c r="AV643" s="100"/>
      <c r="AW643" s="100"/>
      <c r="AX643" s="100"/>
      <c r="AY643" s="100"/>
      <c r="AZ643" s="100"/>
      <c r="BA643" s="100"/>
      <c r="BB643" s="100"/>
      <c r="BC643" s="100"/>
      <c r="BD643" s="100"/>
      <c r="BE643" s="100"/>
    </row>
    <row r="644" spans="1:57" ht="15.75" customHeight="1" x14ac:dyDescent="0.3">
      <c r="A644" s="98"/>
      <c r="B644" s="98"/>
      <c r="C644" s="98"/>
      <c r="D644" s="98"/>
      <c r="E644" s="99"/>
      <c r="F644" s="99"/>
      <c r="G644" s="98"/>
      <c r="H644" s="98"/>
      <c r="I644" s="98"/>
      <c r="J644" s="98"/>
      <c r="K644" s="98"/>
      <c r="L644" s="98"/>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c r="AV644" s="100"/>
      <c r="AW644" s="100"/>
      <c r="AX644" s="100"/>
      <c r="AY644" s="100"/>
      <c r="AZ644" s="100"/>
      <c r="BA644" s="100"/>
      <c r="BB644" s="100"/>
      <c r="BC644" s="100"/>
      <c r="BD644" s="100"/>
      <c r="BE644" s="100"/>
    </row>
    <row r="645" spans="1:57" ht="15.75" customHeight="1" x14ac:dyDescent="0.3">
      <c r="A645" s="98"/>
      <c r="B645" s="98"/>
      <c r="C645" s="98"/>
      <c r="D645" s="98"/>
      <c r="E645" s="99"/>
      <c r="F645" s="99"/>
      <c r="G645" s="98"/>
      <c r="H645" s="98"/>
      <c r="I645" s="98"/>
      <c r="J645" s="98"/>
      <c r="K645" s="98"/>
      <c r="L645" s="98"/>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c r="AR645" s="100"/>
      <c r="AS645" s="100"/>
      <c r="AT645" s="100"/>
      <c r="AU645" s="100"/>
      <c r="AV645" s="100"/>
      <c r="AW645" s="100"/>
      <c r="AX645" s="100"/>
      <c r="AY645" s="100"/>
      <c r="AZ645" s="100"/>
      <c r="BA645" s="100"/>
      <c r="BB645" s="100"/>
      <c r="BC645" s="100"/>
      <c r="BD645" s="100"/>
      <c r="BE645" s="100"/>
    </row>
    <row r="646" spans="1:57" ht="15.75" customHeight="1" x14ac:dyDescent="0.3">
      <c r="A646" s="98"/>
      <c r="B646" s="98"/>
      <c r="C646" s="98"/>
      <c r="D646" s="98"/>
      <c r="E646" s="99"/>
      <c r="F646" s="99"/>
      <c r="G646" s="98"/>
      <c r="H646" s="98"/>
      <c r="I646" s="98"/>
      <c r="J646" s="98"/>
      <c r="K646" s="98"/>
      <c r="L646" s="98"/>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c r="AS646" s="100"/>
      <c r="AT646" s="100"/>
      <c r="AU646" s="100"/>
      <c r="AV646" s="100"/>
      <c r="AW646" s="100"/>
      <c r="AX646" s="100"/>
      <c r="AY646" s="100"/>
      <c r="AZ646" s="100"/>
      <c r="BA646" s="100"/>
      <c r="BB646" s="100"/>
      <c r="BC646" s="100"/>
      <c r="BD646" s="100"/>
      <c r="BE646" s="100"/>
    </row>
    <row r="647" spans="1:57" ht="15.75" customHeight="1" x14ac:dyDescent="0.3">
      <c r="A647" s="98"/>
      <c r="B647" s="98"/>
      <c r="C647" s="98"/>
      <c r="D647" s="98"/>
      <c r="E647" s="99"/>
      <c r="F647" s="99"/>
      <c r="G647" s="98"/>
      <c r="H647" s="98"/>
      <c r="I647" s="98"/>
      <c r="J647" s="98"/>
      <c r="K647" s="98"/>
      <c r="L647" s="98"/>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c r="AS647" s="100"/>
      <c r="AT647" s="100"/>
      <c r="AU647" s="100"/>
      <c r="AV647" s="100"/>
      <c r="AW647" s="100"/>
      <c r="AX647" s="100"/>
      <c r="AY647" s="100"/>
      <c r="AZ647" s="100"/>
      <c r="BA647" s="100"/>
      <c r="BB647" s="100"/>
      <c r="BC647" s="100"/>
      <c r="BD647" s="100"/>
      <c r="BE647" s="100"/>
    </row>
    <row r="648" spans="1:57" ht="15.75" customHeight="1" x14ac:dyDescent="0.3">
      <c r="A648" s="98"/>
      <c r="B648" s="98"/>
      <c r="C648" s="98"/>
      <c r="D648" s="98"/>
      <c r="E648" s="99"/>
      <c r="F648" s="99"/>
      <c r="G648" s="98"/>
      <c r="H648" s="98"/>
      <c r="I648" s="98"/>
      <c r="J648" s="98"/>
      <c r="K648" s="98"/>
      <c r="L648" s="98"/>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c r="AS648" s="100"/>
      <c r="AT648" s="100"/>
      <c r="AU648" s="100"/>
      <c r="AV648" s="100"/>
      <c r="AW648" s="100"/>
      <c r="AX648" s="100"/>
      <c r="AY648" s="100"/>
      <c r="AZ648" s="100"/>
      <c r="BA648" s="100"/>
      <c r="BB648" s="100"/>
      <c r="BC648" s="100"/>
      <c r="BD648" s="100"/>
      <c r="BE648" s="100"/>
    </row>
    <row r="649" spans="1:57" ht="15.75" customHeight="1" x14ac:dyDescent="0.3">
      <c r="A649" s="98"/>
      <c r="B649" s="98"/>
      <c r="C649" s="98"/>
      <c r="D649" s="98"/>
      <c r="E649" s="99"/>
      <c r="F649" s="99"/>
      <c r="G649" s="98"/>
      <c r="H649" s="98"/>
      <c r="I649" s="98"/>
      <c r="J649" s="98"/>
      <c r="K649" s="98"/>
      <c r="L649" s="98"/>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c r="AS649" s="100"/>
      <c r="AT649" s="100"/>
      <c r="AU649" s="100"/>
      <c r="AV649" s="100"/>
      <c r="AW649" s="100"/>
      <c r="AX649" s="100"/>
      <c r="AY649" s="100"/>
      <c r="AZ649" s="100"/>
      <c r="BA649" s="100"/>
      <c r="BB649" s="100"/>
      <c r="BC649" s="100"/>
      <c r="BD649" s="100"/>
      <c r="BE649" s="100"/>
    </row>
    <row r="650" spans="1:57" ht="15.75" customHeight="1" x14ac:dyDescent="0.3">
      <c r="A650" s="98"/>
      <c r="B650" s="98"/>
      <c r="C650" s="98"/>
      <c r="D650" s="98"/>
      <c r="E650" s="99"/>
      <c r="F650" s="99"/>
      <c r="G650" s="98"/>
      <c r="H650" s="98"/>
      <c r="I650" s="98"/>
      <c r="J650" s="98"/>
      <c r="K650" s="98"/>
      <c r="L650" s="98"/>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c r="AS650" s="100"/>
      <c r="AT650" s="100"/>
      <c r="AU650" s="100"/>
      <c r="AV650" s="100"/>
      <c r="AW650" s="100"/>
      <c r="AX650" s="100"/>
      <c r="AY650" s="100"/>
      <c r="AZ650" s="100"/>
      <c r="BA650" s="100"/>
      <c r="BB650" s="100"/>
      <c r="BC650" s="100"/>
      <c r="BD650" s="100"/>
      <c r="BE650" s="100"/>
    </row>
    <row r="651" spans="1:57" ht="15.75" customHeight="1" x14ac:dyDescent="0.3">
      <c r="A651" s="98"/>
      <c r="B651" s="98"/>
      <c r="C651" s="98"/>
      <c r="D651" s="98"/>
      <c r="E651" s="99"/>
      <c r="F651" s="99"/>
      <c r="G651" s="98"/>
      <c r="H651" s="98"/>
      <c r="I651" s="98"/>
      <c r="J651" s="98"/>
      <c r="K651" s="98"/>
      <c r="L651" s="98"/>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c r="AR651" s="100"/>
      <c r="AS651" s="100"/>
      <c r="AT651" s="100"/>
      <c r="AU651" s="100"/>
      <c r="AV651" s="100"/>
      <c r="AW651" s="100"/>
      <c r="AX651" s="100"/>
      <c r="AY651" s="100"/>
      <c r="AZ651" s="100"/>
      <c r="BA651" s="100"/>
      <c r="BB651" s="100"/>
      <c r="BC651" s="100"/>
      <c r="BD651" s="100"/>
      <c r="BE651" s="100"/>
    </row>
    <row r="652" spans="1:57" ht="15.75" customHeight="1" x14ac:dyDescent="0.3">
      <c r="A652" s="98"/>
      <c r="B652" s="98"/>
      <c r="C652" s="98"/>
      <c r="D652" s="98"/>
      <c r="E652" s="99"/>
      <c r="F652" s="99"/>
      <c r="G652" s="98"/>
      <c r="H652" s="98"/>
      <c r="I652" s="98"/>
      <c r="J652" s="98"/>
      <c r="K652" s="98"/>
      <c r="L652" s="98"/>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c r="AR652" s="100"/>
      <c r="AS652" s="100"/>
      <c r="AT652" s="100"/>
      <c r="AU652" s="100"/>
      <c r="AV652" s="100"/>
      <c r="AW652" s="100"/>
      <c r="AX652" s="100"/>
      <c r="AY652" s="100"/>
      <c r="AZ652" s="100"/>
      <c r="BA652" s="100"/>
      <c r="BB652" s="100"/>
      <c r="BC652" s="100"/>
      <c r="BD652" s="100"/>
      <c r="BE652" s="100"/>
    </row>
    <row r="653" spans="1:57" ht="15.75" customHeight="1" x14ac:dyDescent="0.3">
      <c r="A653" s="98"/>
      <c r="B653" s="98"/>
      <c r="C653" s="98"/>
      <c r="D653" s="98"/>
      <c r="E653" s="99"/>
      <c r="F653" s="99"/>
      <c r="G653" s="98"/>
      <c r="H653" s="98"/>
      <c r="I653" s="98"/>
      <c r="J653" s="98"/>
      <c r="K653" s="98"/>
      <c r="L653" s="98"/>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c r="AR653" s="100"/>
      <c r="AS653" s="100"/>
      <c r="AT653" s="100"/>
      <c r="AU653" s="100"/>
      <c r="AV653" s="100"/>
      <c r="AW653" s="100"/>
      <c r="AX653" s="100"/>
      <c r="AY653" s="100"/>
      <c r="AZ653" s="100"/>
      <c r="BA653" s="100"/>
      <c r="BB653" s="100"/>
      <c r="BC653" s="100"/>
      <c r="BD653" s="100"/>
      <c r="BE653" s="100"/>
    </row>
    <row r="654" spans="1:57" ht="15.75" customHeight="1" x14ac:dyDescent="0.3">
      <c r="A654" s="98"/>
      <c r="B654" s="98"/>
      <c r="C654" s="98"/>
      <c r="D654" s="98"/>
      <c r="E654" s="99"/>
      <c r="F654" s="99"/>
      <c r="G654" s="98"/>
      <c r="H654" s="98"/>
      <c r="I654" s="98"/>
      <c r="J654" s="98"/>
      <c r="K654" s="98"/>
      <c r="L654" s="98"/>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c r="AR654" s="100"/>
      <c r="AS654" s="100"/>
      <c r="AT654" s="100"/>
      <c r="AU654" s="100"/>
      <c r="AV654" s="100"/>
      <c r="AW654" s="100"/>
      <c r="AX654" s="100"/>
      <c r="AY654" s="100"/>
      <c r="AZ654" s="100"/>
      <c r="BA654" s="100"/>
      <c r="BB654" s="100"/>
      <c r="BC654" s="100"/>
      <c r="BD654" s="100"/>
      <c r="BE654" s="100"/>
    </row>
    <row r="655" spans="1:57" ht="15.75" customHeight="1" x14ac:dyDescent="0.3">
      <c r="A655" s="98"/>
      <c r="B655" s="98"/>
      <c r="C655" s="98"/>
      <c r="D655" s="98"/>
      <c r="E655" s="99"/>
      <c r="F655" s="99"/>
      <c r="G655" s="98"/>
      <c r="H655" s="98"/>
      <c r="I655" s="98"/>
      <c r="J655" s="98"/>
      <c r="K655" s="98"/>
      <c r="L655" s="98"/>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c r="AR655" s="100"/>
      <c r="AS655" s="100"/>
      <c r="AT655" s="100"/>
      <c r="AU655" s="100"/>
      <c r="AV655" s="100"/>
      <c r="AW655" s="100"/>
      <c r="AX655" s="100"/>
      <c r="AY655" s="100"/>
      <c r="AZ655" s="100"/>
      <c r="BA655" s="100"/>
      <c r="BB655" s="100"/>
      <c r="BC655" s="100"/>
      <c r="BD655" s="100"/>
      <c r="BE655" s="100"/>
    </row>
    <row r="656" spans="1:57" ht="15.75" customHeight="1" x14ac:dyDescent="0.3">
      <c r="A656" s="98"/>
      <c r="B656" s="98"/>
      <c r="C656" s="98"/>
      <c r="D656" s="98"/>
      <c r="E656" s="99"/>
      <c r="F656" s="99"/>
      <c r="G656" s="98"/>
      <c r="H656" s="98"/>
      <c r="I656" s="98"/>
      <c r="J656" s="98"/>
      <c r="K656" s="98"/>
      <c r="L656" s="98"/>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c r="AR656" s="100"/>
      <c r="AS656" s="100"/>
      <c r="AT656" s="100"/>
      <c r="AU656" s="100"/>
      <c r="AV656" s="100"/>
      <c r="AW656" s="100"/>
      <c r="AX656" s="100"/>
      <c r="AY656" s="100"/>
      <c r="AZ656" s="100"/>
      <c r="BA656" s="100"/>
      <c r="BB656" s="100"/>
      <c r="BC656" s="100"/>
      <c r="BD656" s="100"/>
      <c r="BE656" s="100"/>
    </row>
    <row r="657" spans="1:57" ht="15.75" customHeight="1" x14ac:dyDescent="0.3">
      <c r="A657" s="98"/>
      <c r="B657" s="98"/>
      <c r="C657" s="98"/>
      <c r="D657" s="98"/>
      <c r="E657" s="99"/>
      <c r="F657" s="99"/>
      <c r="G657" s="98"/>
      <c r="H657" s="98"/>
      <c r="I657" s="98"/>
      <c r="J657" s="98"/>
      <c r="K657" s="98"/>
      <c r="L657" s="98"/>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c r="AR657" s="100"/>
      <c r="AS657" s="100"/>
      <c r="AT657" s="100"/>
      <c r="AU657" s="100"/>
      <c r="AV657" s="100"/>
      <c r="AW657" s="100"/>
      <c r="AX657" s="100"/>
      <c r="AY657" s="100"/>
      <c r="AZ657" s="100"/>
      <c r="BA657" s="100"/>
      <c r="BB657" s="100"/>
      <c r="BC657" s="100"/>
      <c r="BD657" s="100"/>
      <c r="BE657" s="100"/>
    </row>
    <row r="658" spans="1:57" ht="15.75" customHeight="1" x14ac:dyDescent="0.3">
      <c r="A658" s="98"/>
      <c r="B658" s="98"/>
      <c r="C658" s="98"/>
      <c r="D658" s="98"/>
      <c r="E658" s="99"/>
      <c r="F658" s="99"/>
      <c r="G658" s="98"/>
      <c r="H658" s="98"/>
      <c r="I658" s="98"/>
      <c r="J658" s="98"/>
      <c r="K658" s="98"/>
      <c r="L658" s="98"/>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c r="AR658" s="100"/>
      <c r="AS658" s="100"/>
      <c r="AT658" s="100"/>
      <c r="AU658" s="100"/>
      <c r="AV658" s="100"/>
      <c r="AW658" s="100"/>
      <c r="AX658" s="100"/>
      <c r="AY658" s="100"/>
      <c r="AZ658" s="100"/>
      <c r="BA658" s="100"/>
      <c r="BB658" s="100"/>
      <c r="BC658" s="100"/>
      <c r="BD658" s="100"/>
      <c r="BE658" s="100"/>
    </row>
    <row r="659" spans="1:57" ht="15.75" customHeight="1" x14ac:dyDescent="0.3">
      <c r="A659" s="98"/>
      <c r="B659" s="98"/>
      <c r="C659" s="98"/>
      <c r="D659" s="98"/>
      <c r="E659" s="99"/>
      <c r="F659" s="99"/>
      <c r="G659" s="98"/>
      <c r="H659" s="98"/>
      <c r="I659" s="98"/>
      <c r="J659" s="98"/>
      <c r="K659" s="98"/>
      <c r="L659" s="98"/>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c r="AR659" s="100"/>
      <c r="AS659" s="100"/>
      <c r="AT659" s="100"/>
      <c r="AU659" s="100"/>
      <c r="AV659" s="100"/>
      <c r="AW659" s="100"/>
      <c r="AX659" s="100"/>
      <c r="AY659" s="100"/>
      <c r="AZ659" s="100"/>
      <c r="BA659" s="100"/>
      <c r="BB659" s="100"/>
      <c r="BC659" s="100"/>
      <c r="BD659" s="100"/>
      <c r="BE659" s="100"/>
    </row>
    <row r="660" spans="1:57" ht="15.75" customHeight="1" x14ac:dyDescent="0.3">
      <c r="A660" s="98"/>
      <c r="B660" s="98"/>
      <c r="C660" s="98"/>
      <c r="D660" s="98"/>
      <c r="E660" s="99"/>
      <c r="F660" s="99"/>
      <c r="G660" s="98"/>
      <c r="H660" s="98"/>
      <c r="I660" s="98"/>
      <c r="J660" s="98"/>
      <c r="K660" s="98"/>
      <c r="L660" s="98"/>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c r="AR660" s="100"/>
      <c r="AS660" s="100"/>
      <c r="AT660" s="100"/>
      <c r="AU660" s="100"/>
      <c r="AV660" s="100"/>
      <c r="AW660" s="100"/>
      <c r="AX660" s="100"/>
      <c r="AY660" s="100"/>
      <c r="AZ660" s="100"/>
      <c r="BA660" s="100"/>
      <c r="BB660" s="100"/>
      <c r="BC660" s="100"/>
      <c r="BD660" s="100"/>
      <c r="BE660" s="100"/>
    </row>
    <row r="661" spans="1:57" ht="15.75" customHeight="1" x14ac:dyDescent="0.3">
      <c r="A661" s="98"/>
      <c r="B661" s="98"/>
      <c r="C661" s="98"/>
      <c r="D661" s="98"/>
      <c r="E661" s="99"/>
      <c r="F661" s="99"/>
      <c r="G661" s="98"/>
      <c r="H661" s="98"/>
      <c r="I661" s="98"/>
      <c r="J661" s="98"/>
      <c r="K661" s="98"/>
      <c r="L661" s="98"/>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c r="AR661" s="100"/>
      <c r="AS661" s="100"/>
      <c r="AT661" s="100"/>
      <c r="AU661" s="100"/>
      <c r="AV661" s="100"/>
      <c r="AW661" s="100"/>
      <c r="AX661" s="100"/>
      <c r="AY661" s="100"/>
      <c r="AZ661" s="100"/>
      <c r="BA661" s="100"/>
      <c r="BB661" s="100"/>
      <c r="BC661" s="100"/>
      <c r="BD661" s="100"/>
      <c r="BE661" s="100"/>
    </row>
    <row r="662" spans="1:57" ht="15.75" customHeight="1" x14ac:dyDescent="0.3">
      <c r="A662" s="98"/>
      <c r="B662" s="98"/>
      <c r="C662" s="98"/>
      <c r="D662" s="98"/>
      <c r="E662" s="99"/>
      <c r="F662" s="99"/>
      <c r="G662" s="98"/>
      <c r="H662" s="98"/>
      <c r="I662" s="98"/>
      <c r="J662" s="98"/>
      <c r="K662" s="98"/>
      <c r="L662" s="98"/>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c r="AR662" s="100"/>
      <c r="AS662" s="100"/>
      <c r="AT662" s="100"/>
      <c r="AU662" s="100"/>
      <c r="AV662" s="100"/>
      <c r="AW662" s="100"/>
      <c r="AX662" s="100"/>
      <c r="AY662" s="100"/>
      <c r="AZ662" s="100"/>
      <c r="BA662" s="100"/>
      <c r="BB662" s="100"/>
      <c r="BC662" s="100"/>
      <c r="BD662" s="100"/>
      <c r="BE662" s="100"/>
    </row>
    <row r="663" spans="1:57" ht="15.75" customHeight="1" x14ac:dyDescent="0.3">
      <c r="A663" s="98"/>
      <c r="B663" s="98"/>
      <c r="C663" s="98"/>
      <c r="D663" s="98"/>
      <c r="E663" s="99"/>
      <c r="F663" s="99"/>
      <c r="G663" s="98"/>
      <c r="H663" s="98"/>
      <c r="I663" s="98"/>
      <c r="J663" s="98"/>
      <c r="K663" s="98"/>
      <c r="L663" s="98"/>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c r="AR663" s="100"/>
      <c r="AS663" s="100"/>
      <c r="AT663" s="100"/>
      <c r="AU663" s="100"/>
      <c r="AV663" s="100"/>
      <c r="AW663" s="100"/>
      <c r="AX663" s="100"/>
      <c r="AY663" s="100"/>
      <c r="AZ663" s="100"/>
      <c r="BA663" s="100"/>
      <c r="BB663" s="100"/>
      <c r="BC663" s="100"/>
      <c r="BD663" s="100"/>
      <c r="BE663" s="100"/>
    </row>
    <row r="664" spans="1:57" ht="15.75" customHeight="1" x14ac:dyDescent="0.3">
      <c r="A664" s="98"/>
      <c r="B664" s="98"/>
      <c r="C664" s="98"/>
      <c r="D664" s="98"/>
      <c r="E664" s="99"/>
      <c r="F664" s="99"/>
      <c r="G664" s="98"/>
      <c r="H664" s="98"/>
      <c r="I664" s="98"/>
      <c r="J664" s="98"/>
      <c r="K664" s="98"/>
      <c r="L664" s="98"/>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c r="AR664" s="100"/>
      <c r="AS664" s="100"/>
      <c r="AT664" s="100"/>
      <c r="AU664" s="100"/>
      <c r="AV664" s="100"/>
      <c r="AW664" s="100"/>
      <c r="AX664" s="100"/>
      <c r="AY664" s="100"/>
      <c r="AZ664" s="100"/>
      <c r="BA664" s="100"/>
      <c r="BB664" s="100"/>
      <c r="BC664" s="100"/>
      <c r="BD664" s="100"/>
      <c r="BE664" s="100"/>
    </row>
    <row r="665" spans="1:57" ht="15.75" customHeight="1" x14ac:dyDescent="0.3">
      <c r="A665" s="98"/>
      <c r="B665" s="98"/>
      <c r="C665" s="98"/>
      <c r="D665" s="98"/>
      <c r="E665" s="99"/>
      <c r="F665" s="99"/>
      <c r="G665" s="98"/>
      <c r="H665" s="98"/>
      <c r="I665" s="98"/>
      <c r="J665" s="98"/>
      <c r="K665" s="98"/>
      <c r="L665" s="98"/>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c r="AR665" s="100"/>
      <c r="AS665" s="100"/>
      <c r="AT665" s="100"/>
      <c r="AU665" s="100"/>
      <c r="AV665" s="100"/>
      <c r="AW665" s="100"/>
      <c r="AX665" s="100"/>
      <c r="AY665" s="100"/>
      <c r="AZ665" s="100"/>
      <c r="BA665" s="100"/>
      <c r="BB665" s="100"/>
      <c r="BC665" s="100"/>
      <c r="BD665" s="100"/>
      <c r="BE665" s="100"/>
    </row>
    <row r="666" spans="1:57" ht="15.75" customHeight="1" x14ac:dyDescent="0.3">
      <c r="A666" s="98"/>
      <c r="B666" s="98"/>
      <c r="C666" s="98"/>
      <c r="D666" s="98"/>
      <c r="E666" s="99"/>
      <c r="F666" s="99"/>
      <c r="G666" s="98"/>
      <c r="H666" s="98"/>
      <c r="I666" s="98"/>
      <c r="J666" s="98"/>
      <c r="K666" s="98"/>
      <c r="L666" s="98"/>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c r="AR666" s="100"/>
      <c r="AS666" s="100"/>
      <c r="AT666" s="100"/>
      <c r="AU666" s="100"/>
      <c r="AV666" s="100"/>
      <c r="AW666" s="100"/>
      <c r="AX666" s="100"/>
      <c r="AY666" s="100"/>
      <c r="AZ666" s="100"/>
      <c r="BA666" s="100"/>
      <c r="BB666" s="100"/>
      <c r="BC666" s="100"/>
      <c r="BD666" s="100"/>
      <c r="BE666" s="100"/>
    </row>
    <row r="667" spans="1:57" ht="15.75" customHeight="1" x14ac:dyDescent="0.3">
      <c r="A667" s="98"/>
      <c r="B667" s="98"/>
      <c r="C667" s="98"/>
      <c r="D667" s="98"/>
      <c r="E667" s="99"/>
      <c r="F667" s="99"/>
      <c r="G667" s="98"/>
      <c r="H667" s="98"/>
      <c r="I667" s="98"/>
      <c r="J667" s="98"/>
      <c r="K667" s="98"/>
      <c r="L667" s="98"/>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c r="AS667" s="100"/>
      <c r="AT667" s="100"/>
      <c r="AU667" s="100"/>
      <c r="AV667" s="100"/>
      <c r="AW667" s="100"/>
      <c r="AX667" s="100"/>
      <c r="AY667" s="100"/>
      <c r="AZ667" s="100"/>
      <c r="BA667" s="100"/>
      <c r="BB667" s="100"/>
      <c r="BC667" s="100"/>
      <c r="BD667" s="100"/>
      <c r="BE667" s="100"/>
    </row>
    <row r="668" spans="1:57" ht="15.75" customHeight="1" x14ac:dyDescent="0.3">
      <c r="A668" s="98"/>
      <c r="B668" s="98"/>
      <c r="C668" s="98"/>
      <c r="D668" s="98"/>
      <c r="E668" s="99"/>
      <c r="F668" s="99"/>
      <c r="G668" s="98"/>
      <c r="H668" s="98"/>
      <c r="I668" s="98"/>
      <c r="J668" s="98"/>
      <c r="K668" s="98"/>
      <c r="L668" s="98"/>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c r="AS668" s="100"/>
      <c r="AT668" s="100"/>
      <c r="AU668" s="100"/>
      <c r="AV668" s="100"/>
      <c r="AW668" s="100"/>
      <c r="AX668" s="100"/>
      <c r="AY668" s="100"/>
      <c r="AZ668" s="100"/>
      <c r="BA668" s="100"/>
      <c r="BB668" s="100"/>
      <c r="BC668" s="100"/>
      <c r="BD668" s="100"/>
      <c r="BE668" s="100"/>
    </row>
    <row r="669" spans="1:57" ht="15.75" customHeight="1" x14ac:dyDescent="0.3">
      <c r="A669" s="98"/>
      <c r="B669" s="98"/>
      <c r="C669" s="98"/>
      <c r="D669" s="98"/>
      <c r="E669" s="99"/>
      <c r="F669" s="99"/>
      <c r="G669" s="98"/>
      <c r="H669" s="98"/>
      <c r="I669" s="98"/>
      <c r="J669" s="98"/>
      <c r="K669" s="98"/>
      <c r="L669" s="98"/>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c r="AS669" s="100"/>
      <c r="AT669" s="100"/>
      <c r="AU669" s="100"/>
      <c r="AV669" s="100"/>
      <c r="AW669" s="100"/>
      <c r="AX669" s="100"/>
      <c r="AY669" s="100"/>
      <c r="AZ669" s="100"/>
      <c r="BA669" s="100"/>
      <c r="BB669" s="100"/>
      <c r="BC669" s="100"/>
      <c r="BD669" s="100"/>
      <c r="BE669" s="100"/>
    </row>
    <row r="670" spans="1:57" ht="15.75" customHeight="1" x14ac:dyDescent="0.3">
      <c r="A670" s="98"/>
      <c r="B670" s="98"/>
      <c r="C670" s="98"/>
      <c r="D670" s="98"/>
      <c r="E670" s="99"/>
      <c r="F670" s="99"/>
      <c r="G670" s="98"/>
      <c r="H670" s="98"/>
      <c r="I670" s="98"/>
      <c r="J670" s="98"/>
      <c r="K670" s="98"/>
      <c r="L670" s="98"/>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c r="AS670" s="100"/>
      <c r="AT670" s="100"/>
      <c r="AU670" s="100"/>
      <c r="AV670" s="100"/>
      <c r="AW670" s="100"/>
      <c r="AX670" s="100"/>
      <c r="AY670" s="100"/>
      <c r="AZ670" s="100"/>
      <c r="BA670" s="100"/>
      <c r="BB670" s="100"/>
      <c r="BC670" s="100"/>
      <c r="BD670" s="100"/>
      <c r="BE670" s="100"/>
    </row>
    <row r="671" spans="1:57" ht="15.75" customHeight="1" x14ac:dyDescent="0.3">
      <c r="A671" s="98"/>
      <c r="B671" s="98"/>
      <c r="C671" s="98"/>
      <c r="D671" s="98"/>
      <c r="E671" s="99"/>
      <c r="F671" s="99"/>
      <c r="G671" s="98"/>
      <c r="H671" s="98"/>
      <c r="I671" s="98"/>
      <c r="J671" s="98"/>
      <c r="K671" s="98"/>
      <c r="L671" s="98"/>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c r="AS671" s="100"/>
      <c r="AT671" s="100"/>
      <c r="AU671" s="100"/>
      <c r="AV671" s="100"/>
      <c r="AW671" s="100"/>
      <c r="AX671" s="100"/>
      <c r="AY671" s="100"/>
      <c r="AZ671" s="100"/>
      <c r="BA671" s="100"/>
      <c r="BB671" s="100"/>
      <c r="BC671" s="100"/>
      <c r="BD671" s="100"/>
      <c r="BE671" s="100"/>
    </row>
    <row r="672" spans="1:57" ht="15.75" customHeight="1" x14ac:dyDescent="0.3">
      <c r="A672" s="98"/>
      <c r="B672" s="98"/>
      <c r="C672" s="98"/>
      <c r="D672" s="98"/>
      <c r="E672" s="99"/>
      <c r="F672" s="99"/>
      <c r="G672" s="98"/>
      <c r="H672" s="98"/>
      <c r="I672" s="98"/>
      <c r="J672" s="98"/>
      <c r="K672" s="98"/>
      <c r="L672" s="98"/>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c r="AS672" s="100"/>
      <c r="AT672" s="100"/>
      <c r="AU672" s="100"/>
      <c r="AV672" s="100"/>
      <c r="AW672" s="100"/>
      <c r="AX672" s="100"/>
      <c r="AY672" s="100"/>
      <c r="AZ672" s="100"/>
      <c r="BA672" s="100"/>
      <c r="BB672" s="100"/>
      <c r="BC672" s="100"/>
      <c r="BD672" s="100"/>
      <c r="BE672" s="100"/>
    </row>
    <row r="673" spans="1:57" ht="15.75" customHeight="1" x14ac:dyDescent="0.3">
      <c r="A673" s="98"/>
      <c r="B673" s="98"/>
      <c r="C673" s="98"/>
      <c r="D673" s="98"/>
      <c r="E673" s="99"/>
      <c r="F673" s="99"/>
      <c r="G673" s="98"/>
      <c r="H673" s="98"/>
      <c r="I673" s="98"/>
      <c r="J673" s="98"/>
      <c r="K673" s="98"/>
      <c r="L673" s="98"/>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0"/>
      <c r="AY673" s="100"/>
      <c r="AZ673" s="100"/>
      <c r="BA673" s="100"/>
      <c r="BB673" s="100"/>
      <c r="BC673" s="100"/>
      <c r="BD673" s="100"/>
      <c r="BE673" s="100"/>
    </row>
    <row r="674" spans="1:57" ht="15.75" customHeight="1" x14ac:dyDescent="0.3">
      <c r="A674" s="98"/>
      <c r="B674" s="98"/>
      <c r="C674" s="98"/>
      <c r="D674" s="98"/>
      <c r="E674" s="99"/>
      <c r="F674" s="99"/>
      <c r="G674" s="98"/>
      <c r="H674" s="98"/>
      <c r="I674" s="98"/>
      <c r="J674" s="98"/>
      <c r="K674" s="98"/>
      <c r="L674" s="98"/>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0"/>
      <c r="AX674" s="100"/>
      <c r="AY674" s="100"/>
      <c r="AZ674" s="100"/>
      <c r="BA674" s="100"/>
      <c r="BB674" s="100"/>
      <c r="BC674" s="100"/>
      <c r="BD674" s="100"/>
      <c r="BE674" s="100"/>
    </row>
    <row r="675" spans="1:57" ht="15.75" customHeight="1" x14ac:dyDescent="0.3">
      <c r="A675" s="98"/>
      <c r="B675" s="98"/>
      <c r="C675" s="98"/>
      <c r="D675" s="98"/>
      <c r="E675" s="99"/>
      <c r="F675" s="99"/>
      <c r="G675" s="98"/>
      <c r="H675" s="98"/>
      <c r="I675" s="98"/>
      <c r="J675" s="98"/>
      <c r="K675" s="98"/>
      <c r="L675" s="98"/>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0"/>
      <c r="AQ675" s="100"/>
      <c r="AR675" s="100"/>
      <c r="AS675" s="100"/>
      <c r="AT675" s="100"/>
      <c r="AU675" s="100"/>
      <c r="AV675" s="100"/>
      <c r="AW675" s="100"/>
      <c r="AX675" s="100"/>
      <c r="AY675" s="100"/>
      <c r="AZ675" s="100"/>
      <c r="BA675" s="100"/>
      <c r="BB675" s="100"/>
      <c r="BC675" s="100"/>
      <c r="BD675" s="100"/>
      <c r="BE675" s="100"/>
    </row>
    <row r="676" spans="1:57" ht="15.75" customHeight="1" x14ac:dyDescent="0.3">
      <c r="A676" s="98"/>
      <c r="B676" s="98"/>
      <c r="C676" s="98"/>
      <c r="D676" s="98"/>
      <c r="E676" s="99"/>
      <c r="F676" s="99"/>
      <c r="G676" s="98"/>
      <c r="H676" s="98"/>
      <c r="I676" s="98"/>
      <c r="J676" s="98"/>
      <c r="K676" s="98"/>
      <c r="L676" s="98"/>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c r="AQ676" s="100"/>
      <c r="AR676" s="100"/>
      <c r="AS676" s="100"/>
      <c r="AT676" s="100"/>
      <c r="AU676" s="100"/>
      <c r="AV676" s="100"/>
      <c r="AW676" s="100"/>
      <c r="AX676" s="100"/>
      <c r="AY676" s="100"/>
      <c r="AZ676" s="100"/>
      <c r="BA676" s="100"/>
      <c r="BB676" s="100"/>
      <c r="BC676" s="100"/>
      <c r="BD676" s="100"/>
      <c r="BE676" s="100"/>
    </row>
    <row r="677" spans="1:57" ht="15.75" customHeight="1" x14ac:dyDescent="0.3">
      <c r="A677" s="98"/>
      <c r="B677" s="98"/>
      <c r="C677" s="98"/>
      <c r="D677" s="98"/>
      <c r="E677" s="99"/>
      <c r="F677" s="99"/>
      <c r="G677" s="98"/>
      <c r="H677" s="98"/>
      <c r="I677" s="98"/>
      <c r="J677" s="98"/>
      <c r="K677" s="98"/>
      <c r="L677" s="98"/>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0"/>
      <c r="AQ677" s="100"/>
      <c r="AR677" s="100"/>
      <c r="AS677" s="100"/>
      <c r="AT677" s="100"/>
      <c r="AU677" s="100"/>
      <c r="AV677" s="100"/>
      <c r="AW677" s="100"/>
      <c r="AX677" s="100"/>
      <c r="AY677" s="100"/>
      <c r="AZ677" s="100"/>
      <c r="BA677" s="100"/>
      <c r="BB677" s="100"/>
      <c r="BC677" s="100"/>
      <c r="BD677" s="100"/>
      <c r="BE677" s="100"/>
    </row>
    <row r="678" spans="1:57" ht="15.75" customHeight="1" x14ac:dyDescent="0.3">
      <c r="A678" s="98"/>
      <c r="B678" s="98"/>
      <c r="C678" s="98"/>
      <c r="D678" s="98"/>
      <c r="E678" s="99"/>
      <c r="F678" s="99"/>
      <c r="G678" s="98"/>
      <c r="H678" s="98"/>
      <c r="I678" s="98"/>
      <c r="J678" s="98"/>
      <c r="K678" s="98"/>
      <c r="L678" s="98"/>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c r="AR678" s="100"/>
      <c r="AS678" s="100"/>
      <c r="AT678" s="100"/>
      <c r="AU678" s="100"/>
      <c r="AV678" s="100"/>
      <c r="AW678" s="100"/>
      <c r="AX678" s="100"/>
      <c r="AY678" s="100"/>
      <c r="AZ678" s="100"/>
      <c r="BA678" s="100"/>
      <c r="BB678" s="100"/>
      <c r="BC678" s="100"/>
      <c r="BD678" s="100"/>
      <c r="BE678" s="100"/>
    </row>
    <row r="679" spans="1:57" ht="15.75" customHeight="1" x14ac:dyDescent="0.3">
      <c r="A679" s="98"/>
      <c r="B679" s="98"/>
      <c r="C679" s="98"/>
      <c r="D679" s="98"/>
      <c r="E679" s="99"/>
      <c r="F679" s="99"/>
      <c r="G679" s="98"/>
      <c r="H679" s="98"/>
      <c r="I679" s="98"/>
      <c r="J679" s="98"/>
      <c r="K679" s="98"/>
      <c r="L679" s="98"/>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c r="AR679" s="100"/>
      <c r="AS679" s="100"/>
      <c r="AT679" s="100"/>
      <c r="AU679" s="100"/>
      <c r="AV679" s="100"/>
      <c r="AW679" s="100"/>
      <c r="AX679" s="100"/>
      <c r="AY679" s="100"/>
      <c r="AZ679" s="100"/>
      <c r="BA679" s="100"/>
      <c r="BB679" s="100"/>
      <c r="BC679" s="100"/>
      <c r="BD679" s="100"/>
      <c r="BE679" s="100"/>
    </row>
    <row r="680" spans="1:57" ht="15.75" customHeight="1" x14ac:dyDescent="0.3">
      <c r="A680" s="98"/>
      <c r="B680" s="98"/>
      <c r="C680" s="98"/>
      <c r="D680" s="98"/>
      <c r="E680" s="99"/>
      <c r="F680" s="99"/>
      <c r="G680" s="98"/>
      <c r="H680" s="98"/>
      <c r="I680" s="98"/>
      <c r="J680" s="98"/>
      <c r="K680" s="98"/>
      <c r="L680" s="98"/>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c r="AR680" s="100"/>
      <c r="AS680" s="100"/>
      <c r="AT680" s="100"/>
      <c r="AU680" s="100"/>
      <c r="AV680" s="100"/>
      <c r="AW680" s="100"/>
      <c r="AX680" s="100"/>
      <c r="AY680" s="100"/>
      <c r="AZ680" s="100"/>
      <c r="BA680" s="100"/>
      <c r="BB680" s="100"/>
      <c r="BC680" s="100"/>
      <c r="BD680" s="100"/>
      <c r="BE680" s="100"/>
    </row>
    <row r="681" spans="1:57" ht="15.75" customHeight="1" x14ac:dyDescent="0.3">
      <c r="A681" s="98"/>
      <c r="B681" s="98"/>
      <c r="C681" s="98"/>
      <c r="D681" s="98"/>
      <c r="E681" s="99"/>
      <c r="F681" s="99"/>
      <c r="G681" s="98"/>
      <c r="H681" s="98"/>
      <c r="I681" s="98"/>
      <c r="J681" s="98"/>
      <c r="K681" s="98"/>
      <c r="L681" s="98"/>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c r="AR681" s="100"/>
      <c r="AS681" s="100"/>
      <c r="AT681" s="100"/>
      <c r="AU681" s="100"/>
      <c r="AV681" s="100"/>
      <c r="AW681" s="100"/>
      <c r="AX681" s="100"/>
      <c r="AY681" s="100"/>
      <c r="AZ681" s="100"/>
      <c r="BA681" s="100"/>
      <c r="BB681" s="100"/>
      <c r="BC681" s="100"/>
      <c r="BD681" s="100"/>
      <c r="BE681" s="100"/>
    </row>
    <row r="682" spans="1:57" ht="15.75" customHeight="1" x14ac:dyDescent="0.3">
      <c r="A682" s="98"/>
      <c r="B682" s="98"/>
      <c r="C682" s="98"/>
      <c r="D682" s="98"/>
      <c r="E682" s="99"/>
      <c r="F682" s="99"/>
      <c r="G682" s="98"/>
      <c r="H682" s="98"/>
      <c r="I682" s="98"/>
      <c r="J682" s="98"/>
      <c r="K682" s="98"/>
      <c r="L682" s="98"/>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c r="AR682" s="100"/>
      <c r="AS682" s="100"/>
      <c r="AT682" s="100"/>
      <c r="AU682" s="100"/>
      <c r="AV682" s="100"/>
      <c r="AW682" s="100"/>
      <c r="AX682" s="100"/>
      <c r="AY682" s="100"/>
      <c r="AZ682" s="100"/>
      <c r="BA682" s="100"/>
      <c r="BB682" s="100"/>
      <c r="BC682" s="100"/>
      <c r="BD682" s="100"/>
      <c r="BE682" s="100"/>
    </row>
    <row r="683" spans="1:57" ht="15.75" customHeight="1" x14ac:dyDescent="0.3">
      <c r="A683" s="98"/>
      <c r="B683" s="98"/>
      <c r="C683" s="98"/>
      <c r="D683" s="98"/>
      <c r="E683" s="99"/>
      <c r="F683" s="99"/>
      <c r="G683" s="98"/>
      <c r="H683" s="98"/>
      <c r="I683" s="98"/>
      <c r="J683" s="98"/>
      <c r="K683" s="98"/>
      <c r="L683" s="98"/>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c r="AU683" s="100"/>
      <c r="AV683" s="100"/>
      <c r="AW683" s="100"/>
      <c r="AX683" s="100"/>
      <c r="AY683" s="100"/>
      <c r="AZ683" s="100"/>
      <c r="BA683" s="100"/>
      <c r="BB683" s="100"/>
      <c r="BC683" s="100"/>
      <c r="BD683" s="100"/>
      <c r="BE683" s="100"/>
    </row>
    <row r="684" spans="1:57" ht="15.75" customHeight="1" x14ac:dyDescent="0.3">
      <c r="A684" s="98"/>
      <c r="B684" s="98"/>
      <c r="C684" s="98"/>
      <c r="D684" s="98"/>
      <c r="E684" s="99"/>
      <c r="F684" s="99"/>
      <c r="G684" s="98"/>
      <c r="H684" s="98"/>
      <c r="I684" s="98"/>
      <c r="J684" s="98"/>
      <c r="K684" s="98"/>
      <c r="L684" s="98"/>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c r="AR684" s="100"/>
      <c r="AS684" s="100"/>
      <c r="AT684" s="100"/>
      <c r="AU684" s="100"/>
      <c r="AV684" s="100"/>
      <c r="AW684" s="100"/>
      <c r="AX684" s="100"/>
      <c r="AY684" s="100"/>
      <c r="AZ684" s="100"/>
      <c r="BA684" s="100"/>
      <c r="BB684" s="100"/>
      <c r="BC684" s="100"/>
      <c r="BD684" s="100"/>
      <c r="BE684" s="100"/>
    </row>
    <row r="685" spans="1:57" ht="15.75" customHeight="1" x14ac:dyDescent="0.3">
      <c r="A685" s="98"/>
      <c r="B685" s="98"/>
      <c r="C685" s="98"/>
      <c r="D685" s="98"/>
      <c r="E685" s="99"/>
      <c r="F685" s="99"/>
      <c r="G685" s="98"/>
      <c r="H685" s="98"/>
      <c r="I685" s="98"/>
      <c r="J685" s="98"/>
      <c r="K685" s="98"/>
      <c r="L685" s="98"/>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0"/>
      <c r="AQ685" s="100"/>
      <c r="AR685" s="100"/>
      <c r="AS685" s="100"/>
      <c r="AT685" s="100"/>
      <c r="AU685" s="100"/>
      <c r="AV685" s="100"/>
      <c r="AW685" s="100"/>
      <c r="AX685" s="100"/>
      <c r="AY685" s="100"/>
      <c r="AZ685" s="100"/>
      <c r="BA685" s="100"/>
      <c r="BB685" s="100"/>
      <c r="BC685" s="100"/>
      <c r="BD685" s="100"/>
      <c r="BE685" s="100"/>
    </row>
    <row r="686" spans="1:57" ht="15.75" customHeight="1" x14ac:dyDescent="0.3">
      <c r="A686" s="98"/>
      <c r="B686" s="98"/>
      <c r="C686" s="98"/>
      <c r="D686" s="98"/>
      <c r="E686" s="99"/>
      <c r="F686" s="99"/>
      <c r="G686" s="98"/>
      <c r="H686" s="98"/>
      <c r="I686" s="98"/>
      <c r="J686" s="98"/>
      <c r="K686" s="98"/>
      <c r="L686" s="98"/>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c r="AP686" s="100"/>
      <c r="AQ686" s="100"/>
      <c r="AR686" s="100"/>
      <c r="AS686" s="100"/>
      <c r="AT686" s="100"/>
      <c r="AU686" s="100"/>
      <c r="AV686" s="100"/>
      <c r="AW686" s="100"/>
      <c r="AX686" s="100"/>
      <c r="AY686" s="100"/>
      <c r="AZ686" s="100"/>
      <c r="BA686" s="100"/>
      <c r="BB686" s="100"/>
      <c r="BC686" s="100"/>
      <c r="BD686" s="100"/>
      <c r="BE686" s="100"/>
    </row>
    <row r="687" spans="1:57" ht="15.75" customHeight="1" x14ac:dyDescent="0.3">
      <c r="A687" s="98"/>
      <c r="B687" s="98"/>
      <c r="C687" s="98"/>
      <c r="D687" s="98"/>
      <c r="E687" s="99"/>
      <c r="F687" s="99"/>
      <c r="G687" s="98"/>
      <c r="H687" s="98"/>
      <c r="I687" s="98"/>
      <c r="J687" s="98"/>
      <c r="K687" s="98"/>
      <c r="L687" s="98"/>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0"/>
      <c r="AQ687" s="100"/>
      <c r="AR687" s="100"/>
      <c r="AS687" s="100"/>
      <c r="AT687" s="100"/>
      <c r="AU687" s="100"/>
      <c r="AV687" s="100"/>
      <c r="AW687" s="100"/>
      <c r="AX687" s="100"/>
      <c r="AY687" s="100"/>
      <c r="AZ687" s="100"/>
      <c r="BA687" s="100"/>
      <c r="BB687" s="100"/>
      <c r="BC687" s="100"/>
      <c r="BD687" s="100"/>
      <c r="BE687" s="100"/>
    </row>
    <row r="688" spans="1:57" ht="15.75" customHeight="1" x14ac:dyDescent="0.3">
      <c r="A688" s="98"/>
      <c r="B688" s="98"/>
      <c r="C688" s="98"/>
      <c r="D688" s="98"/>
      <c r="E688" s="99"/>
      <c r="F688" s="99"/>
      <c r="G688" s="98"/>
      <c r="H688" s="98"/>
      <c r="I688" s="98"/>
      <c r="J688" s="98"/>
      <c r="K688" s="98"/>
      <c r="L688" s="98"/>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100"/>
      <c r="AO688" s="100"/>
      <c r="AP688" s="100"/>
      <c r="AQ688" s="100"/>
      <c r="AR688" s="100"/>
      <c r="AS688" s="100"/>
      <c r="AT688" s="100"/>
      <c r="AU688" s="100"/>
      <c r="AV688" s="100"/>
      <c r="AW688" s="100"/>
      <c r="AX688" s="100"/>
      <c r="AY688" s="100"/>
      <c r="AZ688" s="100"/>
      <c r="BA688" s="100"/>
      <c r="BB688" s="100"/>
      <c r="BC688" s="100"/>
      <c r="BD688" s="100"/>
      <c r="BE688" s="100"/>
    </row>
    <row r="689" spans="1:57" ht="15.75" customHeight="1" x14ac:dyDescent="0.3">
      <c r="A689" s="98"/>
      <c r="B689" s="98"/>
      <c r="C689" s="98"/>
      <c r="D689" s="98"/>
      <c r="E689" s="99"/>
      <c r="F689" s="99"/>
      <c r="G689" s="98"/>
      <c r="H689" s="98"/>
      <c r="I689" s="98"/>
      <c r="J689" s="98"/>
      <c r="K689" s="98"/>
      <c r="L689" s="98"/>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c r="AR689" s="100"/>
      <c r="AS689" s="100"/>
      <c r="AT689" s="100"/>
      <c r="AU689" s="100"/>
      <c r="AV689" s="100"/>
      <c r="AW689" s="100"/>
      <c r="AX689" s="100"/>
      <c r="AY689" s="100"/>
      <c r="AZ689" s="100"/>
      <c r="BA689" s="100"/>
      <c r="BB689" s="100"/>
      <c r="BC689" s="100"/>
      <c r="BD689" s="100"/>
      <c r="BE689" s="100"/>
    </row>
    <row r="690" spans="1:57" ht="15.75" customHeight="1" x14ac:dyDescent="0.3">
      <c r="A690" s="98"/>
      <c r="B690" s="98"/>
      <c r="C690" s="98"/>
      <c r="D690" s="98"/>
      <c r="E690" s="99"/>
      <c r="F690" s="99"/>
      <c r="G690" s="98"/>
      <c r="H690" s="98"/>
      <c r="I690" s="98"/>
      <c r="J690" s="98"/>
      <c r="K690" s="98"/>
      <c r="L690" s="98"/>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c r="AU690" s="100"/>
      <c r="AV690" s="100"/>
      <c r="AW690" s="100"/>
      <c r="AX690" s="100"/>
      <c r="AY690" s="100"/>
      <c r="AZ690" s="100"/>
      <c r="BA690" s="100"/>
      <c r="BB690" s="100"/>
      <c r="BC690" s="100"/>
      <c r="BD690" s="100"/>
      <c r="BE690" s="100"/>
    </row>
    <row r="691" spans="1:57" ht="15.75" customHeight="1" x14ac:dyDescent="0.3">
      <c r="A691" s="98"/>
      <c r="B691" s="98"/>
      <c r="C691" s="98"/>
      <c r="D691" s="98"/>
      <c r="E691" s="99"/>
      <c r="F691" s="99"/>
      <c r="G691" s="98"/>
      <c r="H691" s="98"/>
      <c r="I691" s="98"/>
      <c r="J691" s="98"/>
      <c r="K691" s="98"/>
      <c r="L691" s="98"/>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100"/>
      <c r="AO691" s="100"/>
      <c r="AP691" s="100"/>
      <c r="AQ691" s="100"/>
      <c r="AR691" s="100"/>
      <c r="AS691" s="100"/>
      <c r="AT691" s="100"/>
      <c r="AU691" s="100"/>
      <c r="AV691" s="100"/>
      <c r="AW691" s="100"/>
      <c r="AX691" s="100"/>
      <c r="AY691" s="100"/>
      <c r="AZ691" s="100"/>
      <c r="BA691" s="100"/>
      <c r="BB691" s="100"/>
      <c r="BC691" s="100"/>
      <c r="BD691" s="100"/>
      <c r="BE691" s="100"/>
    </row>
    <row r="692" spans="1:57" ht="15.75" customHeight="1" x14ac:dyDescent="0.3">
      <c r="A692" s="98"/>
      <c r="B692" s="98"/>
      <c r="C692" s="98"/>
      <c r="D692" s="98"/>
      <c r="E692" s="99"/>
      <c r="F692" s="99"/>
      <c r="G692" s="98"/>
      <c r="H692" s="98"/>
      <c r="I692" s="98"/>
      <c r="J692" s="98"/>
      <c r="K692" s="98"/>
      <c r="L692" s="98"/>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row>
    <row r="693" spans="1:57" ht="15.75" customHeight="1" x14ac:dyDescent="0.3">
      <c r="A693" s="98"/>
      <c r="B693" s="98"/>
      <c r="C693" s="98"/>
      <c r="D693" s="98"/>
      <c r="E693" s="99"/>
      <c r="F693" s="99"/>
      <c r="G693" s="98"/>
      <c r="H693" s="98"/>
      <c r="I693" s="98"/>
      <c r="J693" s="98"/>
      <c r="K693" s="98"/>
      <c r="L693" s="98"/>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0"/>
      <c r="AQ693" s="100"/>
      <c r="AR693" s="100"/>
      <c r="AS693" s="100"/>
      <c r="AT693" s="100"/>
      <c r="AU693" s="100"/>
      <c r="AV693" s="100"/>
      <c r="AW693" s="100"/>
      <c r="AX693" s="100"/>
      <c r="AY693" s="100"/>
      <c r="AZ693" s="100"/>
      <c r="BA693" s="100"/>
      <c r="BB693" s="100"/>
      <c r="BC693" s="100"/>
      <c r="BD693" s="100"/>
      <c r="BE693" s="100"/>
    </row>
    <row r="694" spans="1:57" ht="15.75" customHeight="1" x14ac:dyDescent="0.3">
      <c r="A694" s="98"/>
      <c r="B694" s="98"/>
      <c r="C694" s="98"/>
      <c r="D694" s="98"/>
      <c r="E694" s="99"/>
      <c r="F694" s="99"/>
      <c r="G694" s="98"/>
      <c r="H694" s="98"/>
      <c r="I694" s="98"/>
      <c r="J694" s="98"/>
      <c r="K694" s="98"/>
      <c r="L694" s="98"/>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100"/>
      <c r="AO694" s="100"/>
      <c r="AP694" s="100"/>
      <c r="AQ694" s="100"/>
      <c r="AR694" s="100"/>
      <c r="AS694" s="100"/>
      <c r="AT694" s="100"/>
      <c r="AU694" s="100"/>
      <c r="AV694" s="100"/>
      <c r="AW694" s="100"/>
      <c r="AX694" s="100"/>
      <c r="AY694" s="100"/>
      <c r="AZ694" s="100"/>
      <c r="BA694" s="100"/>
      <c r="BB694" s="100"/>
      <c r="BC694" s="100"/>
      <c r="BD694" s="100"/>
      <c r="BE694" s="100"/>
    </row>
    <row r="695" spans="1:57" ht="15.75" customHeight="1" x14ac:dyDescent="0.3">
      <c r="A695" s="98"/>
      <c r="B695" s="98"/>
      <c r="C695" s="98"/>
      <c r="D695" s="98"/>
      <c r="E695" s="99"/>
      <c r="F695" s="99"/>
      <c r="G695" s="98"/>
      <c r="H695" s="98"/>
      <c r="I695" s="98"/>
      <c r="J695" s="98"/>
      <c r="K695" s="98"/>
      <c r="L695" s="98"/>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0"/>
      <c r="AQ695" s="100"/>
      <c r="AR695" s="100"/>
      <c r="AS695" s="100"/>
      <c r="AT695" s="100"/>
      <c r="AU695" s="100"/>
      <c r="AV695" s="100"/>
      <c r="AW695" s="100"/>
      <c r="AX695" s="100"/>
      <c r="AY695" s="100"/>
      <c r="AZ695" s="100"/>
      <c r="BA695" s="100"/>
      <c r="BB695" s="100"/>
      <c r="BC695" s="100"/>
      <c r="BD695" s="100"/>
      <c r="BE695" s="100"/>
    </row>
    <row r="696" spans="1:57" ht="15.75" customHeight="1" x14ac:dyDescent="0.3">
      <c r="A696" s="98"/>
      <c r="B696" s="98"/>
      <c r="C696" s="98"/>
      <c r="D696" s="98"/>
      <c r="E696" s="99"/>
      <c r="F696" s="99"/>
      <c r="G696" s="98"/>
      <c r="H696" s="98"/>
      <c r="I696" s="98"/>
      <c r="J696" s="98"/>
      <c r="K696" s="98"/>
      <c r="L696" s="98"/>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100"/>
      <c r="AO696" s="100"/>
      <c r="AP696" s="100"/>
      <c r="AQ696" s="100"/>
      <c r="AR696" s="100"/>
      <c r="AS696" s="100"/>
      <c r="AT696" s="100"/>
      <c r="AU696" s="100"/>
      <c r="AV696" s="100"/>
      <c r="AW696" s="100"/>
      <c r="AX696" s="100"/>
      <c r="AY696" s="100"/>
      <c r="AZ696" s="100"/>
      <c r="BA696" s="100"/>
      <c r="BB696" s="100"/>
      <c r="BC696" s="100"/>
      <c r="BD696" s="100"/>
      <c r="BE696" s="100"/>
    </row>
    <row r="697" spans="1:57" ht="15.75" customHeight="1" x14ac:dyDescent="0.3">
      <c r="A697" s="98"/>
      <c r="B697" s="98"/>
      <c r="C697" s="98"/>
      <c r="D697" s="98"/>
      <c r="E697" s="99"/>
      <c r="F697" s="99"/>
      <c r="G697" s="98"/>
      <c r="H697" s="98"/>
      <c r="I697" s="98"/>
      <c r="J697" s="98"/>
      <c r="K697" s="98"/>
      <c r="L697" s="98"/>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0"/>
      <c r="AQ697" s="100"/>
      <c r="AR697" s="100"/>
      <c r="AS697" s="100"/>
      <c r="AT697" s="100"/>
      <c r="AU697" s="100"/>
      <c r="AV697" s="100"/>
      <c r="AW697" s="100"/>
      <c r="AX697" s="100"/>
      <c r="AY697" s="100"/>
      <c r="AZ697" s="100"/>
      <c r="BA697" s="100"/>
      <c r="BB697" s="100"/>
      <c r="BC697" s="100"/>
      <c r="BD697" s="100"/>
      <c r="BE697" s="100"/>
    </row>
    <row r="698" spans="1:57" ht="15.75" customHeight="1" x14ac:dyDescent="0.3">
      <c r="A698" s="98"/>
      <c r="B698" s="98"/>
      <c r="C698" s="98"/>
      <c r="D698" s="98"/>
      <c r="E698" s="99"/>
      <c r="F698" s="99"/>
      <c r="G698" s="98"/>
      <c r="H698" s="98"/>
      <c r="I698" s="98"/>
      <c r="J698" s="98"/>
      <c r="K698" s="98"/>
      <c r="L698" s="98"/>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c r="AV698" s="100"/>
      <c r="AW698" s="100"/>
      <c r="AX698" s="100"/>
      <c r="AY698" s="100"/>
      <c r="AZ698" s="100"/>
      <c r="BA698" s="100"/>
      <c r="BB698" s="100"/>
      <c r="BC698" s="100"/>
      <c r="BD698" s="100"/>
      <c r="BE698" s="100"/>
    </row>
    <row r="699" spans="1:57" ht="15.75" customHeight="1" x14ac:dyDescent="0.3">
      <c r="A699" s="98"/>
      <c r="B699" s="98"/>
      <c r="C699" s="98"/>
      <c r="D699" s="98"/>
      <c r="E699" s="99"/>
      <c r="F699" s="99"/>
      <c r="G699" s="98"/>
      <c r="H699" s="98"/>
      <c r="I699" s="98"/>
      <c r="J699" s="98"/>
      <c r="K699" s="98"/>
      <c r="L699" s="98"/>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P699" s="100"/>
      <c r="AQ699" s="100"/>
      <c r="AR699" s="100"/>
      <c r="AS699" s="100"/>
      <c r="AT699" s="100"/>
      <c r="AU699" s="100"/>
      <c r="AV699" s="100"/>
      <c r="AW699" s="100"/>
      <c r="AX699" s="100"/>
      <c r="AY699" s="100"/>
      <c r="AZ699" s="100"/>
      <c r="BA699" s="100"/>
      <c r="BB699" s="100"/>
      <c r="BC699" s="100"/>
      <c r="BD699" s="100"/>
      <c r="BE699" s="100"/>
    </row>
    <row r="700" spans="1:57" ht="15.75" customHeight="1" x14ac:dyDescent="0.3">
      <c r="A700" s="98"/>
      <c r="B700" s="98"/>
      <c r="C700" s="98"/>
      <c r="D700" s="98"/>
      <c r="E700" s="99"/>
      <c r="F700" s="99"/>
      <c r="G700" s="98"/>
      <c r="H700" s="98"/>
      <c r="I700" s="98"/>
      <c r="J700" s="98"/>
      <c r="K700" s="98"/>
      <c r="L700" s="98"/>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row>
    <row r="701" spans="1:57" ht="15.75" customHeight="1" x14ac:dyDescent="0.3">
      <c r="A701" s="98"/>
      <c r="B701" s="98"/>
      <c r="C701" s="98"/>
      <c r="D701" s="98"/>
      <c r="E701" s="99"/>
      <c r="F701" s="99"/>
      <c r="G701" s="98"/>
      <c r="H701" s="98"/>
      <c r="I701" s="98"/>
      <c r="J701" s="98"/>
      <c r="K701" s="98"/>
      <c r="L701" s="98"/>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0"/>
      <c r="AQ701" s="100"/>
      <c r="AR701" s="100"/>
      <c r="AS701" s="100"/>
      <c r="AT701" s="100"/>
      <c r="AU701" s="100"/>
      <c r="AV701" s="100"/>
      <c r="AW701" s="100"/>
      <c r="AX701" s="100"/>
      <c r="AY701" s="100"/>
      <c r="AZ701" s="100"/>
      <c r="BA701" s="100"/>
      <c r="BB701" s="100"/>
      <c r="BC701" s="100"/>
      <c r="BD701" s="100"/>
      <c r="BE701" s="100"/>
    </row>
    <row r="702" spans="1:57" ht="15.75" customHeight="1" x14ac:dyDescent="0.3">
      <c r="A702" s="98"/>
      <c r="B702" s="98"/>
      <c r="C702" s="98"/>
      <c r="D702" s="98"/>
      <c r="E702" s="99"/>
      <c r="F702" s="99"/>
      <c r="G702" s="98"/>
      <c r="H702" s="98"/>
      <c r="I702" s="98"/>
      <c r="J702" s="98"/>
      <c r="K702" s="98"/>
      <c r="L702" s="98"/>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c r="AR702" s="100"/>
      <c r="AS702" s="100"/>
      <c r="AT702" s="100"/>
      <c r="AU702" s="100"/>
      <c r="AV702" s="100"/>
      <c r="AW702" s="100"/>
      <c r="AX702" s="100"/>
      <c r="AY702" s="100"/>
      <c r="AZ702" s="100"/>
      <c r="BA702" s="100"/>
      <c r="BB702" s="100"/>
      <c r="BC702" s="100"/>
      <c r="BD702" s="100"/>
      <c r="BE702" s="100"/>
    </row>
    <row r="703" spans="1:57" ht="15.75" customHeight="1" x14ac:dyDescent="0.3">
      <c r="A703" s="98"/>
      <c r="B703" s="98"/>
      <c r="C703" s="98"/>
      <c r="D703" s="98"/>
      <c r="E703" s="99"/>
      <c r="F703" s="99"/>
      <c r="G703" s="98"/>
      <c r="H703" s="98"/>
      <c r="I703" s="98"/>
      <c r="J703" s="98"/>
      <c r="K703" s="98"/>
      <c r="L703" s="98"/>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c r="AR703" s="100"/>
      <c r="AS703" s="100"/>
      <c r="AT703" s="100"/>
      <c r="AU703" s="100"/>
      <c r="AV703" s="100"/>
      <c r="AW703" s="100"/>
      <c r="AX703" s="100"/>
      <c r="AY703" s="100"/>
      <c r="AZ703" s="100"/>
      <c r="BA703" s="100"/>
      <c r="BB703" s="100"/>
      <c r="BC703" s="100"/>
      <c r="BD703" s="100"/>
      <c r="BE703" s="100"/>
    </row>
    <row r="704" spans="1:57" ht="15.75" customHeight="1" x14ac:dyDescent="0.3">
      <c r="A704" s="98"/>
      <c r="B704" s="98"/>
      <c r="C704" s="98"/>
      <c r="D704" s="98"/>
      <c r="E704" s="99"/>
      <c r="F704" s="99"/>
      <c r="G704" s="98"/>
      <c r="H704" s="98"/>
      <c r="I704" s="98"/>
      <c r="J704" s="98"/>
      <c r="K704" s="98"/>
      <c r="L704" s="98"/>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c r="AR704" s="100"/>
      <c r="AS704" s="100"/>
      <c r="AT704" s="100"/>
      <c r="AU704" s="100"/>
      <c r="AV704" s="100"/>
      <c r="AW704" s="100"/>
      <c r="AX704" s="100"/>
      <c r="AY704" s="100"/>
      <c r="AZ704" s="100"/>
      <c r="BA704" s="100"/>
      <c r="BB704" s="100"/>
      <c r="BC704" s="100"/>
      <c r="BD704" s="100"/>
      <c r="BE704" s="100"/>
    </row>
    <row r="705" spans="1:57" ht="15.75" customHeight="1" x14ac:dyDescent="0.3">
      <c r="A705" s="98"/>
      <c r="B705" s="98"/>
      <c r="C705" s="98"/>
      <c r="D705" s="98"/>
      <c r="E705" s="99"/>
      <c r="F705" s="99"/>
      <c r="G705" s="98"/>
      <c r="H705" s="98"/>
      <c r="I705" s="98"/>
      <c r="J705" s="98"/>
      <c r="K705" s="98"/>
      <c r="L705" s="98"/>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c r="AR705" s="100"/>
      <c r="AS705" s="100"/>
      <c r="AT705" s="100"/>
      <c r="AU705" s="100"/>
      <c r="AV705" s="100"/>
      <c r="AW705" s="100"/>
      <c r="AX705" s="100"/>
      <c r="AY705" s="100"/>
      <c r="AZ705" s="100"/>
      <c r="BA705" s="100"/>
      <c r="BB705" s="100"/>
      <c r="BC705" s="100"/>
      <c r="BD705" s="100"/>
      <c r="BE705" s="100"/>
    </row>
    <row r="706" spans="1:57" ht="15.75" customHeight="1" x14ac:dyDescent="0.3">
      <c r="A706" s="98"/>
      <c r="B706" s="98"/>
      <c r="C706" s="98"/>
      <c r="D706" s="98"/>
      <c r="E706" s="99"/>
      <c r="F706" s="99"/>
      <c r="G706" s="98"/>
      <c r="H706" s="98"/>
      <c r="I706" s="98"/>
      <c r="J706" s="98"/>
      <c r="K706" s="98"/>
      <c r="L706" s="98"/>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c r="AU706" s="100"/>
      <c r="AV706" s="100"/>
      <c r="AW706" s="100"/>
      <c r="AX706" s="100"/>
      <c r="AY706" s="100"/>
      <c r="AZ706" s="100"/>
      <c r="BA706" s="100"/>
      <c r="BB706" s="100"/>
      <c r="BC706" s="100"/>
      <c r="BD706" s="100"/>
      <c r="BE706" s="100"/>
    </row>
    <row r="707" spans="1:57" ht="15.75" customHeight="1" x14ac:dyDescent="0.3">
      <c r="A707" s="98"/>
      <c r="B707" s="98"/>
      <c r="C707" s="98"/>
      <c r="D707" s="98"/>
      <c r="E707" s="99"/>
      <c r="F707" s="99"/>
      <c r="G707" s="98"/>
      <c r="H707" s="98"/>
      <c r="I707" s="98"/>
      <c r="J707" s="98"/>
      <c r="K707" s="98"/>
      <c r="L707" s="98"/>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c r="AR707" s="100"/>
      <c r="AS707" s="100"/>
      <c r="AT707" s="100"/>
      <c r="AU707" s="100"/>
      <c r="AV707" s="100"/>
      <c r="AW707" s="100"/>
      <c r="AX707" s="100"/>
      <c r="AY707" s="100"/>
      <c r="AZ707" s="100"/>
      <c r="BA707" s="100"/>
      <c r="BB707" s="100"/>
      <c r="BC707" s="100"/>
      <c r="BD707" s="100"/>
      <c r="BE707" s="100"/>
    </row>
    <row r="708" spans="1:57" ht="15.75" customHeight="1" x14ac:dyDescent="0.3">
      <c r="A708" s="98"/>
      <c r="B708" s="98"/>
      <c r="C708" s="98"/>
      <c r="D708" s="98"/>
      <c r="E708" s="99"/>
      <c r="F708" s="99"/>
      <c r="G708" s="98"/>
      <c r="H708" s="98"/>
      <c r="I708" s="98"/>
      <c r="J708" s="98"/>
      <c r="K708" s="98"/>
      <c r="L708" s="98"/>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c r="AR708" s="100"/>
      <c r="AS708" s="100"/>
      <c r="AT708" s="100"/>
      <c r="AU708" s="100"/>
      <c r="AV708" s="100"/>
      <c r="AW708" s="100"/>
      <c r="AX708" s="100"/>
      <c r="AY708" s="100"/>
      <c r="AZ708" s="100"/>
      <c r="BA708" s="100"/>
      <c r="BB708" s="100"/>
      <c r="BC708" s="100"/>
      <c r="BD708" s="100"/>
      <c r="BE708" s="100"/>
    </row>
    <row r="709" spans="1:57" ht="15.75" customHeight="1" x14ac:dyDescent="0.3">
      <c r="A709" s="98"/>
      <c r="B709" s="98"/>
      <c r="C709" s="98"/>
      <c r="D709" s="98"/>
      <c r="E709" s="99"/>
      <c r="F709" s="99"/>
      <c r="G709" s="98"/>
      <c r="H709" s="98"/>
      <c r="I709" s="98"/>
      <c r="J709" s="98"/>
      <c r="K709" s="98"/>
      <c r="L709" s="98"/>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100"/>
      <c r="AO709" s="100"/>
      <c r="AP709" s="100"/>
      <c r="AQ709" s="100"/>
      <c r="AR709" s="100"/>
      <c r="AS709" s="100"/>
      <c r="AT709" s="100"/>
      <c r="AU709" s="100"/>
      <c r="AV709" s="100"/>
      <c r="AW709" s="100"/>
      <c r="AX709" s="100"/>
      <c r="AY709" s="100"/>
      <c r="AZ709" s="100"/>
      <c r="BA709" s="100"/>
      <c r="BB709" s="100"/>
      <c r="BC709" s="100"/>
      <c r="BD709" s="100"/>
      <c r="BE709" s="100"/>
    </row>
    <row r="710" spans="1:57" ht="15.75" customHeight="1" x14ac:dyDescent="0.3">
      <c r="A710" s="98"/>
      <c r="B710" s="98"/>
      <c r="C710" s="98"/>
      <c r="D710" s="98"/>
      <c r="E710" s="99"/>
      <c r="F710" s="99"/>
      <c r="G710" s="98"/>
      <c r="H710" s="98"/>
      <c r="I710" s="98"/>
      <c r="J710" s="98"/>
      <c r="K710" s="98"/>
      <c r="L710" s="98"/>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0"/>
      <c r="AQ710" s="100"/>
      <c r="AR710" s="100"/>
      <c r="AS710" s="100"/>
      <c r="AT710" s="100"/>
      <c r="AU710" s="100"/>
      <c r="AV710" s="100"/>
      <c r="AW710" s="100"/>
      <c r="AX710" s="100"/>
      <c r="AY710" s="100"/>
      <c r="AZ710" s="100"/>
      <c r="BA710" s="100"/>
      <c r="BB710" s="100"/>
      <c r="BC710" s="100"/>
      <c r="BD710" s="100"/>
      <c r="BE710" s="100"/>
    </row>
    <row r="711" spans="1:57" ht="15.75" customHeight="1" x14ac:dyDescent="0.3">
      <c r="A711" s="98"/>
      <c r="B711" s="98"/>
      <c r="C711" s="98"/>
      <c r="D711" s="98"/>
      <c r="E711" s="99"/>
      <c r="F711" s="99"/>
      <c r="G711" s="98"/>
      <c r="H711" s="98"/>
      <c r="I711" s="98"/>
      <c r="J711" s="98"/>
      <c r="K711" s="98"/>
      <c r="L711" s="98"/>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100"/>
      <c r="AO711" s="100"/>
      <c r="AP711" s="100"/>
      <c r="AQ711" s="100"/>
      <c r="AR711" s="100"/>
      <c r="AS711" s="100"/>
      <c r="AT711" s="100"/>
      <c r="AU711" s="100"/>
      <c r="AV711" s="100"/>
      <c r="AW711" s="100"/>
      <c r="AX711" s="100"/>
      <c r="AY711" s="100"/>
      <c r="AZ711" s="100"/>
      <c r="BA711" s="100"/>
      <c r="BB711" s="100"/>
      <c r="BC711" s="100"/>
      <c r="BD711" s="100"/>
      <c r="BE711" s="100"/>
    </row>
    <row r="712" spans="1:57" ht="15.75" customHeight="1" x14ac:dyDescent="0.3">
      <c r="A712" s="98"/>
      <c r="B712" s="98"/>
      <c r="C712" s="98"/>
      <c r="D712" s="98"/>
      <c r="E712" s="99"/>
      <c r="F712" s="99"/>
      <c r="G712" s="98"/>
      <c r="H712" s="98"/>
      <c r="I712" s="98"/>
      <c r="J712" s="98"/>
      <c r="K712" s="98"/>
      <c r="L712" s="98"/>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c r="AR712" s="100"/>
      <c r="AS712" s="100"/>
      <c r="AT712" s="100"/>
      <c r="AU712" s="100"/>
      <c r="AV712" s="100"/>
      <c r="AW712" s="100"/>
      <c r="AX712" s="100"/>
      <c r="AY712" s="100"/>
      <c r="AZ712" s="100"/>
      <c r="BA712" s="100"/>
      <c r="BB712" s="100"/>
      <c r="BC712" s="100"/>
      <c r="BD712" s="100"/>
      <c r="BE712" s="100"/>
    </row>
    <row r="713" spans="1:57" ht="15.75" customHeight="1" x14ac:dyDescent="0.3">
      <c r="A713" s="98"/>
      <c r="B713" s="98"/>
      <c r="C713" s="98"/>
      <c r="D713" s="98"/>
      <c r="E713" s="99"/>
      <c r="F713" s="99"/>
      <c r="G713" s="98"/>
      <c r="H713" s="98"/>
      <c r="I713" s="98"/>
      <c r="J713" s="98"/>
      <c r="K713" s="98"/>
      <c r="L713" s="98"/>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c r="AR713" s="100"/>
      <c r="AS713" s="100"/>
      <c r="AT713" s="100"/>
      <c r="AU713" s="100"/>
      <c r="AV713" s="100"/>
      <c r="AW713" s="100"/>
      <c r="AX713" s="100"/>
      <c r="AY713" s="100"/>
      <c r="AZ713" s="100"/>
      <c r="BA713" s="100"/>
      <c r="BB713" s="100"/>
      <c r="BC713" s="100"/>
      <c r="BD713" s="100"/>
      <c r="BE713" s="100"/>
    </row>
    <row r="714" spans="1:57" ht="15.75" customHeight="1" x14ac:dyDescent="0.3">
      <c r="A714" s="98"/>
      <c r="B714" s="98"/>
      <c r="C714" s="98"/>
      <c r="D714" s="98"/>
      <c r="E714" s="99"/>
      <c r="F714" s="99"/>
      <c r="G714" s="98"/>
      <c r="H714" s="98"/>
      <c r="I714" s="98"/>
      <c r="J714" s="98"/>
      <c r="K714" s="98"/>
      <c r="L714" s="98"/>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c r="AR714" s="100"/>
      <c r="AS714" s="100"/>
      <c r="AT714" s="100"/>
      <c r="AU714" s="100"/>
      <c r="AV714" s="100"/>
      <c r="AW714" s="100"/>
      <c r="AX714" s="100"/>
      <c r="AY714" s="100"/>
      <c r="AZ714" s="100"/>
      <c r="BA714" s="100"/>
      <c r="BB714" s="100"/>
      <c r="BC714" s="100"/>
      <c r="BD714" s="100"/>
      <c r="BE714" s="100"/>
    </row>
    <row r="715" spans="1:57" ht="15.75" customHeight="1" x14ac:dyDescent="0.3">
      <c r="A715" s="98"/>
      <c r="B715" s="98"/>
      <c r="C715" s="98"/>
      <c r="D715" s="98"/>
      <c r="E715" s="99"/>
      <c r="F715" s="99"/>
      <c r="G715" s="98"/>
      <c r="H715" s="98"/>
      <c r="I715" s="98"/>
      <c r="J715" s="98"/>
      <c r="K715" s="98"/>
      <c r="L715" s="98"/>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c r="AR715" s="100"/>
      <c r="AS715" s="100"/>
      <c r="AT715" s="100"/>
      <c r="AU715" s="100"/>
      <c r="AV715" s="100"/>
      <c r="AW715" s="100"/>
      <c r="AX715" s="100"/>
      <c r="AY715" s="100"/>
      <c r="AZ715" s="100"/>
      <c r="BA715" s="100"/>
      <c r="BB715" s="100"/>
      <c r="BC715" s="100"/>
      <c r="BD715" s="100"/>
      <c r="BE715" s="100"/>
    </row>
    <row r="716" spans="1:57" ht="15.75" customHeight="1" x14ac:dyDescent="0.3">
      <c r="A716" s="98"/>
      <c r="B716" s="98"/>
      <c r="C716" s="98"/>
      <c r="D716" s="98"/>
      <c r="E716" s="99"/>
      <c r="F716" s="99"/>
      <c r="G716" s="98"/>
      <c r="H716" s="98"/>
      <c r="I716" s="98"/>
      <c r="J716" s="98"/>
      <c r="K716" s="98"/>
      <c r="L716" s="98"/>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c r="AR716" s="100"/>
      <c r="AS716" s="100"/>
      <c r="AT716" s="100"/>
      <c r="AU716" s="100"/>
      <c r="AV716" s="100"/>
      <c r="AW716" s="100"/>
      <c r="AX716" s="100"/>
      <c r="AY716" s="100"/>
      <c r="AZ716" s="100"/>
      <c r="BA716" s="100"/>
      <c r="BB716" s="100"/>
      <c r="BC716" s="100"/>
      <c r="BD716" s="100"/>
      <c r="BE716" s="100"/>
    </row>
    <row r="717" spans="1:57" ht="15.75" customHeight="1" x14ac:dyDescent="0.3">
      <c r="A717" s="98"/>
      <c r="B717" s="98"/>
      <c r="C717" s="98"/>
      <c r="D717" s="98"/>
      <c r="E717" s="99"/>
      <c r="F717" s="99"/>
      <c r="G717" s="98"/>
      <c r="H717" s="98"/>
      <c r="I717" s="98"/>
      <c r="J717" s="98"/>
      <c r="K717" s="98"/>
      <c r="L717" s="98"/>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c r="AR717" s="100"/>
      <c r="AS717" s="100"/>
      <c r="AT717" s="100"/>
      <c r="AU717" s="100"/>
      <c r="AV717" s="100"/>
      <c r="AW717" s="100"/>
      <c r="AX717" s="100"/>
      <c r="AY717" s="100"/>
      <c r="AZ717" s="100"/>
      <c r="BA717" s="100"/>
      <c r="BB717" s="100"/>
      <c r="BC717" s="100"/>
      <c r="BD717" s="100"/>
      <c r="BE717" s="100"/>
    </row>
    <row r="718" spans="1:57" ht="15.75" customHeight="1" x14ac:dyDescent="0.3">
      <c r="A718" s="98"/>
      <c r="B718" s="98"/>
      <c r="C718" s="98"/>
      <c r="D718" s="98"/>
      <c r="E718" s="99"/>
      <c r="F718" s="99"/>
      <c r="G718" s="98"/>
      <c r="H718" s="98"/>
      <c r="I718" s="98"/>
      <c r="J718" s="98"/>
      <c r="K718" s="98"/>
      <c r="L718" s="98"/>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c r="AR718" s="100"/>
      <c r="AS718" s="100"/>
      <c r="AT718" s="100"/>
      <c r="AU718" s="100"/>
      <c r="AV718" s="100"/>
      <c r="AW718" s="100"/>
      <c r="AX718" s="100"/>
      <c r="AY718" s="100"/>
      <c r="AZ718" s="100"/>
      <c r="BA718" s="100"/>
      <c r="BB718" s="100"/>
      <c r="BC718" s="100"/>
      <c r="BD718" s="100"/>
      <c r="BE718" s="100"/>
    </row>
    <row r="719" spans="1:57" ht="15.75" customHeight="1" x14ac:dyDescent="0.3">
      <c r="A719" s="98"/>
      <c r="B719" s="98"/>
      <c r="C719" s="98"/>
      <c r="D719" s="98"/>
      <c r="E719" s="99"/>
      <c r="F719" s="99"/>
      <c r="G719" s="98"/>
      <c r="H719" s="98"/>
      <c r="I719" s="98"/>
      <c r="J719" s="98"/>
      <c r="K719" s="98"/>
      <c r="L719" s="98"/>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c r="AR719" s="100"/>
      <c r="AS719" s="100"/>
      <c r="AT719" s="100"/>
      <c r="AU719" s="100"/>
      <c r="AV719" s="100"/>
      <c r="AW719" s="100"/>
      <c r="AX719" s="100"/>
      <c r="AY719" s="100"/>
      <c r="AZ719" s="100"/>
      <c r="BA719" s="100"/>
      <c r="BB719" s="100"/>
      <c r="BC719" s="100"/>
      <c r="BD719" s="100"/>
      <c r="BE719" s="100"/>
    </row>
    <row r="720" spans="1:57" ht="15.75" customHeight="1" x14ac:dyDescent="0.3">
      <c r="A720" s="98"/>
      <c r="B720" s="98"/>
      <c r="C720" s="98"/>
      <c r="D720" s="98"/>
      <c r="E720" s="99"/>
      <c r="F720" s="99"/>
      <c r="G720" s="98"/>
      <c r="H720" s="98"/>
      <c r="I720" s="98"/>
      <c r="J720" s="98"/>
      <c r="K720" s="98"/>
      <c r="L720" s="98"/>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c r="AU720" s="100"/>
      <c r="AV720" s="100"/>
      <c r="AW720" s="100"/>
      <c r="AX720" s="100"/>
      <c r="AY720" s="100"/>
      <c r="AZ720" s="100"/>
      <c r="BA720" s="100"/>
      <c r="BB720" s="100"/>
      <c r="BC720" s="100"/>
      <c r="BD720" s="100"/>
      <c r="BE720" s="100"/>
    </row>
    <row r="721" spans="1:57" ht="15.75" customHeight="1" x14ac:dyDescent="0.3">
      <c r="A721" s="98"/>
      <c r="B721" s="98"/>
      <c r="C721" s="98"/>
      <c r="D721" s="98"/>
      <c r="E721" s="99"/>
      <c r="F721" s="99"/>
      <c r="G721" s="98"/>
      <c r="H721" s="98"/>
      <c r="I721" s="98"/>
      <c r="J721" s="98"/>
      <c r="K721" s="98"/>
      <c r="L721" s="98"/>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c r="AR721" s="100"/>
      <c r="AS721" s="100"/>
      <c r="AT721" s="100"/>
      <c r="AU721" s="100"/>
      <c r="AV721" s="100"/>
      <c r="AW721" s="100"/>
      <c r="AX721" s="100"/>
      <c r="AY721" s="100"/>
      <c r="AZ721" s="100"/>
      <c r="BA721" s="100"/>
      <c r="BB721" s="100"/>
      <c r="BC721" s="100"/>
      <c r="BD721" s="100"/>
      <c r="BE721" s="100"/>
    </row>
    <row r="722" spans="1:57" ht="15.75" customHeight="1" x14ac:dyDescent="0.3">
      <c r="A722" s="98"/>
      <c r="B722" s="98"/>
      <c r="C722" s="98"/>
      <c r="D722" s="98"/>
      <c r="E722" s="99"/>
      <c r="F722" s="99"/>
      <c r="G722" s="98"/>
      <c r="H722" s="98"/>
      <c r="I722" s="98"/>
      <c r="J722" s="98"/>
      <c r="K722" s="98"/>
      <c r="L722" s="98"/>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c r="AR722" s="100"/>
      <c r="AS722" s="100"/>
      <c r="AT722" s="100"/>
      <c r="AU722" s="100"/>
      <c r="AV722" s="100"/>
      <c r="AW722" s="100"/>
      <c r="AX722" s="100"/>
      <c r="AY722" s="100"/>
      <c r="AZ722" s="100"/>
      <c r="BA722" s="100"/>
      <c r="BB722" s="100"/>
      <c r="BC722" s="100"/>
      <c r="BD722" s="100"/>
      <c r="BE722" s="100"/>
    </row>
    <row r="723" spans="1:57" ht="15.75" customHeight="1" x14ac:dyDescent="0.3">
      <c r="A723" s="98"/>
      <c r="B723" s="98"/>
      <c r="C723" s="98"/>
      <c r="D723" s="98"/>
      <c r="E723" s="99"/>
      <c r="F723" s="99"/>
      <c r="G723" s="98"/>
      <c r="H723" s="98"/>
      <c r="I723" s="98"/>
      <c r="J723" s="98"/>
      <c r="K723" s="98"/>
      <c r="L723" s="98"/>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c r="AR723" s="100"/>
      <c r="AS723" s="100"/>
      <c r="AT723" s="100"/>
      <c r="AU723" s="100"/>
      <c r="AV723" s="100"/>
      <c r="AW723" s="100"/>
      <c r="AX723" s="100"/>
      <c r="AY723" s="100"/>
      <c r="AZ723" s="100"/>
      <c r="BA723" s="100"/>
      <c r="BB723" s="100"/>
      <c r="BC723" s="100"/>
      <c r="BD723" s="100"/>
      <c r="BE723" s="100"/>
    </row>
    <row r="724" spans="1:57" ht="15.75" customHeight="1" x14ac:dyDescent="0.3">
      <c r="A724" s="98"/>
      <c r="B724" s="98"/>
      <c r="C724" s="98"/>
      <c r="D724" s="98"/>
      <c r="E724" s="99"/>
      <c r="F724" s="99"/>
      <c r="G724" s="98"/>
      <c r="H724" s="98"/>
      <c r="I724" s="98"/>
      <c r="J724" s="98"/>
      <c r="K724" s="98"/>
      <c r="L724" s="98"/>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c r="AU724" s="100"/>
      <c r="AV724" s="100"/>
      <c r="AW724" s="100"/>
      <c r="AX724" s="100"/>
      <c r="AY724" s="100"/>
      <c r="AZ724" s="100"/>
      <c r="BA724" s="100"/>
      <c r="BB724" s="100"/>
      <c r="BC724" s="100"/>
      <c r="BD724" s="100"/>
      <c r="BE724" s="100"/>
    </row>
    <row r="725" spans="1:57" ht="15.75" customHeight="1" x14ac:dyDescent="0.3">
      <c r="A725" s="98"/>
      <c r="B725" s="98"/>
      <c r="C725" s="98"/>
      <c r="D725" s="98"/>
      <c r="E725" s="99"/>
      <c r="F725" s="99"/>
      <c r="G725" s="98"/>
      <c r="H725" s="98"/>
      <c r="I725" s="98"/>
      <c r="J725" s="98"/>
      <c r="K725" s="98"/>
      <c r="L725" s="98"/>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c r="AR725" s="100"/>
      <c r="AS725" s="100"/>
      <c r="AT725" s="100"/>
      <c r="AU725" s="100"/>
      <c r="AV725" s="100"/>
      <c r="AW725" s="100"/>
      <c r="AX725" s="100"/>
      <c r="AY725" s="100"/>
      <c r="AZ725" s="100"/>
      <c r="BA725" s="100"/>
      <c r="BB725" s="100"/>
      <c r="BC725" s="100"/>
      <c r="BD725" s="100"/>
      <c r="BE725" s="100"/>
    </row>
    <row r="726" spans="1:57" ht="15.75" customHeight="1" x14ac:dyDescent="0.3">
      <c r="A726" s="98"/>
      <c r="B726" s="98"/>
      <c r="C726" s="98"/>
      <c r="D726" s="98"/>
      <c r="E726" s="99"/>
      <c r="F726" s="99"/>
      <c r="G726" s="98"/>
      <c r="H726" s="98"/>
      <c r="I726" s="98"/>
      <c r="J726" s="98"/>
      <c r="K726" s="98"/>
      <c r="L726" s="98"/>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c r="AR726" s="100"/>
      <c r="AS726" s="100"/>
      <c r="AT726" s="100"/>
      <c r="AU726" s="100"/>
      <c r="AV726" s="100"/>
      <c r="AW726" s="100"/>
      <c r="AX726" s="100"/>
      <c r="AY726" s="100"/>
      <c r="AZ726" s="100"/>
      <c r="BA726" s="100"/>
      <c r="BB726" s="100"/>
      <c r="BC726" s="100"/>
      <c r="BD726" s="100"/>
      <c r="BE726" s="100"/>
    </row>
    <row r="727" spans="1:57" ht="15.75" customHeight="1" x14ac:dyDescent="0.3">
      <c r="A727" s="98"/>
      <c r="B727" s="98"/>
      <c r="C727" s="98"/>
      <c r="D727" s="98"/>
      <c r="E727" s="99"/>
      <c r="F727" s="99"/>
      <c r="G727" s="98"/>
      <c r="H727" s="98"/>
      <c r="I727" s="98"/>
      <c r="J727" s="98"/>
      <c r="K727" s="98"/>
      <c r="L727" s="98"/>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0"/>
      <c r="AQ727" s="100"/>
      <c r="AR727" s="100"/>
      <c r="AS727" s="100"/>
      <c r="AT727" s="100"/>
      <c r="AU727" s="100"/>
      <c r="AV727" s="100"/>
      <c r="AW727" s="100"/>
      <c r="AX727" s="100"/>
      <c r="AY727" s="100"/>
      <c r="AZ727" s="100"/>
      <c r="BA727" s="100"/>
      <c r="BB727" s="100"/>
      <c r="BC727" s="100"/>
      <c r="BD727" s="100"/>
      <c r="BE727" s="100"/>
    </row>
    <row r="728" spans="1:57" ht="15.75" customHeight="1" x14ac:dyDescent="0.3">
      <c r="A728" s="98"/>
      <c r="B728" s="98"/>
      <c r="C728" s="98"/>
      <c r="D728" s="98"/>
      <c r="E728" s="99"/>
      <c r="F728" s="99"/>
      <c r="G728" s="98"/>
      <c r="H728" s="98"/>
      <c r="I728" s="98"/>
      <c r="J728" s="98"/>
      <c r="K728" s="98"/>
      <c r="L728" s="98"/>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100"/>
      <c r="AO728" s="100"/>
      <c r="AP728" s="100"/>
      <c r="AQ728" s="100"/>
      <c r="AR728" s="100"/>
      <c r="AS728" s="100"/>
      <c r="AT728" s="100"/>
      <c r="AU728" s="100"/>
      <c r="AV728" s="100"/>
      <c r="AW728" s="100"/>
      <c r="AX728" s="100"/>
      <c r="AY728" s="100"/>
      <c r="AZ728" s="100"/>
      <c r="BA728" s="100"/>
      <c r="BB728" s="100"/>
      <c r="BC728" s="100"/>
      <c r="BD728" s="100"/>
      <c r="BE728" s="100"/>
    </row>
    <row r="729" spans="1:57" ht="15.75" customHeight="1" x14ac:dyDescent="0.3">
      <c r="A729" s="98"/>
      <c r="B729" s="98"/>
      <c r="C729" s="98"/>
      <c r="D729" s="98"/>
      <c r="E729" s="99"/>
      <c r="F729" s="99"/>
      <c r="G729" s="98"/>
      <c r="H729" s="98"/>
      <c r="I729" s="98"/>
      <c r="J729" s="98"/>
      <c r="K729" s="98"/>
      <c r="L729" s="98"/>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0"/>
      <c r="AQ729" s="100"/>
      <c r="AR729" s="100"/>
      <c r="AS729" s="100"/>
      <c r="AT729" s="100"/>
      <c r="AU729" s="100"/>
      <c r="AV729" s="100"/>
      <c r="AW729" s="100"/>
      <c r="AX729" s="100"/>
      <c r="AY729" s="100"/>
      <c r="AZ729" s="100"/>
      <c r="BA729" s="100"/>
      <c r="BB729" s="100"/>
      <c r="BC729" s="100"/>
      <c r="BD729" s="100"/>
      <c r="BE729" s="100"/>
    </row>
    <row r="730" spans="1:57" ht="15.75" customHeight="1" x14ac:dyDescent="0.3">
      <c r="A730" s="98"/>
      <c r="B730" s="98"/>
      <c r="C730" s="98"/>
      <c r="D730" s="98"/>
      <c r="E730" s="99"/>
      <c r="F730" s="99"/>
      <c r="G730" s="98"/>
      <c r="H730" s="98"/>
      <c r="I730" s="98"/>
      <c r="J730" s="98"/>
      <c r="K730" s="98"/>
      <c r="L730" s="98"/>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100"/>
      <c r="AO730" s="100"/>
      <c r="AP730" s="100"/>
      <c r="AQ730" s="100"/>
      <c r="AR730" s="100"/>
      <c r="AS730" s="100"/>
      <c r="AT730" s="100"/>
      <c r="AU730" s="100"/>
      <c r="AV730" s="100"/>
      <c r="AW730" s="100"/>
      <c r="AX730" s="100"/>
      <c r="AY730" s="100"/>
      <c r="AZ730" s="100"/>
      <c r="BA730" s="100"/>
      <c r="BB730" s="100"/>
      <c r="BC730" s="100"/>
      <c r="BD730" s="100"/>
      <c r="BE730" s="100"/>
    </row>
    <row r="731" spans="1:57" ht="15.75" customHeight="1" x14ac:dyDescent="0.3">
      <c r="A731" s="98"/>
      <c r="B731" s="98"/>
      <c r="C731" s="98"/>
      <c r="D731" s="98"/>
      <c r="E731" s="99"/>
      <c r="F731" s="99"/>
      <c r="G731" s="98"/>
      <c r="H731" s="98"/>
      <c r="I731" s="98"/>
      <c r="J731" s="98"/>
      <c r="K731" s="98"/>
      <c r="L731" s="98"/>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0"/>
      <c r="AQ731" s="100"/>
      <c r="AR731" s="100"/>
      <c r="AS731" s="100"/>
      <c r="AT731" s="100"/>
      <c r="AU731" s="100"/>
      <c r="AV731" s="100"/>
      <c r="AW731" s="100"/>
      <c r="AX731" s="100"/>
      <c r="AY731" s="100"/>
      <c r="AZ731" s="100"/>
      <c r="BA731" s="100"/>
      <c r="BB731" s="100"/>
      <c r="BC731" s="100"/>
      <c r="BD731" s="100"/>
      <c r="BE731" s="100"/>
    </row>
    <row r="732" spans="1:57" ht="15.75" customHeight="1" x14ac:dyDescent="0.3">
      <c r="A732" s="98"/>
      <c r="B732" s="98"/>
      <c r="C732" s="98"/>
      <c r="D732" s="98"/>
      <c r="E732" s="99"/>
      <c r="F732" s="99"/>
      <c r="G732" s="98"/>
      <c r="H732" s="98"/>
      <c r="I732" s="98"/>
      <c r="J732" s="98"/>
      <c r="K732" s="98"/>
      <c r="L732" s="98"/>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0"/>
      <c r="AQ732" s="100"/>
      <c r="AR732" s="100"/>
      <c r="AS732" s="100"/>
      <c r="AT732" s="100"/>
      <c r="AU732" s="100"/>
      <c r="AV732" s="100"/>
      <c r="AW732" s="100"/>
      <c r="AX732" s="100"/>
      <c r="AY732" s="100"/>
      <c r="AZ732" s="100"/>
      <c r="BA732" s="100"/>
      <c r="BB732" s="100"/>
      <c r="BC732" s="100"/>
      <c r="BD732" s="100"/>
      <c r="BE732" s="100"/>
    </row>
    <row r="733" spans="1:57" ht="15.75" customHeight="1" x14ac:dyDescent="0.3">
      <c r="A733" s="98"/>
      <c r="B733" s="98"/>
      <c r="C733" s="98"/>
      <c r="D733" s="98"/>
      <c r="E733" s="99"/>
      <c r="F733" s="99"/>
      <c r="G733" s="98"/>
      <c r="H733" s="98"/>
      <c r="I733" s="98"/>
      <c r="J733" s="98"/>
      <c r="K733" s="98"/>
      <c r="L733" s="98"/>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0"/>
      <c r="AQ733" s="100"/>
      <c r="AR733" s="100"/>
      <c r="AS733" s="100"/>
      <c r="AT733" s="100"/>
      <c r="AU733" s="100"/>
      <c r="AV733" s="100"/>
      <c r="AW733" s="100"/>
      <c r="AX733" s="100"/>
      <c r="AY733" s="100"/>
      <c r="AZ733" s="100"/>
      <c r="BA733" s="100"/>
      <c r="BB733" s="100"/>
      <c r="BC733" s="100"/>
      <c r="BD733" s="100"/>
      <c r="BE733" s="100"/>
    </row>
    <row r="734" spans="1:57" ht="15.75" customHeight="1" x14ac:dyDescent="0.3">
      <c r="A734" s="98"/>
      <c r="B734" s="98"/>
      <c r="C734" s="98"/>
      <c r="D734" s="98"/>
      <c r="E734" s="99"/>
      <c r="F734" s="99"/>
      <c r="G734" s="98"/>
      <c r="H734" s="98"/>
      <c r="I734" s="98"/>
      <c r="J734" s="98"/>
      <c r="K734" s="98"/>
      <c r="L734" s="98"/>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0"/>
      <c r="AQ734" s="100"/>
      <c r="AR734" s="100"/>
      <c r="AS734" s="100"/>
      <c r="AT734" s="100"/>
      <c r="AU734" s="100"/>
      <c r="AV734" s="100"/>
      <c r="AW734" s="100"/>
      <c r="AX734" s="100"/>
      <c r="AY734" s="100"/>
      <c r="AZ734" s="100"/>
      <c r="BA734" s="100"/>
      <c r="BB734" s="100"/>
      <c r="BC734" s="100"/>
      <c r="BD734" s="100"/>
      <c r="BE734" s="100"/>
    </row>
    <row r="735" spans="1:57" ht="15.75" customHeight="1" x14ac:dyDescent="0.3">
      <c r="A735" s="98"/>
      <c r="B735" s="98"/>
      <c r="C735" s="98"/>
      <c r="D735" s="98"/>
      <c r="E735" s="99"/>
      <c r="F735" s="99"/>
      <c r="G735" s="98"/>
      <c r="H735" s="98"/>
      <c r="I735" s="98"/>
      <c r="J735" s="98"/>
      <c r="K735" s="98"/>
      <c r="L735" s="98"/>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c r="AR735" s="100"/>
      <c r="AS735" s="100"/>
      <c r="AT735" s="100"/>
      <c r="AU735" s="100"/>
      <c r="AV735" s="100"/>
      <c r="AW735" s="100"/>
      <c r="AX735" s="100"/>
      <c r="AY735" s="100"/>
      <c r="AZ735" s="100"/>
      <c r="BA735" s="100"/>
      <c r="BB735" s="100"/>
      <c r="BC735" s="100"/>
      <c r="BD735" s="100"/>
      <c r="BE735" s="100"/>
    </row>
    <row r="736" spans="1:57" ht="15.75" customHeight="1" x14ac:dyDescent="0.3">
      <c r="A736" s="98"/>
      <c r="B736" s="98"/>
      <c r="C736" s="98"/>
      <c r="D736" s="98"/>
      <c r="E736" s="99"/>
      <c r="F736" s="99"/>
      <c r="G736" s="98"/>
      <c r="H736" s="98"/>
      <c r="I736" s="98"/>
      <c r="J736" s="98"/>
      <c r="K736" s="98"/>
      <c r="L736" s="98"/>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c r="AU736" s="100"/>
      <c r="AV736" s="100"/>
      <c r="AW736" s="100"/>
      <c r="AX736" s="100"/>
      <c r="AY736" s="100"/>
      <c r="AZ736" s="100"/>
      <c r="BA736" s="100"/>
      <c r="BB736" s="100"/>
      <c r="BC736" s="100"/>
      <c r="BD736" s="100"/>
      <c r="BE736" s="100"/>
    </row>
    <row r="737" spans="1:57" ht="15.75" customHeight="1" x14ac:dyDescent="0.3">
      <c r="A737" s="98"/>
      <c r="B737" s="98"/>
      <c r="C737" s="98"/>
      <c r="D737" s="98"/>
      <c r="E737" s="99"/>
      <c r="F737" s="99"/>
      <c r="G737" s="98"/>
      <c r="H737" s="98"/>
      <c r="I737" s="98"/>
      <c r="J737" s="98"/>
      <c r="K737" s="98"/>
      <c r="L737" s="98"/>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100"/>
      <c r="AO737" s="100"/>
      <c r="AP737" s="100"/>
      <c r="AQ737" s="100"/>
      <c r="AR737" s="100"/>
      <c r="AS737" s="100"/>
      <c r="AT737" s="100"/>
      <c r="AU737" s="100"/>
      <c r="AV737" s="100"/>
      <c r="AW737" s="100"/>
      <c r="AX737" s="100"/>
      <c r="AY737" s="100"/>
      <c r="AZ737" s="100"/>
      <c r="BA737" s="100"/>
      <c r="BB737" s="100"/>
      <c r="BC737" s="100"/>
      <c r="BD737" s="100"/>
      <c r="BE737" s="100"/>
    </row>
    <row r="738" spans="1:57" ht="15.75" customHeight="1" x14ac:dyDescent="0.3">
      <c r="A738" s="98"/>
      <c r="B738" s="98"/>
      <c r="C738" s="98"/>
      <c r="D738" s="98"/>
      <c r="E738" s="99"/>
      <c r="F738" s="99"/>
      <c r="G738" s="98"/>
      <c r="H738" s="98"/>
      <c r="I738" s="98"/>
      <c r="J738" s="98"/>
      <c r="K738" s="98"/>
      <c r="L738" s="98"/>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0"/>
      <c r="AQ738" s="100"/>
      <c r="AR738" s="100"/>
      <c r="AS738" s="100"/>
      <c r="AT738" s="100"/>
      <c r="AU738" s="100"/>
      <c r="AV738" s="100"/>
      <c r="AW738" s="100"/>
      <c r="AX738" s="100"/>
      <c r="AY738" s="100"/>
      <c r="AZ738" s="100"/>
      <c r="BA738" s="100"/>
      <c r="BB738" s="100"/>
      <c r="BC738" s="100"/>
      <c r="BD738" s="100"/>
      <c r="BE738" s="100"/>
    </row>
    <row r="739" spans="1:57" ht="15.75" customHeight="1" x14ac:dyDescent="0.3">
      <c r="A739" s="98"/>
      <c r="B739" s="98"/>
      <c r="C739" s="98"/>
      <c r="D739" s="98"/>
      <c r="E739" s="99"/>
      <c r="F739" s="99"/>
      <c r="G739" s="98"/>
      <c r="H739" s="98"/>
      <c r="I739" s="98"/>
      <c r="J739" s="98"/>
      <c r="K739" s="98"/>
      <c r="L739" s="98"/>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0"/>
      <c r="AQ739" s="100"/>
      <c r="AR739" s="100"/>
      <c r="AS739" s="100"/>
      <c r="AT739" s="100"/>
      <c r="AU739" s="100"/>
      <c r="AV739" s="100"/>
      <c r="AW739" s="100"/>
      <c r="AX739" s="100"/>
      <c r="AY739" s="100"/>
      <c r="AZ739" s="100"/>
      <c r="BA739" s="100"/>
      <c r="BB739" s="100"/>
      <c r="BC739" s="100"/>
      <c r="BD739" s="100"/>
      <c r="BE739" s="100"/>
    </row>
    <row r="740" spans="1:57" ht="15.75" customHeight="1" x14ac:dyDescent="0.3">
      <c r="A740" s="98"/>
      <c r="B740" s="98"/>
      <c r="C740" s="98"/>
      <c r="D740" s="98"/>
      <c r="E740" s="99"/>
      <c r="F740" s="99"/>
      <c r="G740" s="98"/>
      <c r="H740" s="98"/>
      <c r="I740" s="98"/>
      <c r="J740" s="98"/>
      <c r="K740" s="98"/>
      <c r="L740" s="98"/>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row>
    <row r="741" spans="1:57" ht="15.75" customHeight="1" x14ac:dyDescent="0.3">
      <c r="A741" s="98"/>
      <c r="B741" s="98"/>
      <c r="C741" s="98"/>
      <c r="D741" s="98"/>
      <c r="E741" s="99"/>
      <c r="F741" s="99"/>
      <c r="G741" s="98"/>
      <c r="H741" s="98"/>
      <c r="I741" s="98"/>
      <c r="J741" s="98"/>
      <c r="K741" s="98"/>
      <c r="L741" s="98"/>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0"/>
      <c r="AQ741" s="100"/>
      <c r="AR741" s="100"/>
      <c r="AS741" s="100"/>
      <c r="AT741" s="100"/>
      <c r="AU741" s="100"/>
      <c r="AV741" s="100"/>
      <c r="AW741" s="100"/>
      <c r="AX741" s="100"/>
      <c r="AY741" s="100"/>
      <c r="AZ741" s="100"/>
      <c r="BA741" s="100"/>
      <c r="BB741" s="100"/>
      <c r="BC741" s="100"/>
      <c r="BD741" s="100"/>
      <c r="BE741" s="100"/>
    </row>
    <row r="742" spans="1:57" ht="15.75" customHeight="1" x14ac:dyDescent="0.3">
      <c r="A742" s="98"/>
      <c r="B742" s="98"/>
      <c r="C742" s="98"/>
      <c r="D742" s="98"/>
      <c r="E742" s="99"/>
      <c r="F742" s="99"/>
      <c r="G742" s="98"/>
      <c r="H742" s="98"/>
      <c r="I742" s="98"/>
      <c r="J742" s="98"/>
      <c r="K742" s="98"/>
      <c r="L742" s="98"/>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100"/>
      <c r="AO742" s="100"/>
      <c r="AP742" s="100"/>
      <c r="AQ742" s="100"/>
      <c r="AR742" s="100"/>
      <c r="AS742" s="100"/>
      <c r="AT742" s="100"/>
      <c r="AU742" s="100"/>
      <c r="AV742" s="100"/>
      <c r="AW742" s="100"/>
      <c r="AX742" s="100"/>
      <c r="AY742" s="100"/>
      <c r="AZ742" s="100"/>
      <c r="BA742" s="100"/>
      <c r="BB742" s="100"/>
      <c r="BC742" s="100"/>
      <c r="BD742" s="100"/>
      <c r="BE742" s="100"/>
    </row>
    <row r="743" spans="1:57" ht="15.75" customHeight="1" x14ac:dyDescent="0.3">
      <c r="A743" s="98"/>
      <c r="B743" s="98"/>
      <c r="C743" s="98"/>
      <c r="D743" s="98"/>
      <c r="E743" s="99"/>
      <c r="F743" s="99"/>
      <c r="G743" s="98"/>
      <c r="H743" s="98"/>
      <c r="I743" s="98"/>
      <c r="J743" s="98"/>
      <c r="K743" s="98"/>
      <c r="L743" s="98"/>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100"/>
      <c r="AO743" s="100"/>
      <c r="AP743" s="100"/>
      <c r="AQ743" s="100"/>
      <c r="AR743" s="100"/>
      <c r="AS743" s="100"/>
      <c r="AT743" s="100"/>
      <c r="AU743" s="100"/>
      <c r="AV743" s="100"/>
      <c r="AW743" s="100"/>
      <c r="AX743" s="100"/>
      <c r="AY743" s="100"/>
      <c r="AZ743" s="100"/>
      <c r="BA743" s="100"/>
      <c r="BB743" s="100"/>
      <c r="BC743" s="100"/>
      <c r="BD743" s="100"/>
      <c r="BE743" s="100"/>
    </row>
    <row r="744" spans="1:57" ht="15.75" customHeight="1" x14ac:dyDescent="0.3">
      <c r="A744" s="98"/>
      <c r="B744" s="98"/>
      <c r="C744" s="98"/>
      <c r="D744" s="98"/>
      <c r="E744" s="99"/>
      <c r="F744" s="99"/>
      <c r="G744" s="98"/>
      <c r="H744" s="98"/>
      <c r="I744" s="98"/>
      <c r="J744" s="98"/>
      <c r="K744" s="98"/>
      <c r="L744" s="98"/>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0"/>
      <c r="AQ744" s="100"/>
      <c r="AR744" s="100"/>
      <c r="AS744" s="100"/>
      <c r="AT744" s="100"/>
      <c r="AU744" s="100"/>
      <c r="AV744" s="100"/>
      <c r="AW744" s="100"/>
      <c r="AX744" s="100"/>
      <c r="AY744" s="100"/>
      <c r="AZ744" s="100"/>
      <c r="BA744" s="100"/>
      <c r="BB744" s="100"/>
      <c r="BC744" s="100"/>
      <c r="BD744" s="100"/>
      <c r="BE744" s="100"/>
    </row>
    <row r="745" spans="1:57" ht="15.75" customHeight="1" x14ac:dyDescent="0.3">
      <c r="A745" s="98"/>
      <c r="B745" s="98"/>
      <c r="C745" s="98"/>
      <c r="D745" s="98"/>
      <c r="E745" s="99"/>
      <c r="F745" s="99"/>
      <c r="G745" s="98"/>
      <c r="H745" s="98"/>
      <c r="I745" s="98"/>
      <c r="J745" s="98"/>
      <c r="K745" s="98"/>
      <c r="L745" s="98"/>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c r="AR745" s="100"/>
      <c r="AS745" s="100"/>
      <c r="AT745" s="100"/>
      <c r="AU745" s="100"/>
      <c r="AV745" s="100"/>
      <c r="AW745" s="100"/>
      <c r="AX745" s="100"/>
      <c r="AY745" s="100"/>
      <c r="AZ745" s="100"/>
      <c r="BA745" s="100"/>
      <c r="BB745" s="100"/>
      <c r="BC745" s="100"/>
      <c r="BD745" s="100"/>
      <c r="BE745" s="100"/>
    </row>
    <row r="746" spans="1:57" ht="15.75" customHeight="1" x14ac:dyDescent="0.3">
      <c r="A746" s="98"/>
      <c r="B746" s="98"/>
      <c r="C746" s="98"/>
      <c r="D746" s="98"/>
      <c r="E746" s="99"/>
      <c r="F746" s="99"/>
      <c r="G746" s="98"/>
      <c r="H746" s="98"/>
      <c r="I746" s="98"/>
      <c r="J746" s="98"/>
      <c r="K746" s="98"/>
      <c r="L746" s="98"/>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c r="AR746" s="100"/>
      <c r="AS746" s="100"/>
      <c r="AT746" s="100"/>
      <c r="AU746" s="100"/>
      <c r="AV746" s="100"/>
      <c r="AW746" s="100"/>
      <c r="AX746" s="100"/>
      <c r="AY746" s="100"/>
      <c r="AZ746" s="100"/>
      <c r="BA746" s="100"/>
      <c r="BB746" s="100"/>
      <c r="BC746" s="100"/>
      <c r="BD746" s="100"/>
      <c r="BE746" s="100"/>
    </row>
    <row r="747" spans="1:57" ht="15.75" customHeight="1" x14ac:dyDescent="0.3">
      <c r="A747" s="98"/>
      <c r="B747" s="98"/>
      <c r="C747" s="98"/>
      <c r="D747" s="98"/>
      <c r="E747" s="99"/>
      <c r="F747" s="99"/>
      <c r="G747" s="98"/>
      <c r="H747" s="98"/>
      <c r="I747" s="98"/>
      <c r="J747" s="98"/>
      <c r="K747" s="98"/>
      <c r="L747" s="98"/>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c r="AR747" s="100"/>
      <c r="AS747" s="100"/>
      <c r="AT747" s="100"/>
      <c r="AU747" s="100"/>
      <c r="AV747" s="100"/>
      <c r="AW747" s="100"/>
      <c r="AX747" s="100"/>
      <c r="AY747" s="100"/>
      <c r="AZ747" s="100"/>
      <c r="BA747" s="100"/>
      <c r="BB747" s="100"/>
      <c r="BC747" s="100"/>
      <c r="BD747" s="100"/>
      <c r="BE747" s="100"/>
    </row>
    <row r="748" spans="1:57" ht="15.75" customHeight="1" x14ac:dyDescent="0.3">
      <c r="A748" s="98"/>
      <c r="B748" s="98"/>
      <c r="C748" s="98"/>
      <c r="D748" s="98"/>
      <c r="E748" s="99"/>
      <c r="F748" s="99"/>
      <c r="G748" s="98"/>
      <c r="H748" s="98"/>
      <c r="I748" s="98"/>
      <c r="J748" s="98"/>
      <c r="K748" s="98"/>
      <c r="L748" s="98"/>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c r="AR748" s="100"/>
      <c r="AS748" s="100"/>
      <c r="AT748" s="100"/>
      <c r="AU748" s="100"/>
      <c r="AV748" s="100"/>
      <c r="AW748" s="100"/>
      <c r="AX748" s="100"/>
      <c r="AY748" s="100"/>
      <c r="AZ748" s="100"/>
      <c r="BA748" s="100"/>
      <c r="BB748" s="100"/>
      <c r="BC748" s="100"/>
      <c r="BD748" s="100"/>
      <c r="BE748" s="100"/>
    </row>
    <row r="749" spans="1:57" ht="15.75" customHeight="1" x14ac:dyDescent="0.3">
      <c r="A749" s="98"/>
      <c r="B749" s="98"/>
      <c r="C749" s="98"/>
      <c r="D749" s="98"/>
      <c r="E749" s="99"/>
      <c r="F749" s="99"/>
      <c r="G749" s="98"/>
      <c r="H749" s="98"/>
      <c r="I749" s="98"/>
      <c r="J749" s="98"/>
      <c r="K749" s="98"/>
      <c r="L749" s="98"/>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c r="AU749" s="100"/>
      <c r="AV749" s="100"/>
      <c r="AW749" s="100"/>
      <c r="AX749" s="100"/>
      <c r="AY749" s="100"/>
      <c r="AZ749" s="100"/>
      <c r="BA749" s="100"/>
      <c r="BB749" s="100"/>
      <c r="BC749" s="100"/>
      <c r="BD749" s="100"/>
      <c r="BE749" s="100"/>
    </row>
    <row r="750" spans="1:57" ht="15.75" customHeight="1" x14ac:dyDescent="0.3">
      <c r="A750" s="98"/>
      <c r="B750" s="98"/>
      <c r="C750" s="98"/>
      <c r="D750" s="98"/>
      <c r="E750" s="99"/>
      <c r="F750" s="99"/>
      <c r="G750" s="98"/>
      <c r="H750" s="98"/>
      <c r="I750" s="98"/>
      <c r="J750" s="98"/>
      <c r="K750" s="98"/>
      <c r="L750" s="98"/>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c r="AU750" s="100"/>
      <c r="AV750" s="100"/>
      <c r="AW750" s="100"/>
      <c r="AX750" s="100"/>
      <c r="AY750" s="100"/>
      <c r="AZ750" s="100"/>
      <c r="BA750" s="100"/>
      <c r="BB750" s="100"/>
      <c r="BC750" s="100"/>
      <c r="BD750" s="100"/>
      <c r="BE750" s="100"/>
    </row>
    <row r="751" spans="1:57" ht="15.75" customHeight="1" x14ac:dyDescent="0.3">
      <c r="A751" s="98"/>
      <c r="B751" s="98"/>
      <c r="C751" s="98"/>
      <c r="D751" s="98"/>
      <c r="E751" s="99"/>
      <c r="F751" s="99"/>
      <c r="G751" s="98"/>
      <c r="H751" s="98"/>
      <c r="I751" s="98"/>
      <c r="J751" s="98"/>
      <c r="K751" s="98"/>
      <c r="L751" s="98"/>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0"/>
      <c r="AQ751" s="100"/>
      <c r="AR751" s="100"/>
      <c r="AS751" s="100"/>
      <c r="AT751" s="100"/>
      <c r="AU751" s="100"/>
      <c r="AV751" s="100"/>
      <c r="AW751" s="100"/>
      <c r="AX751" s="100"/>
      <c r="AY751" s="100"/>
      <c r="AZ751" s="100"/>
      <c r="BA751" s="100"/>
      <c r="BB751" s="100"/>
      <c r="BC751" s="100"/>
      <c r="BD751" s="100"/>
      <c r="BE751" s="100"/>
    </row>
    <row r="752" spans="1:57" ht="15.75" customHeight="1" x14ac:dyDescent="0.3">
      <c r="A752" s="98"/>
      <c r="B752" s="98"/>
      <c r="C752" s="98"/>
      <c r="D752" s="98"/>
      <c r="E752" s="99"/>
      <c r="F752" s="99"/>
      <c r="G752" s="98"/>
      <c r="H752" s="98"/>
      <c r="I752" s="98"/>
      <c r="J752" s="98"/>
      <c r="K752" s="98"/>
      <c r="L752" s="98"/>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P752" s="100"/>
      <c r="AQ752" s="100"/>
      <c r="AR752" s="100"/>
      <c r="AS752" s="100"/>
      <c r="AT752" s="100"/>
      <c r="AU752" s="100"/>
      <c r="AV752" s="100"/>
      <c r="AW752" s="100"/>
      <c r="AX752" s="100"/>
      <c r="AY752" s="100"/>
      <c r="AZ752" s="100"/>
      <c r="BA752" s="100"/>
      <c r="BB752" s="100"/>
      <c r="BC752" s="100"/>
      <c r="BD752" s="100"/>
      <c r="BE752" s="100"/>
    </row>
    <row r="753" spans="1:57" ht="15.75" customHeight="1" x14ac:dyDescent="0.3">
      <c r="A753" s="98"/>
      <c r="B753" s="98"/>
      <c r="C753" s="98"/>
      <c r="D753" s="98"/>
      <c r="E753" s="99"/>
      <c r="F753" s="99"/>
      <c r="G753" s="98"/>
      <c r="H753" s="98"/>
      <c r="I753" s="98"/>
      <c r="J753" s="98"/>
      <c r="K753" s="98"/>
      <c r="L753" s="98"/>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100"/>
      <c r="AO753" s="100"/>
      <c r="AP753" s="100"/>
      <c r="AQ753" s="100"/>
      <c r="AR753" s="100"/>
      <c r="AS753" s="100"/>
      <c r="AT753" s="100"/>
      <c r="AU753" s="100"/>
      <c r="AV753" s="100"/>
      <c r="AW753" s="100"/>
      <c r="AX753" s="100"/>
      <c r="AY753" s="100"/>
      <c r="AZ753" s="100"/>
      <c r="BA753" s="100"/>
      <c r="BB753" s="100"/>
      <c r="BC753" s="100"/>
      <c r="BD753" s="100"/>
      <c r="BE753" s="100"/>
    </row>
    <row r="754" spans="1:57" ht="15.75" customHeight="1" x14ac:dyDescent="0.3">
      <c r="A754" s="98"/>
      <c r="B754" s="98"/>
      <c r="C754" s="98"/>
      <c r="D754" s="98"/>
      <c r="E754" s="99"/>
      <c r="F754" s="99"/>
      <c r="G754" s="98"/>
      <c r="H754" s="98"/>
      <c r="I754" s="98"/>
      <c r="J754" s="98"/>
      <c r="K754" s="98"/>
      <c r="L754" s="98"/>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c r="AU754" s="100"/>
      <c r="AV754" s="100"/>
      <c r="AW754" s="100"/>
      <c r="AX754" s="100"/>
      <c r="AY754" s="100"/>
      <c r="AZ754" s="100"/>
      <c r="BA754" s="100"/>
      <c r="BB754" s="100"/>
      <c r="BC754" s="100"/>
      <c r="BD754" s="100"/>
      <c r="BE754" s="100"/>
    </row>
    <row r="755" spans="1:57" ht="15.75" customHeight="1" x14ac:dyDescent="0.3">
      <c r="A755" s="98"/>
      <c r="B755" s="98"/>
      <c r="C755" s="98"/>
      <c r="D755" s="98"/>
      <c r="E755" s="99"/>
      <c r="F755" s="99"/>
      <c r="G755" s="98"/>
      <c r="H755" s="98"/>
      <c r="I755" s="98"/>
      <c r="J755" s="98"/>
      <c r="K755" s="98"/>
      <c r="L755" s="98"/>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c r="AR755" s="100"/>
      <c r="AS755" s="100"/>
      <c r="AT755" s="100"/>
      <c r="AU755" s="100"/>
      <c r="AV755" s="100"/>
      <c r="AW755" s="100"/>
      <c r="AX755" s="100"/>
      <c r="AY755" s="100"/>
      <c r="AZ755" s="100"/>
      <c r="BA755" s="100"/>
      <c r="BB755" s="100"/>
      <c r="BC755" s="100"/>
      <c r="BD755" s="100"/>
      <c r="BE755" s="100"/>
    </row>
    <row r="756" spans="1:57" ht="15.75" customHeight="1" x14ac:dyDescent="0.3">
      <c r="A756" s="98"/>
      <c r="B756" s="98"/>
      <c r="C756" s="98"/>
      <c r="D756" s="98"/>
      <c r="E756" s="99"/>
      <c r="F756" s="99"/>
      <c r="G756" s="98"/>
      <c r="H756" s="98"/>
      <c r="I756" s="98"/>
      <c r="J756" s="98"/>
      <c r="K756" s="98"/>
      <c r="L756" s="98"/>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c r="AR756" s="100"/>
      <c r="AS756" s="100"/>
      <c r="AT756" s="100"/>
      <c r="AU756" s="100"/>
      <c r="AV756" s="100"/>
      <c r="AW756" s="100"/>
      <c r="AX756" s="100"/>
      <c r="AY756" s="100"/>
      <c r="AZ756" s="100"/>
      <c r="BA756" s="100"/>
      <c r="BB756" s="100"/>
      <c r="BC756" s="100"/>
      <c r="BD756" s="100"/>
      <c r="BE756" s="100"/>
    </row>
    <row r="757" spans="1:57" ht="15.75" customHeight="1" x14ac:dyDescent="0.3">
      <c r="A757" s="98"/>
      <c r="B757" s="98"/>
      <c r="C757" s="98"/>
      <c r="D757" s="98"/>
      <c r="E757" s="99"/>
      <c r="F757" s="99"/>
      <c r="G757" s="98"/>
      <c r="H757" s="98"/>
      <c r="I757" s="98"/>
      <c r="J757" s="98"/>
      <c r="K757" s="98"/>
      <c r="L757" s="98"/>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c r="AR757" s="100"/>
      <c r="AS757" s="100"/>
      <c r="AT757" s="100"/>
      <c r="AU757" s="100"/>
      <c r="AV757" s="100"/>
      <c r="AW757" s="100"/>
      <c r="AX757" s="100"/>
      <c r="AY757" s="100"/>
      <c r="AZ757" s="100"/>
      <c r="BA757" s="100"/>
      <c r="BB757" s="100"/>
      <c r="BC757" s="100"/>
      <c r="BD757" s="100"/>
      <c r="BE757" s="100"/>
    </row>
    <row r="758" spans="1:57" ht="15.75" customHeight="1" x14ac:dyDescent="0.3">
      <c r="A758" s="98"/>
      <c r="B758" s="98"/>
      <c r="C758" s="98"/>
      <c r="D758" s="98"/>
      <c r="E758" s="99"/>
      <c r="F758" s="99"/>
      <c r="G758" s="98"/>
      <c r="H758" s="98"/>
      <c r="I758" s="98"/>
      <c r="J758" s="98"/>
      <c r="K758" s="98"/>
      <c r="L758" s="98"/>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0"/>
      <c r="AY758" s="100"/>
      <c r="AZ758" s="100"/>
      <c r="BA758" s="100"/>
      <c r="BB758" s="100"/>
      <c r="BC758" s="100"/>
      <c r="BD758" s="100"/>
      <c r="BE758" s="100"/>
    </row>
    <row r="759" spans="1:57" ht="15.75" customHeight="1" x14ac:dyDescent="0.3">
      <c r="A759" s="98"/>
      <c r="B759" s="98"/>
      <c r="C759" s="98"/>
      <c r="D759" s="98"/>
      <c r="E759" s="99"/>
      <c r="F759" s="99"/>
      <c r="G759" s="98"/>
      <c r="H759" s="98"/>
      <c r="I759" s="98"/>
      <c r="J759" s="98"/>
      <c r="K759" s="98"/>
      <c r="L759" s="98"/>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0"/>
      <c r="AQ759" s="100"/>
      <c r="AR759" s="100"/>
      <c r="AS759" s="100"/>
      <c r="AT759" s="100"/>
      <c r="AU759" s="100"/>
      <c r="AV759" s="100"/>
      <c r="AW759" s="100"/>
      <c r="AX759" s="100"/>
      <c r="AY759" s="100"/>
      <c r="AZ759" s="100"/>
      <c r="BA759" s="100"/>
      <c r="BB759" s="100"/>
      <c r="BC759" s="100"/>
      <c r="BD759" s="100"/>
      <c r="BE759" s="100"/>
    </row>
    <row r="760" spans="1:57" ht="15.75" customHeight="1" x14ac:dyDescent="0.3">
      <c r="A760" s="98"/>
      <c r="B760" s="98"/>
      <c r="C760" s="98"/>
      <c r="D760" s="98"/>
      <c r="E760" s="99"/>
      <c r="F760" s="99"/>
      <c r="G760" s="98"/>
      <c r="H760" s="98"/>
      <c r="I760" s="98"/>
      <c r="J760" s="98"/>
      <c r="K760" s="98"/>
      <c r="L760" s="98"/>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100"/>
      <c r="AO760" s="100"/>
      <c r="AP760" s="100"/>
      <c r="AQ760" s="100"/>
      <c r="AR760" s="100"/>
      <c r="AS760" s="100"/>
      <c r="AT760" s="100"/>
      <c r="AU760" s="100"/>
      <c r="AV760" s="100"/>
      <c r="AW760" s="100"/>
      <c r="AX760" s="100"/>
      <c r="AY760" s="100"/>
      <c r="AZ760" s="100"/>
      <c r="BA760" s="100"/>
      <c r="BB760" s="100"/>
      <c r="BC760" s="100"/>
      <c r="BD760" s="100"/>
      <c r="BE760" s="100"/>
    </row>
    <row r="761" spans="1:57" ht="15.75" customHeight="1" x14ac:dyDescent="0.3">
      <c r="A761" s="98"/>
      <c r="B761" s="98"/>
      <c r="C761" s="98"/>
      <c r="D761" s="98"/>
      <c r="E761" s="99"/>
      <c r="F761" s="99"/>
      <c r="G761" s="98"/>
      <c r="H761" s="98"/>
      <c r="I761" s="98"/>
      <c r="J761" s="98"/>
      <c r="K761" s="98"/>
      <c r="L761" s="98"/>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0"/>
      <c r="AQ761" s="100"/>
      <c r="AR761" s="100"/>
      <c r="AS761" s="100"/>
      <c r="AT761" s="100"/>
      <c r="AU761" s="100"/>
      <c r="AV761" s="100"/>
      <c r="AW761" s="100"/>
      <c r="AX761" s="100"/>
      <c r="AY761" s="100"/>
      <c r="AZ761" s="100"/>
      <c r="BA761" s="100"/>
      <c r="BB761" s="100"/>
      <c r="BC761" s="100"/>
      <c r="BD761" s="100"/>
      <c r="BE761" s="100"/>
    </row>
    <row r="762" spans="1:57" ht="15.75" customHeight="1" x14ac:dyDescent="0.3">
      <c r="A762" s="98"/>
      <c r="B762" s="98"/>
      <c r="C762" s="98"/>
      <c r="D762" s="98"/>
      <c r="E762" s="99"/>
      <c r="F762" s="99"/>
      <c r="G762" s="98"/>
      <c r="H762" s="98"/>
      <c r="I762" s="98"/>
      <c r="J762" s="98"/>
      <c r="K762" s="98"/>
      <c r="L762" s="98"/>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0"/>
      <c r="AQ762" s="100"/>
      <c r="AR762" s="100"/>
      <c r="AS762" s="100"/>
      <c r="AT762" s="100"/>
      <c r="AU762" s="100"/>
      <c r="AV762" s="100"/>
      <c r="AW762" s="100"/>
      <c r="AX762" s="100"/>
      <c r="AY762" s="100"/>
      <c r="AZ762" s="100"/>
      <c r="BA762" s="100"/>
      <c r="BB762" s="100"/>
      <c r="BC762" s="100"/>
      <c r="BD762" s="100"/>
      <c r="BE762" s="100"/>
    </row>
    <row r="763" spans="1:57" ht="15.75" customHeight="1" x14ac:dyDescent="0.3">
      <c r="A763" s="98"/>
      <c r="B763" s="98"/>
      <c r="C763" s="98"/>
      <c r="D763" s="98"/>
      <c r="E763" s="99"/>
      <c r="F763" s="99"/>
      <c r="G763" s="98"/>
      <c r="H763" s="98"/>
      <c r="I763" s="98"/>
      <c r="J763" s="98"/>
      <c r="K763" s="98"/>
      <c r="L763" s="98"/>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100"/>
      <c r="AO763" s="100"/>
      <c r="AP763" s="100"/>
      <c r="AQ763" s="100"/>
      <c r="AR763" s="100"/>
      <c r="AS763" s="100"/>
      <c r="AT763" s="100"/>
      <c r="AU763" s="100"/>
      <c r="AV763" s="100"/>
      <c r="AW763" s="100"/>
      <c r="AX763" s="100"/>
      <c r="AY763" s="100"/>
      <c r="AZ763" s="100"/>
      <c r="BA763" s="100"/>
      <c r="BB763" s="100"/>
      <c r="BC763" s="100"/>
      <c r="BD763" s="100"/>
      <c r="BE763" s="100"/>
    </row>
    <row r="764" spans="1:57" ht="15.75" customHeight="1" x14ac:dyDescent="0.3">
      <c r="A764" s="98"/>
      <c r="B764" s="98"/>
      <c r="C764" s="98"/>
      <c r="D764" s="98"/>
      <c r="E764" s="99"/>
      <c r="F764" s="99"/>
      <c r="G764" s="98"/>
      <c r="H764" s="98"/>
      <c r="I764" s="98"/>
      <c r="J764" s="98"/>
      <c r="K764" s="98"/>
      <c r="L764" s="98"/>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100"/>
      <c r="AO764" s="100"/>
      <c r="AP764" s="100"/>
      <c r="AQ764" s="100"/>
      <c r="AR764" s="100"/>
      <c r="AS764" s="100"/>
      <c r="AT764" s="100"/>
      <c r="AU764" s="100"/>
      <c r="AV764" s="100"/>
      <c r="AW764" s="100"/>
      <c r="AX764" s="100"/>
      <c r="AY764" s="100"/>
      <c r="AZ764" s="100"/>
      <c r="BA764" s="100"/>
      <c r="BB764" s="100"/>
      <c r="BC764" s="100"/>
      <c r="BD764" s="100"/>
      <c r="BE764" s="100"/>
    </row>
    <row r="765" spans="1:57" ht="15.75" customHeight="1" x14ac:dyDescent="0.3">
      <c r="A765" s="98"/>
      <c r="B765" s="98"/>
      <c r="C765" s="98"/>
      <c r="D765" s="98"/>
      <c r="E765" s="99"/>
      <c r="F765" s="99"/>
      <c r="G765" s="98"/>
      <c r="H765" s="98"/>
      <c r="I765" s="98"/>
      <c r="J765" s="98"/>
      <c r="K765" s="98"/>
      <c r="L765" s="98"/>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c r="AR765" s="100"/>
      <c r="AS765" s="100"/>
      <c r="AT765" s="100"/>
      <c r="AU765" s="100"/>
      <c r="AV765" s="100"/>
      <c r="AW765" s="100"/>
      <c r="AX765" s="100"/>
      <c r="AY765" s="100"/>
      <c r="AZ765" s="100"/>
      <c r="BA765" s="100"/>
      <c r="BB765" s="100"/>
      <c r="BC765" s="100"/>
      <c r="BD765" s="100"/>
      <c r="BE765" s="100"/>
    </row>
    <row r="766" spans="1:57" ht="15.75" customHeight="1" x14ac:dyDescent="0.3">
      <c r="A766" s="98"/>
      <c r="B766" s="98"/>
      <c r="C766" s="98"/>
      <c r="D766" s="98"/>
      <c r="E766" s="99"/>
      <c r="F766" s="99"/>
      <c r="G766" s="98"/>
      <c r="H766" s="98"/>
      <c r="I766" s="98"/>
      <c r="J766" s="98"/>
      <c r="K766" s="98"/>
      <c r="L766" s="98"/>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0"/>
      <c r="AQ766" s="100"/>
      <c r="AR766" s="100"/>
      <c r="AS766" s="100"/>
      <c r="AT766" s="100"/>
      <c r="AU766" s="100"/>
      <c r="AV766" s="100"/>
      <c r="AW766" s="100"/>
      <c r="AX766" s="100"/>
      <c r="AY766" s="100"/>
      <c r="AZ766" s="100"/>
      <c r="BA766" s="100"/>
      <c r="BB766" s="100"/>
      <c r="BC766" s="100"/>
      <c r="BD766" s="100"/>
      <c r="BE766" s="100"/>
    </row>
    <row r="767" spans="1:57" ht="15.75" customHeight="1" x14ac:dyDescent="0.3">
      <c r="A767" s="98"/>
      <c r="B767" s="98"/>
      <c r="C767" s="98"/>
      <c r="D767" s="98"/>
      <c r="E767" s="99"/>
      <c r="F767" s="99"/>
      <c r="G767" s="98"/>
      <c r="H767" s="98"/>
      <c r="I767" s="98"/>
      <c r="J767" s="98"/>
      <c r="K767" s="98"/>
      <c r="L767" s="98"/>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P767" s="100"/>
      <c r="AQ767" s="100"/>
      <c r="AR767" s="100"/>
      <c r="AS767" s="100"/>
      <c r="AT767" s="100"/>
      <c r="AU767" s="100"/>
      <c r="AV767" s="100"/>
      <c r="AW767" s="100"/>
      <c r="AX767" s="100"/>
      <c r="AY767" s="100"/>
      <c r="AZ767" s="100"/>
      <c r="BA767" s="100"/>
      <c r="BB767" s="100"/>
      <c r="BC767" s="100"/>
      <c r="BD767" s="100"/>
      <c r="BE767" s="100"/>
    </row>
    <row r="768" spans="1:57" ht="15.75" customHeight="1" x14ac:dyDescent="0.3">
      <c r="A768" s="98"/>
      <c r="B768" s="98"/>
      <c r="C768" s="98"/>
      <c r="D768" s="98"/>
      <c r="E768" s="99"/>
      <c r="F768" s="99"/>
      <c r="G768" s="98"/>
      <c r="H768" s="98"/>
      <c r="I768" s="98"/>
      <c r="J768" s="98"/>
      <c r="K768" s="98"/>
      <c r="L768" s="98"/>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c r="AR768" s="100"/>
      <c r="AS768" s="100"/>
      <c r="AT768" s="100"/>
      <c r="AU768" s="100"/>
      <c r="AV768" s="100"/>
      <c r="AW768" s="100"/>
      <c r="AX768" s="100"/>
      <c r="AY768" s="100"/>
      <c r="AZ768" s="100"/>
      <c r="BA768" s="100"/>
      <c r="BB768" s="100"/>
      <c r="BC768" s="100"/>
      <c r="BD768" s="100"/>
      <c r="BE768" s="100"/>
    </row>
    <row r="769" spans="1:57" ht="15.75" customHeight="1" x14ac:dyDescent="0.3">
      <c r="A769" s="98"/>
      <c r="B769" s="98"/>
      <c r="C769" s="98"/>
      <c r="D769" s="98"/>
      <c r="E769" s="99"/>
      <c r="F769" s="99"/>
      <c r="G769" s="98"/>
      <c r="H769" s="98"/>
      <c r="I769" s="98"/>
      <c r="J769" s="98"/>
      <c r="K769" s="98"/>
      <c r="L769" s="98"/>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0"/>
      <c r="AQ769" s="100"/>
      <c r="AR769" s="100"/>
      <c r="AS769" s="100"/>
      <c r="AT769" s="100"/>
      <c r="AU769" s="100"/>
      <c r="AV769" s="100"/>
      <c r="AW769" s="100"/>
      <c r="AX769" s="100"/>
      <c r="AY769" s="100"/>
      <c r="AZ769" s="100"/>
      <c r="BA769" s="100"/>
      <c r="BB769" s="100"/>
      <c r="BC769" s="100"/>
      <c r="BD769" s="100"/>
      <c r="BE769" s="100"/>
    </row>
    <row r="770" spans="1:57" ht="15.75" customHeight="1" x14ac:dyDescent="0.3">
      <c r="A770" s="98"/>
      <c r="B770" s="98"/>
      <c r="C770" s="98"/>
      <c r="D770" s="98"/>
      <c r="E770" s="99"/>
      <c r="F770" s="99"/>
      <c r="G770" s="98"/>
      <c r="H770" s="98"/>
      <c r="I770" s="98"/>
      <c r="J770" s="98"/>
      <c r="K770" s="98"/>
      <c r="L770" s="98"/>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P770" s="100"/>
      <c r="AQ770" s="100"/>
      <c r="AR770" s="100"/>
      <c r="AS770" s="100"/>
      <c r="AT770" s="100"/>
      <c r="AU770" s="100"/>
      <c r="AV770" s="100"/>
      <c r="AW770" s="100"/>
      <c r="AX770" s="100"/>
      <c r="AY770" s="100"/>
      <c r="AZ770" s="100"/>
      <c r="BA770" s="100"/>
      <c r="BB770" s="100"/>
      <c r="BC770" s="100"/>
      <c r="BD770" s="100"/>
      <c r="BE770" s="100"/>
    </row>
    <row r="771" spans="1:57" ht="15.75" customHeight="1" x14ac:dyDescent="0.3">
      <c r="A771" s="98"/>
      <c r="B771" s="98"/>
      <c r="C771" s="98"/>
      <c r="D771" s="98"/>
      <c r="E771" s="99"/>
      <c r="F771" s="99"/>
      <c r="G771" s="98"/>
      <c r="H771" s="98"/>
      <c r="I771" s="98"/>
      <c r="J771" s="98"/>
      <c r="K771" s="98"/>
      <c r="L771" s="98"/>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0"/>
      <c r="AQ771" s="100"/>
      <c r="AR771" s="100"/>
      <c r="AS771" s="100"/>
      <c r="AT771" s="100"/>
      <c r="AU771" s="100"/>
      <c r="AV771" s="100"/>
      <c r="AW771" s="100"/>
      <c r="AX771" s="100"/>
      <c r="AY771" s="100"/>
      <c r="AZ771" s="100"/>
      <c r="BA771" s="100"/>
      <c r="BB771" s="100"/>
      <c r="BC771" s="100"/>
      <c r="BD771" s="100"/>
      <c r="BE771" s="100"/>
    </row>
    <row r="772" spans="1:57" ht="15.75" customHeight="1" x14ac:dyDescent="0.3">
      <c r="A772" s="98"/>
      <c r="B772" s="98"/>
      <c r="C772" s="98"/>
      <c r="D772" s="98"/>
      <c r="E772" s="99"/>
      <c r="F772" s="99"/>
      <c r="G772" s="98"/>
      <c r="H772" s="98"/>
      <c r="I772" s="98"/>
      <c r="J772" s="98"/>
      <c r="K772" s="98"/>
      <c r="L772" s="98"/>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row>
    <row r="773" spans="1:57" ht="15.75" customHeight="1" x14ac:dyDescent="0.3">
      <c r="A773" s="98"/>
      <c r="B773" s="98"/>
      <c r="C773" s="98"/>
      <c r="D773" s="98"/>
      <c r="E773" s="99"/>
      <c r="F773" s="99"/>
      <c r="G773" s="98"/>
      <c r="H773" s="98"/>
      <c r="I773" s="98"/>
      <c r="J773" s="98"/>
      <c r="K773" s="98"/>
      <c r="L773" s="98"/>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0"/>
      <c r="AQ773" s="100"/>
      <c r="AR773" s="100"/>
      <c r="AS773" s="100"/>
      <c r="AT773" s="100"/>
      <c r="AU773" s="100"/>
      <c r="AV773" s="100"/>
      <c r="AW773" s="100"/>
      <c r="AX773" s="100"/>
      <c r="AY773" s="100"/>
      <c r="AZ773" s="100"/>
      <c r="BA773" s="100"/>
      <c r="BB773" s="100"/>
      <c r="BC773" s="100"/>
      <c r="BD773" s="100"/>
      <c r="BE773" s="100"/>
    </row>
    <row r="774" spans="1:57" ht="15.75" customHeight="1" x14ac:dyDescent="0.3">
      <c r="A774" s="98"/>
      <c r="B774" s="98"/>
      <c r="C774" s="98"/>
      <c r="D774" s="98"/>
      <c r="E774" s="99"/>
      <c r="F774" s="99"/>
      <c r="G774" s="98"/>
      <c r="H774" s="98"/>
      <c r="I774" s="98"/>
      <c r="J774" s="98"/>
      <c r="K774" s="98"/>
      <c r="L774" s="98"/>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100"/>
      <c r="AO774" s="100"/>
      <c r="AP774" s="100"/>
      <c r="AQ774" s="100"/>
      <c r="AR774" s="100"/>
      <c r="AS774" s="100"/>
      <c r="AT774" s="100"/>
      <c r="AU774" s="100"/>
      <c r="AV774" s="100"/>
      <c r="AW774" s="100"/>
      <c r="AX774" s="100"/>
      <c r="AY774" s="100"/>
      <c r="AZ774" s="100"/>
      <c r="BA774" s="100"/>
      <c r="BB774" s="100"/>
      <c r="BC774" s="100"/>
      <c r="BD774" s="100"/>
      <c r="BE774" s="100"/>
    </row>
    <row r="775" spans="1:57" ht="15.75" customHeight="1" x14ac:dyDescent="0.3">
      <c r="A775" s="98"/>
      <c r="B775" s="98"/>
      <c r="C775" s="98"/>
      <c r="D775" s="98"/>
      <c r="E775" s="99"/>
      <c r="F775" s="99"/>
      <c r="G775" s="98"/>
      <c r="H775" s="98"/>
      <c r="I775" s="98"/>
      <c r="J775" s="98"/>
      <c r="K775" s="98"/>
      <c r="L775" s="98"/>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c r="AR775" s="100"/>
      <c r="AS775" s="100"/>
      <c r="AT775" s="100"/>
      <c r="AU775" s="100"/>
      <c r="AV775" s="100"/>
      <c r="AW775" s="100"/>
      <c r="AX775" s="100"/>
      <c r="AY775" s="100"/>
      <c r="AZ775" s="100"/>
      <c r="BA775" s="100"/>
      <c r="BB775" s="100"/>
      <c r="BC775" s="100"/>
      <c r="BD775" s="100"/>
      <c r="BE775" s="100"/>
    </row>
    <row r="776" spans="1:57" ht="15.75" customHeight="1" x14ac:dyDescent="0.3">
      <c r="A776" s="98"/>
      <c r="B776" s="98"/>
      <c r="C776" s="98"/>
      <c r="D776" s="98"/>
      <c r="E776" s="99"/>
      <c r="F776" s="99"/>
      <c r="G776" s="98"/>
      <c r="H776" s="98"/>
      <c r="I776" s="98"/>
      <c r="J776" s="98"/>
      <c r="K776" s="98"/>
      <c r="L776" s="98"/>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0"/>
      <c r="AQ776" s="100"/>
      <c r="AR776" s="100"/>
      <c r="AS776" s="100"/>
      <c r="AT776" s="100"/>
      <c r="AU776" s="100"/>
      <c r="AV776" s="100"/>
      <c r="AW776" s="100"/>
      <c r="AX776" s="100"/>
      <c r="AY776" s="100"/>
      <c r="AZ776" s="100"/>
      <c r="BA776" s="100"/>
      <c r="BB776" s="100"/>
      <c r="BC776" s="100"/>
      <c r="BD776" s="100"/>
      <c r="BE776" s="100"/>
    </row>
    <row r="777" spans="1:57" ht="15.75" customHeight="1" x14ac:dyDescent="0.3">
      <c r="A777" s="98"/>
      <c r="B777" s="98"/>
      <c r="C777" s="98"/>
      <c r="D777" s="98"/>
      <c r="E777" s="99"/>
      <c r="F777" s="99"/>
      <c r="G777" s="98"/>
      <c r="H777" s="98"/>
      <c r="I777" s="98"/>
      <c r="J777" s="98"/>
      <c r="K777" s="98"/>
      <c r="L777" s="98"/>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c r="AR777" s="100"/>
      <c r="AS777" s="100"/>
      <c r="AT777" s="100"/>
      <c r="AU777" s="100"/>
      <c r="AV777" s="100"/>
      <c r="AW777" s="100"/>
      <c r="AX777" s="100"/>
      <c r="AY777" s="100"/>
      <c r="AZ777" s="100"/>
      <c r="BA777" s="100"/>
      <c r="BB777" s="100"/>
      <c r="BC777" s="100"/>
      <c r="BD777" s="100"/>
      <c r="BE777" s="100"/>
    </row>
    <row r="778" spans="1:57" ht="15.75" customHeight="1" x14ac:dyDescent="0.3">
      <c r="A778" s="98"/>
      <c r="B778" s="98"/>
      <c r="C778" s="98"/>
      <c r="D778" s="98"/>
      <c r="E778" s="99"/>
      <c r="F778" s="99"/>
      <c r="G778" s="98"/>
      <c r="H778" s="98"/>
      <c r="I778" s="98"/>
      <c r="J778" s="98"/>
      <c r="K778" s="98"/>
      <c r="L778" s="98"/>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c r="AR778" s="100"/>
      <c r="AS778" s="100"/>
      <c r="AT778" s="100"/>
      <c r="AU778" s="100"/>
      <c r="AV778" s="100"/>
      <c r="AW778" s="100"/>
      <c r="AX778" s="100"/>
      <c r="AY778" s="100"/>
      <c r="AZ778" s="100"/>
      <c r="BA778" s="100"/>
      <c r="BB778" s="100"/>
      <c r="BC778" s="100"/>
      <c r="BD778" s="100"/>
      <c r="BE778" s="100"/>
    </row>
    <row r="779" spans="1:57" ht="15.75" customHeight="1" x14ac:dyDescent="0.3">
      <c r="A779" s="98"/>
      <c r="B779" s="98"/>
      <c r="C779" s="98"/>
      <c r="D779" s="98"/>
      <c r="E779" s="99"/>
      <c r="F779" s="99"/>
      <c r="G779" s="98"/>
      <c r="H779" s="98"/>
      <c r="I779" s="98"/>
      <c r="J779" s="98"/>
      <c r="K779" s="98"/>
      <c r="L779" s="98"/>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c r="AR779" s="100"/>
      <c r="AS779" s="100"/>
      <c r="AT779" s="100"/>
      <c r="AU779" s="100"/>
      <c r="AV779" s="100"/>
      <c r="AW779" s="100"/>
      <c r="AX779" s="100"/>
      <c r="AY779" s="100"/>
      <c r="AZ779" s="100"/>
      <c r="BA779" s="100"/>
      <c r="BB779" s="100"/>
      <c r="BC779" s="100"/>
      <c r="BD779" s="100"/>
      <c r="BE779" s="100"/>
    </row>
    <row r="780" spans="1:57" ht="15.75" customHeight="1" x14ac:dyDescent="0.3">
      <c r="A780" s="98"/>
      <c r="B780" s="98"/>
      <c r="C780" s="98"/>
      <c r="D780" s="98"/>
      <c r="E780" s="99"/>
      <c r="F780" s="99"/>
      <c r="G780" s="98"/>
      <c r="H780" s="98"/>
      <c r="I780" s="98"/>
      <c r="J780" s="98"/>
      <c r="K780" s="98"/>
      <c r="L780" s="98"/>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c r="AR780" s="100"/>
      <c r="AS780" s="100"/>
      <c r="AT780" s="100"/>
      <c r="AU780" s="100"/>
      <c r="AV780" s="100"/>
      <c r="AW780" s="100"/>
      <c r="AX780" s="100"/>
      <c r="AY780" s="100"/>
      <c r="AZ780" s="100"/>
      <c r="BA780" s="100"/>
      <c r="BB780" s="100"/>
      <c r="BC780" s="100"/>
      <c r="BD780" s="100"/>
      <c r="BE780" s="100"/>
    </row>
    <row r="781" spans="1:57" ht="15.75" customHeight="1" x14ac:dyDescent="0.3">
      <c r="A781" s="98"/>
      <c r="B781" s="98"/>
      <c r="C781" s="98"/>
      <c r="D781" s="98"/>
      <c r="E781" s="99"/>
      <c r="F781" s="99"/>
      <c r="G781" s="98"/>
      <c r="H781" s="98"/>
      <c r="I781" s="98"/>
      <c r="J781" s="98"/>
      <c r="K781" s="98"/>
      <c r="L781" s="98"/>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c r="AR781" s="100"/>
      <c r="AS781" s="100"/>
      <c r="AT781" s="100"/>
      <c r="AU781" s="100"/>
      <c r="AV781" s="100"/>
      <c r="AW781" s="100"/>
      <c r="AX781" s="100"/>
      <c r="AY781" s="100"/>
      <c r="AZ781" s="100"/>
      <c r="BA781" s="100"/>
      <c r="BB781" s="100"/>
      <c r="BC781" s="100"/>
      <c r="BD781" s="100"/>
      <c r="BE781" s="100"/>
    </row>
    <row r="782" spans="1:57" ht="15.75" customHeight="1" x14ac:dyDescent="0.3">
      <c r="A782" s="98"/>
      <c r="B782" s="98"/>
      <c r="C782" s="98"/>
      <c r="D782" s="98"/>
      <c r="E782" s="99"/>
      <c r="F782" s="99"/>
      <c r="G782" s="98"/>
      <c r="H782" s="98"/>
      <c r="I782" s="98"/>
      <c r="J782" s="98"/>
      <c r="K782" s="98"/>
      <c r="L782" s="98"/>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0"/>
      <c r="AQ782" s="100"/>
      <c r="AR782" s="100"/>
      <c r="AS782" s="100"/>
      <c r="AT782" s="100"/>
      <c r="AU782" s="100"/>
      <c r="AV782" s="100"/>
      <c r="AW782" s="100"/>
      <c r="AX782" s="100"/>
      <c r="AY782" s="100"/>
      <c r="AZ782" s="100"/>
      <c r="BA782" s="100"/>
      <c r="BB782" s="100"/>
      <c r="BC782" s="100"/>
      <c r="BD782" s="100"/>
      <c r="BE782" s="100"/>
    </row>
    <row r="783" spans="1:57" ht="15.75" customHeight="1" x14ac:dyDescent="0.3">
      <c r="A783" s="98"/>
      <c r="B783" s="98"/>
      <c r="C783" s="98"/>
      <c r="D783" s="98"/>
      <c r="E783" s="99"/>
      <c r="F783" s="99"/>
      <c r="G783" s="98"/>
      <c r="H783" s="98"/>
      <c r="I783" s="98"/>
      <c r="J783" s="98"/>
      <c r="K783" s="98"/>
      <c r="L783" s="98"/>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100"/>
      <c r="AO783" s="100"/>
      <c r="AP783" s="100"/>
      <c r="AQ783" s="100"/>
      <c r="AR783" s="100"/>
      <c r="AS783" s="100"/>
      <c r="AT783" s="100"/>
      <c r="AU783" s="100"/>
      <c r="AV783" s="100"/>
      <c r="AW783" s="100"/>
      <c r="AX783" s="100"/>
      <c r="AY783" s="100"/>
      <c r="AZ783" s="100"/>
      <c r="BA783" s="100"/>
      <c r="BB783" s="100"/>
      <c r="BC783" s="100"/>
      <c r="BD783" s="100"/>
      <c r="BE783" s="100"/>
    </row>
    <row r="784" spans="1:57" ht="15.75" customHeight="1" x14ac:dyDescent="0.3">
      <c r="A784" s="98"/>
      <c r="B784" s="98"/>
      <c r="C784" s="98"/>
      <c r="D784" s="98"/>
      <c r="E784" s="99"/>
      <c r="F784" s="99"/>
      <c r="G784" s="98"/>
      <c r="H784" s="98"/>
      <c r="I784" s="98"/>
      <c r="J784" s="98"/>
      <c r="K784" s="98"/>
      <c r="L784" s="98"/>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0"/>
      <c r="AQ784" s="100"/>
      <c r="AR784" s="100"/>
      <c r="AS784" s="100"/>
      <c r="AT784" s="100"/>
      <c r="AU784" s="100"/>
      <c r="AV784" s="100"/>
      <c r="AW784" s="100"/>
      <c r="AX784" s="100"/>
      <c r="AY784" s="100"/>
      <c r="AZ784" s="100"/>
      <c r="BA784" s="100"/>
      <c r="BB784" s="100"/>
      <c r="BC784" s="100"/>
      <c r="BD784" s="100"/>
      <c r="BE784" s="100"/>
    </row>
    <row r="785" spans="1:57" ht="15.75" customHeight="1" x14ac:dyDescent="0.3">
      <c r="A785" s="98"/>
      <c r="B785" s="98"/>
      <c r="C785" s="98"/>
      <c r="D785" s="98"/>
      <c r="E785" s="99"/>
      <c r="F785" s="99"/>
      <c r="G785" s="98"/>
      <c r="H785" s="98"/>
      <c r="I785" s="98"/>
      <c r="J785" s="98"/>
      <c r="K785" s="98"/>
      <c r="L785" s="98"/>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100"/>
      <c r="AO785" s="100"/>
      <c r="AP785" s="100"/>
      <c r="AQ785" s="100"/>
      <c r="AR785" s="100"/>
      <c r="AS785" s="100"/>
      <c r="AT785" s="100"/>
      <c r="AU785" s="100"/>
      <c r="AV785" s="100"/>
      <c r="AW785" s="100"/>
      <c r="AX785" s="100"/>
      <c r="AY785" s="100"/>
      <c r="AZ785" s="100"/>
      <c r="BA785" s="100"/>
      <c r="BB785" s="100"/>
      <c r="BC785" s="100"/>
      <c r="BD785" s="100"/>
      <c r="BE785" s="100"/>
    </row>
    <row r="786" spans="1:57" ht="15.75" customHeight="1" x14ac:dyDescent="0.3">
      <c r="A786" s="98"/>
      <c r="B786" s="98"/>
      <c r="C786" s="98"/>
      <c r="D786" s="98"/>
      <c r="E786" s="99"/>
      <c r="F786" s="99"/>
      <c r="G786" s="98"/>
      <c r="H786" s="98"/>
      <c r="I786" s="98"/>
      <c r="J786" s="98"/>
      <c r="K786" s="98"/>
      <c r="L786" s="98"/>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c r="AR786" s="100"/>
      <c r="AS786" s="100"/>
      <c r="AT786" s="100"/>
      <c r="AU786" s="100"/>
      <c r="AV786" s="100"/>
      <c r="AW786" s="100"/>
      <c r="AX786" s="100"/>
      <c r="AY786" s="100"/>
      <c r="AZ786" s="100"/>
      <c r="BA786" s="100"/>
      <c r="BB786" s="100"/>
      <c r="BC786" s="100"/>
      <c r="BD786" s="100"/>
      <c r="BE786" s="100"/>
    </row>
    <row r="787" spans="1:57" ht="15.75" customHeight="1" x14ac:dyDescent="0.3">
      <c r="A787" s="98"/>
      <c r="B787" s="98"/>
      <c r="C787" s="98"/>
      <c r="D787" s="98"/>
      <c r="E787" s="99"/>
      <c r="F787" s="99"/>
      <c r="G787" s="98"/>
      <c r="H787" s="98"/>
      <c r="I787" s="98"/>
      <c r="J787" s="98"/>
      <c r="K787" s="98"/>
      <c r="L787" s="98"/>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c r="AR787" s="100"/>
      <c r="AS787" s="100"/>
      <c r="AT787" s="100"/>
      <c r="AU787" s="100"/>
      <c r="AV787" s="100"/>
      <c r="AW787" s="100"/>
      <c r="AX787" s="100"/>
      <c r="AY787" s="100"/>
      <c r="AZ787" s="100"/>
      <c r="BA787" s="100"/>
      <c r="BB787" s="100"/>
      <c r="BC787" s="100"/>
      <c r="BD787" s="100"/>
      <c r="BE787" s="100"/>
    </row>
    <row r="788" spans="1:57" ht="15.75" customHeight="1" x14ac:dyDescent="0.3">
      <c r="A788" s="98"/>
      <c r="B788" s="98"/>
      <c r="C788" s="98"/>
      <c r="D788" s="98"/>
      <c r="E788" s="99"/>
      <c r="F788" s="99"/>
      <c r="G788" s="98"/>
      <c r="H788" s="98"/>
      <c r="I788" s="98"/>
      <c r="J788" s="98"/>
      <c r="K788" s="98"/>
      <c r="L788" s="98"/>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c r="AR788" s="100"/>
      <c r="AS788" s="100"/>
      <c r="AT788" s="100"/>
      <c r="AU788" s="100"/>
      <c r="AV788" s="100"/>
      <c r="AW788" s="100"/>
      <c r="AX788" s="100"/>
      <c r="AY788" s="100"/>
      <c r="AZ788" s="100"/>
      <c r="BA788" s="100"/>
      <c r="BB788" s="100"/>
      <c r="BC788" s="100"/>
      <c r="BD788" s="100"/>
      <c r="BE788" s="100"/>
    </row>
    <row r="789" spans="1:57" ht="15.75" customHeight="1" x14ac:dyDescent="0.3">
      <c r="A789" s="98"/>
      <c r="B789" s="98"/>
      <c r="C789" s="98"/>
      <c r="D789" s="98"/>
      <c r="E789" s="99"/>
      <c r="F789" s="99"/>
      <c r="G789" s="98"/>
      <c r="H789" s="98"/>
      <c r="I789" s="98"/>
      <c r="J789" s="98"/>
      <c r="K789" s="98"/>
      <c r="L789" s="98"/>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c r="AU789" s="100"/>
      <c r="AV789" s="100"/>
      <c r="AW789" s="100"/>
      <c r="AX789" s="100"/>
      <c r="AY789" s="100"/>
      <c r="AZ789" s="100"/>
      <c r="BA789" s="100"/>
      <c r="BB789" s="100"/>
      <c r="BC789" s="100"/>
      <c r="BD789" s="100"/>
      <c r="BE789" s="100"/>
    </row>
    <row r="790" spans="1:57" ht="15.75" customHeight="1" x14ac:dyDescent="0.3">
      <c r="A790" s="98"/>
      <c r="B790" s="98"/>
      <c r="C790" s="98"/>
      <c r="D790" s="98"/>
      <c r="E790" s="99"/>
      <c r="F790" s="99"/>
      <c r="G790" s="98"/>
      <c r="H790" s="98"/>
      <c r="I790" s="98"/>
      <c r="J790" s="98"/>
      <c r="K790" s="98"/>
      <c r="L790" s="98"/>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c r="AR790" s="100"/>
      <c r="AS790" s="100"/>
      <c r="AT790" s="100"/>
      <c r="AU790" s="100"/>
      <c r="AV790" s="100"/>
      <c r="AW790" s="100"/>
      <c r="AX790" s="100"/>
      <c r="AY790" s="100"/>
      <c r="AZ790" s="100"/>
      <c r="BA790" s="100"/>
      <c r="BB790" s="100"/>
      <c r="BC790" s="100"/>
      <c r="BD790" s="100"/>
      <c r="BE790" s="100"/>
    </row>
    <row r="791" spans="1:57" ht="15.75" customHeight="1" x14ac:dyDescent="0.3">
      <c r="A791" s="98"/>
      <c r="B791" s="98"/>
      <c r="C791" s="98"/>
      <c r="D791" s="98"/>
      <c r="E791" s="99"/>
      <c r="F791" s="99"/>
      <c r="G791" s="98"/>
      <c r="H791" s="98"/>
      <c r="I791" s="98"/>
      <c r="J791" s="98"/>
      <c r="K791" s="98"/>
      <c r="L791" s="98"/>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100"/>
      <c r="AO791" s="100"/>
      <c r="AP791" s="100"/>
      <c r="AQ791" s="100"/>
      <c r="AR791" s="100"/>
      <c r="AS791" s="100"/>
      <c r="AT791" s="100"/>
      <c r="AU791" s="100"/>
      <c r="AV791" s="100"/>
      <c r="AW791" s="100"/>
      <c r="AX791" s="100"/>
      <c r="AY791" s="100"/>
      <c r="AZ791" s="100"/>
      <c r="BA791" s="100"/>
      <c r="BB791" s="100"/>
      <c r="BC791" s="100"/>
      <c r="BD791" s="100"/>
      <c r="BE791" s="100"/>
    </row>
    <row r="792" spans="1:57" ht="15.75" customHeight="1" x14ac:dyDescent="0.3">
      <c r="A792" s="98"/>
      <c r="B792" s="98"/>
      <c r="C792" s="98"/>
      <c r="D792" s="98"/>
      <c r="E792" s="99"/>
      <c r="F792" s="99"/>
      <c r="G792" s="98"/>
      <c r="H792" s="98"/>
      <c r="I792" s="98"/>
      <c r="J792" s="98"/>
      <c r="K792" s="98"/>
      <c r="L792" s="98"/>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P792" s="100"/>
      <c r="AQ792" s="100"/>
      <c r="AR792" s="100"/>
      <c r="AS792" s="100"/>
      <c r="AT792" s="100"/>
      <c r="AU792" s="100"/>
      <c r="AV792" s="100"/>
      <c r="AW792" s="100"/>
      <c r="AX792" s="100"/>
      <c r="AY792" s="100"/>
      <c r="AZ792" s="100"/>
      <c r="BA792" s="100"/>
      <c r="BB792" s="100"/>
      <c r="BC792" s="100"/>
      <c r="BD792" s="100"/>
      <c r="BE792" s="100"/>
    </row>
    <row r="793" spans="1:57" ht="15.75" customHeight="1" x14ac:dyDescent="0.3">
      <c r="A793" s="98"/>
      <c r="B793" s="98"/>
      <c r="C793" s="98"/>
      <c r="D793" s="98"/>
      <c r="E793" s="99"/>
      <c r="F793" s="99"/>
      <c r="G793" s="98"/>
      <c r="H793" s="98"/>
      <c r="I793" s="98"/>
      <c r="J793" s="98"/>
      <c r="K793" s="98"/>
      <c r="L793" s="98"/>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c r="AR793" s="100"/>
      <c r="AS793" s="100"/>
      <c r="AT793" s="100"/>
      <c r="AU793" s="100"/>
      <c r="AV793" s="100"/>
      <c r="AW793" s="100"/>
      <c r="AX793" s="100"/>
      <c r="AY793" s="100"/>
      <c r="AZ793" s="100"/>
      <c r="BA793" s="100"/>
      <c r="BB793" s="100"/>
      <c r="BC793" s="100"/>
      <c r="BD793" s="100"/>
      <c r="BE793" s="100"/>
    </row>
    <row r="794" spans="1:57" ht="15.75" customHeight="1" x14ac:dyDescent="0.3">
      <c r="A794" s="98"/>
      <c r="B794" s="98"/>
      <c r="C794" s="98"/>
      <c r="D794" s="98"/>
      <c r="E794" s="99"/>
      <c r="F794" s="99"/>
      <c r="G794" s="98"/>
      <c r="H794" s="98"/>
      <c r="I794" s="98"/>
      <c r="J794" s="98"/>
      <c r="K794" s="98"/>
      <c r="L794" s="98"/>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c r="AR794" s="100"/>
      <c r="AS794" s="100"/>
      <c r="AT794" s="100"/>
      <c r="AU794" s="100"/>
      <c r="AV794" s="100"/>
      <c r="AW794" s="100"/>
      <c r="AX794" s="100"/>
      <c r="AY794" s="100"/>
      <c r="AZ794" s="100"/>
      <c r="BA794" s="100"/>
      <c r="BB794" s="100"/>
      <c r="BC794" s="100"/>
      <c r="BD794" s="100"/>
      <c r="BE794" s="100"/>
    </row>
    <row r="795" spans="1:57" ht="15.75" customHeight="1" x14ac:dyDescent="0.3">
      <c r="A795" s="98"/>
      <c r="B795" s="98"/>
      <c r="C795" s="98"/>
      <c r="D795" s="98"/>
      <c r="E795" s="99"/>
      <c r="F795" s="99"/>
      <c r="G795" s="98"/>
      <c r="H795" s="98"/>
      <c r="I795" s="98"/>
      <c r="J795" s="98"/>
      <c r="K795" s="98"/>
      <c r="L795" s="98"/>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row>
    <row r="796" spans="1:57" ht="15.75" customHeight="1" x14ac:dyDescent="0.3">
      <c r="A796" s="98"/>
      <c r="B796" s="98"/>
      <c r="C796" s="98"/>
      <c r="D796" s="98"/>
      <c r="E796" s="99"/>
      <c r="F796" s="99"/>
      <c r="G796" s="98"/>
      <c r="H796" s="98"/>
      <c r="I796" s="98"/>
      <c r="J796" s="98"/>
      <c r="K796" s="98"/>
      <c r="L796" s="98"/>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c r="AR796" s="100"/>
      <c r="AS796" s="100"/>
      <c r="AT796" s="100"/>
      <c r="AU796" s="100"/>
      <c r="AV796" s="100"/>
      <c r="AW796" s="100"/>
      <c r="AX796" s="100"/>
      <c r="AY796" s="100"/>
      <c r="AZ796" s="100"/>
      <c r="BA796" s="100"/>
      <c r="BB796" s="100"/>
      <c r="BC796" s="100"/>
      <c r="BD796" s="100"/>
      <c r="BE796" s="100"/>
    </row>
    <row r="797" spans="1:57" ht="15.75" customHeight="1" x14ac:dyDescent="0.3">
      <c r="A797" s="98"/>
      <c r="B797" s="98"/>
      <c r="C797" s="98"/>
      <c r="D797" s="98"/>
      <c r="E797" s="99"/>
      <c r="F797" s="99"/>
      <c r="G797" s="98"/>
      <c r="H797" s="98"/>
      <c r="I797" s="98"/>
      <c r="J797" s="98"/>
      <c r="K797" s="98"/>
      <c r="L797" s="98"/>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100"/>
      <c r="AO797" s="100"/>
      <c r="AP797" s="100"/>
      <c r="AQ797" s="100"/>
      <c r="AR797" s="100"/>
      <c r="AS797" s="100"/>
      <c r="AT797" s="100"/>
      <c r="AU797" s="100"/>
      <c r="AV797" s="100"/>
      <c r="AW797" s="100"/>
      <c r="AX797" s="100"/>
      <c r="AY797" s="100"/>
      <c r="AZ797" s="100"/>
      <c r="BA797" s="100"/>
      <c r="BB797" s="100"/>
      <c r="BC797" s="100"/>
      <c r="BD797" s="100"/>
      <c r="BE797" s="100"/>
    </row>
    <row r="798" spans="1:57" ht="15.75" customHeight="1" x14ac:dyDescent="0.3">
      <c r="A798" s="98"/>
      <c r="B798" s="98"/>
      <c r="C798" s="98"/>
      <c r="D798" s="98"/>
      <c r="E798" s="99"/>
      <c r="F798" s="99"/>
      <c r="G798" s="98"/>
      <c r="H798" s="98"/>
      <c r="I798" s="98"/>
      <c r="J798" s="98"/>
      <c r="K798" s="98"/>
      <c r="L798" s="98"/>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0"/>
      <c r="AQ798" s="100"/>
      <c r="AR798" s="100"/>
      <c r="AS798" s="100"/>
      <c r="AT798" s="100"/>
      <c r="AU798" s="100"/>
      <c r="AV798" s="100"/>
      <c r="AW798" s="100"/>
      <c r="AX798" s="100"/>
      <c r="AY798" s="100"/>
      <c r="AZ798" s="100"/>
      <c r="BA798" s="100"/>
      <c r="BB798" s="100"/>
      <c r="BC798" s="100"/>
      <c r="BD798" s="100"/>
      <c r="BE798" s="100"/>
    </row>
    <row r="799" spans="1:57" ht="15.75" customHeight="1" x14ac:dyDescent="0.3">
      <c r="A799" s="98"/>
      <c r="B799" s="98"/>
      <c r="C799" s="98"/>
      <c r="D799" s="98"/>
      <c r="E799" s="99"/>
      <c r="F799" s="99"/>
      <c r="G799" s="98"/>
      <c r="H799" s="98"/>
      <c r="I799" s="98"/>
      <c r="J799" s="98"/>
      <c r="K799" s="98"/>
      <c r="L799" s="98"/>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0"/>
      <c r="AQ799" s="100"/>
      <c r="AR799" s="100"/>
      <c r="AS799" s="100"/>
      <c r="AT799" s="100"/>
      <c r="AU799" s="100"/>
      <c r="AV799" s="100"/>
      <c r="AW799" s="100"/>
      <c r="AX799" s="100"/>
      <c r="AY799" s="100"/>
      <c r="AZ799" s="100"/>
      <c r="BA799" s="100"/>
      <c r="BB799" s="100"/>
      <c r="BC799" s="100"/>
      <c r="BD799" s="100"/>
      <c r="BE799" s="100"/>
    </row>
    <row r="800" spans="1:57" ht="15.75" customHeight="1" x14ac:dyDescent="0.3">
      <c r="A800" s="98"/>
      <c r="B800" s="98"/>
      <c r="C800" s="98"/>
      <c r="D800" s="98"/>
      <c r="E800" s="99"/>
      <c r="F800" s="99"/>
      <c r="G800" s="98"/>
      <c r="H800" s="98"/>
      <c r="I800" s="98"/>
      <c r="J800" s="98"/>
      <c r="K800" s="98"/>
      <c r="L800" s="98"/>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0"/>
      <c r="AQ800" s="100"/>
      <c r="AR800" s="100"/>
      <c r="AS800" s="100"/>
      <c r="AT800" s="100"/>
      <c r="AU800" s="100"/>
      <c r="AV800" s="100"/>
      <c r="AW800" s="100"/>
      <c r="AX800" s="100"/>
      <c r="AY800" s="100"/>
      <c r="AZ800" s="100"/>
      <c r="BA800" s="100"/>
      <c r="BB800" s="100"/>
      <c r="BC800" s="100"/>
      <c r="BD800" s="100"/>
      <c r="BE800" s="100"/>
    </row>
    <row r="801" spans="1:57" ht="15.75" customHeight="1" x14ac:dyDescent="0.3">
      <c r="A801" s="98"/>
      <c r="B801" s="98"/>
      <c r="C801" s="98"/>
      <c r="D801" s="98"/>
      <c r="E801" s="99"/>
      <c r="F801" s="99"/>
      <c r="G801" s="98"/>
      <c r="H801" s="98"/>
      <c r="I801" s="98"/>
      <c r="J801" s="98"/>
      <c r="K801" s="98"/>
      <c r="L801" s="98"/>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100"/>
      <c r="AO801" s="100"/>
      <c r="AP801" s="100"/>
      <c r="AQ801" s="100"/>
      <c r="AR801" s="100"/>
      <c r="AS801" s="100"/>
      <c r="AT801" s="100"/>
      <c r="AU801" s="100"/>
      <c r="AV801" s="100"/>
      <c r="AW801" s="100"/>
      <c r="AX801" s="100"/>
      <c r="AY801" s="100"/>
      <c r="AZ801" s="100"/>
      <c r="BA801" s="100"/>
      <c r="BB801" s="100"/>
      <c r="BC801" s="100"/>
      <c r="BD801" s="100"/>
      <c r="BE801" s="100"/>
    </row>
    <row r="802" spans="1:57" ht="15.75" customHeight="1" x14ac:dyDescent="0.3">
      <c r="A802" s="98"/>
      <c r="B802" s="98"/>
      <c r="C802" s="98"/>
      <c r="D802" s="98"/>
      <c r="E802" s="99"/>
      <c r="F802" s="99"/>
      <c r="G802" s="98"/>
      <c r="H802" s="98"/>
      <c r="I802" s="98"/>
      <c r="J802" s="98"/>
      <c r="K802" s="98"/>
      <c r="L802" s="98"/>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100"/>
      <c r="AO802" s="100"/>
      <c r="AP802" s="100"/>
      <c r="AQ802" s="100"/>
      <c r="AR802" s="100"/>
      <c r="AS802" s="100"/>
      <c r="AT802" s="100"/>
      <c r="AU802" s="100"/>
      <c r="AV802" s="100"/>
      <c r="AW802" s="100"/>
      <c r="AX802" s="100"/>
      <c r="AY802" s="100"/>
      <c r="AZ802" s="100"/>
      <c r="BA802" s="100"/>
      <c r="BB802" s="100"/>
      <c r="BC802" s="100"/>
      <c r="BD802" s="100"/>
      <c r="BE802" s="100"/>
    </row>
    <row r="803" spans="1:57" ht="15.75" customHeight="1" x14ac:dyDescent="0.3">
      <c r="A803" s="98"/>
      <c r="B803" s="98"/>
      <c r="C803" s="98"/>
      <c r="D803" s="98"/>
      <c r="E803" s="99"/>
      <c r="F803" s="99"/>
      <c r="G803" s="98"/>
      <c r="H803" s="98"/>
      <c r="I803" s="98"/>
      <c r="J803" s="98"/>
      <c r="K803" s="98"/>
      <c r="L803" s="98"/>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c r="AP803" s="100"/>
      <c r="AQ803" s="100"/>
      <c r="AR803" s="100"/>
      <c r="AS803" s="100"/>
      <c r="AT803" s="100"/>
      <c r="AU803" s="100"/>
      <c r="AV803" s="100"/>
      <c r="AW803" s="100"/>
      <c r="AX803" s="100"/>
      <c r="AY803" s="100"/>
      <c r="AZ803" s="100"/>
      <c r="BA803" s="100"/>
      <c r="BB803" s="100"/>
      <c r="BC803" s="100"/>
      <c r="BD803" s="100"/>
      <c r="BE803" s="100"/>
    </row>
    <row r="804" spans="1:57" ht="15.75" customHeight="1" x14ac:dyDescent="0.3">
      <c r="A804" s="98"/>
      <c r="B804" s="98"/>
      <c r="C804" s="98"/>
      <c r="D804" s="98"/>
      <c r="E804" s="99"/>
      <c r="F804" s="99"/>
      <c r="G804" s="98"/>
      <c r="H804" s="98"/>
      <c r="I804" s="98"/>
      <c r="J804" s="98"/>
      <c r="K804" s="98"/>
      <c r="L804" s="98"/>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0"/>
      <c r="AQ804" s="100"/>
      <c r="AR804" s="100"/>
      <c r="AS804" s="100"/>
      <c r="AT804" s="100"/>
      <c r="AU804" s="100"/>
      <c r="AV804" s="100"/>
      <c r="AW804" s="100"/>
      <c r="AX804" s="100"/>
      <c r="AY804" s="100"/>
      <c r="AZ804" s="100"/>
      <c r="BA804" s="100"/>
      <c r="BB804" s="100"/>
      <c r="BC804" s="100"/>
      <c r="BD804" s="100"/>
      <c r="BE804" s="100"/>
    </row>
    <row r="805" spans="1:57" ht="15.75" customHeight="1" x14ac:dyDescent="0.3">
      <c r="A805" s="98"/>
      <c r="B805" s="98"/>
      <c r="C805" s="98"/>
      <c r="D805" s="98"/>
      <c r="E805" s="99"/>
      <c r="F805" s="99"/>
      <c r="G805" s="98"/>
      <c r="H805" s="98"/>
      <c r="I805" s="98"/>
      <c r="J805" s="98"/>
      <c r="K805" s="98"/>
      <c r="L805" s="98"/>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100"/>
      <c r="AO805" s="100"/>
      <c r="AP805" s="100"/>
      <c r="AQ805" s="100"/>
      <c r="AR805" s="100"/>
      <c r="AS805" s="100"/>
      <c r="AT805" s="100"/>
      <c r="AU805" s="100"/>
      <c r="AV805" s="100"/>
      <c r="AW805" s="100"/>
      <c r="AX805" s="100"/>
      <c r="AY805" s="100"/>
      <c r="AZ805" s="100"/>
      <c r="BA805" s="100"/>
      <c r="BB805" s="100"/>
      <c r="BC805" s="100"/>
      <c r="BD805" s="100"/>
      <c r="BE805" s="100"/>
    </row>
    <row r="806" spans="1:57" ht="15.75" customHeight="1" x14ac:dyDescent="0.3">
      <c r="A806" s="98"/>
      <c r="B806" s="98"/>
      <c r="C806" s="98"/>
      <c r="D806" s="98"/>
      <c r="E806" s="99"/>
      <c r="F806" s="99"/>
      <c r="G806" s="98"/>
      <c r="H806" s="98"/>
      <c r="I806" s="98"/>
      <c r="J806" s="98"/>
      <c r="K806" s="98"/>
      <c r="L806" s="98"/>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100"/>
      <c r="AO806" s="100"/>
      <c r="AP806" s="100"/>
      <c r="AQ806" s="100"/>
      <c r="AR806" s="100"/>
      <c r="AS806" s="100"/>
      <c r="AT806" s="100"/>
      <c r="AU806" s="100"/>
      <c r="AV806" s="100"/>
      <c r="AW806" s="100"/>
      <c r="AX806" s="100"/>
      <c r="AY806" s="100"/>
      <c r="AZ806" s="100"/>
      <c r="BA806" s="100"/>
      <c r="BB806" s="100"/>
      <c r="BC806" s="100"/>
      <c r="BD806" s="100"/>
      <c r="BE806" s="100"/>
    </row>
    <row r="807" spans="1:57" ht="15.75" customHeight="1" x14ac:dyDescent="0.3">
      <c r="A807" s="98"/>
      <c r="B807" s="98"/>
      <c r="C807" s="98"/>
      <c r="D807" s="98"/>
      <c r="E807" s="99"/>
      <c r="F807" s="99"/>
      <c r="G807" s="98"/>
      <c r="H807" s="98"/>
      <c r="I807" s="98"/>
      <c r="J807" s="98"/>
      <c r="K807" s="98"/>
      <c r="L807" s="98"/>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P807" s="100"/>
      <c r="AQ807" s="100"/>
      <c r="AR807" s="100"/>
      <c r="AS807" s="100"/>
      <c r="AT807" s="100"/>
      <c r="AU807" s="100"/>
      <c r="AV807" s="100"/>
      <c r="AW807" s="100"/>
      <c r="AX807" s="100"/>
      <c r="AY807" s="100"/>
      <c r="AZ807" s="100"/>
      <c r="BA807" s="100"/>
      <c r="BB807" s="100"/>
      <c r="BC807" s="100"/>
      <c r="BD807" s="100"/>
      <c r="BE807" s="100"/>
    </row>
    <row r="808" spans="1:57" ht="15.75" customHeight="1" x14ac:dyDescent="0.3">
      <c r="A808" s="98"/>
      <c r="B808" s="98"/>
      <c r="C808" s="98"/>
      <c r="D808" s="98"/>
      <c r="E808" s="99"/>
      <c r="F808" s="99"/>
      <c r="G808" s="98"/>
      <c r="H808" s="98"/>
      <c r="I808" s="98"/>
      <c r="J808" s="98"/>
      <c r="K808" s="98"/>
      <c r="L808" s="98"/>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0"/>
      <c r="AQ808" s="100"/>
      <c r="AR808" s="100"/>
      <c r="AS808" s="100"/>
      <c r="AT808" s="100"/>
      <c r="AU808" s="100"/>
      <c r="AV808" s="100"/>
      <c r="AW808" s="100"/>
      <c r="AX808" s="100"/>
      <c r="AY808" s="100"/>
      <c r="AZ808" s="100"/>
      <c r="BA808" s="100"/>
      <c r="BB808" s="100"/>
      <c r="BC808" s="100"/>
      <c r="BD808" s="100"/>
      <c r="BE808" s="100"/>
    </row>
    <row r="809" spans="1:57" ht="15.75" customHeight="1" x14ac:dyDescent="0.3">
      <c r="A809" s="98"/>
      <c r="B809" s="98"/>
      <c r="C809" s="98"/>
      <c r="D809" s="98"/>
      <c r="E809" s="99"/>
      <c r="F809" s="99"/>
      <c r="G809" s="98"/>
      <c r="H809" s="98"/>
      <c r="I809" s="98"/>
      <c r="J809" s="98"/>
      <c r="K809" s="98"/>
      <c r="L809" s="98"/>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0"/>
      <c r="AQ809" s="100"/>
      <c r="AR809" s="100"/>
      <c r="AS809" s="100"/>
      <c r="AT809" s="100"/>
      <c r="AU809" s="100"/>
      <c r="AV809" s="100"/>
      <c r="AW809" s="100"/>
      <c r="AX809" s="100"/>
      <c r="AY809" s="100"/>
      <c r="AZ809" s="100"/>
      <c r="BA809" s="100"/>
      <c r="BB809" s="100"/>
      <c r="BC809" s="100"/>
      <c r="BD809" s="100"/>
      <c r="BE809" s="100"/>
    </row>
    <row r="810" spans="1:57" ht="15.75" customHeight="1" x14ac:dyDescent="0.3">
      <c r="A810" s="98"/>
      <c r="B810" s="98"/>
      <c r="C810" s="98"/>
      <c r="D810" s="98"/>
      <c r="E810" s="99"/>
      <c r="F810" s="99"/>
      <c r="G810" s="98"/>
      <c r="H810" s="98"/>
      <c r="I810" s="98"/>
      <c r="J810" s="98"/>
      <c r="K810" s="98"/>
      <c r="L810" s="98"/>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0"/>
      <c r="AQ810" s="100"/>
      <c r="AR810" s="100"/>
      <c r="AS810" s="100"/>
      <c r="AT810" s="100"/>
      <c r="AU810" s="100"/>
      <c r="AV810" s="100"/>
      <c r="AW810" s="100"/>
      <c r="AX810" s="100"/>
      <c r="AY810" s="100"/>
      <c r="AZ810" s="100"/>
      <c r="BA810" s="100"/>
      <c r="BB810" s="100"/>
      <c r="BC810" s="100"/>
      <c r="BD810" s="100"/>
      <c r="BE810" s="100"/>
    </row>
    <row r="811" spans="1:57" ht="15.75" customHeight="1" x14ac:dyDescent="0.3">
      <c r="A811" s="98"/>
      <c r="B811" s="98"/>
      <c r="C811" s="98"/>
      <c r="D811" s="98"/>
      <c r="E811" s="99"/>
      <c r="F811" s="99"/>
      <c r="G811" s="98"/>
      <c r="H811" s="98"/>
      <c r="I811" s="98"/>
      <c r="J811" s="98"/>
      <c r="K811" s="98"/>
      <c r="L811" s="98"/>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100"/>
      <c r="AO811" s="100"/>
      <c r="AP811" s="100"/>
      <c r="AQ811" s="100"/>
      <c r="AR811" s="100"/>
      <c r="AS811" s="100"/>
      <c r="AT811" s="100"/>
      <c r="AU811" s="100"/>
      <c r="AV811" s="100"/>
      <c r="AW811" s="100"/>
      <c r="AX811" s="100"/>
      <c r="AY811" s="100"/>
      <c r="AZ811" s="100"/>
      <c r="BA811" s="100"/>
      <c r="BB811" s="100"/>
      <c r="BC811" s="100"/>
      <c r="BD811" s="100"/>
      <c r="BE811" s="100"/>
    </row>
    <row r="812" spans="1:57" ht="15.75" customHeight="1" x14ac:dyDescent="0.3">
      <c r="A812" s="98"/>
      <c r="B812" s="98"/>
      <c r="C812" s="98"/>
      <c r="D812" s="98"/>
      <c r="E812" s="99"/>
      <c r="F812" s="99"/>
      <c r="G812" s="98"/>
      <c r="H812" s="98"/>
      <c r="I812" s="98"/>
      <c r="J812" s="98"/>
      <c r="K812" s="98"/>
      <c r="L812" s="98"/>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0"/>
      <c r="AQ812" s="100"/>
      <c r="AR812" s="100"/>
      <c r="AS812" s="100"/>
      <c r="AT812" s="100"/>
      <c r="AU812" s="100"/>
      <c r="AV812" s="100"/>
      <c r="AW812" s="100"/>
      <c r="AX812" s="100"/>
      <c r="AY812" s="100"/>
      <c r="AZ812" s="100"/>
      <c r="BA812" s="100"/>
      <c r="BB812" s="100"/>
      <c r="BC812" s="100"/>
      <c r="BD812" s="100"/>
      <c r="BE812" s="100"/>
    </row>
    <row r="813" spans="1:57" ht="15.75" customHeight="1" x14ac:dyDescent="0.3">
      <c r="A813" s="98"/>
      <c r="B813" s="98"/>
      <c r="C813" s="98"/>
      <c r="D813" s="98"/>
      <c r="E813" s="99"/>
      <c r="F813" s="99"/>
      <c r="G813" s="98"/>
      <c r="H813" s="98"/>
      <c r="I813" s="98"/>
      <c r="J813" s="98"/>
      <c r="K813" s="98"/>
      <c r="L813" s="98"/>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0"/>
      <c r="AQ813" s="100"/>
      <c r="AR813" s="100"/>
      <c r="AS813" s="100"/>
      <c r="AT813" s="100"/>
      <c r="AU813" s="100"/>
      <c r="AV813" s="100"/>
      <c r="AW813" s="100"/>
      <c r="AX813" s="100"/>
      <c r="AY813" s="100"/>
      <c r="AZ813" s="100"/>
      <c r="BA813" s="100"/>
      <c r="BB813" s="100"/>
      <c r="BC813" s="100"/>
      <c r="BD813" s="100"/>
      <c r="BE813" s="100"/>
    </row>
    <row r="814" spans="1:57" ht="15.75" customHeight="1" x14ac:dyDescent="0.3">
      <c r="A814" s="98"/>
      <c r="B814" s="98"/>
      <c r="C814" s="98"/>
      <c r="D814" s="98"/>
      <c r="E814" s="99"/>
      <c r="F814" s="99"/>
      <c r="G814" s="98"/>
      <c r="H814" s="98"/>
      <c r="I814" s="98"/>
      <c r="J814" s="98"/>
      <c r="K814" s="98"/>
      <c r="L814" s="98"/>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100"/>
      <c r="AO814" s="100"/>
      <c r="AP814" s="100"/>
      <c r="AQ814" s="100"/>
      <c r="AR814" s="100"/>
      <c r="AS814" s="100"/>
      <c r="AT814" s="100"/>
      <c r="AU814" s="100"/>
      <c r="AV814" s="100"/>
      <c r="AW814" s="100"/>
      <c r="AX814" s="100"/>
      <c r="AY814" s="100"/>
      <c r="AZ814" s="100"/>
      <c r="BA814" s="100"/>
      <c r="BB814" s="100"/>
      <c r="BC814" s="100"/>
      <c r="BD814" s="100"/>
      <c r="BE814" s="100"/>
    </row>
    <row r="815" spans="1:57" ht="15.75" customHeight="1" x14ac:dyDescent="0.3">
      <c r="A815" s="98"/>
      <c r="B815" s="98"/>
      <c r="C815" s="98"/>
      <c r="D815" s="98"/>
      <c r="E815" s="99"/>
      <c r="F815" s="99"/>
      <c r="G815" s="98"/>
      <c r="H815" s="98"/>
      <c r="I815" s="98"/>
      <c r="J815" s="98"/>
      <c r="K815" s="98"/>
      <c r="L815" s="98"/>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100"/>
      <c r="AO815" s="100"/>
      <c r="AP815" s="100"/>
      <c r="AQ815" s="100"/>
      <c r="AR815" s="100"/>
      <c r="AS815" s="100"/>
      <c r="AT815" s="100"/>
      <c r="AU815" s="100"/>
      <c r="AV815" s="100"/>
      <c r="AW815" s="100"/>
      <c r="AX815" s="100"/>
      <c r="AY815" s="100"/>
      <c r="AZ815" s="100"/>
      <c r="BA815" s="100"/>
      <c r="BB815" s="100"/>
      <c r="BC815" s="100"/>
      <c r="BD815" s="100"/>
      <c r="BE815" s="100"/>
    </row>
    <row r="816" spans="1:57" ht="15.75" customHeight="1" x14ac:dyDescent="0.3">
      <c r="A816" s="98"/>
      <c r="B816" s="98"/>
      <c r="C816" s="98"/>
      <c r="D816" s="98"/>
      <c r="E816" s="99"/>
      <c r="F816" s="99"/>
      <c r="G816" s="98"/>
      <c r="H816" s="98"/>
      <c r="I816" s="98"/>
      <c r="J816" s="98"/>
      <c r="K816" s="98"/>
      <c r="L816" s="98"/>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100"/>
      <c r="AO816" s="100"/>
      <c r="AP816" s="100"/>
      <c r="AQ816" s="100"/>
      <c r="AR816" s="100"/>
      <c r="AS816" s="100"/>
      <c r="AT816" s="100"/>
      <c r="AU816" s="100"/>
      <c r="AV816" s="100"/>
      <c r="AW816" s="100"/>
      <c r="AX816" s="100"/>
      <c r="AY816" s="100"/>
      <c r="AZ816" s="100"/>
      <c r="BA816" s="100"/>
      <c r="BB816" s="100"/>
      <c r="BC816" s="100"/>
      <c r="BD816" s="100"/>
      <c r="BE816" s="100"/>
    </row>
    <row r="817" spans="1:57" ht="15.75" customHeight="1" x14ac:dyDescent="0.3">
      <c r="A817" s="98"/>
      <c r="B817" s="98"/>
      <c r="C817" s="98"/>
      <c r="D817" s="98"/>
      <c r="E817" s="99"/>
      <c r="F817" s="99"/>
      <c r="G817" s="98"/>
      <c r="H817" s="98"/>
      <c r="I817" s="98"/>
      <c r="J817" s="98"/>
      <c r="K817" s="98"/>
      <c r="L817" s="98"/>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0"/>
      <c r="AQ817" s="100"/>
      <c r="AR817" s="100"/>
      <c r="AS817" s="100"/>
      <c r="AT817" s="100"/>
      <c r="AU817" s="100"/>
      <c r="AV817" s="100"/>
      <c r="AW817" s="100"/>
      <c r="AX817" s="100"/>
      <c r="AY817" s="100"/>
      <c r="AZ817" s="100"/>
      <c r="BA817" s="100"/>
      <c r="BB817" s="100"/>
      <c r="BC817" s="100"/>
      <c r="BD817" s="100"/>
      <c r="BE817" s="100"/>
    </row>
    <row r="818" spans="1:57" ht="15.75" customHeight="1" x14ac:dyDescent="0.3">
      <c r="A818" s="98"/>
      <c r="B818" s="98"/>
      <c r="C818" s="98"/>
      <c r="D818" s="98"/>
      <c r="E818" s="99"/>
      <c r="F818" s="99"/>
      <c r="G818" s="98"/>
      <c r="H818" s="98"/>
      <c r="I818" s="98"/>
      <c r="J818" s="98"/>
      <c r="K818" s="98"/>
      <c r="L818" s="98"/>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100"/>
      <c r="AO818" s="100"/>
      <c r="AP818" s="100"/>
      <c r="AQ818" s="100"/>
      <c r="AR818" s="100"/>
      <c r="AS818" s="100"/>
      <c r="AT818" s="100"/>
      <c r="AU818" s="100"/>
      <c r="AV818" s="100"/>
      <c r="AW818" s="100"/>
      <c r="AX818" s="100"/>
      <c r="AY818" s="100"/>
      <c r="AZ818" s="100"/>
      <c r="BA818" s="100"/>
      <c r="BB818" s="100"/>
      <c r="BC818" s="100"/>
      <c r="BD818" s="100"/>
      <c r="BE818" s="100"/>
    </row>
    <row r="819" spans="1:57" ht="15.75" customHeight="1" x14ac:dyDescent="0.3">
      <c r="A819" s="98"/>
      <c r="B819" s="98"/>
      <c r="C819" s="98"/>
      <c r="D819" s="98"/>
      <c r="E819" s="99"/>
      <c r="F819" s="99"/>
      <c r="G819" s="98"/>
      <c r="H819" s="98"/>
      <c r="I819" s="98"/>
      <c r="J819" s="98"/>
      <c r="K819" s="98"/>
      <c r="L819" s="98"/>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0"/>
      <c r="AQ819" s="100"/>
      <c r="AR819" s="100"/>
      <c r="AS819" s="100"/>
      <c r="AT819" s="100"/>
      <c r="AU819" s="100"/>
      <c r="AV819" s="100"/>
      <c r="AW819" s="100"/>
      <c r="AX819" s="100"/>
      <c r="AY819" s="100"/>
      <c r="AZ819" s="100"/>
      <c r="BA819" s="100"/>
      <c r="BB819" s="100"/>
      <c r="BC819" s="100"/>
      <c r="BD819" s="100"/>
      <c r="BE819" s="100"/>
    </row>
    <row r="820" spans="1:57" ht="15.75" customHeight="1" x14ac:dyDescent="0.3">
      <c r="A820" s="98"/>
      <c r="B820" s="98"/>
      <c r="C820" s="98"/>
      <c r="D820" s="98"/>
      <c r="E820" s="99"/>
      <c r="F820" s="99"/>
      <c r="G820" s="98"/>
      <c r="H820" s="98"/>
      <c r="I820" s="98"/>
      <c r="J820" s="98"/>
      <c r="K820" s="98"/>
      <c r="L820" s="98"/>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0"/>
      <c r="AQ820" s="100"/>
      <c r="AR820" s="100"/>
      <c r="AS820" s="100"/>
      <c r="AT820" s="100"/>
      <c r="AU820" s="100"/>
      <c r="AV820" s="100"/>
      <c r="AW820" s="100"/>
      <c r="AX820" s="100"/>
      <c r="AY820" s="100"/>
      <c r="AZ820" s="100"/>
      <c r="BA820" s="100"/>
      <c r="BB820" s="100"/>
      <c r="BC820" s="100"/>
      <c r="BD820" s="100"/>
      <c r="BE820" s="100"/>
    </row>
    <row r="821" spans="1:57" ht="15.75" customHeight="1" x14ac:dyDescent="0.3">
      <c r="A821" s="98"/>
      <c r="B821" s="98"/>
      <c r="C821" s="98"/>
      <c r="D821" s="98"/>
      <c r="E821" s="99"/>
      <c r="F821" s="99"/>
      <c r="G821" s="98"/>
      <c r="H821" s="98"/>
      <c r="I821" s="98"/>
      <c r="J821" s="98"/>
      <c r="K821" s="98"/>
      <c r="L821" s="98"/>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100"/>
      <c r="AO821" s="100"/>
      <c r="AP821" s="100"/>
      <c r="AQ821" s="100"/>
      <c r="AR821" s="100"/>
      <c r="AS821" s="100"/>
      <c r="AT821" s="100"/>
      <c r="AU821" s="100"/>
      <c r="AV821" s="100"/>
      <c r="AW821" s="100"/>
      <c r="AX821" s="100"/>
      <c r="AY821" s="100"/>
      <c r="AZ821" s="100"/>
      <c r="BA821" s="100"/>
      <c r="BB821" s="100"/>
      <c r="BC821" s="100"/>
      <c r="BD821" s="100"/>
      <c r="BE821" s="100"/>
    </row>
    <row r="822" spans="1:57" ht="15.75" customHeight="1" x14ac:dyDescent="0.3">
      <c r="A822" s="98"/>
      <c r="B822" s="98"/>
      <c r="C822" s="98"/>
      <c r="D822" s="98"/>
      <c r="E822" s="99"/>
      <c r="F822" s="99"/>
      <c r="G822" s="98"/>
      <c r="H822" s="98"/>
      <c r="I822" s="98"/>
      <c r="J822" s="98"/>
      <c r="K822" s="98"/>
      <c r="L822" s="98"/>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100"/>
      <c r="AO822" s="100"/>
      <c r="AP822" s="100"/>
      <c r="AQ822" s="100"/>
      <c r="AR822" s="100"/>
      <c r="AS822" s="100"/>
      <c r="AT822" s="100"/>
      <c r="AU822" s="100"/>
      <c r="AV822" s="100"/>
      <c r="AW822" s="100"/>
      <c r="AX822" s="100"/>
      <c r="AY822" s="100"/>
      <c r="AZ822" s="100"/>
      <c r="BA822" s="100"/>
      <c r="BB822" s="100"/>
      <c r="BC822" s="100"/>
      <c r="BD822" s="100"/>
      <c r="BE822" s="100"/>
    </row>
    <row r="823" spans="1:57" ht="15.75" customHeight="1" x14ac:dyDescent="0.3">
      <c r="A823" s="98"/>
      <c r="B823" s="98"/>
      <c r="C823" s="98"/>
      <c r="D823" s="98"/>
      <c r="E823" s="99"/>
      <c r="F823" s="99"/>
      <c r="G823" s="98"/>
      <c r="H823" s="98"/>
      <c r="I823" s="98"/>
      <c r="J823" s="98"/>
      <c r="K823" s="98"/>
      <c r="L823" s="98"/>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P823" s="100"/>
      <c r="AQ823" s="100"/>
      <c r="AR823" s="100"/>
      <c r="AS823" s="100"/>
      <c r="AT823" s="100"/>
      <c r="AU823" s="100"/>
      <c r="AV823" s="100"/>
      <c r="AW823" s="100"/>
      <c r="AX823" s="100"/>
      <c r="AY823" s="100"/>
      <c r="AZ823" s="100"/>
      <c r="BA823" s="100"/>
      <c r="BB823" s="100"/>
      <c r="BC823" s="100"/>
      <c r="BD823" s="100"/>
      <c r="BE823" s="100"/>
    </row>
    <row r="824" spans="1:57" ht="15.75" customHeight="1" x14ac:dyDescent="0.3">
      <c r="A824" s="98"/>
      <c r="B824" s="98"/>
      <c r="C824" s="98"/>
      <c r="D824" s="98"/>
      <c r="E824" s="99"/>
      <c r="F824" s="99"/>
      <c r="G824" s="98"/>
      <c r="H824" s="98"/>
      <c r="I824" s="98"/>
      <c r="J824" s="98"/>
      <c r="K824" s="98"/>
      <c r="L824" s="98"/>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0"/>
      <c r="AQ824" s="100"/>
      <c r="AR824" s="100"/>
      <c r="AS824" s="100"/>
      <c r="AT824" s="100"/>
      <c r="AU824" s="100"/>
      <c r="AV824" s="100"/>
      <c r="AW824" s="100"/>
      <c r="AX824" s="100"/>
      <c r="AY824" s="100"/>
      <c r="AZ824" s="100"/>
      <c r="BA824" s="100"/>
      <c r="BB824" s="100"/>
      <c r="BC824" s="100"/>
      <c r="BD824" s="100"/>
      <c r="BE824" s="100"/>
    </row>
    <row r="825" spans="1:57" ht="15.75" customHeight="1" x14ac:dyDescent="0.3">
      <c r="A825" s="98"/>
      <c r="B825" s="98"/>
      <c r="C825" s="98"/>
      <c r="D825" s="98"/>
      <c r="E825" s="99"/>
      <c r="F825" s="99"/>
      <c r="G825" s="98"/>
      <c r="H825" s="98"/>
      <c r="I825" s="98"/>
      <c r="J825" s="98"/>
      <c r="K825" s="98"/>
      <c r="L825" s="98"/>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100"/>
      <c r="AO825" s="100"/>
      <c r="AP825" s="100"/>
      <c r="AQ825" s="100"/>
      <c r="AR825" s="100"/>
      <c r="AS825" s="100"/>
      <c r="AT825" s="100"/>
      <c r="AU825" s="100"/>
      <c r="AV825" s="100"/>
      <c r="AW825" s="100"/>
      <c r="AX825" s="100"/>
      <c r="AY825" s="100"/>
      <c r="AZ825" s="100"/>
      <c r="BA825" s="100"/>
      <c r="BB825" s="100"/>
      <c r="BC825" s="100"/>
      <c r="BD825" s="100"/>
      <c r="BE825" s="100"/>
    </row>
    <row r="826" spans="1:57" ht="15.75" customHeight="1" x14ac:dyDescent="0.3">
      <c r="A826" s="98"/>
      <c r="B826" s="98"/>
      <c r="C826" s="98"/>
      <c r="D826" s="98"/>
      <c r="E826" s="99"/>
      <c r="F826" s="99"/>
      <c r="G826" s="98"/>
      <c r="H826" s="98"/>
      <c r="I826" s="98"/>
      <c r="J826" s="98"/>
      <c r="K826" s="98"/>
      <c r="L826" s="98"/>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c r="AU826" s="100"/>
      <c r="AV826" s="100"/>
      <c r="AW826" s="100"/>
      <c r="AX826" s="100"/>
      <c r="AY826" s="100"/>
      <c r="AZ826" s="100"/>
      <c r="BA826" s="100"/>
      <c r="BB826" s="100"/>
      <c r="BC826" s="100"/>
      <c r="BD826" s="100"/>
      <c r="BE826" s="100"/>
    </row>
    <row r="827" spans="1:57" ht="15.75" customHeight="1" x14ac:dyDescent="0.3">
      <c r="A827" s="98"/>
      <c r="B827" s="98"/>
      <c r="C827" s="98"/>
      <c r="D827" s="98"/>
      <c r="E827" s="99"/>
      <c r="F827" s="99"/>
      <c r="G827" s="98"/>
      <c r="H827" s="98"/>
      <c r="I827" s="98"/>
      <c r="J827" s="98"/>
      <c r="K827" s="98"/>
      <c r="L827" s="98"/>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0"/>
      <c r="AQ827" s="100"/>
      <c r="AR827" s="100"/>
      <c r="AS827" s="100"/>
      <c r="AT827" s="100"/>
      <c r="AU827" s="100"/>
      <c r="AV827" s="100"/>
      <c r="AW827" s="100"/>
      <c r="AX827" s="100"/>
      <c r="AY827" s="100"/>
      <c r="AZ827" s="100"/>
      <c r="BA827" s="100"/>
      <c r="BB827" s="100"/>
      <c r="BC827" s="100"/>
      <c r="BD827" s="100"/>
      <c r="BE827" s="100"/>
    </row>
    <row r="828" spans="1:57" ht="15.75" customHeight="1" x14ac:dyDescent="0.3">
      <c r="A828" s="98"/>
      <c r="B828" s="98"/>
      <c r="C828" s="98"/>
      <c r="D828" s="98"/>
      <c r="E828" s="99"/>
      <c r="F828" s="99"/>
      <c r="G828" s="98"/>
      <c r="H828" s="98"/>
      <c r="I828" s="98"/>
      <c r="J828" s="98"/>
      <c r="K828" s="98"/>
      <c r="L828" s="98"/>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100"/>
      <c r="AO828" s="100"/>
      <c r="AP828" s="100"/>
      <c r="AQ828" s="100"/>
      <c r="AR828" s="100"/>
      <c r="AS828" s="100"/>
      <c r="AT828" s="100"/>
      <c r="AU828" s="100"/>
      <c r="AV828" s="100"/>
      <c r="AW828" s="100"/>
      <c r="AX828" s="100"/>
      <c r="AY828" s="100"/>
      <c r="AZ828" s="100"/>
      <c r="BA828" s="100"/>
      <c r="BB828" s="100"/>
      <c r="BC828" s="100"/>
      <c r="BD828" s="100"/>
      <c r="BE828" s="100"/>
    </row>
    <row r="829" spans="1:57" ht="15.75" customHeight="1" x14ac:dyDescent="0.3">
      <c r="A829" s="98"/>
      <c r="B829" s="98"/>
      <c r="C829" s="98"/>
      <c r="D829" s="98"/>
      <c r="E829" s="99"/>
      <c r="F829" s="99"/>
      <c r="G829" s="98"/>
      <c r="H829" s="98"/>
      <c r="I829" s="98"/>
      <c r="J829" s="98"/>
      <c r="K829" s="98"/>
      <c r="L829" s="98"/>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P829" s="100"/>
      <c r="AQ829" s="100"/>
      <c r="AR829" s="100"/>
      <c r="AS829" s="100"/>
      <c r="AT829" s="100"/>
      <c r="AU829" s="100"/>
      <c r="AV829" s="100"/>
      <c r="AW829" s="100"/>
      <c r="AX829" s="100"/>
      <c r="AY829" s="100"/>
      <c r="AZ829" s="100"/>
      <c r="BA829" s="100"/>
      <c r="BB829" s="100"/>
      <c r="BC829" s="100"/>
      <c r="BD829" s="100"/>
      <c r="BE829" s="100"/>
    </row>
    <row r="830" spans="1:57" ht="15.75" customHeight="1" x14ac:dyDescent="0.3">
      <c r="A830" s="98"/>
      <c r="B830" s="98"/>
      <c r="C830" s="98"/>
      <c r="D830" s="98"/>
      <c r="E830" s="99"/>
      <c r="F830" s="99"/>
      <c r="G830" s="98"/>
      <c r="H830" s="98"/>
      <c r="I830" s="98"/>
      <c r="J830" s="98"/>
      <c r="K830" s="98"/>
      <c r="L830" s="98"/>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c r="AP830" s="100"/>
      <c r="AQ830" s="100"/>
      <c r="AR830" s="100"/>
      <c r="AS830" s="100"/>
      <c r="AT830" s="100"/>
      <c r="AU830" s="100"/>
      <c r="AV830" s="100"/>
      <c r="AW830" s="100"/>
      <c r="AX830" s="100"/>
      <c r="AY830" s="100"/>
      <c r="AZ830" s="100"/>
      <c r="BA830" s="100"/>
      <c r="BB830" s="100"/>
      <c r="BC830" s="100"/>
      <c r="BD830" s="100"/>
      <c r="BE830" s="100"/>
    </row>
    <row r="831" spans="1:57" ht="15.75" customHeight="1" x14ac:dyDescent="0.3">
      <c r="A831" s="98"/>
      <c r="B831" s="98"/>
      <c r="C831" s="98"/>
      <c r="D831" s="98"/>
      <c r="E831" s="99"/>
      <c r="F831" s="99"/>
      <c r="G831" s="98"/>
      <c r="H831" s="98"/>
      <c r="I831" s="98"/>
      <c r="J831" s="98"/>
      <c r="K831" s="98"/>
      <c r="L831" s="98"/>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0"/>
      <c r="AQ831" s="100"/>
      <c r="AR831" s="100"/>
      <c r="AS831" s="100"/>
      <c r="AT831" s="100"/>
      <c r="AU831" s="100"/>
      <c r="AV831" s="100"/>
      <c r="AW831" s="100"/>
      <c r="AX831" s="100"/>
      <c r="AY831" s="100"/>
      <c r="AZ831" s="100"/>
      <c r="BA831" s="100"/>
      <c r="BB831" s="100"/>
      <c r="BC831" s="100"/>
      <c r="BD831" s="100"/>
      <c r="BE831" s="100"/>
    </row>
    <row r="832" spans="1:57" ht="15.75" customHeight="1" x14ac:dyDescent="0.3">
      <c r="A832" s="98"/>
      <c r="B832" s="98"/>
      <c r="C832" s="98"/>
      <c r="D832" s="98"/>
      <c r="E832" s="99"/>
      <c r="F832" s="99"/>
      <c r="G832" s="98"/>
      <c r="H832" s="98"/>
      <c r="I832" s="98"/>
      <c r="J832" s="98"/>
      <c r="K832" s="98"/>
      <c r="L832" s="98"/>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c r="AR832" s="100"/>
      <c r="AS832" s="100"/>
      <c r="AT832" s="100"/>
      <c r="AU832" s="100"/>
      <c r="AV832" s="100"/>
      <c r="AW832" s="100"/>
      <c r="AX832" s="100"/>
      <c r="AY832" s="100"/>
      <c r="AZ832" s="100"/>
      <c r="BA832" s="100"/>
      <c r="BB832" s="100"/>
      <c r="BC832" s="100"/>
      <c r="BD832" s="100"/>
      <c r="BE832" s="100"/>
    </row>
    <row r="833" spans="1:57" ht="15.75" customHeight="1" x14ac:dyDescent="0.3">
      <c r="A833" s="98"/>
      <c r="B833" s="98"/>
      <c r="C833" s="98"/>
      <c r="D833" s="98"/>
      <c r="E833" s="99"/>
      <c r="F833" s="99"/>
      <c r="G833" s="98"/>
      <c r="H833" s="98"/>
      <c r="I833" s="98"/>
      <c r="J833" s="98"/>
      <c r="K833" s="98"/>
      <c r="L833" s="98"/>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0"/>
      <c r="AQ833" s="100"/>
      <c r="AR833" s="100"/>
      <c r="AS833" s="100"/>
      <c r="AT833" s="100"/>
      <c r="AU833" s="100"/>
      <c r="AV833" s="100"/>
      <c r="AW833" s="100"/>
      <c r="AX833" s="100"/>
      <c r="AY833" s="100"/>
      <c r="AZ833" s="100"/>
      <c r="BA833" s="100"/>
      <c r="BB833" s="100"/>
      <c r="BC833" s="100"/>
      <c r="BD833" s="100"/>
      <c r="BE833" s="100"/>
    </row>
    <row r="834" spans="1:57" ht="15.75" customHeight="1" x14ac:dyDescent="0.3">
      <c r="A834" s="98"/>
      <c r="B834" s="98"/>
      <c r="C834" s="98"/>
      <c r="D834" s="98"/>
      <c r="E834" s="99"/>
      <c r="F834" s="99"/>
      <c r="G834" s="98"/>
      <c r="H834" s="98"/>
      <c r="I834" s="98"/>
      <c r="J834" s="98"/>
      <c r="K834" s="98"/>
      <c r="L834" s="98"/>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100"/>
      <c r="AO834" s="100"/>
      <c r="AP834" s="100"/>
      <c r="AQ834" s="100"/>
      <c r="AR834" s="100"/>
      <c r="AS834" s="100"/>
      <c r="AT834" s="100"/>
      <c r="AU834" s="100"/>
      <c r="AV834" s="100"/>
      <c r="AW834" s="100"/>
      <c r="AX834" s="100"/>
      <c r="AY834" s="100"/>
      <c r="AZ834" s="100"/>
      <c r="BA834" s="100"/>
      <c r="BB834" s="100"/>
      <c r="BC834" s="100"/>
      <c r="BD834" s="100"/>
      <c r="BE834" s="100"/>
    </row>
    <row r="835" spans="1:57" ht="15.75" customHeight="1" x14ac:dyDescent="0.3">
      <c r="A835" s="98"/>
      <c r="B835" s="98"/>
      <c r="C835" s="98"/>
      <c r="D835" s="98"/>
      <c r="E835" s="99"/>
      <c r="F835" s="99"/>
      <c r="G835" s="98"/>
      <c r="H835" s="98"/>
      <c r="I835" s="98"/>
      <c r="J835" s="98"/>
      <c r="K835" s="98"/>
      <c r="L835" s="98"/>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0"/>
      <c r="AQ835" s="100"/>
      <c r="AR835" s="100"/>
      <c r="AS835" s="100"/>
      <c r="AT835" s="100"/>
      <c r="AU835" s="100"/>
      <c r="AV835" s="100"/>
      <c r="AW835" s="100"/>
      <c r="AX835" s="100"/>
      <c r="AY835" s="100"/>
      <c r="AZ835" s="100"/>
      <c r="BA835" s="100"/>
      <c r="BB835" s="100"/>
      <c r="BC835" s="100"/>
      <c r="BD835" s="100"/>
      <c r="BE835" s="100"/>
    </row>
    <row r="836" spans="1:57" ht="15.75" customHeight="1" x14ac:dyDescent="0.3">
      <c r="A836" s="98"/>
      <c r="B836" s="98"/>
      <c r="C836" s="98"/>
      <c r="D836" s="98"/>
      <c r="E836" s="99"/>
      <c r="F836" s="99"/>
      <c r="G836" s="98"/>
      <c r="H836" s="98"/>
      <c r="I836" s="98"/>
      <c r="J836" s="98"/>
      <c r="K836" s="98"/>
      <c r="L836" s="98"/>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100"/>
      <c r="AO836" s="100"/>
      <c r="AP836" s="100"/>
      <c r="AQ836" s="100"/>
      <c r="AR836" s="100"/>
      <c r="AS836" s="100"/>
      <c r="AT836" s="100"/>
      <c r="AU836" s="100"/>
      <c r="AV836" s="100"/>
      <c r="AW836" s="100"/>
      <c r="AX836" s="100"/>
      <c r="AY836" s="100"/>
      <c r="AZ836" s="100"/>
      <c r="BA836" s="100"/>
      <c r="BB836" s="100"/>
      <c r="BC836" s="100"/>
      <c r="BD836" s="100"/>
      <c r="BE836" s="100"/>
    </row>
    <row r="837" spans="1:57" ht="15.75" customHeight="1" x14ac:dyDescent="0.3">
      <c r="A837" s="98"/>
      <c r="B837" s="98"/>
      <c r="C837" s="98"/>
      <c r="D837" s="98"/>
      <c r="E837" s="99"/>
      <c r="F837" s="99"/>
      <c r="G837" s="98"/>
      <c r="H837" s="98"/>
      <c r="I837" s="98"/>
      <c r="J837" s="98"/>
      <c r="K837" s="98"/>
      <c r="L837" s="98"/>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0"/>
      <c r="AQ837" s="100"/>
      <c r="AR837" s="100"/>
      <c r="AS837" s="100"/>
      <c r="AT837" s="100"/>
      <c r="AU837" s="100"/>
      <c r="AV837" s="100"/>
      <c r="AW837" s="100"/>
      <c r="AX837" s="100"/>
      <c r="AY837" s="100"/>
      <c r="AZ837" s="100"/>
      <c r="BA837" s="100"/>
      <c r="BB837" s="100"/>
      <c r="BC837" s="100"/>
      <c r="BD837" s="100"/>
      <c r="BE837" s="100"/>
    </row>
    <row r="838" spans="1:57" ht="15.75" customHeight="1" x14ac:dyDescent="0.3">
      <c r="A838" s="98"/>
      <c r="B838" s="98"/>
      <c r="C838" s="98"/>
      <c r="D838" s="98"/>
      <c r="E838" s="99"/>
      <c r="F838" s="99"/>
      <c r="G838" s="98"/>
      <c r="H838" s="98"/>
      <c r="I838" s="98"/>
      <c r="J838" s="98"/>
      <c r="K838" s="98"/>
      <c r="L838" s="98"/>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100"/>
      <c r="AO838" s="100"/>
      <c r="AP838" s="100"/>
      <c r="AQ838" s="100"/>
      <c r="AR838" s="100"/>
      <c r="AS838" s="100"/>
      <c r="AT838" s="100"/>
      <c r="AU838" s="100"/>
      <c r="AV838" s="100"/>
      <c r="AW838" s="100"/>
      <c r="AX838" s="100"/>
      <c r="AY838" s="100"/>
      <c r="AZ838" s="100"/>
      <c r="BA838" s="100"/>
      <c r="BB838" s="100"/>
      <c r="BC838" s="100"/>
      <c r="BD838" s="100"/>
      <c r="BE838" s="100"/>
    </row>
    <row r="839" spans="1:57" ht="15.75" customHeight="1" x14ac:dyDescent="0.3">
      <c r="A839" s="98"/>
      <c r="B839" s="98"/>
      <c r="C839" s="98"/>
      <c r="D839" s="98"/>
      <c r="E839" s="99"/>
      <c r="F839" s="99"/>
      <c r="G839" s="98"/>
      <c r="H839" s="98"/>
      <c r="I839" s="98"/>
      <c r="J839" s="98"/>
      <c r="K839" s="98"/>
      <c r="L839" s="98"/>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c r="AP839" s="100"/>
      <c r="AQ839" s="100"/>
      <c r="AR839" s="100"/>
      <c r="AS839" s="100"/>
      <c r="AT839" s="100"/>
      <c r="AU839" s="100"/>
      <c r="AV839" s="100"/>
      <c r="AW839" s="100"/>
      <c r="AX839" s="100"/>
      <c r="AY839" s="100"/>
      <c r="AZ839" s="100"/>
      <c r="BA839" s="100"/>
      <c r="BB839" s="100"/>
      <c r="BC839" s="100"/>
      <c r="BD839" s="100"/>
      <c r="BE839" s="100"/>
    </row>
    <row r="840" spans="1:57" ht="15.75" customHeight="1" x14ac:dyDescent="0.3">
      <c r="A840" s="98"/>
      <c r="B840" s="98"/>
      <c r="C840" s="98"/>
      <c r="D840" s="98"/>
      <c r="E840" s="99"/>
      <c r="F840" s="99"/>
      <c r="G840" s="98"/>
      <c r="H840" s="98"/>
      <c r="I840" s="98"/>
      <c r="J840" s="98"/>
      <c r="K840" s="98"/>
      <c r="L840" s="98"/>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0"/>
      <c r="AQ840" s="100"/>
      <c r="AR840" s="100"/>
      <c r="AS840" s="100"/>
      <c r="AT840" s="100"/>
      <c r="AU840" s="100"/>
      <c r="AV840" s="100"/>
      <c r="AW840" s="100"/>
      <c r="AX840" s="100"/>
      <c r="AY840" s="100"/>
      <c r="AZ840" s="100"/>
      <c r="BA840" s="100"/>
      <c r="BB840" s="100"/>
      <c r="BC840" s="100"/>
      <c r="BD840" s="100"/>
      <c r="BE840" s="100"/>
    </row>
    <row r="841" spans="1:57" ht="15.75" customHeight="1" x14ac:dyDescent="0.3">
      <c r="A841" s="98"/>
      <c r="B841" s="98"/>
      <c r="C841" s="98"/>
      <c r="D841" s="98"/>
      <c r="E841" s="99"/>
      <c r="F841" s="99"/>
      <c r="G841" s="98"/>
      <c r="H841" s="98"/>
      <c r="I841" s="98"/>
      <c r="J841" s="98"/>
      <c r="K841" s="98"/>
      <c r="L841" s="98"/>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100"/>
      <c r="AO841" s="100"/>
      <c r="AP841" s="100"/>
      <c r="AQ841" s="100"/>
      <c r="AR841" s="100"/>
      <c r="AS841" s="100"/>
      <c r="AT841" s="100"/>
      <c r="AU841" s="100"/>
      <c r="AV841" s="100"/>
      <c r="AW841" s="100"/>
      <c r="AX841" s="100"/>
      <c r="AY841" s="100"/>
      <c r="AZ841" s="100"/>
      <c r="BA841" s="100"/>
      <c r="BB841" s="100"/>
      <c r="BC841" s="100"/>
      <c r="BD841" s="100"/>
      <c r="BE841" s="100"/>
    </row>
    <row r="842" spans="1:57" ht="15.75" customHeight="1" x14ac:dyDescent="0.3">
      <c r="A842" s="98"/>
      <c r="B842" s="98"/>
      <c r="C842" s="98"/>
      <c r="D842" s="98"/>
      <c r="E842" s="99"/>
      <c r="F842" s="99"/>
      <c r="G842" s="98"/>
      <c r="H842" s="98"/>
      <c r="I842" s="98"/>
      <c r="J842" s="98"/>
      <c r="K842" s="98"/>
      <c r="L842" s="98"/>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100"/>
      <c r="AO842" s="100"/>
      <c r="AP842" s="100"/>
      <c r="AQ842" s="100"/>
      <c r="AR842" s="100"/>
      <c r="AS842" s="100"/>
      <c r="AT842" s="100"/>
      <c r="AU842" s="100"/>
      <c r="AV842" s="100"/>
      <c r="AW842" s="100"/>
      <c r="AX842" s="100"/>
      <c r="AY842" s="100"/>
      <c r="AZ842" s="100"/>
      <c r="BA842" s="100"/>
      <c r="BB842" s="100"/>
      <c r="BC842" s="100"/>
      <c r="BD842" s="100"/>
      <c r="BE842" s="100"/>
    </row>
    <row r="843" spans="1:57" ht="15.75" customHeight="1" x14ac:dyDescent="0.3">
      <c r="A843" s="98"/>
      <c r="B843" s="98"/>
      <c r="C843" s="98"/>
      <c r="D843" s="98"/>
      <c r="E843" s="99"/>
      <c r="F843" s="99"/>
      <c r="G843" s="98"/>
      <c r="H843" s="98"/>
      <c r="I843" s="98"/>
      <c r="J843" s="98"/>
      <c r="K843" s="98"/>
      <c r="L843" s="98"/>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c r="AU843" s="100"/>
      <c r="AV843" s="100"/>
      <c r="AW843" s="100"/>
      <c r="AX843" s="100"/>
      <c r="AY843" s="100"/>
      <c r="AZ843" s="100"/>
      <c r="BA843" s="100"/>
      <c r="BB843" s="100"/>
      <c r="BC843" s="100"/>
      <c r="BD843" s="100"/>
      <c r="BE843" s="100"/>
    </row>
    <row r="844" spans="1:57" ht="15.75" customHeight="1" x14ac:dyDescent="0.3">
      <c r="A844" s="98"/>
      <c r="B844" s="98"/>
      <c r="C844" s="98"/>
      <c r="D844" s="98"/>
      <c r="E844" s="99"/>
      <c r="F844" s="99"/>
      <c r="G844" s="98"/>
      <c r="H844" s="98"/>
      <c r="I844" s="98"/>
      <c r="J844" s="98"/>
      <c r="K844" s="98"/>
      <c r="L844" s="98"/>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100"/>
      <c r="AO844" s="100"/>
      <c r="AP844" s="100"/>
      <c r="AQ844" s="100"/>
      <c r="AR844" s="100"/>
      <c r="AS844" s="100"/>
      <c r="AT844" s="100"/>
      <c r="AU844" s="100"/>
      <c r="AV844" s="100"/>
      <c r="AW844" s="100"/>
      <c r="AX844" s="100"/>
      <c r="AY844" s="100"/>
      <c r="AZ844" s="100"/>
      <c r="BA844" s="100"/>
      <c r="BB844" s="100"/>
      <c r="BC844" s="100"/>
      <c r="BD844" s="100"/>
      <c r="BE844" s="100"/>
    </row>
    <row r="845" spans="1:57" ht="15.75" customHeight="1" x14ac:dyDescent="0.3">
      <c r="A845" s="98"/>
      <c r="B845" s="98"/>
      <c r="C845" s="98"/>
      <c r="D845" s="98"/>
      <c r="E845" s="99"/>
      <c r="F845" s="99"/>
      <c r="G845" s="98"/>
      <c r="H845" s="98"/>
      <c r="I845" s="98"/>
      <c r="J845" s="98"/>
      <c r="K845" s="98"/>
      <c r="L845" s="98"/>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0"/>
      <c r="AQ845" s="100"/>
      <c r="AR845" s="100"/>
      <c r="AS845" s="100"/>
      <c r="AT845" s="100"/>
      <c r="AU845" s="100"/>
      <c r="AV845" s="100"/>
      <c r="AW845" s="100"/>
      <c r="AX845" s="100"/>
      <c r="AY845" s="100"/>
      <c r="AZ845" s="100"/>
      <c r="BA845" s="100"/>
      <c r="BB845" s="100"/>
      <c r="BC845" s="100"/>
      <c r="BD845" s="100"/>
      <c r="BE845" s="100"/>
    </row>
    <row r="846" spans="1:57" ht="15.75" customHeight="1" x14ac:dyDescent="0.3">
      <c r="A846" s="98"/>
      <c r="B846" s="98"/>
      <c r="C846" s="98"/>
      <c r="D846" s="98"/>
      <c r="E846" s="99"/>
      <c r="F846" s="99"/>
      <c r="G846" s="98"/>
      <c r="H846" s="98"/>
      <c r="I846" s="98"/>
      <c r="J846" s="98"/>
      <c r="K846" s="98"/>
      <c r="L846" s="98"/>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c r="AU846" s="100"/>
      <c r="AV846" s="100"/>
      <c r="AW846" s="100"/>
      <c r="AX846" s="100"/>
      <c r="AY846" s="100"/>
      <c r="AZ846" s="100"/>
      <c r="BA846" s="100"/>
      <c r="BB846" s="100"/>
      <c r="BC846" s="100"/>
      <c r="BD846" s="100"/>
      <c r="BE846" s="100"/>
    </row>
    <row r="847" spans="1:57" ht="15.75" customHeight="1" x14ac:dyDescent="0.3">
      <c r="A847" s="98"/>
      <c r="B847" s="98"/>
      <c r="C847" s="98"/>
      <c r="D847" s="98"/>
      <c r="E847" s="99"/>
      <c r="F847" s="99"/>
      <c r="G847" s="98"/>
      <c r="H847" s="98"/>
      <c r="I847" s="98"/>
      <c r="J847" s="98"/>
      <c r="K847" s="98"/>
      <c r="L847" s="98"/>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c r="AU847" s="100"/>
      <c r="AV847" s="100"/>
      <c r="AW847" s="100"/>
      <c r="AX847" s="100"/>
      <c r="AY847" s="100"/>
      <c r="AZ847" s="100"/>
      <c r="BA847" s="100"/>
      <c r="BB847" s="100"/>
      <c r="BC847" s="100"/>
      <c r="BD847" s="100"/>
      <c r="BE847" s="100"/>
    </row>
    <row r="848" spans="1:57" ht="15.75" customHeight="1" x14ac:dyDescent="0.3">
      <c r="A848" s="98"/>
      <c r="B848" s="98"/>
      <c r="C848" s="98"/>
      <c r="D848" s="98"/>
      <c r="E848" s="99"/>
      <c r="F848" s="99"/>
      <c r="G848" s="98"/>
      <c r="H848" s="98"/>
      <c r="I848" s="98"/>
      <c r="J848" s="98"/>
      <c r="K848" s="98"/>
      <c r="L848" s="98"/>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c r="AV848" s="100"/>
      <c r="AW848" s="100"/>
      <c r="AX848" s="100"/>
      <c r="AY848" s="100"/>
      <c r="AZ848" s="100"/>
      <c r="BA848" s="100"/>
      <c r="BB848" s="100"/>
      <c r="BC848" s="100"/>
      <c r="BD848" s="100"/>
      <c r="BE848" s="100"/>
    </row>
    <row r="849" spans="1:57" ht="15.75" customHeight="1" x14ac:dyDescent="0.3">
      <c r="A849" s="98"/>
      <c r="B849" s="98"/>
      <c r="C849" s="98"/>
      <c r="D849" s="98"/>
      <c r="E849" s="99"/>
      <c r="F849" s="99"/>
      <c r="G849" s="98"/>
      <c r="H849" s="98"/>
      <c r="I849" s="98"/>
      <c r="J849" s="98"/>
      <c r="K849" s="98"/>
      <c r="L849" s="98"/>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c r="AR849" s="100"/>
      <c r="AS849" s="100"/>
      <c r="AT849" s="100"/>
      <c r="AU849" s="100"/>
      <c r="AV849" s="100"/>
      <c r="AW849" s="100"/>
      <c r="AX849" s="100"/>
      <c r="AY849" s="100"/>
      <c r="AZ849" s="100"/>
      <c r="BA849" s="100"/>
      <c r="BB849" s="100"/>
      <c r="BC849" s="100"/>
      <c r="BD849" s="100"/>
      <c r="BE849" s="100"/>
    </row>
    <row r="850" spans="1:57" ht="15.75" customHeight="1" x14ac:dyDescent="0.3">
      <c r="A850" s="98"/>
      <c r="B850" s="98"/>
      <c r="C850" s="98"/>
      <c r="D850" s="98"/>
      <c r="E850" s="99"/>
      <c r="F850" s="99"/>
      <c r="G850" s="98"/>
      <c r="H850" s="98"/>
      <c r="I850" s="98"/>
      <c r="J850" s="98"/>
      <c r="K850" s="98"/>
      <c r="L850" s="98"/>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c r="AR850" s="100"/>
      <c r="AS850" s="100"/>
      <c r="AT850" s="100"/>
      <c r="AU850" s="100"/>
      <c r="AV850" s="100"/>
      <c r="AW850" s="100"/>
      <c r="AX850" s="100"/>
      <c r="AY850" s="100"/>
      <c r="AZ850" s="100"/>
      <c r="BA850" s="100"/>
      <c r="BB850" s="100"/>
      <c r="BC850" s="100"/>
      <c r="BD850" s="100"/>
      <c r="BE850" s="100"/>
    </row>
    <row r="851" spans="1:57" ht="15.75" customHeight="1" x14ac:dyDescent="0.3">
      <c r="A851" s="98"/>
      <c r="B851" s="98"/>
      <c r="C851" s="98"/>
      <c r="D851" s="98"/>
      <c r="E851" s="99"/>
      <c r="F851" s="99"/>
      <c r="G851" s="98"/>
      <c r="H851" s="98"/>
      <c r="I851" s="98"/>
      <c r="J851" s="98"/>
      <c r="K851" s="98"/>
      <c r="L851" s="98"/>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c r="AU851" s="100"/>
      <c r="AV851" s="100"/>
      <c r="AW851" s="100"/>
      <c r="AX851" s="100"/>
      <c r="AY851" s="100"/>
      <c r="AZ851" s="100"/>
      <c r="BA851" s="100"/>
      <c r="BB851" s="100"/>
      <c r="BC851" s="100"/>
      <c r="BD851" s="100"/>
      <c r="BE851" s="100"/>
    </row>
    <row r="852" spans="1:57" ht="15.75" customHeight="1" x14ac:dyDescent="0.3">
      <c r="A852" s="98"/>
      <c r="B852" s="98"/>
      <c r="C852" s="98"/>
      <c r="D852" s="98"/>
      <c r="E852" s="99"/>
      <c r="F852" s="99"/>
      <c r="G852" s="98"/>
      <c r="H852" s="98"/>
      <c r="I852" s="98"/>
      <c r="J852" s="98"/>
      <c r="K852" s="98"/>
      <c r="L852" s="98"/>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c r="AR852" s="100"/>
      <c r="AS852" s="100"/>
      <c r="AT852" s="100"/>
      <c r="AU852" s="100"/>
      <c r="AV852" s="100"/>
      <c r="AW852" s="100"/>
      <c r="AX852" s="100"/>
      <c r="AY852" s="100"/>
      <c r="AZ852" s="100"/>
      <c r="BA852" s="100"/>
      <c r="BB852" s="100"/>
      <c r="BC852" s="100"/>
      <c r="BD852" s="100"/>
      <c r="BE852" s="100"/>
    </row>
    <row r="853" spans="1:57" ht="15.75" customHeight="1" x14ac:dyDescent="0.3">
      <c r="A853" s="98"/>
      <c r="B853" s="98"/>
      <c r="C853" s="98"/>
      <c r="D853" s="98"/>
      <c r="E853" s="99"/>
      <c r="F853" s="99"/>
      <c r="G853" s="98"/>
      <c r="H853" s="98"/>
      <c r="I853" s="98"/>
      <c r="J853" s="98"/>
      <c r="K853" s="98"/>
      <c r="L853" s="98"/>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0"/>
      <c r="AQ853" s="100"/>
      <c r="AR853" s="100"/>
      <c r="AS853" s="100"/>
      <c r="AT853" s="100"/>
      <c r="AU853" s="100"/>
      <c r="AV853" s="100"/>
      <c r="AW853" s="100"/>
      <c r="AX853" s="100"/>
      <c r="AY853" s="100"/>
      <c r="AZ853" s="100"/>
      <c r="BA853" s="100"/>
      <c r="BB853" s="100"/>
      <c r="BC853" s="100"/>
      <c r="BD853" s="100"/>
      <c r="BE853" s="100"/>
    </row>
    <row r="854" spans="1:57" ht="15.75" customHeight="1" x14ac:dyDescent="0.3">
      <c r="A854" s="98"/>
      <c r="B854" s="98"/>
      <c r="C854" s="98"/>
      <c r="D854" s="98"/>
      <c r="E854" s="99"/>
      <c r="F854" s="99"/>
      <c r="G854" s="98"/>
      <c r="H854" s="98"/>
      <c r="I854" s="98"/>
      <c r="J854" s="98"/>
      <c r="K854" s="98"/>
      <c r="L854" s="98"/>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0"/>
      <c r="AQ854" s="100"/>
      <c r="AR854" s="100"/>
      <c r="AS854" s="100"/>
      <c r="AT854" s="100"/>
      <c r="AU854" s="100"/>
      <c r="AV854" s="100"/>
      <c r="AW854" s="100"/>
      <c r="AX854" s="100"/>
      <c r="AY854" s="100"/>
      <c r="AZ854" s="100"/>
      <c r="BA854" s="100"/>
      <c r="BB854" s="100"/>
      <c r="BC854" s="100"/>
      <c r="BD854" s="100"/>
      <c r="BE854" s="100"/>
    </row>
    <row r="855" spans="1:57" ht="15.75" customHeight="1" x14ac:dyDescent="0.3">
      <c r="A855" s="98"/>
      <c r="B855" s="98"/>
      <c r="C855" s="98"/>
      <c r="D855" s="98"/>
      <c r="E855" s="99"/>
      <c r="F855" s="99"/>
      <c r="G855" s="98"/>
      <c r="H855" s="98"/>
      <c r="I855" s="98"/>
      <c r="J855" s="98"/>
      <c r="K855" s="98"/>
      <c r="L855" s="98"/>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0"/>
      <c r="AQ855" s="100"/>
      <c r="AR855" s="100"/>
      <c r="AS855" s="100"/>
      <c r="AT855" s="100"/>
      <c r="AU855" s="100"/>
      <c r="AV855" s="100"/>
      <c r="AW855" s="100"/>
      <c r="AX855" s="100"/>
      <c r="AY855" s="100"/>
      <c r="AZ855" s="100"/>
      <c r="BA855" s="100"/>
      <c r="BB855" s="100"/>
      <c r="BC855" s="100"/>
      <c r="BD855" s="100"/>
      <c r="BE855" s="100"/>
    </row>
    <row r="856" spans="1:57" ht="15.75" customHeight="1" x14ac:dyDescent="0.3">
      <c r="A856" s="98"/>
      <c r="B856" s="98"/>
      <c r="C856" s="98"/>
      <c r="D856" s="98"/>
      <c r="E856" s="99"/>
      <c r="F856" s="99"/>
      <c r="G856" s="98"/>
      <c r="H856" s="98"/>
      <c r="I856" s="98"/>
      <c r="J856" s="98"/>
      <c r="K856" s="98"/>
      <c r="L856" s="98"/>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P856" s="100"/>
      <c r="AQ856" s="100"/>
      <c r="AR856" s="100"/>
      <c r="AS856" s="100"/>
      <c r="AT856" s="100"/>
      <c r="AU856" s="100"/>
      <c r="AV856" s="100"/>
      <c r="AW856" s="100"/>
      <c r="AX856" s="100"/>
      <c r="AY856" s="100"/>
      <c r="AZ856" s="100"/>
      <c r="BA856" s="100"/>
      <c r="BB856" s="100"/>
      <c r="BC856" s="100"/>
      <c r="BD856" s="100"/>
      <c r="BE856" s="100"/>
    </row>
    <row r="857" spans="1:57" ht="15.75" customHeight="1" x14ac:dyDescent="0.3">
      <c r="A857" s="98"/>
      <c r="B857" s="98"/>
      <c r="C857" s="98"/>
      <c r="D857" s="98"/>
      <c r="E857" s="99"/>
      <c r="F857" s="99"/>
      <c r="G857" s="98"/>
      <c r="H857" s="98"/>
      <c r="I857" s="98"/>
      <c r="J857" s="98"/>
      <c r="K857" s="98"/>
      <c r="L857" s="98"/>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c r="AR857" s="100"/>
      <c r="AS857" s="100"/>
      <c r="AT857" s="100"/>
      <c r="AU857" s="100"/>
      <c r="AV857" s="100"/>
      <c r="AW857" s="100"/>
      <c r="AX857" s="100"/>
      <c r="AY857" s="100"/>
      <c r="AZ857" s="100"/>
      <c r="BA857" s="100"/>
      <c r="BB857" s="100"/>
      <c r="BC857" s="100"/>
      <c r="BD857" s="100"/>
      <c r="BE857" s="100"/>
    </row>
    <row r="858" spans="1:57" ht="15.75" customHeight="1" x14ac:dyDescent="0.3">
      <c r="A858" s="98"/>
      <c r="B858" s="98"/>
      <c r="C858" s="98"/>
      <c r="D858" s="98"/>
      <c r="E858" s="99"/>
      <c r="F858" s="99"/>
      <c r="G858" s="98"/>
      <c r="H858" s="98"/>
      <c r="I858" s="98"/>
      <c r="J858" s="98"/>
      <c r="K858" s="98"/>
      <c r="L858" s="98"/>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c r="AR858" s="100"/>
      <c r="AS858" s="100"/>
      <c r="AT858" s="100"/>
      <c r="AU858" s="100"/>
      <c r="AV858" s="100"/>
      <c r="AW858" s="100"/>
      <c r="AX858" s="100"/>
      <c r="AY858" s="100"/>
      <c r="AZ858" s="100"/>
      <c r="BA858" s="100"/>
      <c r="BB858" s="100"/>
      <c r="BC858" s="100"/>
      <c r="BD858" s="100"/>
      <c r="BE858" s="100"/>
    </row>
    <row r="859" spans="1:57" ht="15.75" customHeight="1" x14ac:dyDescent="0.3">
      <c r="A859" s="98"/>
      <c r="B859" s="98"/>
      <c r="C859" s="98"/>
      <c r="D859" s="98"/>
      <c r="E859" s="99"/>
      <c r="F859" s="99"/>
      <c r="G859" s="98"/>
      <c r="H859" s="98"/>
      <c r="I859" s="98"/>
      <c r="J859" s="98"/>
      <c r="K859" s="98"/>
      <c r="L859" s="98"/>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c r="AR859" s="100"/>
      <c r="AS859" s="100"/>
      <c r="AT859" s="100"/>
      <c r="AU859" s="100"/>
      <c r="AV859" s="100"/>
      <c r="AW859" s="100"/>
      <c r="AX859" s="100"/>
      <c r="AY859" s="100"/>
      <c r="AZ859" s="100"/>
      <c r="BA859" s="100"/>
      <c r="BB859" s="100"/>
      <c r="BC859" s="100"/>
      <c r="BD859" s="100"/>
      <c r="BE859" s="100"/>
    </row>
    <row r="860" spans="1:57" ht="15.75" customHeight="1" x14ac:dyDescent="0.3">
      <c r="A860" s="98"/>
      <c r="B860" s="98"/>
      <c r="C860" s="98"/>
      <c r="D860" s="98"/>
      <c r="E860" s="99"/>
      <c r="F860" s="99"/>
      <c r="G860" s="98"/>
      <c r="H860" s="98"/>
      <c r="I860" s="98"/>
      <c r="J860" s="98"/>
      <c r="K860" s="98"/>
      <c r="L860" s="98"/>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c r="AU860" s="100"/>
      <c r="AV860" s="100"/>
      <c r="AW860" s="100"/>
      <c r="AX860" s="100"/>
      <c r="AY860" s="100"/>
      <c r="AZ860" s="100"/>
      <c r="BA860" s="100"/>
      <c r="BB860" s="100"/>
      <c r="BC860" s="100"/>
      <c r="BD860" s="100"/>
      <c r="BE860" s="100"/>
    </row>
    <row r="861" spans="1:57" ht="15.75" customHeight="1" x14ac:dyDescent="0.3">
      <c r="A861" s="98"/>
      <c r="B861" s="98"/>
      <c r="C861" s="98"/>
      <c r="D861" s="98"/>
      <c r="E861" s="99"/>
      <c r="F861" s="99"/>
      <c r="G861" s="98"/>
      <c r="H861" s="98"/>
      <c r="I861" s="98"/>
      <c r="J861" s="98"/>
      <c r="K861" s="98"/>
      <c r="L861" s="98"/>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c r="AR861" s="100"/>
      <c r="AS861" s="100"/>
      <c r="AT861" s="100"/>
      <c r="AU861" s="100"/>
      <c r="AV861" s="100"/>
      <c r="AW861" s="100"/>
      <c r="AX861" s="100"/>
      <c r="AY861" s="100"/>
      <c r="AZ861" s="100"/>
      <c r="BA861" s="100"/>
      <c r="BB861" s="100"/>
      <c r="BC861" s="100"/>
      <c r="BD861" s="100"/>
      <c r="BE861" s="100"/>
    </row>
    <row r="862" spans="1:57" ht="15.75" customHeight="1" x14ac:dyDescent="0.3">
      <c r="A862" s="98"/>
      <c r="B862" s="98"/>
      <c r="C862" s="98"/>
      <c r="D862" s="98"/>
      <c r="E862" s="99"/>
      <c r="F862" s="99"/>
      <c r="G862" s="98"/>
      <c r="H862" s="98"/>
      <c r="I862" s="98"/>
      <c r="J862" s="98"/>
      <c r="K862" s="98"/>
      <c r="L862" s="98"/>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0"/>
      <c r="AQ862" s="100"/>
      <c r="AR862" s="100"/>
      <c r="AS862" s="100"/>
      <c r="AT862" s="100"/>
      <c r="AU862" s="100"/>
      <c r="AV862" s="100"/>
      <c r="AW862" s="100"/>
      <c r="AX862" s="100"/>
      <c r="AY862" s="100"/>
      <c r="AZ862" s="100"/>
      <c r="BA862" s="100"/>
      <c r="BB862" s="100"/>
      <c r="BC862" s="100"/>
      <c r="BD862" s="100"/>
      <c r="BE862" s="100"/>
    </row>
    <row r="863" spans="1:57" ht="15.75" customHeight="1" x14ac:dyDescent="0.3">
      <c r="A863" s="98"/>
      <c r="B863" s="98"/>
      <c r="C863" s="98"/>
      <c r="D863" s="98"/>
      <c r="E863" s="99"/>
      <c r="F863" s="99"/>
      <c r="G863" s="98"/>
      <c r="H863" s="98"/>
      <c r="I863" s="98"/>
      <c r="J863" s="98"/>
      <c r="K863" s="98"/>
      <c r="L863" s="98"/>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0"/>
      <c r="AQ863" s="100"/>
      <c r="AR863" s="100"/>
      <c r="AS863" s="100"/>
      <c r="AT863" s="100"/>
      <c r="AU863" s="100"/>
      <c r="AV863" s="100"/>
      <c r="AW863" s="100"/>
      <c r="AX863" s="100"/>
      <c r="AY863" s="100"/>
      <c r="AZ863" s="100"/>
      <c r="BA863" s="100"/>
      <c r="BB863" s="100"/>
      <c r="BC863" s="100"/>
      <c r="BD863" s="100"/>
      <c r="BE863" s="100"/>
    </row>
    <row r="864" spans="1:57" ht="15.75" customHeight="1" x14ac:dyDescent="0.3">
      <c r="A864" s="98"/>
      <c r="B864" s="98"/>
      <c r="C864" s="98"/>
      <c r="D864" s="98"/>
      <c r="E864" s="99"/>
      <c r="F864" s="99"/>
      <c r="G864" s="98"/>
      <c r="H864" s="98"/>
      <c r="I864" s="98"/>
      <c r="J864" s="98"/>
      <c r="K864" s="98"/>
      <c r="L864" s="98"/>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100"/>
      <c r="AO864" s="100"/>
      <c r="AP864" s="100"/>
      <c r="AQ864" s="100"/>
      <c r="AR864" s="100"/>
      <c r="AS864" s="100"/>
      <c r="AT864" s="100"/>
      <c r="AU864" s="100"/>
      <c r="AV864" s="100"/>
      <c r="AW864" s="100"/>
      <c r="AX864" s="100"/>
      <c r="AY864" s="100"/>
      <c r="AZ864" s="100"/>
      <c r="BA864" s="100"/>
      <c r="BB864" s="100"/>
      <c r="BC864" s="100"/>
      <c r="BD864" s="100"/>
      <c r="BE864" s="100"/>
    </row>
    <row r="865" spans="1:57" ht="15.75" customHeight="1" x14ac:dyDescent="0.3">
      <c r="A865" s="98"/>
      <c r="B865" s="98"/>
      <c r="C865" s="98"/>
      <c r="D865" s="98"/>
      <c r="E865" s="99"/>
      <c r="F865" s="99"/>
      <c r="G865" s="98"/>
      <c r="H865" s="98"/>
      <c r="I865" s="98"/>
      <c r="J865" s="98"/>
      <c r="K865" s="98"/>
      <c r="L865" s="98"/>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0"/>
      <c r="AQ865" s="100"/>
      <c r="AR865" s="100"/>
      <c r="AS865" s="100"/>
      <c r="AT865" s="100"/>
      <c r="AU865" s="100"/>
      <c r="AV865" s="100"/>
      <c r="AW865" s="100"/>
      <c r="AX865" s="100"/>
      <c r="AY865" s="100"/>
      <c r="AZ865" s="100"/>
      <c r="BA865" s="100"/>
      <c r="BB865" s="100"/>
      <c r="BC865" s="100"/>
      <c r="BD865" s="100"/>
      <c r="BE865" s="100"/>
    </row>
    <row r="866" spans="1:57" ht="15.75" customHeight="1" x14ac:dyDescent="0.3">
      <c r="A866" s="98"/>
      <c r="B866" s="98"/>
      <c r="C866" s="98"/>
      <c r="D866" s="98"/>
      <c r="E866" s="99"/>
      <c r="F866" s="99"/>
      <c r="G866" s="98"/>
      <c r="H866" s="98"/>
      <c r="I866" s="98"/>
      <c r="J866" s="98"/>
      <c r="K866" s="98"/>
      <c r="L866" s="98"/>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c r="AR866" s="100"/>
      <c r="AS866" s="100"/>
      <c r="AT866" s="100"/>
      <c r="AU866" s="100"/>
      <c r="AV866" s="100"/>
      <c r="AW866" s="100"/>
      <c r="AX866" s="100"/>
      <c r="AY866" s="100"/>
      <c r="AZ866" s="100"/>
      <c r="BA866" s="100"/>
      <c r="BB866" s="100"/>
      <c r="BC866" s="100"/>
      <c r="BD866" s="100"/>
      <c r="BE866" s="100"/>
    </row>
    <row r="867" spans="1:57" ht="15.75" customHeight="1" x14ac:dyDescent="0.3">
      <c r="A867" s="98"/>
      <c r="B867" s="98"/>
      <c r="C867" s="98"/>
      <c r="D867" s="98"/>
      <c r="E867" s="99"/>
      <c r="F867" s="99"/>
      <c r="G867" s="98"/>
      <c r="H867" s="98"/>
      <c r="I867" s="98"/>
      <c r="J867" s="98"/>
      <c r="K867" s="98"/>
      <c r="L867" s="98"/>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0"/>
      <c r="AQ867" s="100"/>
      <c r="AR867" s="100"/>
      <c r="AS867" s="100"/>
      <c r="AT867" s="100"/>
      <c r="AU867" s="100"/>
      <c r="AV867" s="100"/>
      <c r="AW867" s="100"/>
      <c r="AX867" s="100"/>
      <c r="AY867" s="100"/>
      <c r="AZ867" s="100"/>
      <c r="BA867" s="100"/>
      <c r="BB867" s="100"/>
      <c r="BC867" s="100"/>
      <c r="BD867" s="100"/>
      <c r="BE867" s="100"/>
    </row>
    <row r="868" spans="1:57" ht="15.75" customHeight="1" x14ac:dyDescent="0.3">
      <c r="A868" s="98"/>
      <c r="B868" s="98"/>
      <c r="C868" s="98"/>
      <c r="D868" s="98"/>
      <c r="E868" s="99"/>
      <c r="F868" s="99"/>
      <c r="G868" s="98"/>
      <c r="H868" s="98"/>
      <c r="I868" s="98"/>
      <c r="J868" s="98"/>
      <c r="K868" s="98"/>
      <c r="L868" s="98"/>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P868" s="100"/>
      <c r="AQ868" s="100"/>
      <c r="AR868" s="100"/>
      <c r="AS868" s="100"/>
      <c r="AT868" s="100"/>
      <c r="AU868" s="100"/>
      <c r="AV868" s="100"/>
      <c r="AW868" s="100"/>
      <c r="AX868" s="100"/>
      <c r="AY868" s="100"/>
      <c r="AZ868" s="100"/>
      <c r="BA868" s="100"/>
      <c r="BB868" s="100"/>
      <c r="BC868" s="100"/>
      <c r="BD868" s="100"/>
      <c r="BE868" s="100"/>
    </row>
    <row r="869" spans="1:57" ht="15.75" customHeight="1" x14ac:dyDescent="0.3">
      <c r="A869" s="98"/>
      <c r="B869" s="98"/>
      <c r="C869" s="98"/>
      <c r="D869" s="98"/>
      <c r="E869" s="99"/>
      <c r="F869" s="99"/>
      <c r="G869" s="98"/>
      <c r="H869" s="98"/>
      <c r="I869" s="98"/>
      <c r="J869" s="98"/>
      <c r="K869" s="98"/>
      <c r="L869" s="98"/>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100"/>
      <c r="AO869" s="100"/>
      <c r="AP869" s="100"/>
      <c r="AQ869" s="100"/>
      <c r="AR869" s="100"/>
      <c r="AS869" s="100"/>
      <c r="AT869" s="100"/>
      <c r="AU869" s="100"/>
      <c r="AV869" s="100"/>
      <c r="AW869" s="100"/>
      <c r="AX869" s="100"/>
      <c r="AY869" s="100"/>
      <c r="AZ869" s="100"/>
      <c r="BA869" s="100"/>
      <c r="BB869" s="100"/>
      <c r="BC869" s="100"/>
      <c r="BD869" s="100"/>
      <c r="BE869" s="100"/>
    </row>
    <row r="870" spans="1:57" ht="15.75" customHeight="1" x14ac:dyDescent="0.3">
      <c r="A870" s="98"/>
      <c r="B870" s="98"/>
      <c r="C870" s="98"/>
      <c r="D870" s="98"/>
      <c r="E870" s="99"/>
      <c r="F870" s="99"/>
      <c r="G870" s="98"/>
      <c r="H870" s="98"/>
      <c r="I870" s="98"/>
      <c r="J870" s="98"/>
      <c r="K870" s="98"/>
      <c r="L870" s="98"/>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100"/>
      <c r="AO870" s="100"/>
      <c r="AP870" s="100"/>
      <c r="AQ870" s="100"/>
      <c r="AR870" s="100"/>
      <c r="AS870" s="100"/>
      <c r="AT870" s="100"/>
      <c r="AU870" s="100"/>
      <c r="AV870" s="100"/>
      <c r="AW870" s="100"/>
      <c r="AX870" s="100"/>
      <c r="AY870" s="100"/>
      <c r="AZ870" s="100"/>
      <c r="BA870" s="100"/>
      <c r="BB870" s="100"/>
      <c r="BC870" s="100"/>
      <c r="BD870" s="100"/>
      <c r="BE870" s="100"/>
    </row>
    <row r="871" spans="1:57" ht="15.75" customHeight="1" x14ac:dyDescent="0.3">
      <c r="A871" s="98"/>
      <c r="B871" s="98"/>
      <c r="C871" s="98"/>
      <c r="D871" s="98"/>
      <c r="E871" s="99"/>
      <c r="F871" s="99"/>
      <c r="G871" s="98"/>
      <c r="H871" s="98"/>
      <c r="I871" s="98"/>
      <c r="J871" s="98"/>
      <c r="K871" s="98"/>
      <c r="L871" s="98"/>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P871" s="100"/>
      <c r="AQ871" s="100"/>
      <c r="AR871" s="100"/>
      <c r="AS871" s="100"/>
      <c r="AT871" s="100"/>
      <c r="AU871" s="100"/>
      <c r="AV871" s="100"/>
      <c r="AW871" s="100"/>
      <c r="AX871" s="100"/>
      <c r="AY871" s="100"/>
      <c r="AZ871" s="100"/>
      <c r="BA871" s="100"/>
      <c r="BB871" s="100"/>
      <c r="BC871" s="100"/>
      <c r="BD871" s="100"/>
      <c r="BE871" s="100"/>
    </row>
    <row r="872" spans="1:57" ht="15.75" customHeight="1" x14ac:dyDescent="0.3">
      <c r="A872" s="98"/>
      <c r="B872" s="98"/>
      <c r="C872" s="98"/>
      <c r="D872" s="98"/>
      <c r="E872" s="99"/>
      <c r="F872" s="99"/>
      <c r="G872" s="98"/>
      <c r="H872" s="98"/>
      <c r="I872" s="98"/>
      <c r="J872" s="98"/>
      <c r="K872" s="98"/>
      <c r="L872" s="98"/>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100"/>
      <c r="AO872" s="100"/>
      <c r="AP872" s="100"/>
      <c r="AQ872" s="100"/>
      <c r="AR872" s="100"/>
      <c r="AS872" s="100"/>
      <c r="AT872" s="100"/>
      <c r="AU872" s="100"/>
      <c r="AV872" s="100"/>
      <c r="AW872" s="100"/>
      <c r="AX872" s="100"/>
      <c r="AY872" s="100"/>
      <c r="AZ872" s="100"/>
      <c r="BA872" s="100"/>
      <c r="BB872" s="100"/>
      <c r="BC872" s="100"/>
      <c r="BD872" s="100"/>
      <c r="BE872" s="100"/>
    </row>
    <row r="873" spans="1:57" ht="15.75" customHeight="1" x14ac:dyDescent="0.3">
      <c r="A873" s="98"/>
      <c r="B873" s="98"/>
      <c r="C873" s="98"/>
      <c r="D873" s="98"/>
      <c r="E873" s="99"/>
      <c r="F873" s="99"/>
      <c r="G873" s="98"/>
      <c r="H873" s="98"/>
      <c r="I873" s="98"/>
      <c r="J873" s="98"/>
      <c r="K873" s="98"/>
      <c r="L873" s="98"/>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0"/>
      <c r="AQ873" s="100"/>
      <c r="AR873" s="100"/>
      <c r="AS873" s="100"/>
      <c r="AT873" s="100"/>
      <c r="AU873" s="100"/>
      <c r="AV873" s="100"/>
      <c r="AW873" s="100"/>
      <c r="AX873" s="100"/>
      <c r="AY873" s="100"/>
      <c r="AZ873" s="100"/>
      <c r="BA873" s="100"/>
      <c r="BB873" s="100"/>
      <c r="BC873" s="100"/>
      <c r="BD873" s="100"/>
      <c r="BE873" s="100"/>
    </row>
    <row r="874" spans="1:57" ht="15.75" customHeight="1" x14ac:dyDescent="0.3">
      <c r="A874" s="98"/>
      <c r="B874" s="98"/>
      <c r="C874" s="98"/>
      <c r="D874" s="98"/>
      <c r="E874" s="99"/>
      <c r="F874" s="99"/>
      <c r="G874" s="98"/>
      <c r="H874" s="98"/>
      <c r="I874" s="98"/>
      <c r="J874" s="98"/>
      <c r="K874" s="98"/>
      <c r="L874" s="98"/>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100"/>
      <c r="AO874" s="100"/>
      <c r="AP874" s="100"/>
      <c r="AQ874" s="100"/>
      <c r="AR874" s="100"/>
      <c r="AS874" s="100"/>
      <c r="AT874" s="100"/>
      <c r="AU874" s="100"/>
      <c r="AV874" s="100"/>
      <c r="AW874" s="100"/>
      <c r="AX874" s="100"/>
      <c r="AY874" s="100"/>
      <c r="AZ874" s="100"/>
      <c r="BA874" s="100"/>
      <c r="BB874" s="100"/>
      <c r="BC874" s="100"/>
      <c r="BD874" s="100"/>
      <c r="BE874" s="100"/>
    </row>
    <row r="875" spans="1:57" ht="15.75" customHeight="1" x14ac:dyDescent="0.3">
      <c r="A875" s="98"/>
      <c r="B875" s="98"/>
      <c r="C875" s="98"/>
      <c r="D875" s="98"/>
      <c r="E875" s="99"/>
      <c r="F875" s="99"/>
      <c r="G875" s="98"/>
      <c r="H875" s="98"/>
      <c r="I875" s="98"/>
      <c r="J875" s="98"/>
      <c r="K875" s="98"/>
      <c r="L875" s="98"/>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c r="AR875" s="100"/>
      <c r="AS875" s="100"/>
      <c r="AT875" s="100"/>
      <c r="AU875" s="100"/>
      <c r="AV875" s="100"/>
      <c r="AW875" s="100"/>
      <c r="AX875" s="100"/>
      <c r="AY875" s="100"/>
      <c r="AZ875" s="100"/>
      <c r="BA875" s="100"/>
      <c r="BB875" s="100"/>
      <c r="BC875" s="100"/>
      <c r="BD875" s="100"/>
      <c r="BE875" s="100"/>
    </row>
    <row r="876" spans="1:57" ht="15.75" customHeight="1" x14ac:dyDescent="0.3">
      <c r="A876" s="98"/>
      <c r="B876" s="98"/>
      <c r="C876" s="98"/>
      <c r="D876" s="98"/>
      <c r="E876" s="99"/>
      <c r="F876" s="99"/>
      <c r="G876" s="98"/>
      <c r="H876" s="98"/>
      <c r="I876" s="98"/>
      <c r="J876" s="98"/>
      <c r="K876" s="98"/>
      <c r="L876" s="98"/>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c r="AU876" s="100"/>
      <c r="AV876" s="100"/>
      <c r="AW876" s="100"/>
      <c r="AX876" s="100"/>
      <c r="AY876" s="100"/>
      <c r="AZ876" s="100"/>
      <c r="BA876" s="100"/>
      <c r="BB876" s="100"/>
      <c r="BC876" s="100"/>
      <c r="BD876" s="100"/>
      <c r="BE876" s="100"/>
    </row>
    <row r="877" spans="1:57" ht="15.75" customHeight="1" x14ac:dyDescent="0.3">
      <c r="A877" s="98"/>
      <c r="B877" s="98"/>
      <c r="C877" s="98"/>
      <c r="D877" s="98"/>
      <c r="E877" s="99"/>
      <c r="F877" s="99"/>
      <c r="G877" s="98"/>
      <c r="H877" s="98"/>
      <c r="I877" s="98"/>
      <c r="J877" s="98"/>
      <c r="K877" s="98"/>
      <c r="L877" s="98"/>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0"/>
      <c r="AQ877" s="100"/>
      <c r="AR877" s="100"/>
      <c r="AS877" s="100"/>
      <c r="AT877" s="100"/>
      <c r="AU877" s="100"/>
      <c r="AV877" s="100"/>
      <c r="AW877" s="100"/>
      <c r="AX877" s="100"/>
      <c r="AY877" s="100"/>
      <c r="AZ877" s="100"/>
      <c r="BA877" s="100"/>
      <c r="BB877" s="100"/>
      <c r="BC877" s="100"/>
      <c r="BD877" s="100"/>
      <c r="BE877" s="100"/>
    </row>
    <row r="878" spans="1:57" ht="15.75" customHeight="1" x14ac:dyDescent="0.3">
      <c r="A878" s="98"/>
      <c r="B878" s="98"/>
      <c r="C878" s="98"/>
      <c r="D878" s="98"/>
      <c r="E878" s="99"/>
      <c r="F878" s="99"/>
      <c r="G878" s="98"/>
      <c r="H878" s="98"/>
      <c r="I878" s="98"/>
      <c r="J878" s="98"/>
      <c r="K878" s="98"/>
      <c r="L878" s="98"/>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100"/>
      <c r="AO878" s="100"/>
      <c r="AP878" s="100"/>
      <c r="AQ878" s="100"/>
      <c r="AR878" s="100"/>
      <c r="AS878" s="100"/>
      <c r="AT878" s="100"/>
      <c r="AU878" s="100"/>
      <c r="AV878" s="100"/>
      <c r="AW878" s="100"/>
      <c r="AX878" s="100"/>
      <c r="AY878" s="100"/>
      <c r="AZ878" s="100"/>
      <c r="BA878" s="100"/>
      <c r="BB878" s="100"/>
      <c r="BC878" s="100"/>
      <c r="BD878" s="100"/>
      <c r="BE878" s="100"/>
    </row>
    <row r="879" spans="1:57" ht="15.75" customHeight="1" x14ac:dyDescent="0.3">
      <c r="A879" s="98"/>
      <c r="B879" s="98"/>
      <c r="C879" s="98"/>
      <c r="D879" s="98"/>
      <c r="E879" s="99"/>
      <c r="F879" s="99"/>
      <c r="G879" s="98"/>
      <c r="H879" s="98"/>
      <c r="I879" s="98"/>
      <c r="J879" s="98"/>
      <c r="K879" s="98"/>
      <c r="L879" s="98"/>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0"/>
      <c r="AQ879" s="100"/>
      <c r="AR879" s="100"/>
      <c r="AS879" s="100"/>
      <c r="AT879" s="100"/>
      <c r="AU879" s="100"/>
      <c r="AV879" s="100"/>
      <c r="AW879" s="100"/>
      <c r="AX879" s="100"/>
      <c r="AY879" s="100"/>
      <c r="AZ879" s="100"/>
      <c r="BA879" s="100"/>
      <c r="BB879" s="100"/>
      <c r="BC879" s="100"/>
      <c r="BD879" s="100"/>
      <c r="BE879" s="100"/>
    </row>
    <row r="880" spans="1:57" ht="15.75" customHeight="1" x14ac:dyDescent="0.3">
      <c r="A880" s="98"/>
      <c r="B880" s="98"/>
      <c r="C880" s="98"/>
      <c r="D880" s="98"/>
      <c r="E880" s="99"/>
      <c r="F880" s="99"/>
      <c r="G880" s="98"/>
      <c r="H880" s="98"/>
      <c r="I880" s="98"/>
      <c r="J880" s="98"/>
      <c r="K880" s="98"/>
      <c r="L880" s="98"/>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c r="AR880" s="100"/>
      <c r="AS880" s="100"/>
      <c r="AT880" s="100"/>
      <c r="AU880" s="100"/>
      <c r="AV880" s="100"/>
      <c r="AW880" s="100"/>
      <c r="AX880" s="100"/>
      <c r="AY880" s="100"/>
      <c r="AZ880" s="100"/>
      <c r="BA880" s="100"/>
      <c r="BB880" s="100"/>
      <c r="BC880" s="100"/>
      <c r="BD880" s="100"/>
      <c r="BE880" s="100"/>
    </row>
    <row r="881" spans="1:57" ht="15.75" customHeight="1" x14ac:dyDescent="0.3">
      <c r="A881" s="98"/>
      <c r="B881" s="98"/>
      <c r="C881" s="98"/>
      <c r="D881" s="98"/>
      <c r="E881" s="99"/>
      <c r="F881" s="99"/>
      <c r="G881" s="98"/>
      <c r="H881" s="98"/>
      <c r="I881" s="98"/>
      <c r="J881" s="98"/>
      <c r="K881" s="98"/>
      <c r="L881" s="98"/>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c r="AR881" s="100"/>
      <c r="AS881" s="100"/>
      <c r="AT881" s="100"/>
      <c r="AU881" s="100"/>
      <c r="AV881" s="100"/>
      <c r="AW881" s="100"/>
      <c r="AX881" s="100"/>
      <c r="AY881" s="100"/>
      <c r="AZ881" s="100"/>
      <c r="BA881" s="100"/>
      <c r="BB881" s="100"/>
      <c r="BC881" s="100"/>
      <c r="BD881" s="100"/>
      <c r="BE881" s="100"/>
    </row>
    <row r="882" spans="1:57" ht="15.75" customHeight="1" x14ac:dyDescent="0.3">
      <c r="A882" s="98"/>
      <c r="B882" s="98"/>
      <c r="C882" s="98"/>
      <c r="D882" s="98"/>
      <c r="E882" s="99"/>
      <c r="F882" s="99"/>
      <c r="G882" s="98"/>
      <c r="H882" s="98"/>
      <c r="I882" s="98"/>
      <c r="J882" s="98"/>
      <c r="K882" s="98"/>
      <c r="L882" s="98"/>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c r="AR882" s="100"/>
      <c r="AS882" s="100"/>
      <c r="AT882" s="100"/>
      <c r="AU882" s="100"/>
      <c r="AV882" s="100"/>
      <c r="AW882" s="100"/>
      <c r="AX882" s="100"/>
      <c r="AY882" s="100"/>
      <c r="AZ882" s="100"/>
      <c r="BA882" s="100"/>
      <c r="BB882" s="100"/>
      <c r="BC882" s="100"/>
      <c r="BD882" s="100"/>
      <c r="BE882" s="100"/>
    </row>
    <row r="883" spans="1:57" ht="15.75" customHeight="1" x14ac:dyDescent="0.3">
      <c r="A883" s="98"/>
      <c r="B883" s="98"/>
      <c r="C883" s="98"/>
      <c r="D883" s="98"/>
      <c r="E883" s="99"/>
      <c r="F883" s="99"/>
      <c r="G883" s="98"/>
      <c r="H883" s="98"/>
      <c r="I883" s="98"/>
      <c r="J883" s="98"/>
      <c r="K883" s="98"/>
      <c r="L883" s="98"/>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c r="AR883" s="100"/>
      <c r="AS883" s="100"/>
      <c r="AT883" s="100"/>
      <c r="AU883" s="100"/>
      <c r="AV883" s="100"/>
      <c r="AW883" s="100"/>
      <c r="AX883" s="100"/>
      <c r="AY883" s="100"/>
      <c r="AZ883" s="100"/>
      <c r="BA883" s="100"/>
      <c r="BB883" s="100"/>
      <c r="BC883" s="100"/>
      <c r="BD883" s="100"/>
      <c r="BE883" s="100"/>
    </row>
    <row r="884" spans="1:57" ht="15.75" customHeight="1" x14ac:dyDescent="0.3">
      <c r="A884" s="98"/>
      <c r="B884" s="98"/>
      <c r="C884" s="98"/>
      <c r="D884" s="98"/>
      <c r="E884" s="99"/>
      <c r="F884" s="99"/>
      <c r="G884" s="98"/>
      <c r="H884" s="98"/>
      <c r="I884" s="98"/>
      <c r="J884" s="98"/>
      <c r="K884" s="98"/>
      <c r="L884" s="98"/>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c r="AR884" s="100"/>
      <c r="AS884" s="100"/>
      <c r="AT884" s="100"/>
      <c r="AU884" s="100"/>
      <c r="AV884" s="100"/>
      <c r="AW884" s="100"/>
      <c r="AX884" s="100"/>
      <c r="AY884" s="100"/>
      <c r="AZ884" s="100"/>
      <c r="BA884" s="100"/>
      <c r="BB884" s="100"/>
      <c r="BC884" s="100"/>
      <c r="BD884" s="100"/>
      <c r="BE884" s="100"/>
    </row>
    <row r="885" spans="1:57" ht="15.75" customHeight="1" x14ac:dyDescent="0.3">
      <c r="A885" s="98"/>
      <c r="B885" s="98"/>
      <c r="C885" s="98"/>
      <c r="D885" s="98"/>
      <c r="E885" s="99"/>
      <c r="F885" s="99"/>
      <c r="G885" s="98"/>
      <c r="H885" s="98"/>
      <c r="I885" s="98"/>
      <c r="J885" s="98"/>
      <c r="K885" s="98"/>
      <c r="L885" s="98"/>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0"/>
      <c r="AQ885" s="100"/>
      <c r="AR885" s="100"/>
      <c r="AS885" s="100"/>
      <c r="AT885" s="100"/>
      <c r="AU885" s="100"/>
      <c r="AV885" s="100"/>
      <c r="AW885" s="100"/>
      <c r="AX885" s="100"/>
      <c r="AY885" s="100"/>
      <c r="AZ885" s="100"/>
      <c r="BA885" s="100"/>
      <c r="BB885" s="100"/>
      <c r="BC885" s="100"/>
      <c r="BD885" s="100"/>
      <c r="BE885" s="100"/>
    </row>
    <row r="886" spans="1:57" ht="15.75" customHeight="1" x14ac:dyDescent="0.3">
      <c r="A886" s="98"/>
      <c r="B886" s="98"/>
      <c r="C886" s="98"/>
      <c r="D886" s="98"/>
      <c r="E886" s="99"/>
      <c r="F886" s="99"/>
      <c r="G886" s="98"/>
      <c r="H886" s="98"/>
      <c r="I886" s="98"/>
      <c r="J886" s="98"/>
      <c r="K886" s="98"/>
      <c r="L886" s="98"/>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100"/>
      <c r="AO886" s="100"/>
      <c r="AP886" s="100"/>
      <c r="AQ886" s="100"/>
      <c r="AR886" s="100"/>
      <c r="AS886" s="100"/>
      <c r="AT886" s="100"/>
      <c r="AU886" s="100"/>
      <c r="AV886" s="100"/>
      <c r="AW886" s="100"/>
      <c r="AX886" s="100"/>
      <c r="AY886" s="100"/>
      <c r="AZ886" s="100"/>
      <c r="BA886" s="100"/>
      <c r="BB886" s="100"/>
      <c r="BC886" s="100"/>
      <c r="BD886" s="100"/>
      <c r="BE886" s="100"/>
    </row>
    <row r="887" spans="1:57" ht="15.75" customHeight="1" x14ac:dyDescent="0.3">
      <c r="A887" s="98"/>
      <c r="B887" s="98"/>
      <c r="C887" s="98"/>
      <c r="D887" s="98"/>
      <c r="E887" s="99"/>
      <c r="F887" s="99"/>
      <c r="G887" s="98"/>
      <c r="H887" s="98"/>
      <c r="I887" s="98"/>
      <c r="J887" s="98"/>
      <c r="K887" s="98"/>
      <c r="L887" s="98"/>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100"/>
      <c r="AO887" s="100"/>
      <c r="AP887" s="100"/>
      <c r="AQ887" s="100"/>
      <c r="AR887" s="100"/>
      <c r="AS887" s="100"/>
      <c r="AT887" s="100"/>
      <c r="AU887" s="100"/>
      <c r="AV887" s="100"/>
      <c r="AW887" s="100"/>
      <c r="AX887" s="100"/>
      <c r="AY887" s="100"/>
      <c r="AZ887" s="100"/>
      <c r="BA887" s="100"/>
      <c r="BB887" s="100"/>
      <c r="BC887" s="100"/>
      <c r="BD887" s="100"/>
      <c r="BE887" s="100"/>
    </row>
    <row r="888" spans="1:57" ht="15.75" customHeight="1" x14ac:dyDescent="0.3">
      <c r="A888" s="98"/>
      <c r="B888" s="98"/>
      <c r="C888" s="98"/>
      <c r="D888" s="98"/>
      <c r="E888" s="99"/>
      <c r="F888" s="99"/>
      <c r="G888" s="98"/>
      <c r="H888" s="98"/>
      <c r="I888" s="98"/>
      <c r="J888" s="98"/>
      <c r="K888" s="98"/>
      <c r="L888" s="98"/>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100"/>
      <c r="AO888" s="100"/>
      <c r="AP888" s="100"/>
      <c r="AQ888" s="100"/>
      <c r="AR888" s="100"/>
      <c r="AS888" s="100"/>
      <c r="AT888" s="100"/>
      <c r="AU888" s="100"/>
      <c r="AV888" s="100"/>
      <c r="AW888" s="100"/>
      <c r="AX888" s="100"/>
      <c r="AY888" s="100"/>
      <c r="AZ888" s="100"/>
      <c r="BA888" s="100"/>
      <c r="BB888" s="100"/>
      <c r="BC888" s="100"/>
      <c r="BD888" s="100"/>
      <c r="BE888" s="100"/>
    </row>
    <row r="889" spans="1:57" ht="15.75" customHeight="1" x14ac:dyDescent="0.3">
      <c r="A889" s="98"/>
      <c r="B889" s="98"/>
      <c r="C889" s="98"/>
      <c r="D889" s="98"/>
      <c r="E889" s="99"/>
      <c r="F889" s="99"/>
      <c r="G889" s="98"/>
      <c r="H889" s="98"/>
      <c r="I889" s="98"/>
      <c r="J889" s="98"/>
      <c r="K889" s="98"/>
      <c r="L889" s="98"/>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c r="AR889" s="100"/>
      <c r="AS889" s="100"/>
      <c r="AT889" s="100"/>
      <c r="AU889" s="100"/>
      <c r="AV889" s="100"/>
      <c r="AW889" s="100"/>
      <c r="AX889" s="100"/>
      <c r="AY889" s="100"/>
      <c r="AZ889" s="100"/>
      <c r="BA889" s="100"/>
      <c r="BB889" s="100"/>
      <c r="BC889" s="100"/>
      <c r="BD889" s="100"/>
      <c r="BE889" s="100"/>
    </row>
    <row r="890" spans="1:57" ht="15.75" customHeight="1" x14ac:dyDescent="0.3">
      <c r="A890" s="98"/>
      <c r="B890" s="98"/>
      <c r="C890" s="98"/>
      <c r="D890" s="98"/>
      <c r="E890" s="99"/>
      <c r="F890" s="99"/>
      <c r="G890" s="98"/>
      <c r="H890" s="98"/>
      <c r="I890" s="98"/>
      <c r="J890" s="98"/>
      <c r="K890" s="98"/>
      <c r="L890" s="98"/>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c r="AR890" s="100"/>
      <c r="AS890" s="100"/>
      <c r="AT890" s="100"/>
      <c r="AU890" s="100"/>
      <c r="AV890" s="100"/>
      <c r="AW890" s="100"/>
      <c r="AX890" s="100"/>
      <c r="AY890" s="100"/>
      <c r="AZ890" s="100"/>
      <c r="BA890" s="100"/>
      <c r="BB890" s="100"/>
      <c r="BC890" s="100"/>
      <c r="BD890" s="100"/>
      <c r="BE890" s="100"/>
    </row>
    <row r="891" spans="1:57" ht="15.75" customHeight="1" x14ac:dyDescent="0.3">
      <c r="A891" s="98"/>
      <c r="B891" s="98"/>
      <c r="C891" s="98"/>
      <c r="D891" s="98"/>
      <c r="E891" s="99"/>
      <c r="F891" s="99"/>
      <c r="G891" s="98"/>
      <c r="H891" s="98"/>
      <c r="I891" s="98"/>
      <c r="J891" s="98"/>
      <c r="K891" s="98"/>
      <c r="L891" s="98"/>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c r="AR891" s="100"/>
      <c r="AS891" s="100"/>
      <c r="AT891" s="100"/>
      <c r="AU891" s="100"/>
      <c r="AV891" s="100"/>
      <c r="AW891" s="100"/>
      <c r="AX891" s="100"/>
      <c r="AY891" s="100"/>
      <c r="AZ891" s="100"/>
      <c r="BA891" s="100"/>
      <c r="BB891" s="100"/>
      <c r="BC891" s="100"/>
      <c r="BD891" s="100"/>
      <c r="BE891" s="100"/>
    </row>
    <row r="892" spans="1:57" ht="15.75" customHeight="1" x14ac:dyDescent="0.3">
      <c r="A892" s="98"/>
      <c r="B892" s="98"/>
      <c r="C892" s="98"/>
      <c r="D892" s="98"/>
      <c r="E892" s="99"/>
      <c r="F892" s="99"/>
      <c r="G892" s="98"/>
      <c r="H892" s="98"/>
      <c r="I892" s="98"/>
      <c r="J892" s="98"/>
      <c r="K892" s="98"/>
      <c r="L892" s="98"/>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c r="AR892" s="100"/>
      <c r="AS892" s="100"/>
      <c r="AT892" s="100"/>
      <c r="AU892" s="100"/>
      <c r="AV892" s="100"/>
      <c r="AW892" s="100"/>
      <c r="AX892" s="100"/>
      <c r="AY892" s="100"/>
      <c r="AZ892" s="100"/>
      <c r="BA892" s="100"/>
      <c r="BB892" s="100"/>
      <c r="BC892" s="100"/>
      <c r="BD892" s="100"/>
      <c r="BE892" s="100"/>
    </row>
    <row r="893" spans="1:57" ht="15.75" customHeight="1" x14ac:dyDescent="0.3">
      <c r="A893" s="98"/>
      <c r="B893" s="98"/>
      <c r="C893" s="98"/>
      <c r="D893" s="98"/>
      <c r="E893" s="99"/>
      <c r="F893" s="99"/>
      <c r="G893" s="98"/>
      <c r="H893" s="98"/>
      <c r="I893" s="98"/>
      <c r="J893" s="98"/>
      <c r="K893" s="98"/>
      <c r="L893" s="98"/>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c r="AR893" s="100"/>
      <c r="AS893" s="100"/>
      <c r="AT893" s="100"/>
      <c r="AU893" s="100"/>
      <c r="AV893" s="100"/>
      <c r="AW893" s="100"/>
      <c r="AX893" s="100"/>
      <c r="AY893" s="100"/>
      <c r="AZ893" s="100"/>
      <c r="BA893" s="100"/>
      <c r="BB893" s="100"/>
      <c r="BC893" s="100"/>
      <c r="BD893" s="100"/>
      <c r="BE893" s="100"/>
    </row>
    <row r="894" spans="1:57" ht="15.75" customHeight="1" x14ac:dyDescent="0.3">
      <c r="A894" s="98"/>
      <c r="B894" s="98"/>
      <c r="C894" s="98"/>
      <c r="D894" s="98"/>
      <c r="E894" s="99"/>
      <c r="F894" s="99"/>
      <c r="G894" s="98"/>
      <c r="H894" s="98"/>
      <c r="I894" s="98"/>
      <c r="J894" s="98"/>
      <c r="K894" s="98"/>
      <c r="L894" s="98"/>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c r="AR894" s="100"/>
      <c r="AS894" s="100"/>
      <c r="AT894" s="100"/>
      <c r="AU894" s="100"/>
      <c r="AV894" s="100"/>
      <c r="AW894" s="100"/>
      <c r="AX894" s="100"/>
      <c r="AY894" s="100"/>
      <c r="AZ894" s="100"/>
      <c r="BA894" s="100"/>
      <c r="BB894" s="100"/>
      <c r="BC894" s="100"/>
      <c r="BD894" s="100"/>
      <c r="BE894" s="100"/>
    </row>
    <row r="895" spans="1:57" ht="15.75" customHeight="1" x14ac:dyDescent="0.3">
      <c r="A895" s="98"/>
      <c r="B895" s="98"/>
      <c r="C895" s="98"/>
      <c r="D895" s="98"/>
      <c r="E895" s="99"/>
      <c r="F895" s="99"/>
      <c r="G895" s="98"/>
      <c r="H895" s="98"/>
      <c r="I895" s="98"/>
      <c r="J895" s="98"/>
      <c r="K895" s="98"/>
      <c r="L895" s="98"/>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0"/>
      <c r="AQ895" s="100"/>
      <c r="AR895" s="100"/>
      <c r="AS895" s="100"/>
      <c r="AT895" s="100"/>
      <c r="AU895" s="100"/>
      <c r="AV895" s="100"/>
      <c r="AW895" s="100"/>
      <c r="AX895" s="100"/>
      <c r="AY895" s="100"/>
      <c r="AZ895" s="100"/>
      <c r="BA895" s="100"/>
      <c r="BB895" s="100"/>
      <c r="BC895" s="100"/>
      <c r="BD895" s="100"/>
      <c r="BE895" s="100"/>
    </row>
    <row r="896" spans="1:57" ht="15.75" customHeight="1" x14ac:dyDescent="0.3">
      <c r="A896" s="98"/>
      <c r="B896" s="98"/>
      <c r="C896" s="98"/>
      <c r="D896" s="98"/>
      <c r="E896" s="99"/>
      <c r="F896" s="99"/>
      <c r="G896" s="98"/>
      <c r="H896" s="98"/>
      <c r="I896" s="98"/>
      <c r="J896" s="98"/>
      <c r="K896" s="98"/>
      <c r="L896" s="98"/>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100"/>
      <c r="AO896" s="100"/>
      <c r="AP896" s="100"/>
      <c r="AQ896" s="100"/>
      <c r="AR896" s="100"/>
      <c r="AS896" s="100"/>
      <c r="AT896" s="100"/>
      <c r="AU896" s="100"/>
      <c r="AV896" s="100"/>
      <c r="AW896" s="100"/>
      <c r="AX896" s="100"/>
      <c r="AY896" s="100"/>
      <c r="AZ896" s="100"/>
      <c r="BA896" s="100"/>
      <c r="BB896" s="100"/>
      <c r="BC896" s="100"/>
      <c r="BD896" s="100"/>
      <c r="BE896" s="100"/>
    </row>
    <row r="897" spans="1:57" ht="15.75" customHeight="1" x14ac:dyDescent="0.3">
      <c r="A897" s="98"/>
      <c r="B897" s="98"/>
      <c r="C897" s="98"/>
      <c r="D897" s="98"/>
      <c r="E897" s="99"/>
      <c r="F897" s="99"/>
      <c r="G897" s="98"/>
      <c r="H897" s="98"/>
      <c r="I897" s="98"/>
      <c r="J897" s="98"/>
      <c r="K897" s="98"/>
      <c r="L897" s="98"/>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100"/>
      <c r="AO897" s="100"/>
      <c r="AP897" s="100"/>
      <c r="AQ897" s="100"/>
      <c r="AR897" s="100"/>
      <c r="AS897" s="100"/>
      <c r="AT897" s="100"/>
      <c r="AU897" s="100"/>
      <c r="AV897" s="100"/>
      <c r="AW897" s="100"/>
      <c r="AX897" s="100"/>
      <c r="AY897" s="100"/>
      <c r="AZ897" s="100"/>
      <c r="BA897" s="100"/>
      <c r="BB897" s="100"/>
      <c r="BC897" s="100"/>
      <c r="BD897" s="100"/>
      <c r="BE897" s="100"/>
    </row>
    <row r="898" spans="1:57" ht="15.75" customHeight="1" x14ac:dyDescent="0.3">
      <c r="A898" s="98"/>
      <c r="B898" s="98"/>
      <c r="C898" s="98"/>
      <c r="D898" s="98"/>
      <c r="E898" s="99"/>
      <c r="F898" s="99"/>
      <c r="G898" s="98"/>
      <c r="H898" s="98"/>
      <c r="I898" s="98"/>
      <c r="J898" s="98"/>
      <c r="K898" s="98"/>
      <c r="L898" s="98"/>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0"/>
      <c r="AQ898" s="100"/>
      <c r="AR898" s="100"/>
      <c r="AS898" s="100"/>
      <c r="AT898" s="100"/>
      <c r="AU898" s="100"/>
      <c r="AV898" s="100"/>
      <c r="AW898" s="100"/>
      <c r="AX898" s="100"/>
      <c r="AY898" s="100"/>
      <c r="AZ898" s="100"/>
      <c r="BA898" s="100"/>
      <c r="BB898" s="100"/>
      <c r="BC898" s="100"/>
      <c r="BD898" s="100"/>
      <c r="BE898" s="100"/>
    </row>
    <row r="899" spans="1:57" ht="15.75" customHeight="1" x14ac:dyDescent="0.3">
      <c r="A899" s="98"/>
      <c r="B899" s="98"/>
      <c r="C899" s="98"/>
      <c r="D899" s="98"/>
      <c r="E899" s="99"/>
      <c r="F899" s="99"/>
      <c r="G899" s="98"/>
      <c r="H899" s="98"/>
      <c r="I899" s="98"/>
      <c r="J899" s="98"/>
      <c r="K899" s="98"/>
      <c r="L899" s="98"/>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0"/>
      <c r="AQ899" s="100"/>
      <c r="AR899" s="100"/>
      <c r="AS899" s="100"/>
      <c r="AT899" s="100"/>
      <c r="AU899" s="100"/>
      <c r="AV899" s="100"/>
      <c r="AW899" s="100"/>
      <c r="AX899" s="100"/>
      <c r="AY899" s="100"/>
      <c r="AZ899" s="100"/>
      <c r="BA899" s="100"/>
      <c r="BB899" s="100"/>
      <c r="BC899" s="100"/>
      <c r="BD899" s="100"/>
      <c r="BE899" s="100"/>
    </row>
    <row r="900" spans="1:57" ht="15.75" customHeight="1" x14ac:dyDescent="0.3">
      <c r="A900" s="98"/>
      <c r="B900" s="98"/>
      <c r="C900" s="98"/>
      <c r="D900" s="98"/>
      <c r="E900" s="99"/>
      <c r="F900" s="99"/>
      <c r="G900" s="98"/>
      <c r="H900" s="98"/>
      <c r="I900" s="98"/>
      <c r="J900" s="98"/>
      <c r="K900" s="98"/>
      <c r="L900" s="98"/>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0"/>
      <c r="AQ900" s="100"/>
      <c r="AR900" s="100"/>
      <c r="AS900" s="100"/>
      <c r="AT900" s="100"/>
      <c r="AU900" s="100"/>
      <c r="AV900" s="100"/>
      <c r="AW900" s="100"/>
      <c r="AX900" s="100"/>
      <c r="AY900" s="100"/>
      <c r="AZ900" s="100"/>
      <c r="BA900" s="100"/>
      <c r="BB900" s="100"/>
      <c r="BC900" s="100"/>
      <c r="BD900" s="100"/>
      <c r="BE900" s="100"/>
    </row>
    <row r="901" spans="1:57" ht="15.75" customHeight="1" x14ac:dyDescent="0.3">
      <c r="A901" s="98"/>
      <c r="B901" s="98"/>
      <c r="C901" s="98"/>
      <c r="D901" s="98"/>
      <c r="E901" s="99"/>
      <c r="F901" s="99"/>
      <c r="G901" s="98"/>
      <c r="H901" s="98"/>
      <c r="I901" s="98"/>
      <c r="J901" s="98"/>
      <c r="K901" s="98"/>
      <c r="L901" s="98"/>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100"/>
      <c r="AO901" s="100"/>
      <c r="AP901" s="100"/>
      <c r="AQ901" s="100"/>
      <c r="AR901" s="100"/>
      <c r="AS901" s="100"/>
      <c r="AT901" s="100"/>
      <c r="AU901" s="100"/>
      <c r="AV901" s="100"/>
      <c r="AW901" s="100"/>
      <c r="AX901" s="100"/>
      <c r="AY901" s="100"/>
      <c r="AZ901" s="100"/>
      <c r="BA901" s="100"/>
      <c r="BB901" s="100"/>
      <c r="BC901" s="100"/>
      <c r="BD901" s="100"/>
      <c r="BE901" s="100"/>
    </row>
    <row r="902" spans="1:57" ht="15.75" customHeight="1" x14ac:dyDescent="0.3">
      <c r="A902" s="98"/>
      <c r="B902" s="98"/>
      <c r="C902" s="98"/>
      <c r="D902" s="98"/>
      <c r="E902" s="99"/>
      <c r="F902" s="99"/>
      <c r="G902" s="98"/>
      <c r="H902" s="98"/>
      <c r="I902" s="98"/>
      <c r="J902" s="98"/>
      <c r="K902" s="98"/>
      <c r="L902" s="98"/>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100"/>
      <c r="AO902" s="100"/>
      <c r="AP902" s="100"/>
      <c r="AQ902" s="100"/>
      <c r="AR902" s="100"/>
      <c r="AS902" s="100"/>
      <c r="AT902" s="100"/>
      <c r="AU902" s="100"/>
      <c r="AV902" s="100"/>
      <c r="AW902" s="100"/>
      <c r="AX902" s="100"/>
      <c r="AY902" s="100"/>
      <c r="AZ902" s="100"/>
      <c r="BA902" s="100"/>
      <c r="BB902" s="100"/>
      <c r="BC902" s="100"/>
      <c r="BD902" s="100"/>
      <c r="BE902" s="100"/>
    </row>
    <row r="903" spans="1:57" ht="15.75" customHeight="1" x14ac:dyDescent="0.3">
      <c r="A903" s="98"/>
      <c r="B903" s="98"/>
      <c r="C903" s="98"/>
      <c r="D903" s="98"/>
      <c r="E903" s="99"/>
      <c r="F903" s="99"/>
      <c r="G903" s="98"/>
      <c r="H903" s="98"/>
      <c r="I903" s="98"/>
      <c r="J903" s="98"/>
      <c r="K903" s="98"/>
      <c r="L903" s="98"/>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c r="AU903" s="100"/>
      <c r="AV903" s="100"/>
      <c r="AW903" s="100"/>
      <c r="AX903" s="100"/>
      <c r="AY903" s="100"/>
      <c r="AZ903" s="100"/>
      <c r="BA903" s="100"/>
      <c r="BB903" s="100"/>
      <c r="BC903" s="100"/>
      <c r="BD903" s="100"/>
      <c r="BE903" s="100"/>
    </row>
    <row r="904" spans="1:57" ht="15.75" customHeight="1" x14ac:dyDescent="0.3">
      <c r="A904" s="98"/>
      <c r="B904" s="98"/>
      <c r="C904" s="98"/>
      <c r="D904" s="98"/>
      <c r="E904" s="99"/>
      <c r="F904" s="99"/>
      <c r="G904" s="98"/>
      <c r="H904" s="98"/>
      <c r="I904" s="98"/>
      <c r="J904" s="98"/>
      <c r="K904" s="98"/>
      <c r="L904" s="98"/>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c r="AR904" s="100"/>
      <c r="AS904" s="100"/>
      <c r="AT904" s="100"/>
      <c r="AU904" s="100"/>
      <c r="AV904" s="100"/>
      <c r="AW904" s="100"/>
      <c r="AX904" s="100"/>
      <c r="AY904" s="100"/>
      <c r="AZ904" s="100"/>
      <c r="BA904" s="100"/>
      <c r="BB904" s="100"/>
      <c r="BC904" s="100"/>
      <c r="BD904" s="100"/>
      <c r="BE904" s="100"/>
    </row>
    <row r="905" spans="1:57" ht="15.75" customHeight="1" x14ac:dyDescent="0.3">
      <c r="A905" s="98"/>
      <c r="B905" s="98"/>
      <c r="C905" s="98"/>
      <c r="D905" s="98"/>
      <c r="E905" s="99"/>
      <c r="F905" s="99"/>
      <c r="G905" s="98"/>
      <c r="H905" s="98"/>
      <c r="I905" s="98"/>
      <c r="J905" s="98"/>
      <c r="K905" s="98"/>
      <c r="L905" s="98"/>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0"/>
      <c r="AQ905" s="100"/>
      <c r="AR905" s="100"/>
      <c r="AS905" s="100"/>
      <c r="AT905" s="100"/>
      <c r="AU905" s="100"/>
      <c r="AV905" s="100"/>
      <c r="AW905" s="100"/>
      <c r="AX905" s="100"/>
      <c r="AY905" s="100"/>
      <c r="AZ905" s="100"/>
      <c r="BA905" s="100"/>
      <c r="BB905" s="100"/>
      <c r="BC905" s="100"/>
      <c r="BD905" s="100"/>
      <c r="BE905" s="100"/>
    </row>
    <row r="906" spans="1:57" ht="15.75" customHeight="1" x14ac:dyDescent="0.3">
      <c r="A906" s="98"/>
      <c r="B906" s="98"/>
      <c r="C906" s="98"/>
      <c r="D906" s="98"/>
      <c r="E906" s="99"/>
      <c r="F906" s="99"/>
      <c r="G906" s="98"/>
      <c r="H906" s="98"/>
      <c r="I906" s="98"/>
      <c r="J906" s="98"/>
      <c r="K906" s="98"/>
      <c r="L906" s="98"/>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P906" s="100"/>
      <c r="AQ906" s="100"/>
      <c r="AR906" s="100"/>
      <c r="AS906" s="100"/>
      <c r="AT906" s="100"/>
      <c r="AU906" s="100"/>
      <c r="AV906" s="100"/>
      <c r="AW906" s="100"/>
      <c r="AX906" s="100"/>
      <c r="AY906" s="100"/>
      <c r="AZ906" s="100"/>
      <c r="BA906" s="100"/>
      <c r="BB906" s="100"/>
      <c r="BC906" s="100"/>
      <c r="BD906" s="100"/>
      <c r="BE906" s="100"/>
    </row>
    <row r="907" spans="1:57" ht="15.75" customHeight="1" x14ac:dyDescent="0.3">
      <c r="A907" s="98"/>
      <c r="B907" s="98"/>
      <c r="C907" s="98"/>
      <c r="D907" s="98"/>
      <c r="E907" s="99"/>
      <c r="F907" s="99"/>
      <c r="G907" s="98"/>
      <c r="H907" s="98"/>
      <c r="I907" s="98"/>
      <c r="J907" s="98"/>
      <c r="K907" s="98"/>
      <c r="L907" s="98"/>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P907" s="100"/>
      <c r="AQ907" s="100"/>
      <c r="AR907" s="100"/>
      <c r="AS907" s="100"/>
      <c r="AT907" s="100"/>
      <c r="AU907" s="100"/>
      <c r="AV907" s="100"/>
      <c r="AW907" s="100"/>
      <c r="AX907" s="100"/>
      <c r="AY907" s="100"/>
      <c r="AZ907" s="100"/>
      <c r="BA907" s="100"/>
      <c r="BB907" s="100"/>
      <c r="BC907" s="100"/>
      <c r="BD907" s="100"/>
      <c r="BE907" s="100"/>
    </row>
    <row r="908" spans="1:57" ht="15.75" customHeight="1" x14ac:dyDescent="0.3">
      <c r="A908" s="98"/>
      <c r="B908" s="98"/>
      <c r="C908" s="98"/>
      <c r="D908" s="98"/>
      <c r="E908" s="99"/>
      <c r="F908" s="99"/>
      <c r="G908" s="98"/>
      <c r="H908" s="98"/>
      <c r="I908" s="98"/>
      <c r="J908" s="98"/>
      <c r="K908" s="98"/>
      <c r="L908" s="98"/>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0"/>
      <c r="AQ908" s="100"/>
      <c r="AR908" s="100"/>
      <c r="AS908" s="100"/>
      <c r="AT908" s="100"/>
      <c r="AU908" s="100"/>
      <c r="AV908" s="100"/>
      <c r="AW908" s="100"/>
      <c r="AX908" s="100"/>
      <c r="AY908" s="100"/>
      <c r="AZ908" s="100"/>
      <c r="BA908" s="100"/>
      <c r="BB908" s="100"/>
      <c r="BC908" s="100"/>
      <c r="BD908" s="100"/>
      <c r="BE908" s="100"/>
    </row>
    <row r="909" spans="1:57" ht="15.75" customHeight="1" x14ac:dyDescent="0.3">
      <c r="A909" s="98"/>
      <c r="B909" s="98"/>
      <c r="C909" s="98"/>
      <c r="D909" s="98"/>
      <c r="E909" s="99"/>
      <c r="F909" s="99"/>
      <c r="G909" s="98"/>
      <c r="H909" s="98"/>
      <c r="I909" s="98"/>
      <c r="J909" s="98"/>
      <c r="K909" s="98"/>
      <c r="L909" s="98"/>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100"/>
      <c r="AO909" s="100"/>
      <c r="AP909" s="100"/>
      <c r="AQ909" s="100"/>
      <c r="AR909" s="100"/>
      <c r="AS909" s="100"/>
      <c r="AT909" s="100"/>
      <c r="AU909" s="100"/>
      <c r="AV909" s="100"/>
      <c r="AW909" s="100"/>
      <c r="AX909" s="100"/>
      <c r="AY909" s="100"/>
      <c r="AZ909" s="100"/>
      <c r="BA909" s="100"/>
      <c r="BB909" s="100"/>
      <c r="BC909" s="100"/>
      <c r="BD909" s="100"/>
      <c r="BE909" s="100"/>
    </row>
    <row r="910" spans="1:57" ht="15.75" customHeight="1" x14ac:dyDescent="0.3">
      <c r="A910" s="98"/>
      <c r="B910" s="98"/>
      <c r="C910" s="98"/>
      <c r="D910" s="98"/>
      <c r="E910" s="99"/>
      <c r="F910" s="99"/>
      <c r="G910" s="98"/>
      <c r="H910" s="98"/>
      <c r="I910" s="98"/>
      <c r="J910" s="98"/>
      <c r="K910" s="98"/>
      <c r="L910" s="98"/>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c r="AR910" s="100"/>
      <c r="AS910" s="100"/>
      <c r="AT910" s="100"/>
      <c r="AU910" s="100"/>
      <c r="AV910" s="100"/>
      <c r="AW910" s="100"/>
      <c r="AX910" s="100"/>
      <c r="AY910" s="100"/>
      <c r="AZ910" s="100"/>
      <c r="BA910" s="100"/>
      <c r="BB910" s="100"/>
      <c r="BC910" s="100"/>
      <c r="BD910" s="100"/>
      <c r="BE910" s="100"/>
    </row>
    <row r="911" spans="1:57" ht="15.75" customHeight="1" x14ac:dyDescent="0.3">
      <c r="A911" s="98"/>
      <c r="B911" s="98"/>
      <c r="C911" s="98"/>
      <c r="D911" s="98"/>
      <c r="E911" s="99"/>
      <c r="F911" s="99"/>
      <c r="G911" s="98"/>
      <c r="H911" s="98"/>
      <c r="I911" s="98"/>
      <c r="J911" s="98"/>
      <c r="K911" s="98"/>
      <c r="L911" s="98"/>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c r="AU911" s="100"/>
      <c r="AV911" s="100"/>
      <c r="AW911" s="100"/>
      <c r="AX911" s="100"/>
      <c r="AY911" s="100"/>
      <c r="AZ911" s="100"/>
      <c r="BA911" s="100"/>
      <c r="BB911" s="100"/>
      <c r="BC911" s="100"/>
      <c r="BD911" s="100"/>
      <c r="BE911" s="100"/>
    </row>
    <row r="912" spans="1:57" ht="15.75" customHeight="1" x14ac:dyDescent="0.3">
      <c r="A912" s="98"/>
      <c r="B912" s="98"/>
      <c r="C912" s="98"/>
      <c r="D912" s="98"/>
      <c r="E912" s="99"/>
      <c r="F912" s="99"/>
      <c r="G912" s="98"/>
      <c r="H912" s="98"/>
      <c r="I912" s="98"/>
      <c r="J912" s="98"/>
      <c r="K912" s="98"/>
      <c r="L912" s="98"/>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c r="AR912" s="100"/>
      <c r="AS912" s="100"/>
      <c r="AT912" s="100"/>
      <c r="AU912" s="100"/>
      <c r="AV912" s="100"/>
      <c r="AW912" s="100"/>
      <c r="AX912" s="100"/>
      <c r="AY912" s="100"/>
      <c r="AZ912" s="100"/>
      <c r="BA912" s="100"/>
      <c r="BB912" s="100"/>
      <c r="BC912" s="100"/>
      <c r="BD912" s="100"/>
      <c r="BE912" s="100"/>
    </row>
    <row r="913" spans="1:57" ht="15.75" customHeight="1" x14ac:dyDescent="0.3">
      <c r="A913" s="98"/>
      <c r="B913" s="98"/>
      <c r="C913" s="98"/>
      <c r="D913" s="98"/>
      <c r="E913" s="99"/>
      <c r="F913" s="99"/>
      <c r="G913" s="98"/>
      <c r="H913" s="98"/>
      <c r="I913" s="98"/>
      <c r="J913" s="98"/>
      <c r="K913" s="98"/>
      <c r="L913" s="98"/>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c r="AR913" s="100"/>
      <c r="AS913" s="100"/>
      <c r="AT913" s="100"/>
      <c r="AU913" s="100"/>
      <c r="AV913" s="100"/>
      <c r="AW913" s="100"/>
      <c r="AX913" s="100"/>
      <c r="AY913" s="100"/>
      <c r="AZ913" s="100"/>
      <c r="BA913" s="100"/>
      <c r="BB913" s="100"/>
      <c r="BC913" s="100"/>
      <c r="BD913" s="100"/>
      <c r="BE913" s="100"/>
    </row>
    <row r="914" spans="1:57" ht="15.75" customHeight="1" x14ac:dyDescent="0.3">
      <c r="A914" s="98"/>
      <c r="B914" s="98"/>
      <c r="C914" s="98"/>
      <c r="D914" s="98"/>
      <c r="E914" s="99"/>
      <c r="F914" s="99"/>
      <c r="G914" s="98"/>
      <c r="H914" s="98"/>
      <c r="I914" s="98"/>
      <c r="J914" s="98"/>
      <c r="K914" s="98"/>
      <c r="L914" s="98"/>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c r="AR914" s="100"/>
      <c r="AS914" s="100"/>
      <c r="AT914" s="100"/>
      <c r="AU914" s="100"/>
      <c r="AV914" s="100"/>
      <c r="AW914" s="100"/>
      <c r="AX914" s="100"/>
      <c r="AY914" s="100"/>
      <c r="AZ914" s="100"/>
      <c r="BA914" s="100"/>
      <c r="BB914" s="100"/>
      <c r="BC914" s="100"/>
      <c r="BD914" s="100"/>
      <c r="BE914" s="100"/>
    </row>
    <row r="915" spans="1:57" ht="15.75" customHeight="1" x14ac:dyDescent="0.3">
      <c r="A915" s="98"/>
      <c r="B915" s="98"/>
      <c r="C915" s="98"/>
      <c r="D915" s="98"/>
      <c r="E915" s="99"/>
      <c r="F915" s="99"/>
      <c r="G915" s="98"/>
      <c r="H915" s="98"/>
      <c r="I915" s="98"/>
      <c r="J915" s="98"/>
      <c r="K915" s="98"/>
      <c r="L915" s="98"/>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c r="AR915" s="100"/>
      <c r="AS915" s="100"/>
      <c r="AT915" s="100"/>
      <c r="AU915" s="100"/>
      <c r="AV915" s="100"/>
      <c r="AW915" s="100"/>
      <c r="AX915" s="100"/>
      <c r="AY915" s="100"/>
      <c r="AZ915" s="100"/>
      <c r="BA915" s="100"/>
      <c r="BB915" s="100"/>
      <c r="BC915" s="100"/>
      <c r="BD915" s="100"/>
      <c r="BE915" s="100"/>
    </row>
    <row r="916" spans="1:57" ht="15.75" customHeight="1" x14ac:dyDescent="0.3">
      <c r="A916" s="98"/>
      <c r="B916" s="98"/>
      <c r="C916" s="98"/>
      <c r="D916" s="98"/>
      <c r="E916" s="99"/>
      <c r="F916" s="99"/>
      <c r="G916" s="98"/>
      <c r="H916" s="98"/>
      <c r="I916" s="98"/>
      <c r="J916" s="98"/>
      <c r="K916" s="98"/>
      <c r="L916" s="98"/>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c r="AR916" s="100"/>
      <c r="AS916" s="100"/>
      <c r="AT916" s="100"/>
      <c r="AU916" s="100"/>
      <c r="AV916" s="100"/>
      <c r="AW916" s="100"/>
      <c r="AX916" s="100"/>
      <c r="AY916" s="100"/>
      <c r="AZ916" s="100"/>
      <c r="BA916" s="100"/>
      <c r="BB916" s="100"/>
      <c r="BC916" s="100"/>
      <c r="BD916" s="100"/>
      <c r="BE916" s="100"/>
    </row>
    <row r="917" spans="1:57" ht="15.75" customHeight="1" x14ac:dyDescent="0.3">
      <c r="A917" s="98"/>
      <c r="B917" s="98"/>
      <c r="C917" s="98"/>
      <c r="D917" s="98"/>
      <c r="E917" s="99"/>
      <c r="F917" s="99"/>
      <c r="G917" s="98"/>
      <c r="H917" s="98"/>
      <c r="I917" s="98"/>
      <c r="J917" s="98"/>
      <c r="K917" s="98"/>
      <c r="L917" s="98"/>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0"/>
      <c r="AQ917" s="100"/>
      <c r="AR917" s="100"/>
      <c r="AS917" s="100"/>
      <c r="AT917" s="100"/>
      <c r="AU917" s="100"/>
      <c r="AV917" s="100"/>
      <c r="AW917" s="100"/>
      <c r="AX917" s="100"/>
      <c r="AY917" s="100"/>
      <c r="AZ917" s="100"/>
      <c r="BA917" s="100"/>
      <c r="BB917" s="100"/>
      <c r="BC917" s="100"/>
      <c r="BD917" s="100"/>
      <c r="BE917" s="100"/>
    </row>
    <row r="918" spans="1:57" ht="15.75" customHeight="1" x14ac:dyDescent="0.3">
      <c r="A918" s="98"/>
      <c r="B918" s="98"/>
      <c r="C918" s="98"/>
      <c r="D918" s="98"/>
      <c r="E918" s="99"/>
      <c r="F918" s="99"/>
      <c r="G918" s="98"/>
      <c r="H918" s="98"/>
      <c r="I918" s="98"/>
      <c r="J918" s="98"/>
      <c r="K918" s="98"/>
      <c r="L918" s="98"/>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0"/>
      <c r="AQ918" s="100"/>
      <c r="AR918" s="100"/>
      <c r="AS918" s="100"/>
      <c r="AT918" s="100"/>
      <c r="AU918" s="100"/>
      <c r="AV918" s="100"/>
      <c r="AW918" s="100"/>
      <c r="AX918" s="100"/>
      <c r="AY918" s="100"/>
      <c r="AZ918" s="100"/>
      <c r="BA918" s="100"/>
      <c r="BB918" s="100"/>
      <c r="BC918" s="100"/>
      <c r="BD918" s="100"/>
      <c r="BE918" s="100"/>
    </row>
    <row r="919" spans="1:57" ht="15.75" customHeight="1" x14ac:dyDescent="0.3">
      <c r="A919" s="98"/>
      <c r="B919" s="98"/>
      <c r="C919" s="98"/>
      <c r="D919" s="98"/>
      <c r="E919" s="99"/>
      <c r="F919" s="99"/>
      <c r="G919" s="98"/>
      <c r="H919" s="98"/>
      <c r="I919" s="98"/>
      <c r="J919" s="98"/>
      <c r="K919" s="98"/>
      <c r="L919" s="98"/>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0"/>
      <c r="AQ919" s="100"/>
      <c r="AR919" s="100"/>
      <c r="AS919" s="100"/>
      <c r="AT919" s="100"/>
      <c r="AU919" s="100"/>
      <c r="AV919" s="100"/>
      <c r="AW919" s="100"/>
      <c r="AX919" s="100"/>
      <c r="AY919" s="100"/>
      <c r="AZ919" s="100"/>
      <c r="BA919" s="100"/>
      <c r="BB919" s="100"/>
      <c r="BC919" s="100"/>
      <c r="BD919" s="100"/>
      <c r="BE919" s="100"/>
    </row>
    <row r="920" spans="1:57" ht="15.75" customHeight="1" x14ac:dyDescent="0.3">
      <c r="A920" s="98"/>
      <c r="B920" s="98"/>
      <c r="C920" s="98"/>
      <c r="D920" s="98"/>
      <c r="E920" s="99"/>
      <c r="F920" s="99"/>
      <c r="G920" s="98"/>
      <c r="H920" s="98"/>
      <c r="I920" s="98"/>
      <c r="J920" s="98"/>
      <c r="K920" s="98"/>
      <c r="L920" s="98"/>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100"/>
      <c r="AO920" s="100"/>
      <c r="AP920" s="100"/>
      <c r="AQ920" s="100"/>
      <c r="AR920" s="100"/>
      <c r="AS920" s="100"/>
      <c r="AT920" s="100"/>
      <c r="AU920" s="100"/>
      <c r="AV920" s="100"/>
      <c r="AW920" s="100"/>
      <c r="AX920" s="100"/>
      <c r="AY920" s="100"/>
      <c r="AZ920" s="100"/>
      <c r="BA920" s="100"/>
      <c r="BB920" s="100"/>
      <c r="BC920" s="100"/>
      <c r="BD920" s="100"/>
      <c r="BE920" s="100"/>
    </row>
    <row r="921" spans="1:57" ht="15.75" customHeight="1" x14ac:dyDescent="0.3">
      <c r="A921" s="98"/>
      <c r="B921" s="98"/>
      <c r="C921" s="98"/>
      <c r="D921" s="98"/>
      <c r="E921" s="99"/>
      <c r="F921" s="99"/>
      <c r="G921" s="98"/>
      <c r="H921" s="98"/>
      <c r="I921" s="98"/>
      <c r="J921" s="98"/>
      <c r="K921" s="98"/>
      <c r="L921" s="98"/>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c r="AU921" s="100"/>
      <c r="AV921" s="100"/>
      <c r="AW921" s="100"/>
      <c r="AX921" s="100"/>
      <c r="AY921" s="100"/>
      <c r="AZ921" s="100"/>
      <c r="BA921" s="100"/>
      <c r="BB921" s="100"/>
      <c r="BC921" s="100"/>
      <c r="BD921" s="100"/>
      <c r="BE921" s="100"/>
    </row>
    <row r="922" spans="1:57" ht="15.75" customHeight="1" x14ac:dyDescent="0.3">
      <c r="A922" s="98"/>
      <c r="B922" s="98"/>
      <c r="C922" s="98"/>
      <c r="D922" s="98"/>
      <c r="E922" s="99"/>
      <c r="F922" s="99"/>
      <c r="G922" s="98"/>
      <c r="H922" s="98"/>
      <c r="I922" s="98"/>
      <c r="J922" s="98"/>
      <c r="K922" s="98"/>
      <c r="L922" s="98"/>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c r="AR922" s="100"/>
      <c r="AS922" s="100"/>
      <c r="AT922" s="100"/>
      <c r="AU922" s="100"/>
      <c r="AV922" s="100"/>
      <c r="AW922" s="100"/>
      <c r="AX922" s="100"/>
      <c r="AY922" s="100"/>
      <c r="AZ922" s="100"/>
      <c r="BA922" s="100"/>
      <c r="BB922" s="100"/>
      <c r="BC922" s="100"/>
      <c r="BD922" s="100"/>
      <c r="BE922" s="100"/>
    </row>
    <row r="923" spans="1:57" ht="15.75" customHeight="1" x14ac:dyDescent="0.3">
      <c r="A923" s="98"/>
      <c r="B923" s="98"/>
      <c r="C923" s="98"/>
      <c r="D923" s="98"/>
      <c r="E923" s="99"/>
      <c r="F923" s="99"/>
      <c r="G923" s="98"/>
      <c r="H923" s="98"/>
      <c r="I923" s="98"/>
      <c r="J923" s="98"/>
      <c r="K923" s="98"/>
      <c r="L923" s="98"/>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c r="AR923" s="100"/>
      <c r="AS923" s="100"/>
      <c r="AT923" s="100"/>
      <c r="AU923" s="100"/>
      <c r="AV923" s="100"/>
      <c r="AW923" s="100"/>
      <c r="AX923" s="100"/>
      <c r="AY923" s="100"/>
      <c r="AZ923" s="100"/>
      <c r="BA923" s="100"/>
      <c r="BB923" s="100"/>
      <c r="BC923" s="100"/>
      <c r="BD923" s="100"/>
      <c r="BE923" s="100"/>
    </row>
    <row r="924" spans="1:57" ht="15.75" customHeight="1" x14ac:dyDescent="0.3">
      <c r="A924" s="98"/>
      <c r="B924" s="98"/>
      <c r="C924" s="98"/>
      <c r="D924" s="98"/>
      <c r="E924" s="99"/>
      <c r="F924" s="99"/>
      <c r="G924" s="98"/>
      <c r="H924" s="98"/>
      <c r="I924" s="98"/>
      <c r="J924" s="98"/>
      <c r="K924" s="98"/>
      <c r="L924" s="98"/>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c r="AR924" s="100"/>
      <c r="AS924" s="100"/>
      <c r="AT924" s="100"/>
      <c r="AU924" s="100"/>
      <c r="AV924" s="100"/>
      <c r="AW924" s="100"/>
      <c r="AX924" s="100"/>
      <c r="AY924" s="100"/>
      <c r="AZ924" s="100"/>
      <c r="BA924" s="100"/>
      <c r="BB924" s="100"/>
      <c r="BC924" s="100"/>
      <c r="BD924" s="100"/>
      <c r="BE924" s="100"/>
    </row>
    <row r="925" spans="1:57" ht="15.75" customHeight="1" x14ac:dyDescent="0.3">
      <c r="A925" s="98"/>
      <c r="B925" s="98"/>
      <c r="C925" s="98"/>
      <c r="D925" s="98"/>
      <c r="E925" s="99"/>
      <c r="F925" s="99"/>
      <c r="G925" s="98"/>
      <c r="H925" s="98"/>
      <c r="I925" s="98"/>
      <c r="J925" s="98"/>
      <c r="K925" s="98"/>
      <c r="L925" s="98"/>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c r="AR925" s="100"/>
      <c r="AS925" s="100"/>
      <c r="AT925" s="100"/>
      <c r="AU925" s="100"/>
      <c r="AV925" s="100"/>
      <c r="AW925" s="100"/>
      <c r="AX925" s="100"/>
      <c r="AY925" s="100"/>
      <c r="AZ925" s="100"/>
      <c r="BA925" s="100"/>
      <c r="BB925" s="100"/>
      <c r="BC925" s="100"/>
      <c r="BD925" s="100"/>
      <c r="BE925" s="100"/>
    </row>
    <row r="926" spans="1:57" ht="15.75" customHeight="1" x14ac:dyDescent="0.3">
      <c r="A926" s="98"/>
      <c r="B926" s="98"/>
      <c r="C926" s="98"/>
      <c r="D926" s="98"/>
      <c r="E926" s="99"/>
      <c r="F926" s="99"/>
      <c r="G926" s="98"/>
      <c r="H926" s="98"/>
      <c r="I926" s="98"/>
      <c r="J926" s="98"/>
      <c r="K926" s="98"/>
      <c r="L926" s="98"/>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c r="AR926" s="100"/>
      <c r="AS926" s="100"/>
      <c r="AT926" s="100"/>
      <c r="AU926" s="100"/>
      <c r="AV926" s="100"/>
      <c r="AW926" s="100"/>
      <c r="AX926" s="100"/>
      <c r="AY926" s="100"/>
      <c r="AZ926" s="100"/>
      <c r="BA926" s="100"/>
      <c r="BB926" s="100"/>
      <c r="BC926" s="100"/>
      <c r="BD926" s="100"/>
      <c r="BE926" s="100"/>
    </row>
    <row r="927" spans="1:57" ht="15.75" customHeight="1" x14ac:dyDescent="0.3">
      <c r="A927" s="98"/>
      <c r="B927" s="98"/>
      <c r="C927" s="98"/>
      <c r="D927" s="98"/>
      <c r="E927" s="99"/>
      <c r="F927" s="99"/>
      <c r="G927" s="98"/>
      <c r="H927" s="98"/>
      <c r="I927" s="98"/>
      <c r="J927" s="98"/>
      <c r="K927" s="98"/>
      <c r="L927" s="98"/>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c r="AR927" s="100"/>
      <c r="AS927" s="100"/>
      <c r="AT927" s="100"/>
      <c r="AU927" s="100"/>
      <c r="AV927" s="100"/>
      <c r="AW927" s="100"/>
      <c r="AX927" s="100"/>
      <c r="AY927" s="100"/>
      <c r="AZ927" s="100"/>
      <c r="BA927" s="100"/>
      <c r="BB927" s="100"/>
      <c r="BC927" s="100"/>
      <c r="BD927" s="100"/>
      <c r="BE927" s="100"/>
    </row>
    <row r="928" spans="1:57" ht="15.75" customHeight="1" x14ac:dyDescent="0.3">
      <c r="A928" s="98"/>
      <c r="B928" s="98"/>
      <c r="C928" s="98"/>
      <c r="D928" s="98"/>
      <c r="E928" s="99"/>
      <c r="F928" s="99"/>
      <c r="G928" s="98"/>
      <c r="H928" s="98"/>
      <c r="I928" s="98"/>
      <c r="J928" s="98"/>
      <c r="K928" s="98"/>
      <c r="L928" s="98"/>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c r="AR928" s="100"/>
      <c r="AS928" s="100"/>
      <c r="AT928" s="100"/>
      <c r="AU928" s="100"/>
      <c r="AV928" s="100"/>
      <c r="AW928" s="100"/>
      <c r="AX928" s="100"/>
      <c r="AY928" s="100"/>
      <c r="AZ928" s="100"/>
      <c r="BA928" s="100"/>
      <c r="BB928" s="100"/>
      <c r="BC928" s="100"/>
      <c r="BD928" s="100"/>
      <c r="BE928" s="100"/>
    </row>
    <row r="929" spans="1:57" ht="15.75" customHeight="1" x14ac:dyDescent="0.3">
      <c r="A929" s="98"/>
      <c r="B929" s="98"/>
      <c r="C929" s="98"/>
      <c r="D929" s="98"/>
      <c r="E929" s="99"/>
      <c r="F929" s="99"/>
      <c r="G929" s="98"/>
      <c r="H929" s="98"/>
      <c r="I929" s="98"/>
      <c r="J929" s="98"/>
      <c r="K929" s="98"/>
      <c r="L929" s="98"/>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c r="AR929" s="100"/>
      <c r="AS929" s="100"/>
      <c r="AT929" s="100"/>
      <c r="AU929" s="100"/>
      <c r="AV929" s="100"/>
      <c r="AW929" s="100"/>
      <c r="AX929" s="100"/>
      <c r="AY929" s="100"/>
      <c r="AZ929" s="100"/>
      <c r="BA929" s="100"/>
      <c r="BB929" s="100"/>
      <c r="BC929" s="100"/>
      <c r="BD929" s="100"/>
      <c r="BE929" s="100"/>
    </row>
    <row r="930" spans="1:57" ht="15.75" customHeight="1" x14ac:dyDescent="0.3">
      <c r="A930" s="98"/>
      <c r="B930" s="98"/>
      <c r="C930" s="98"/>
      <c r="D930" s="98"/>
      <c r="E930" s="99"/>
      <c r="F930" s="99"/>
      <c r="G930" s="98"/>
      <c r="H930" s="98"/>
      <c r="I930" s="98"/>
      <c r="J930" s="98"/>
      <c r="K930" s="98"/>
      <c r="L930" s="98"/>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c r="AR930" s="100"/>
      <c r="AS930" s="100"/>
      <c r="AT930" s="100"/>
      <c r="AU930" s="100"/>
      <c r="AV930" s="100"/>
      <c r="AW930" s="100"/>
      <c r="AX930" s="100"/>
      <c r="AY930" s="100"/>
      <c r="AZ930" s="100"/>
      <c r="BA930" s="100"/>
      <c r="BB930" s="100"/>
      <c r="BC930" s="100"/>
      <c r="BD930" s="100"/>
      <c r="BE930" s="100"/>
    </row>
    <row r="931" spans="1:57" ht="15.75" customHeight="1" x14ac:dyDescent="0.3">
      <c r="A931" s="98"/>
      <c r="B931" s="98"/>
      <c r="C931" s="98"/>
      <c r="D931" s="98"/>
      <c r="E931" s="99"/>
      <c r="F931" s="99"/>
      <c r="G931" s="98"/>
      <c r="H931" s="98"/>
      <c r="I931" s="98"/>
      <c r="J931" s="98"/>
      <c r="K931" s="98"/>
      <c r="L931" s="98"/>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c r="AR931" s="100"/>
      <c r="AS931" s="100"/>
      <c r="AT931" s="100"/>
      <c r="AU931" s="100"/>
      <c r="AV931" s="100"/>
      <c r="AW931" s="100"/>
      <c r="AX931" s="100"/>
      <c r="AY931" s="100"/>
      <c r="AZ931" s="100"/>
      <c r="BA931" s="100"/>
      <c r="BB931" s="100"/>
      <c r="BC931" s="100"/>
      <c r="BD931" s="100"/>
      <c r="BE931" s="100"/>
    </row>
    <row r="932" spans="1:57" ht="15.75" customHeight="1" x14ac:dyDescent="0.3">
      <c r="A932" s="98"/>
      <c r="B932" s="98"/>
      <c r="C932" s="98"/>
      <c r="D932" s="98"/>
      <c r="E932" s="99"/>
      <c r="F932" s="99"/>
      <c r="G932" s="98"/>
      <c r="H932" s="98"/>
      <c r="I932" s="98"/>
      <c r="J932" s="98"/>
      <c r="K932" s="98"/>
      <c r="L932" s="98"/>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c r="AR932" s="100"/>
      <c r="AS932" s="100"/>
      <c r="AT932" s="100"/>
      <c r="AU932" s="100"/>
      <c r="AV932" s="100"/>
      <c r="AW932" s="100"/>
      <c r="AX932" s="100"/>
      <c r="AY932" s="100"/>
      <c r="AZ932" s="100"/>
      <c r="BA932" s="100"/>
      <c r="BB932" s="100"/>
      <c r="BC932" s="100"/>
      <c r="BD932" s="100"/>
      <c r="BE932" s="100"/>
    </row>
    <row r="933" spans="1:57" ht="15.75" customHeight="1" x14ac:dyDescent="0.3">
      <c r="A933" s="98"/>
      <c r="B933" s="98"/>
      <c r="C933" s="98"/>
      <c r="D933" s="98"/>
      <c r="E933" s="99"/>
      <c r="F933" s="99"/>
      <c r="G933" s="98"/>
      <c r="H933" s="98"/>
      <c r="I933" s="98"/>
      <c r="J933" s="98"/>
      <c r="K933" s="98"/>
      <c r="L933" s="98"/>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c r="AR933" s="100"/>
      <c r="AS933" s="100"/>
      <c r="AT933" s="100"/>
      <c r="AU933" s="100"/>
      <c r="AV933" s="100"/>
      <c r="AW933" s="100"/>
      <c r="AX933" s="100"/>
      <c r="AY933" s="100"/>
      <c r="AZ933" s="100"/>
      <c r="BA933" s="100"/>
      <c r="BB933" s="100"/>
      <c r="BC933" s="100"/>
      <c r="BD933" s="100"/>
      <c r="BE933" s="100"/>
    </row>
    <row r="934" spans="1:57" ht="15.75" customHeight="1" x14ac:dyDescent="0.3">
      <c r="A934" s="98"/>
      <c r="B934" s="98"/>
      <c r="C934" s="98"/>
      <c r="D934" s="98"/>
      <c r="E934" s="99"/>
      <c r="F934" s="99"/>
      <c r="G934" s="98"/>
      <c r="H934" s="98"/>
      <c r="I934" s="98"/>
      <c r="J934" s="98"/>
      <c r="K934" s="98"/>
      <c r="L934" s="98"/>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0"/>
      <c r="AQ934" s="100"/>
      <c r="AR934" s="100"/>
      <c r="AS934" s="100"/>
      <c r="AT934" s="100"/>
      <c r="AU934" s="100"/>
      <c r="AV934" s="100"/>
      <c r="AW934" s="100"/>
      <c r="AX934" s="100"/>
      <c r="AY934" s="100"/>
      <c r="AZ934" s="100"/>
      <c r="BA934" s="100"/>
      <c r="BB934" s="100"/>
      <c r="BC934" s="100"/>
      <c r="BD934" s="100"/>
      <c r="BE934" s="100"/>
    </row>
    <row r="935" spans="1:57" ht="15.75" customHeight="1" x14ac:dyDescent="0.3">
      <c r="A935" s="98"/>
      <c r="B935" s="98"/>
      <c r="C935" s="98"/>
      <c r="D935" s="98"/>
      <c r="E935" s="99"/>
      <c r="F935" s="99"/>
      <c r="G935" s="98"/>
      <c r="H935" s="98"/>
      <c r="I935" s="98"/>
      <c r="J935" s="98"/>
      <c r="K935" s="98"/>
      <c r="L935" s="98"/>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0"/>
      <c r="AQ935" s="100"/>
      <c r="AR935" s="100"/>
      <c r="AS935" s="100"/>
      <c r="AT935" s="100"/>
      <c r="AU935" s="100"/>
      <c r="AV935" s="100"/>
      <c r="AW935" s="100"/>
      <c r="AX935" s="100"/>
      <c r="AY935" s="100"/>
      <c r="AZ935" s="100"/>
      <c r="BA935" s="100"/>
      <c r="BB935" s="100"/>
      <c r="BC935" s="100"/>
      <c r="BD935" s="100"/>
      <c r="BE935" s="100"/>
    </row>
    <row r="936" spans="1:57" ht="15.75" customHeight="1" x14ac:dyDescent="0.3">
      <c r="A936" s="98"/>
      <c r="B936" s="98"/>
      <c r="C936" s="98"/>
      <c r="D936" s="98"/>
      <c r="E936" s="99"/>
      <c r="F936" s="99"/>
      <c r="G936" s="98"/>
      <c r="H936" s="98"/>
      <c r="I936" s="98"/>
      <c r="J936" s="98"/>
      <c r="K936" s="98"/>
      <c r="L936" s="98"/>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0"/>
      <c r="AQ936" s="100"/>
      <c r="AR936" s="100"/>
      <c r="AS936" s="100"/>
      <c r="AT936" s="100"/>
      <c r="AU936" s="100"/>
      <c r="AV936" s="100"/>
      <c r="AW936" s="100"/>
      <c r="AX936" s="100"/>
      <c r="AY936" s="100"/>
      <c r="AZ936" s="100"/>
      <c r="BA936" s="100"/>
      <c r="BB936" s="100"/>
      <c r="BC936" s="100"/>
      <c r="BD936" s="100"/>
      <c r="BE936" s="100"/>
    </row>
    <row r="937" spans="1:57" ht="15.75" customHeight="1" x14ac:dyDescent="0.3">
      <c r="A937" s="98"/>
      <c r="B937" s="98"/>
      <c r="C937" s="98"/>
      <c r="D937" s="98"/>
      <c r="E937" s="99"/>
      <c r="F937" s="99"/>
      <c r="G937" s="98"/>
      <c r="H937" s="98"/>
      <c r="I937" s="98"/>
      <c r="J937" s="98"/>
      <c r="K937" s="98"/>
      <c r="L937" s="98"/>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0"/>
      <c r="AQ937" s="100"/>
      <c r="AR937" s="100"/>
      <c r="AS937" s="100"/>
      <c r="AT937" s="100"/>
      <c r="AU937" s="100"/>
      <c r="AV937" s="100"/>
      <c r="AW937" s="100"/>
      <c r="AX937" s="100"/>
      <c r="AY937" s="100"/>
      <c r="AZ937" s="100"/>
      <c r="BA937" s="100"/>
      <c r="BB937" s="100"/>
      <c r="BC937" s="100"/>
      <c r="BD937" s="100"/>
      <c r="BE937" s="100"/>
    </row>
    <row r="938" spans="1:57" ht="15.75" customHeight="1" x14ac:dyDescent="0.3">
      <c r="A938" s="98"/>
      <c r="B938" s="98"/>
      <c r="C938" s="98"/>
      <c r="D938" s="98"/>
      <c r="E938" s="99"/>
      <c r="F938" s="99"/>
      <c r="G938" s="98"/>
      <c r="H938" s="98"/>
      <c r="I938" s="98"/>
      <c r="J938" s="98"/>
      <c r="K938" s="98"/>
      <c r="L938" s="98"/>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c r="AR938" s="100"/>
      <c r="AS938" s="100"/>
      <c r="AT938" s="100"/>
      <c r="AU938" s="100"/>
      <c r="AV938" s="100"/>
      <c r="AW938" s="100"/>
      <c r="AX938" s="100"/>
      <c r="AY938" s="100"/>
      <c r="AZ938" s="100"/>
      <c r="BA938" s="100"/>
      <c r="BB938" s="100"/>
      <c r="BC938" s="100"/>
      <c r="BD938" s="100"/>
      <c r="BE938" s="100"/>
    </row>
    <row r="939" spans="1:57" ht="15.75" customHeight="1" x14ac:dyDescent="0.3">
      <c r="A939" s="98"/>
      <c r="B939" s="98"/>
      <c r="C939" s="98"/>
      <c r="D939" s="98"/>
      <c r="E939" s="99"/>
      <c r="F939" s="99"/>
      <c r="G939" s="98"/>
      <c r="H939" s="98"/>
      <c r="I939" s="98"/>
      <c r="J939" s="98"/>
      <c r="K939" s="98"/>
      <c r="L939" s="98"/>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c r="AP939" s="100"/>
      <c r="AQ939" s="100"/>
      <c r="AR939" s="100"/>
      <c r="AS939" s="100"/>
      <c r="AT939" s="100"/>
      <c r="AU939" s="100"/>
      <c r="AV939" s="100"/>
      <c r="AW939" s="100"/>
      <c r="AX939" s="100"/>
      <c r="AY939" s="100"/>
      <c r="AZ939" s="100"/>
      <c r="BA939" s="100"/>
      <c r="BB939" s="100"/>
      <c r="BC939" s="100"/>
      <c r="BD939" s="100"/>
      <c r="BE939" s="100"/>
    </row>
    <row r="940" spans="1:57" ht="15.75" customHeight="1" x14ac:dyDescent="0.3">
      <c r="A940" s="98"/>
      <c r="B940" s="98"/>
      <c r="C940" s="98"/>
      <c r="D940" s="98"/>
      <c r="E940" s="99"/>
      <c r="F940" s="99"/>
      <c r="G940" s="98"/>
      <c r="H940" s="98"/>
      <c r="I940" s="98"/>
      <c r="J940" s="98"/>
      <c r="K940" s="98"/>
      <c r="L940" s="98"/>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100"/>
      <c r="AO940" s="100"/>
      <c r="AP940" s="100"/>
      <c r="AQ940" s="100"/>
      <c r="AR940" s="100"/>
      <c r="AS940" s="100"/>
      <c r="AT940" s="100"/>
      <c r="AU940" s="100"/>
      <c r="AV940" s="100"/>
      <c r="AW940" s="100"/>
      <c r="AX940" s="100"/>
      <c r="AY940" s="100"/>
      <c r="AZ940" s="100"/>
      <c r="BA940" s="100"/>
      <c r="BB940" s="100"/>
      <c r="BC940" s="100"/>
      <c r="BD940" s="100"/>
      <c r="BE940" s="100"/>
    </row>
    <row r="941" spans="1:57" ht="15.75" customHeight="1" x14ac:dyDescent="0.3">
      <c r="A941" s="98"/>
      <c r="B941" s="98"/>
      <c r="C941" s="98"/>
      <c r="D941" s="98"/>
      <c r="E941" s="99"/>
      <c r="F941" s="99"/>
      <c r="G941" s="98"/>
      <c r="H941" s="98"/>
      <c r="I941" s="98"/>
      <c r="J941" s="98"/>
      <c r="K941" s="98"/>
      <c r="L941" s="98"/>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0"/>
      <c r="AQ941" s="100"/>
      <c r="AR941" s="100"/>
      <c r="AS941" s="100"/>
      <c r="AT941" s="100"/>
      <c r="AU941" s="100"/>
      <c r="AV941" s="100"/>
      <c r="AW941" s="100"/>
      <c r="AX941" s="100"/>
      <c r="AY941" s="100"/>
      <c r="AZ941" s="100"/>
      <c r="BA941" s="100"/>
      <c r="BB941" s="100"/>
      <c r="BC941" s="100"/>
      <c r="BD941" s="100"/>
      <c r="BE941" s="100"/>
    </row>
    <row r="942" spans="1:57" ht="15.75" customHeight="1" x14ac:dyDescent="0.3">
      <c r="A942" s="98"/>
      <c r="B942" s="98"/>
      <c r="C942" s="98"/>
      <c r="D942" s="98"/>
      <c r="E942" s="99"/>
      <c r="F942" s="99"/>
      <c r="G942" s="98"/>
      <c r="H942" s="98"/>
      <c r="I942" s="98"/>
      <c r="J942" s="98"/>
      <c r="K942" s="98"/>
      <c r="L942" s="98"/>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0"/>
      <c r="AQ942" s="100"/>
      <c r="AR942" s="100"/>
      <c r="AS942" s="100"/>
      <c r="AT942" s="100"/>
      <c r="AU942" s="100"/>
      <c r="AV942" s="100"/>
      <c r="AW942" s="100"/>
      <c r="AX942" s="100"/>
      <c r="AY942" s="100"/>
      <c r="AZ942" s="100"/>
      <c r="BA942" s="100"/>
      <c r="BB942" s="100"/>
      <c r="BC942" s="100"/>
      <c r="BD942" s="100"/>
      <c r="BE942" s="100"/>
    </row>
    <row r="943" spans="1:57" ht="15.75" customHeight="1" x14ac:dyDescent="0.3">
      <c r="A943" s="98"/>
      <c r="B943" s="98"/>
      <c r="C943" s="98"/>
      <c r="D943" s="98"/>
      <c r="E943" s="99"/>
      <c r="F943" s="99"/>
      <c r="G943" s="98"/>
      <c r="H943" s="98"/>
      <c r="I943" s="98"/>
      <c r="J943" s="98"/>
      <c r="K943" s="98"/>
      <c r="L943" s="98"/>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0"/>
      <c r="AQ943" s="100"/>
      <c r="AR943" s="100"/>
      <c r="AS943" s="100"/>
      <c r="AT943" s="100"/>
      <c r="AU943" s="100"/>
      <c r="AV943" s="100"/>
      <c r="AW943" s="100"/>
      <c r="AX943" s="100"/>
      <c r="AY943" s="100"/>
      <c r="AZ943" s="100"/>
      <c r="BA943" s="100"/>
      <c r="BB943" s="100"/>
      <c r="BC943" s="100"/>
      <c r="BD943" s="100"/>
      <c r="BE943" s="100"/>
    </row>
    <row r="944" spans="1:57" ht="15.75" customHeight="1" x14ac:dyDescent="0.3">
      <c r="A944" s="98"/>
      <c r="B944" s="98"/>
      <c r="C944" s="98"/>
      <c r="D944" s="98"/>
      <c r="E944" s="99"/>
      <c r="F944" s="99"/>
      <c r="G944" s="98"/>
      <c r="H944" s="98"/>
      <c r="I944" s="98"/>
      <c r="J944" s="98"/>
      <c r="K944" s="98"/>
      <c r="L944" s="98"/>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0"/>
      <c r="AQ944" s="100"/>
      <c r="AR944" s="100"/>
      <c r="AS944" s="100"/>
      <c r="AT944" s="100"/>
      <c r="AU944" s="100"/>
      <c r="AV944" s="100"/>
      <c r="AW944" s="100"/>
      <c r="AX944" s="100"/>
      <c r="AY944" s="100"/>
      <c r="AZ944" s="100"/>
      <c r="BA944" s="100"/>
      <c r="BB944" s="100"/>
      <c r="BC944" s="100"/>
      <c r="BD944" s="100"/>
      <c r="BE944" s="100"/>
    </row>
    <row r="945" spans="1:57" ht="15.75" customHeight="1" x14ac:dyDescent="0.3">
      <c r="A945" s="98"/>
      <c r="B945" s="98"/>
      <c r="C945" s="98"/>
      <c r="D945" s="98"/>
      <c r="E945" s="99"/>
      <c r="F945" s="99"/>
      <c r="G945" s="98"/>
      <c r="H945" s="98"/>
      <c r="I945" s="98"/>
      <c r="J945" s="98"/>
      <c r="K945" s="98"/>
      <c r="L945" s="98"/>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0"/>
      <c r="AQ945" s="100"/>
      <c r="AR945" s="100"/>
      <c r="AS945" s="100"/>
      <c r="AT945" s="100"/>
      <c r="AU945" s="100"/>
      <c r="AV945" s="100"/>
      <c r="AW945" s="100"/>
      <c r="AX945" s="100"/>
      <c r="AY945" s="100"/>
      <c r="AZ945" s="100"/>
      <c r="BA945" s="100"/>
      <c r="BB945" s="100"/>
      <c r="BC945" s="100"/>
      <c r="BD945" s="100"/>
      <c r="BE945" s="100"/>
    </row>
    <row r="946" spans="1:57" ht="15.75" customHeight="1" x14ac:dyDescent="0.3">
      <c r="A946" s="98"/>
      <c r="B946" s="98"/>
      <c r="C946" s="98"/>
      <c r="D946" s="98"/>
      <c r="E946" s="99"/>
      <c r="F946" s="99"/>
      <c r="G946" s="98"/>
      <c r="H946" s="98"/>
      <c r="I946" s="98"/>
      <c r="J946" s="98"/>
      <c r="K946" s="98"/>
      <c r="L946" s="98"/>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0"/>
      <c r="AQ946" s="100"/>
      <c r="AR946" s="100"/>
      <c r="AS946" s="100"/>
      <c r="AT946" s="100"/>
      <c r="AU946" s="100"/>
      <c r="AV946" s="100"/>
      <c r="AW946" s="100"/>
      <c r="AX946" s="100"/>
      <c r="AY946" s="100"/>
      <c r="AZ946" s="100"/>
      <c r="BA946" s="100"/>
      <c r="BB946" s="100"/>
      <c r="BC946" s="100"/>
      <c r="BD946" s="100"/>
      <c r="BE946" s="100"/>
    </row>
    <row r="947" spans="1:57" ht="15.75" customHeight="1" x14ac:dyDescent="0.3">
      <c r="A947" s="98"/>
      <c r="B947" s="98"/>
      <c r="C947" s="98"/>
      <c r="D947" s="98"/>
      <c r="E947" s="99"/>
      <c r="F947" s="99"/>
      <c r="G947" s="98"/>
      <c r="H947" s="98"/>
      <c r="I947" s="98"/>
      <c r="J947" s="98"/>
      <c r="K947" s="98"/>
      <c r="L947" s="98"/>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100"/>
      <c r="AO947" s="100"/>
      <c r="AP947" s="100"/>
      <c r="AQ947" s="100"/>
      <c r="AR947" s="100"/>
      <c r="AS947" s="100"/>
      <c r="AT947" s="100"/>
      <c r="AU947" s="100"/>
      <c r="AV947" s="100"/>
      <c r="AW947" s="100"/>
      <c r="AX947" s="100"/>
      <c r="AY947" s="100"/>
      <c r="AZ947" s="100"/>
      <c r="BA947" s="100"/>
      <c r="BB947" s="100"/>
      <c r="BC947" s="100"/>
      <c r="BD947" s="100"/>
      <c r="BE947" s="100"/>
    </row>
    <row r="948" spans="1:57" ht="15.75" customHeight="1" x14ac:dyDescent="0.3">
      <c r="A948" s="98"/>
      <c r="B948" s="98"/>
      <c r="C948" s="98"/>
      <c r="D948" s="98"/>
      <c r="E948" s="99"/>
      <c r="F948" s="99"/>
      <c r="G948" s="98"/>
      <c r="H948" s="98"/>
      <c r="I948" s="98"/>
      <c r="J948" s="98"/>
      <c r="K948" s="98"/>
      <c r="L948" s="98"/>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0"/>
      <c r="AQ948" s="100"/>
      <c r="AR948" s="100"/>
      <c r="AS948" s="100"/>
      <c r="AT948" s="100"/>
      <c r="AU948" s="100"/>
      <c r="AV948" s="100"/>
      <c r="AW948" s="100"/>
      <c r="AX948" s="100"/>
      <c r="AY948" s="100"/>
      <c r="AZ948" s="100"/>
      <c r="BA948" s="100"/>
      <c r="BB948" s="100"/>
      <c r="BC948" s="100"/>
      <c r="BD948" s="100"/>
      <c r="BE948" s="100"/>
    </row>
    <row r="949" spans="1:57" ht="15.75" customHeight="1" x14ac:dyDescent="0.3">
      <c r="A949" s="98"/>
      <c r="B949" s="98"/>
      <c r="C949" s="98"/>
      <c r="D949" s="98"/>
      <c r="E949" s="99"/>
      <c r="F949" s="99"/>
      <c r="G949" s="98"/>
      <c r="H949" s="98"/>
      <c r="I949" s="98"/>
      <c r="J949" s="98"/>
      <c r="K949" s="98"/>
      <c r="L949" s="98"/>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0"/>
      <c r="AQ949" s="100"/>
      <c r="AR949" s="100"/>
      <c r="AS949" s="100"/>
      <c r="AT949" s="100"/>
      <c r="AU949" s="100"/>
      <c r="AV949" s="100"/>
      <c r="AW949" s="100"/>
      <c r="AX949" s="100"/>
      <c r="AY949" s="100"/>
      <c r="AZ949" s="100"/>
      <c r="BA949" s="100"/>
      <c r="BB949" s="100"/>
      <c r="BC949" s="100"/>
      <c r="BD949" s="100"/>
      <c r="BE949" s="100"/>
    </row>
    <row r="950" spans="1:57" ht="15.75" customHeight="1" x14ac:dyDescent="0.3">
      <c r="A950" s="98"/>
      <c r="B950" s="98"/>
      <c r="C950" s="98"/>
      <c r="D950" s="98"/>
      <c r="E950" s="99"/>
      <c r="F950" s="99"/>
      <c r="G950" s="98"/>
      <c r="H950" s="98"/>
      <c r="I950" s="98"/>
      <c r="J950" s="98"/>
      <c r="K950" s="98"/>
      <c r="L950" s="98"/>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0"/>
      <c r="AQ950" s="100"/>
      <c r="AR950" s="100"/>
      <c r="AS950" s="100"/>
      <c r="AT950" s="100"/>
      <c r="AU950" s="100"/>
      <c r="AV950" s="100"/>
      <c r="AW950" s="100"/>
      <c r="AX950" s="100"/>
      <c r="AY950" s="100"/>
      <c r="AZ950" s="100"/>
      <c r="BA950" s="100"/>
      <c r="BB950" s="100"/>
      <c r="BC950" s="100"/>
      <c r="BD950" s="100"/>
      <c r="BE950" s="100"/>
    </row>
    <row r="951" spans="1:57" ht="15.75" customHeight="1" x14ac:dyDescent="0.3">
      <c r="A951" s="98"/>
      <c r="B951" s="98"/>
      <c r="C951" s="98"/>
      <c r="D951" s="98"/>
      <c r="E951" s="99"/>
      <c r="F951" s="99"/>
      <c r="G951" s="98"/>
      <c r="H951" s="98"/>
      <c r="I951" s="98"/>
      <c r="J951" s="98"/>
      <c r="K951" s="98"/>
      <c r="L951" s="98"/>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0"/>
      <c r="AQ951" s="100"/>
      <c r="AR951" s="100"/>
      <c r="AS951" s="100"/>
      <c r="AT951" s="100"/>
      <c r="AU951" s="100"/>
      <c r="AV951" s="100"/>
      <c r="AW951" s="100"/>
      <c r="AX951" s="100"/>
      <c r="AY951" s="100"/>
      <c r="AZ951" s="100"/>
      <c r="BA951" s="100"/>
      <c r="BB951" s="100"/>
      <c r="BC951" s="100"/>
      <c r="BD951" s="100"/>
      <c r="BE951" s="100"/>
    </row>
    <row r="952" spans="1:57" ht="15.75" customHeight="1" x14ac:dyDescent="0.3">
      <c r="A952" s="98"/>
      <c r="B952" s="98"/>
      <c r="C952" s="98"/>
      <c r="D952" s="98"/>
      <c r="E952" s="99"/>
      <c r="F952" s="99"/>
      <c r="G952" s="98"/>
      <c r="H952" s="98"/>
      <c r="I952" s="98"/>
      <c r="J952" s="98"/>
      <c r="K952" s="98"/>
      <c r="L952" s="98"/>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100"/>
      <c r="AO952" s="100"/>
      <c r="AP952" s="100"/>
      <c r="AQ952" s="100"/>
      <c r="AR952" s="100"/>
      <c r="AS952" s="100"/>
      <c r="AT952" s="100"/>
      <c r="AU952" s="100"/>
      <c r="AV952" s="100"/>
      <c r="AW952" s="100"/>
      <c r="AX952" s="100"/>
      <c r="AY952" s="100"/>
      <c r="AZ952" s="100"/>
      <c r="BA952" s="100"/>
      <c r="BB952" s="100"/>
      <c r="BC952" s="100"/>
      <c r="BD952" s="100"/>
      <c r="BE952" s="100"/>
    </row>
    <row r="953" spans="1:57" ht="15.75" customHeight="1" x14ac:dyDescent="0.3">
      <c r="A953" s="98"/>
      <c r="B953" s="98"/>
      <c r="C953" s="98"/>
      <c r="D953" s="98"/>
      <c r="E953" s="99"/>
      <c r="F953" s="99"/>
      <c r="G953" s="98"/>
      <c r="H953" s="98"/>
      <c r="I953" s="98"/>
      <c r="J953" s="98"/>
      <c r="K953" s="98"/>
      <c r="L953" s="98"/>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100"/>
      <c r="AO953" s="100"/>
      <c r="AP953" s="100"/>
      <c r="AQ953" s="100"/>
      <c r="AR953" s="100"/>
      <c r="AS953" s="100"/>
      <c r="AT953" s="100"/>
      <c r="AU953" s="100"/>
      <c r="AV953" s="100"/>
      <c r="AW953" s="100"/>
      <c r="AX953" s="100"/>
      <c r="AY953" s="100"/>
      <c r="AZ953" s="100"/>
      <c r="BA953" s="100"/>
      <c r="BB953" s="100"/>
      <c r="BC953" s="100"/>
      <c r="BD953" s="100"/>
      <c r="BE953" s="100"/>
    </row>
    <row r="954" spans="1:57" ht="15.75" customHeight="1" x14ac:dyDescent="0.3">
      <c r="A954" s="98"/>
      <c r="B954" s="98"/>
      <c r="C954" s="98"/>
      <c r="D954" s="98"/>
      <c r="E954" s="99"/>
      <c r="F954" s="99"/>
      <c r="G954" s="98"/>
      <c r="H954" s="98"/>
      <c r="I954" s="98"/>
      <c r="J954" s="98"/>
      <c r="K954" s="98"/>
      <c r="L954" s="98"/>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c r="AL954" s="100"/>
      <c r="AM954" s="100"/>
      <c r="AN954" s="100"/>
      <c r="AO954" s="100"/>
      <c r="AP954" s="100"/>
      <c r="AQ954" s="100"/>
      <c r="AR954" s="100"/>
      <c r="AS954" s="100"/>
      <c r="AT954" s="100"/>
      <c r="AU954" s="100"/>
      <c r="AV954" s="100"/>
      <c r="AW954" s="100"/>
      <c r="AX954" s="100"/>
      <c r="AY954" s="100"/>
      <c r="AZ954" s="100"/>
      <c r="BA954" s="100"/>
      <c r="BB954" s="100"/>
      <c r="BC954" s="100"/>
      <c r="BD954" s="100"/>
      <c r="BE954" s="100"/>
    </row>
    <row r="955" spans="1:57" ht="15.75" customHeight="1" x14ac:dyDescent="0.3">
      <c r="A955" s="98"/>
      <c r="B955" s="98"/>
      <c r="C955" s="98"/>
      <c r="D955" s="98"/>
      <c r="E955" s="99"/>
      <c r="F955" s="99"/>
      <c r="G955" s="98"/>
      <c r="H955" s="98"/>
      <c r="I955" s="98"/>
      <c r="J955" s="98"/>
      <c r="K955" s="98"/>
      <c r="L955" s="98"/>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100"/>
      <c r="AO955" s="100"/>
      <c r="AP955" s="100"/>
      <c r="AQ955" s="100"/>
      <c r="AR955" s="100"/>
      <c r="AS955" s="100"/>
      <c r="AT955" s="100"/>
      <c r="AU955" s="100"/>
      <c r="AV955" s="100"/>
      <c r="AW955" s="100"/>
      <c r="AX955" s="100"/>
      <c r="AY955" s="100"/>
      <c r="AZ955" s="100"/>
      <c r="BA955" s="100"/>
      <c r="BB955" s="100"/>
      <c r="BC955" s="100"/>
      <c r="BD955" s="100"/>
      <c r="BE955" s="100"/>
    </row>
    <row r="956" spans="1:57" ht="15.75" customHeight="1" x14ac:dyDescent="0.3">
      <c r="A956" s="98"/>
      <c r="B956" s="98"/>
      <c r="C956" s="98"/>
      <c r="D956" s="98"/>
      <c r="E956" s="99"/>
      <c r="F956" s="99"/>
      <c r="G956" s="98"/>
      <c r="H956" s="98"/>
      <c r="I956" s="98"/>
      <c r="J956" s="98"/>
      <c r="K956" s="98"/>
      <c r="L956" s="98"/>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100"/>
      <c r="AO956" s="100"/>
      <c r="AP956" s="100"/>
      <c r="AQ956" s="100"/>
      <c r="AR956" s="100"/>
      <c r="AS956" s="100"/>
      <c r="AT956" s="100"/>
      <c r="AU956" s="100"/>
      <c r="AV956" s="100"/>
      <c r="AW956" s="100"/>
      <c r="AX956" s="100"/>
      <c r="AY956" s="100"/>
      <c r="AZ956" s="100"/>
      <c r="BA956" s="100"/>
      <c r="BB956" s="100"/>
      <c r="BC956" s="100"/>
      <c r="BD956" s="100"/>
      <c r="BE956" s="100"/>
    </row>
    <row r="957" spans="1:57" ht="15.75" customHeight="1" x14ac:dyDescent="0.3">
      <c r="A957" s="98"/>
      <c r="B957" s="98"/>
      <c r="C957" s="98"/>
      <c r="D957" s="98"/>
      <c r="E957" s="99"/>
      <c r="F957" s="99"/>
      <c r="G957" s="98"/>
      <c r="H957" s="98"/>
      <c r="I957" s="98"/>
      <c r="J957" s="98"/>
      <c r="K957" s="98"/>
      <c r="L957" s="98"/>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100"/>
      <c r="AO957" s="100"/>
      <c r="AP957" s="100"/>
      <c r="AQ957" s="100"/>
      <c r="AR957" s="100"/>
      <c r="AS957" s="100"/>
      <c r="AT957" s="100"/>
      <c r="AU957" s="100"/>
      <c r="AV957" s="100"/>
      <c r="AW957" s="100"/>
      <c r="AX957" s="100"/>
      <c r="AY957" s="100"/>
      <c r="AZ957" s="100"/>
      <c r="BA957" s="100"/>
      <c r="BB957" s="100"/>
      <c r="BC957" s="100"/>
      <c r="BD957" s="100"/>
      <c r="BE957" s="100"/>
    </row>
    <row r="958" spans="1:57" ht="15.75" customHeight="1" x14ac:dyDescent="0.3">
      <c r="A958" s="98"/>
      <c r="B958" s="98"/>
      <c r="C958" s="98"/>
      <c r="D958" s="98"/>
      <c r="E958" s="99"/>
      <c r="F958" s="99"/>
      <c r="G958" s="98"/>
      <c r="H958" s="98"/>
      <c r="I958" s="98"/>
      <c r="J958" s="98"/>
      <c r="K958" s="98"/>
      <c r="L958" s="98"/>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c r="AL958" s="100"/>
      <c r="AM958" s="100"/>
      <c r="AN958" s="100"/>
      <c r="AO958" s="100"/>
      <c r="AP958" s="100"/>
      <c r="AQ958" s="100"/>
      <c r="AR958" s="100"/>
      <c r="AS958" s="100"/>
      <c r="AT958" s="100"/>
      <c r="AU958" s="100"/>
      <c r="AV958" s="100"/>
      <c r="AW958" s="100"/>
      <c r="AX958" s="100"/>
      <c r="AY958" s="100"/>
      <c r="AZ958" s="100"/>
      <c r="BA958" s="100"/>
      <c r="BB958" s="100"/>
      <c r="BC958" s="100"/>
      <c r="BD958" s="100"/>
      <c r="BE958" s="100"/>
    </row>
    <row r="959" spans="1:57" ht="15.75" customHeight="1" x14ac:dyDescent="0.3">
      <c r="A959" s="98"/>
      <c r="B959" s="98"/>
      <c r="C959" s="98"/>
      <c r="D959" s="98"/>
      <c r="E959" s="99"/>
      <c r="F959" s="99"/>
      <c r="G959" s="98"/>
      <c r="H959" s="98"/>
      <c r="I959" s="98"/>
      <c r="J959" s="98"/>
      <c r="K959" s="98"/>
      <c r="L959" s="98"/>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c r="AL959" s="100"/>
      <c r="AM959" s="100"/>
      <c r="AN959" s="100"/>
      <c r="AO959" s="100"/>
      <c r="AP959" s="100"/>
      <c r="AQ959" s="100"/>
      <c r="AR959" s="100"/>
      <c r="AS959" s="100"/>
      <c r="AT959" s="100"/>
      <c r="AU959" s="100"/>
      <c r="AV959" s="100"/>
      <c r="AW959" s="100"/>
      <c r="AX959" s="100"/>
      <c r="AY959" s="100"/>
      <c r="AZ959" s="100"/>
      <c r="BA959" s="100"/>
      <c r="BB959" s="100"/>
      <c r="BC959" s="100"/>
      <c r="BD959" s="100"/>
      <c r="BE959" s="100"/>
    </row>
    <row r="960" spans="1:57" ht="15.75" customHeight="1" x14ac:dyDescent="0.3">
      <c r="A960" s="98"/>
      <c r="B960" s="98"/>
      <c r="C960" s="98"/>
      <c r="D960" s="98"/>
      <c r="E960" s="99"/>
      <c r="F960" s="99"/>
      <c r="G960" s="98"/>
      <c r="H960" s="98"/>
      <c r="I960" s="98"/>
      <c r="J960" s="98"/>
      <c r="K960" s="98"/>
      <c r="L960" s="98"/>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100"/>
      <c r="AO960" s="100"/>
      <c r="AP960" s="100"/>
      <c r="AQ960" s="100"/>
      <c r="AR960" s="100"/>
      <c r="AS960" s="100"/>
      <c r="AT960" s="100"/>
      <c r="AU960" s="100"/>
      <c r="AV960" s="100"/>
      <c r="AW960" s="100"/>
      <c r="AX960" s="100"/>
      <c r="AY960" s="100"/>
      <c r="AZ960" s="100"/>
      <c r="BA960" s="100"/>
      <c r="BB960" s="100"/>
      <c r="BC960" s="100"/>
      <c r="BD960" s="100"/>
      <c r="BE960" s="100"/>
    </row>
    <row r="961" spans="1:57" ht="15.75" customHeight="1" x14ac:dyDescent="0.3">
      <c r="A961" s="98"/>
      <c r="B961" s="98"/>
      <c r="C961" s="98"/>
      <c r="D961" s="98"/>
      <c r="E961" s="99"/>
      <c r="F961" s="99"/>
      <c r="G961" s="98"/>
      <c r="H961" s="98"/>
      <c r="I961" s="98"/>
      <c r="J961" s="98"/>
      <c r="K961" s="98"/>
      <c r="L961" s="98"/>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100"/>
      <c r="AO961" s="100"/>
      <c r="AP961" s="100"/>
      <c r="AQ961" s="100"/>
      <c r="AR961" s="100"/>
      <c r="AS961" s="100"/>
      <c r="AT961" s="100"/>
      <c r="AU961" s="100"/>
      <c r="AV961" s="100"/>
      <c r="AW961" s="100"/>
      <c r="AX961" s="100"/>
      <c r="AY961" s="100"/>
      <c r="AZ961" s="100"/>
      <c r="BA961" s="100"/>
      <c r="BB961" s="100"/>
      <c r="BC961" s="100"/>
      <c r="BD961" s="100"/>
      <c r="BE961" s="100"/>
    </row>
    <row r="962" spans="1:57" ht="15.75" customHeight="1" x14ac:dyDescent="0.3">
      <c r="A962" s="98"/>
      <c r="B962" s="98"/>
      <c r="C962" s="98"/>
      <c r="D962" s="98"/>
      <c r="E962" s="99"/>
      <c r="F962" s="99"/>
      <c r="G962" s="98"/>
      <c r="H962" s="98"/>
      <c r="I962" s="98"/>
      <c r="J962" s="98"/>
      <c r="K962" s="98"/>
      <c r="L962" s="98"/>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100"/>
      <c r="AO962" s="100"/>
      <c r="AP962" s="100"/>
      <c r="AQ962" s="100"/>
      <c r="AR962" s="100"/>
      <c r="AS962" s="100"/>
      <c r="AT962" s="100"/>
      <c r="AU962" s="100"/>
      <c r="AV962" s="100"/>
      <c r="AW962" s="100"/>
      <c r="AX962" s="100"/>
      <c r="AY962" s="100"/>
      <c r="AZ962" s="100"/>
      <c r="BA962" s="100"/>
      <c r="BB962" s="100"/>
      <c r="BC962" s="100"/>
      <c r="BD962" s="100"/>
      <c r="BE962" s="100"/>
    </row>
    <row r="963" spans="1:57" ht="15.75" customHeight="1" x14ac:dyDescent="0.3">
      <c r="A963" s="98"/>
      <c r="B963" s="98"/>
      <c r="C963" s="98"/>
      <c r="D963" s="98"/>
      <c r="E963" s="99"/>
      <c r="F963" s="99"/>
      <c r="G963" s="98"/>
      <c r="H963" s="98"/>
      <c r="I963" s="98"/>
      <c r="J963" s="98"/>
      <c r="K963" s="98"/>
      <c r="L963" s="98"/>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100"/>
      <c r="AO963" s="100"/>
      <c r="AP963" s="100"/>
      <c r="AQ963" s="100"/>
      <c r="AR963" s="100"/>
      <c r="AS963" s="100"/>
      <c r="AT963" s="100"/>
      <c r="AU963" s="100"/>
      <c r="AV963" s="100"/>
      <c r="AW963" s="100"/>
      <c r="AX963" s="100"/>
      <c r="AY963" s="100"/>
      <c r="AZ963" s="100"/>
      <c r="BA963" s="100"/>
      <c r="BB963" s="100"/>
      <c r="BC963" s="100"/>
      <c r="BD963" s="100"/>
      <c r="BE963" s="100"/>
    </row>
    <row r="964" spans="1:57" ht="15.75" customHeight="1" x14ac:dyDescent="0.3">
      <c r="A964" s="98"/>
      <c r="B964" s="98"/>
      <c r="C964" s="98"/>
      <c r="D964" s="98"/>
      <c r="E964" s="99"/>
      <c r="F964" s="99"/>
      <c r="G964" s="98"/>
      <c r="H964" s="98"/>
      <c r="I964" s="98"/>
      <c r="J964" s="98"/>
      <c r="K964" s="98"/>
      <c r="L964" s="98"/>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100"/>
      <c r="AO964" s="100"/>
      <c r="AP964" s="100"/>
      <c r="AQ964" s="100"/>
      <c r="AR964" s="100"/>
      <c r="AS964" s="100"/>
      <c r="AT964" s="100"/>
      <c r="AU964" s="100"/>
      <c r="AV964" s="100"/>
      <c r="AW964" s="100"/>
      <c r="AX964" s="100"/>
      <c r="AY964" s="100"/>
      <c r="AZ964" s="100"/>
      <c r="BA964" s="100"/>
      <c r="BB964" s="100"/>
      <c r="BC964" s="100"/>
      <c r="BD964" s="100"/>
      <c r="BE964" s="100"/>
    </row>
    <row r="965" spans="1:57" ht="15.75" customHeight="1" x14ac:dyDescent="0.3">
      <c r="A965" s="98"/>
      <c r="B965" s="98"/>
      <c r="C965" s="98"/>
      <c r="D965" s="98"/>
      <c r="E965" s="99"/>
      <c r="F965" s="99"/>
      <c r="G965" s="98"/>
      <c r="H965" s="98"/>
      <c r="I965" s="98"/>
      <c r="J965" s="98"/>
      <c r="K965" s="98"/>
      <c r="L965" s="98"/>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c r="AL965" s="100"/>
      <c r="AM965" s="100"/>
      <c r="AN965" s="100"/>
      <c r="AO965" s="100"/>
      <c r="AP965" s="100"/>
      <c r="AQ965" s="100"/>
      <c r="AR965" s="100"/>
      <c r="AS965" s="100"/>
      <c r="AT965" s="100"/>
      <c r="AU965" s="100"/>
      <c r="AV965" s="100"/>
      <c r="AW965" s="100"/>
      <c r="AX965" s="100"/>
      <c r="AY965" s="100"/>
      <c r="AZ965" s="100"/>
      <c r="BA965" s="100"/>
      <c r="BB965" s="100"/>
      <c r="BC965" s="100"/>
      <c r="BD965" s="100"/>
      <c r="BE965" s="100"/>
    </row>
    <row r="966" spans="1:57" ht="15.75" customHeight="1" x14ac:dyDescent="0.3">
      <c r="A966" s="98"/>
      <c r="B966" s="98"/>
      <c r="C966" s="98"/>
      <c r="D966" s="98"/>
      <c r="E966" s="99"/>
      <c r="F966" s="99"/>
      <c r="G966" s="98"/>
      <c r="H966" s="98"/>
      <c r="I966" s="98"/>
      <c r="J966" s="98"/>
      <c r="K966" s="98"/>
      <c r="L966" s="98"/>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100"/>
      <c r="AO966" s="100"/>
      <c r="AP966" s="100"/>
      <c r="AQ966" s="100"/>
      <c r="AR966" s="100"/>
      <c r="AS966" s="100"/>
      <c r="AT966" s="100"/>
      <c r="AU966" s="100"/>
      <c r="AV966" s="100"/>
      <c r="AW966" s="100"/>
      <c r="AX966" s="100"/>
      <c r="AY966" s="100"/>
      <c r="AZ966" s="100"/>
      <c r="BA966" s="100"/>
      <c r="BB966" s="100"/>
      <c r="BC966" s="100"/>
      <c r="BD966" s="100"/>
      <c r="BE966" s="100"/>
    </row>
    <row r="967" spans="1:57" ht="15.75" customHeight="1" x14ac:dyDescent="0.3">
      <c r="A967" s="98"/>
      <c r="B967" s="98"/>
      <c r="C967" s="98"/>
      <c r="D967" s="98"/>
      <c r="E967" s="99"/>
      <c r="F967" s="99"/>
      <c r="G967" s="98"/>
      <c r="H967" s="98"/>
      <c r="I967" s="98"/>
      <c r="J967" s="98"/>
      <c r="K967" s="98"/>
      <c r="L967" s="98"/>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100"/>
      <c r="AO967" s="100"/>
      <c r="AP967" s="100"/>
      <c r="AQ967" s="100"/>
      <c r="AR967" s="100"/>
      <c r="AS967" s="100"/>
      <c r="AT967" s="100"/>
      <c r="AU967" s="100"/>
      <c r="AV967" s="100"/>
      <c r="AW967" s="100"/>
      <c r="AX967" s="100"/>
      <c r="AY967" s="100"/>
      <c r="AZ967" s="100"/>
      <c r="BA967" s="100"/>
      <c r="BB967" s="100"/>
      <c r="BC967" s="100"/>
      <c r="BD967" s="100"/>
      <c r="BE967" s="100"/>
    </row>
    <row r="968" spans="1:57" ht="15.75" customHeight="1" x14ac:dyDescent="0.3">
      <c r="A968" s="98"/>
      <c r="B968" s="98"/>
      <c r="C968" s="98"/>
      <c r="D968" s="98"/>
      <c r="E968" s="99"/>
      <c r="F968" s="99"/>
      <c r="G968" s="98"/>
      <c r="H968" s="98"/>
      <c r="I968" s="98"/>
      <c r="J968" s="98"/>
      <c r="K968" s="98"/>
      <c r="L968" s="98"/>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100"/>
      <c r="AO968" s="100"/>
      <c r="AP968" s="100"/>
      <c r="AQ968" s="100"/>
      <c r="AR968" s="100"/>
      <c r="AS968" s="100"/>
      <c r="AT968" s="100"/>
      <c r="AU968" s="100"/>
      <c r="AV968" s="100"/>
      <c r="AW968" s="100"/>
      <c r="AX968" s="100"/>
      <c r="AY968" s="100"/>
      <c r="AZ968" s="100"/>
      <c r="BA968" s="100"/>
      <c r="BB968" s="100"/>
      <c r="BC968" s="100"/>
      <c r="BD968" s="100"/>
      <c r="BE968" s="100"/>
    </row>
    <row r="969" spans="1:57" ht="15.75" customHeight="1" x14ac:dyDescent="0.3">
      <c r="A969" s="98"/>
      <c r="B969" s="98"/>
      <c r="C969" s="98"/>
      <c r="D969" s="98"/>
      <c r="E969" s="99"/>
      <c r="F969" s="99"/>
      <c r="G969" s="98"/>
      <c r="H969" s="98"/>
      <c r="I969" s="98"/>
      <c r="J969" s="98"/>
      <c r="K969" s="98"/>
      <c r="L969" s="98"/>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100"/>
      <c r="AO969" s="100"/>
      <c r="AP969" s="100"/>
      <c r="AQ969" s="100"/>
      <c r="AR969" s="100"/>
      <c r="AS969" s="100"/>
      <c r="AT969" s="100"/>
      <c r="AU969" s="100"/>
      <c r="AV969" s="100"/>
      <c r="AW969" s="100"/>
      <c r="AX969" s="100"/>
      <c r="AY969" s="100"/>
      <c r="AZ969" s="100"/>
      <c r="BA969" s="100"/>
      <c r="BB969" s="100"/>
      <c r="BC969" s="100"/>
      <c r="BD969" s="100"/>
      <c r="BE969" s="100"/>
    </row>
    <row r="970" spans="1:57" ht="15.75" customHeight="1" x14ac:dyDescent="0.3">
      <c r="A970" s="98"/>
      <c r="B970" s="98"/>
      <c r="C970" s="98"/>
      <c r="D970" s="98"/>
      <c r="E970" s="99"/>
      <c r="F970" s="99"/>
      <c r="G970" s="98"/>
      <c r="H970" s="98"/>
      <c r="I970" s="98"/>
      <c r="J970" s="98"/>
      <c r="K970" s="98"/>
      <c r="L970" s="98"/>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c r="AN970" s="100"/>
      <c r="AO970" s="100"/>
      <c r="AP970" s="100"/>
      <c r="AQ970" s="100"/>
      <c r="AR970" s="100"/>
      <c r="AS970" s="100"/>
      <c r="AT970" s="100"/>
      <c r="AU970" s="100"/>
      <c r="AV970" s="100"/>
      <c r="AW970" s="100"/>
      <c r="AX970" s="100"/>
      <c r="AY970" s="100"/>
      <c r="AZ970" s="100"/>
      <c r="BA970" s="100"/>
      <c r="BB970" s="100"/>
      <c r="BC970" s="100"/>
      <c r="BD970" s="100"/>
      <c r="BE970" s="100"/>
    </row>
    <row r="971" spans="1:57" ht="15.75" customHeight="1" x14ac:dyDescent="0.3">
      <c r="A971" s="98"/>
      <c r="B971" s="98"/>
      <c r="C971" s="98"/>
      <c r="D971" s="98"/>
      <c r="E971" s="99"/>
      <c r="F971" s="99"/>
      <c r="G971" s="98"/>
      <c r="H971" s="98"/>
      <c r="I971" s="98"/>
      <c r="J971" s="98"/>
      <c r="K971" s="98"/>
      <c r="L971" s="98"/>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c r="AN971" s="100"/>
      <c r="AO971" s="100"/>
      <c r="AP971" s="100"/>
      <c r="AQ971" s="100"/>
      <c r="AR971" s="100"/>
      <c r="AS971" s="100"/>
      <c r="AT971" s="100"/>
      <c r="AU971" s="100"/>
      <c r="AV971" s="100"/>
      <c r="AW971" s="100"/>
      <c r="AX971" s="100"/>
      <c r="AY971" s="100"/>
      <c r="AZ971" s="100"/>
      <c r="BA971" s="100"/>
      <c r="BB971" s="100"/>
      <c r="BC971" s="100"/>
      <c r="BD971" s="100"/>
      <c r="BE971" s="100"/>
    </row>
    <row r="972" spans="1:57" ht="15.75" customHeight="1" x14ac:dyDescent="0.3">
      <c r="A972" s="98"/>
      <c r="B972" s="98"/>
      <c r="C972" s="98"/>
      <c r="D972" s="98"/>
      <c r="E972" s="99"/>
      <c r="F972" s="99"/>
      <c r="G972" s="98"/>
      <c r="H972" s="98"/>
      <c r="I972" s="98"/>
      <c r="J972" s="98"/>
      <c r="K972" s="98"/>
      <c r="L972" s="98"/>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c r="AL972" s="100"/>
      <c r="AM972" s="100"/>
      <c r="AN972" s="100"/>
      <c r="AO972" s="100"/>
      <c r="AP972" s="100"/>
      <c r="AQ972" s="100"/>
      <c r="AR972" s="100"/>
      <c r="AS972" s="100"/>
      <c r="AT972" s="100"/>
      <c r="AU972" s="100"/>
      <c r="AV972" s="100"/>
      <c r="AW972" s="100"/>
      <c r="AX972" s="100"/>
      <c r="AY972" s="100"/>
      <c r="AZ972" s="100"/>
      <c r="BA972" s="100"/>
      <c r="BB972" s="100"/>
      <c r="BC972" s="100"/>
      <c r="BD972" s="100"/>
      <c r="BE972" s="100"/>
    </row>
    <row r="973" spans="1:57" ht="15.75" customHeight="1" x14ac:dyDescent="0.3">
      <c r="A973" s="98"/>
      <c r="B973" s="98"/>
      <c r="C973" s="98"/>
      <c r="D973" s="98"/>
      <c r="E973" s="99"/>
      <c r="F973" s="99"/>
      <c r="G973" s="98"/>
      <c r="H973" s="98"/>
      <c r="I973" s="98"/>
      <c r="J973" s="98"/>
      <c r="K973" s="98"/>
      <c r="L973" s="98"/>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c r="AR973" s="100"/>
      <c r="AS973" s="100"/>
      <c r="AT973" s="100"/>
      <c r="AU973" s="100"/>
      <c r="AV973" s="100"/>
      <c r="AW973" s="100"/>
      <c r="AX973" s="100"/>
      <c r="AY973" s="100"/>
      <c r="AZ973" s="100"/>
      <c r="BA973" s="100"/>
      <c r="BB973" s="100"/>
      <c r="BC973" s="100"/>
      <c r="BD973" s="100"/>
      <c r="BE973" s="100"/>
    </row>
    <row r="974" spans="1:57" ht="15.75" customHeight="1" x14ac:dyDescent="0.3">
      <c r="A974" s="98"/>
      <c r="B974" s="98"/>
      <c r="C974" s="98"/>
      <c r="D974" s="98"/>
      <c r="E974" s="99"/>
      <c r="F974" s="99"/>
      <c r="G974" s="98"/>
      <c r="H974" s="98"/>
      <c r="I974" s="98"/>
      <c r="J974" s="98"/>
      <c r="K974" s="98"/>
      <c r="L974" s="98"/>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100"/>
      <c r="AO974" s="100"/>
      <c r="AP974" s="100"/>
      <c r="AQ974" s="100"/>
      <c r="AR974" s="100"/>
      <c r="AS974" s="100"/>
      <c r="AT974" s="100"/>
      <c r="AU974" s="100"/>
      <c r="AV974" s="100"/>
      <c r="AW974" s="100"/>
      <c r="AX974" s="100"/>
      <c r="AY974" s="100"/>
      <c r="AZ974" s="100"/>
      <c r="BA974" s="100"/>
      <c r="BB974" s="100"/>
      <c r="BC974" s="100"/>
      <c r="BD974" s="100"/>
      <c r="BE974" s="100"/>
    </row>
    <row r="975" spans="1:57" ht="15.75" customHeight="1" x14ac:dyDescent="0.3">
      <c r="A975" s="98"/>
      <c r="B975" s="98"/>
      <c r="C975" s="98"/>
      <c r="D975" s="98"/>
      <c r="E975" s="99"/>
      <c r="F975" s="99"/>
      <c r="G975" s="98"/>
      <c r="H975" s="98"/>
      <c r="I975" s="98"/>
      <c r="J975" s="98"/>
      <c r="K975" s="98"/>
      <c r="L975" s="98"/>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0"/>
      <c r="AQ975" s="100"/>
      <c r="AR975" s="100"/>
      <c r="AS975" s="100"/>
      <c r="AT975" s="100"/>
      <c r="AU975" s="100"/>
      <c r="AV975" s="100"/>
      <c r="AW975" s="100"/>
      <c r="AX975" s="100"/>
      <c r="AY975" s="100"/>
      <c r="AZ975" s="100"/>
      <c r="BA975" s="100"/>
      <c r="BB975" s="100"/>
      <c r="BC975" s="100"/>
      <c r="BD975" s="100"/>
      <c r="BE975" s="100"/>
    </row>
    <row r="976" spans="1:57" ht="15.75" customHeight="1" x14ac:dyDescent="0.3">
      <c r="A976" s="98"/>
      <c r="B976" s="98"/>
      <c r="C976" s="98"/>
      <c r="D976" s="98"/>
      <c r="E976" s="99"/>
      <c r="F976" s="99"/>
      <c r="G976" s="98"/>
      <c r="H976" s="98"/>
      <c r="I976" s="98"/>
      <c r="J976" s="98"/>
      <c r="K976" s="98"/>
      <c r="L976" s="98"/>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100"/>
      <c r="AO976" s="100"/>
      <c r="AP976" s="100"/>
      <c r="AQ976" s="100"/>
      <c r="AR976" s="100"/>
      <c r="AS976" s="100"/>
      <c r="AT976" s="100"/>
      <c r="AU976" s="100"/>
      <c r="AV976" s="100"/>
      <c r="AW976" s="100"/>
      <c r="AX976" s="100"/>
      <c r="AY976" s="100"/>
      <c r="AZ976" s="100"/>
      <c r="BA976" s="100"/>
      <c r="BB976" s="100"/>
      <c r="BC976" s="100"/>
      <c r="BD976" s="100"/>
      <c r="BE976" s="100"/>
    </row>
    <row r="977" spans="1:57" ht="15.75" customHeight="1" x14ac:dyDescent="0.3">
      <c r="A977" s="98"/>
      <c r="B977" s="98"/>
      <c r="C977" s="98"/>
      <c r="D977" s="98"/>
      <c r="E977" s="99"/>
      <c r="F977" s="99"/>
      <c r="G977" s="98"/>
      <c r="H977" s="98"/>
      <c r="I977" s="98"/>
      <c r="J977" s="98"/>
      <c r="K977" s="98"/>
      <c r="L977" s="98"/>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c r="AR977" s="100"/>
      <c r="AS977" s="100"/>
      <c r="AT977" s="100"/>
      <c r="AU977" s="100"/>
      <c r="AV977" s="100"/>
      <c r="AW977" s="100"/>
      <c r="AX977" s="100"/>
      <c r="AY977" s="100"/>
      <c r="AZ977" s="100"/>
      <c r="BA977" s="100"/>
      <c r="BB977" s="100"/>
      <c r="BC977" s="100"/>
      <c r="BD977" s="100"/>
      <c r="BE977" s="100"/>
    </row>
    <row r="978" spans="1:57" ht="15.75" customHeight="1" x14ac:dyDescent="0.3">
      <c r="A978" s="98"/>
      <c r="B978" s="98"/>
      <c r="C978" s="98"/>
      <c r="D978" s="98"/>
      <c r="E978" s="99"/>
      <c r="F978" s="99"/>
      <c r="G978" s="98"/>
      <c r="H978" s="98"/>
      <c r="I978" s="98"/>
      <c r="J978" s="98"/>
      <c r="K978" s="98"/>
      <c r="L978" s="98"/>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0"/>
      <c r="AQ978" s="100"/>
      <c r="AR978" s="100"/>
      <c r="AS978" s="100"/>
      <c r="AT978" s="100"/>
      <c r="AU978" s="100"/>
      <c r="AV978" s="100"/>
      <c r="AW978" s="100"/>
      <c r="AX978" s="100"/>
      <c r="AY978" s="100"/>
      <c r="AZ978" s="100"/>
      <c r="BA978" s="100"/>
      <c r="BB978" s="100"/>
      <c r="BC978" s="100"/>
      <c r="BD978" s="100"/>
      <c r="BE978" s="100"/>
    </row>
    <row r="979" spans="1:57" ht="15.75" customHeight="1" x14ac:dyDescent="0.3">
      <c r="A979" s="98"/>
      <c r="B979" s="98"/>
      <c r="C979" s="98"/>
      <c r="D979" s="98"/>
      <c r="E979" s="99"/>
      <c r="F979" s="99"/>
      <c r="G979" s="98"/>
      <c r="H979" s="98"/>
      <c r="I979" s="98"/>
      <c r="J979" s="98"/>
      <c r="K979" s="98"/>
      <c r="L979" s="98"/>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100"/>
      <c r="AO979" s="100"/>
      <c r="AP979" s="100"/>
      <c r="AQ979" s="100"/>
      <c r="AR979" s="100"/>
      <c r="AS979" s="100"/>
      <c r="AT979" s="100"/>
      <c r="AU979" s="100"/>
      <c r="AV979" s="100"/>
      <c r="AW979" s="100"/>
      <c r="AX979" s="100"/>
      <c r="AY979" s="100"/>
      <c r="AZ979" s="100"/>
      <c r="BA979" s="100"/>
      <c r="BB979" s="100"/>
      <c r="BC979" s="100"/>
      <c r="BD979" s="100"/>
      <c r="BE979" s="100"/>
    </row>
    <row r="980" spans="1:57" ht="15.75" customHeight="1" x14ac:dyDescent="0.3">
      <c r="A980" s="98"/>
      <c r="B980" s="98"/>
      <c r="C980" s="98"/>
      <c r="D980" s="98"/>
      <c r="E980" s="99"/>
      <c r="F980" s="99"/>
      <c r="G980" s="98"/>
      <c r="H980" s="98"/>
      <c r="I980" s="98"/>
      <c r="J980" s="98"/>
      <c r="K980" s="98"/>
      <c r="L980" s="98"/>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100"/>
      <c r="AO980" s="100"/>
      <c r="AP980" s="100"/>
      <c r="AQ980" s="100"/>
      <c r="AR980" s="100"/>
      <c r="AS980" s="100"/>
      <c r="AT980" s="100"/>
      <c r="AU980" s="100"/>
      <c r="AV980" s="100"/>
      <c r="AW980" s="100"/>
      <c r="AX980" s="100"/>
      <c r="AY980" s="100"/>
      <c r="AZ980" s="100"/>
      <c r="BA980" s="100"/>
      <c r="BB980" s="100"/>
      <c r="BC980" s="100"/>
      <c r="BD980" s="100"/>
      <c r="BE980" s="100"/>
    </row>
    <row r="981" spans="1:57" ht="15.75" customHeight="1" x14ac:dyDescent="0.3">
      <c r="A981" s="98"/>
      <c r="B981" s="98"/>
      <c r="C981" s="98"/>
      <c r="D981" s="98"/>
      <c r="E981" s="99"/>
      <c r="F981" s="99"/>
      <c r="G981" s="98"/>
      <c r="H981" s="98"/>
      <c r="I981" s="98"/>
      <c r="J981" s="98"/>
      <c r="K981" s="98"/>
      <c r="L981" s="98"/>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c r="AR981" s="100"/>
      <c r="AS981" s="100"/>
      <c r="AT981" s="100"/>
      <c r="AU981" s="100"/>
      <c r="AV981" s="100"/>
      <c r="AW981" s="100"/>
      <c r="AX981" s="100"/>
      <c r="AY981" s="100"/>
      <c r="AZ981" s="100"/>
      <c r="BA981" s="100"/>
      <c r="BB981" s="100"/>
      <c r="BC981" s="100"/>
      <c r="BD981" s="100"/>
      <c r="BE981" s="100"/>
    </row>
    <row r="982" spans="1:57" ht="15.75" customHeight="1" x14ac:dyDescent="0.3">
      <c r="A982" s="98"/>
      <c r="B982" s="98"/>
      <c r="C982" s="98"/>
      <c r="D982" s="98"/>
      <c r="E982" s="99"/>
      <c r="F982" s="99"/>
      <c r="G982" s="98"/>
      <c r="H982" s="98"/>
      <c r="I982" s="98"/>
      <c r="J982" s="98"/>
      <c r="K982" s="98"/>
      <c r="L982" s="98"/>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c r="AL982" s="100"/>
      <c r="AM982" s="100"/>
      <c r="AN982" s="100"/>
      <c r="AO982" s="100"/>
      <c r="AP982" s="100"/>
      <c r="AQ982" s="100"/>
      <c r="AR982" s="100"/>
      <c r="AS982" s="100"/>
      <c r="AT982" s="100"/>
      <c r="AU982" s="100"/>
      <c r="AV982" s="100"/>
      <c r="AW982" s="100"/>
      <c r="AX982" s="100"/>
      <c r="AY982" s="100"/>
      <c r="AZ982" s="100"/>
      <c r="BA982" s="100"/>
      <c r="BB982" s="100"/>
      <c r="BC982" s="100"/>
      <c r="BD982" s="100"/>
      <c r="BE982" s="100"/>
    </row>
    <row r="983" spans="1:57" ht="15.75" customHeight="1" x14ac:dyDescent="0.3">
      <c r="A983" s="98"/>
      <c r="B983" s="98"/>
      <c r="C983" s="98"/>
      <c r="D983" s="98"/>
      <c r="E983" s="99"/>
      <c r="F983" s="99"/>
      <c r="G983" s="98"/>
      <c r="H983" s="98"/>
      <c r="I983" s="98"/>
      <c r="J983" s="98"/>
      <c r="K983" s="98"/>
      <c r="L983" s="98"/>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P983" s="100"/>
      <c r="AQ983" s="100"/>
      <c r="AR983" s="100"/>
      <c r="AS983" s="100"/>
      <c r="AT983" s="100"/>
      <c r="AU983" s="100"/>
      <c r="AV983" s="100"/>
      <c r="AW983" s="100"/>
      <c r="AX983" s="100"/>
      <c r="AY983" s="100"/>
      <c r="AZ983" s="100"/>
      <c r="BA983" s="100"/>
      <c r="BB983" s="100"/>
      <c r="BC983" s="100"/>
      <c r="BD983" s="100"/>
      <c r="BE983" s="100"/>
    </row>
    <row r="984" spans="1:57" ht="15.75" customHeight="1" x14ac:dyDescent="0.3">
      <c r="A984" s="98"/>
      <c r="B984" s="98"/>
      <c r="C984" s="98"/>
      <c r="D984" s="98"/>
      <c r="E984" s="99"/>
      <c r="F984" s="99"/>
      <c r="G984" s="98"/>
      <c r="H984" s="98"/>
      <c r="I984" s="98"/>
      <c r="J984" s="98"/>
      <c r="K984" s="98"/>
      <c r="L984" s="98"/>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c r="AL984" s="100"/>
      <c r="AM984" s="100"/>
      <c r="AN984" s="100"/>
      <c r="AO984" s="100"/>
      <c r="AP984" s="100"/>
      <c r="AQ984" s="100"/>
      <c r="AR984" s="100"/>
      <c r="AS984" s="100"/>
      <c r="AT984" s="100"/>
      <c r="AU984" s="100"/>
      <c r="AV984" s="100"/>
      <c r="AW984" s="100"/>
      <c r="AX984" s="100"/>
      <c r="AY984" s="100"/>
      <c r="AZ984" s="100"/>
      <c r="BA984" s="100"/>
      <c r="BB984" s="100"/>
      <c r="BC984" s="100"/>
      <c r="BD984" s="100"/>
      <c r="BE984" s="100"/>
    </row>
    <row r="985" spans="1:57" ht="15.75" customHeight="1" x14ac:dyDescent="0.3">
      <c r="A985" s="98"/>
      <c r="B985" s="98"/>
      <c r="C985" s="98"/>
      <c r="D985" s="98"/>
      <c r="E985" s="99"/>
      <c r="F985" s="99"/>
      <c r="G985" s="98"/>
      <c r="H985" s="98"/>
      <c r="I985" s="98"/>
      <c r="J985" s="98"/>
      <c r="K985" s="98"/>
      <c r="L985" s="98"/>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c r="AL985" s="100"/>
      <c r="AM985" s="100"/>
      <c r="AN985" s="100"/>
      <c r="AO985" s="100"/>
      <c r="AP985" s="100"/>
      <c r="AQ985" s="100"/>
      <c r="AR985" s="100"/>
      <c r="AS985" s="100"/>
      <c r="AT985" s="100"/>
      <c r="AU985" s="100"/>
      <c r="AV985" s="100"/>
      <c r="AW985" s="100"/>
      <c r="AX985" s="100"/>
      <c r="AY985" s="100"/>
      <c r="AZ985" s="100"/>
      <c r="BA985" s="100"/>
      <c r="BB985" s="100"/>
      <c r="BC985" s="100"/>
      <c r="BD985" s="100"/>
      <c r="BE985" s="100"/>
    </row>
    <row r="986" spans="1:57" ht="15.75" customHeight="1" x14ac:dyDescent="0.3">
      <c r="A986" s="98"/>
      <c r="B986" s="98"/>
      <c r="C986" s="98"/>
      <c r="D986" s="98"/>
      <c r="E986" s="99"/>
      <c r="F986" s="99"/>
      <c r="G986" s="98"/>
      <c r="H986" s="98"/>
      <c r="I986" s="98"/>
      <c r="J986" s="98"/>
      <c r="K986" s="98"/>
      <c r="L986" s="98"/>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c r="AL986" s="100"/>
      <c r="AM986" s="100"/>
      <c r="AN986" s="100"/>
      <c r="AO986" s="100"/>
      <c r="AP986" s="100"/>
      <c r="AQ986" s="100"/>
      <c r="AR986" s="100"/>
      <c r="AS986" s="100"/>
      <c r="AT986" s="100"/>
      <c r="AU986" s="100"/>
      <c r="AV986" s="100"/>
      <c r="AW986" s="100"/>
      <c r="AX986" s="100"/>
      <c r="AY986" s="100"/>
      <c r="AZ986" s="100"/>
      <c r="BA986" s="100"/>
      <c r="BB986" s="100"/>
      <c r="BC986" s="100"/>
      <c r="BD986" s="100"/>
      <c r="BE986" s="100"/>
    </row>
    <row r="987" spans="1:57" ht="15.75" customHeight="1" x14ac:dyDescent="0.3">
      <c r="A987" s="98"/>
      <c r="B987" s="98"/>
      <c r="C987" s="98"/>
      <c r="D987" s="98"/>
      <c r="E987" s="99"/>
      <c r="F987" s="99"/>
      <c r="G987" s="98"/>
      <c r="H987" s="98"/>
      <c r="I987" s="98"/>
      <c r="J987" s="98"/>
      <c r="K987" s="98"/>
      <c r="L987" s="98"/>
      <c r="M987" s="100"/>
      <c r="N987" s="100"/>
      <c r="O987" s="100"/>
      <c r="P987" s="100"/>
      <c r="Q987" s="100"/>
      <c r="R987" s="100"/>
      <c r="S987" s="100"/>
      <c r="T987" s="100"/>
      <c r="U987" s="100"/>
      <c r="V987" s="100"/>
      <c r="W987" s="100"/>
      <c r="X987" s="100"/>
      <c r="Y987" s="100"/>
      <c r="Z987" s="100"/>
      <c r="AA987" s="100"/>
      <c r="AB987" s="100"/>
      <c r="AC987" s="100"/>
      <c r="AD987" s="100"/>
      <c r="AE987" s="100"/>
      <c r="AF987" s="100"/>
      <c r="AG987" s="100"/>
      <c r="AH987" s="100"/>
      <c r="AI987" s="100"/>
      <c r="AJ987" s="100"/>
      <c r="AK987" s="100"/>
      <c r="AL987" s="100"/>
      <c r="AM987" s="100"/>
      <c r="AN987" s="100"/>
      <c r="AO987" s="100"/>
      <c r="AP987" s="100"/>
      <c r="AQ987" s="100"/>
      <c r="AR987" s="100"/>
      <c r="AS987" s="100"/>
      <c r="AT987" s="100"/>
      <c r="AU987" s="100"/>
      <c r="AV987" s="100"/>
      <c r="AW987" s="100"/>
      <c r="AX987" s="100"/>
      <c r="AY987" s="100"/>
      <c r="AZ987" s="100"/>
      <c r="BA987" s="100"/>
      <c r="BB987" s="100"/>
      <c r="BC987" s="100"/>
      <c r="BD987" s="100"/>
      <c r="BE987" s="100"/>
    </row>
    <row r="988" spans="1:57" ht="15.75" customHeight="1" x14ac:dyDescent="0.3">
      <c r="A988" s="98"/>
      <c r="B988" s="98"/>
      <c r="C988" s="98"/>
      <c r="D988" s="98"/>
      <c r="E988" s="99"/>
      <c r="F988" s="99"/>
      <c r="G988" s="98"/>
      <c r="H988" s="98"/>
      <c r="I988" s="98"/>
      <c r="J988" s="98"/>
      <c r="K988" s="98"/>
      <c r="L988" s="98"/>
      <c r="M988" s="100"/>
      <c r="N988" s="100"/>
      <c r="O988" s="100"/>
      <c r="P988" s="100"/>
      <c r="Q988" s="100"/>
      <c r="R988" s="100"/>
      <c r="S988" s="100"/>
      <c r="T988" s="100"/>
      <c r="U988" s="100"/>
      <c r="V988" s="100"/>
      <c r="W988" s="100"/>
      <c r="X988" s="100"/>
      <c r="Y988" s="100"/>
      <c r="Z988" s="100"/>
      <c r="AA988" s="100"/>
      <c r="AB988" s="100"/>
      <c r="AC988" s="100"/>
      <c r="AD988" s="100"/>
      <c r="AE988" s="100"/>
      <c r="AF988" s="100"/>
      <c r="AG988" s="100"/>
      <c r="AH988" s="100"/>
      <c r="AI988" s="100"/>
      <c r="AJ988" s="100"/>
      <c r="AK988" s="100"/>
      <c r="AL988" s="100"/>
      <c r="AM988" s="100"/>
      <c r="AN988" s="100"/>
      <c r="AO988" s="100"/>
      <c r="AP988" s="100"/>
      <c r="AQ988" s="100"/>
      <c r="AR988" s="100"/>
      <c r="AS988" s="100"/>
      <c r="AT988" s="100"/>
      <c r="AU988" s="100"/>
      <c r="AV988" s="100"/>
      <c r="AW988" s="100"/>
      <c r="AX988" s="100"/>
      <c r="AY988" s="100"/>
      <c r="AZ988" s="100"/>
      <c r="BA988" s="100"/>
      <c r="BB988" s="100"/>
      <c r="BC988" s="100"/>
      <c r="BD988" s="100"/>
      <c r="BE988" s="100"/>
    </row>
    <row r="989" spans="1:57" ht="15.75" customHeight="1" x14ac:dyDescent="0.3">
      <c r="A989" s="98"/>
      <c r="B989" s="98"/>
      <c r="C989" s="98"/>
      <c r="D989" s="98"/>
      <c r="E989" s="99"/>
      <c r="F989" s="99"/>
      <c r="G989" s="98"/>
      <c r="H989" s="98"/>
      <c r="I989" s="98"/>
      <c r="J989" s="98"/>
      <c r="K989" s="98"/>
      <c r="L989" s="98"/>
      <c r="M989" s="100"/>
      <c r="N989" s="100"/>
      <c r="O989" s="100"/>
      <c r="P989" s="100"/>
      <c r="Q989" s="100"/>
      <c r="R989" s="100"/>
      <c r="S989" s="100"/>
      <c r="T989" s="100"/>
      <c r="U989" s="100"/>
      <c r="V989" s="100"/>
      <c r="W989" s="100"/>
      <c r="X989" s="100"/>
      <c r="Y989" s="100"/>
      <c r="Z989" s="100"/>
      <c r="AA989" s="100"/>
      <c r="AB989" s="100"/>
      <c r="AC989" s="100"/>
      <c r="AD989" s="100"/>
      <c r="AE989" s="100"/>
      <c r="AF989" s="100"/>
      <c r="AG989" s="100"/>
      <c r="AH989" s="100"/>
      <c r="AI989" s="100"/>
      <c r="AJ989" s="100"/>
      <c r="AK989" s="100"/>
      <c r="AL989" s="100"/>
      <c r="AM989" s="100"/>
      <c r="AN989" s="100"/>
      <c r="AO989" s="100"/>
      <c r="AP989" s="100"/>
      <c r="AQ989" s="100"/>
      <c r="AR989" s="100"/>
      <c r="AS989" s="100"/>
      <c r="AT989" s="100"/>
      <c r="AU989" s="100"/>
      <c r="AV989" s="100"/>
      <c r="AW989" s="100"/>
      <c r="AX989" s="100"/>
      <c r="AY989" s="100"/>
      <c r="AZ989" s="100"/>
      <c r="BA989" s="100"/>
      <c r="BB989" s="100"/>
      <c r="BC989" s="100"/>
      <c r="BD989" s="100"/>
      <c r="BE989" s="100"/>
    </row>
    <row r="990" spans="1:57" ht="15.75" customHeight="1" x14ac:dyDescent="0.3">
      <c r="A990" s="98"/>
      <c r="B990" s="98"/>
      <c r="C990" s="98"/>
      <c r="D990" s="98"/>
      <c r="E990" s="99"/>
      <c r="F990" s="99"/>
      <c r="G990" s="98"/>
      <c r="H990" s="98"/>
      <c r="I990" s="98"/>
      <c r="J990" s="98"/>
      <c r="K990" s="98"/>
      <c r="L990" s="98"/>
      <c r="M990" s="100"/>
      <c r="N990" s="100"/>
      <c r="O990" s="100"/>
      <c r="P990" s="100"/>
      <c r="Q990" s="100"/>
      <c r="R990" s="100"/>
      <c r="S990" s="100"/>
      <c r="T990" s="100"/>
      <c r="U990" s="100"/>
      <c r="V990" s="100"/>
      <c r="W990" s="100"/>
      <c r="X990" s="100"/>
      <c r="Y990" s="100"/>
      <c r="Z990" s="100"/>
      <c r="AA990" s="100"/>
      <c r="AB990" s="100"/>
      <c r="AC990" s="100"/>
      <c r="AD990" s="100"/>
      <c r="AE990" s="100"/>
      <c r="AF990" s="100"/>
      <c r="AG990" s="100"/>
      <c r="AH990" s="100"/>
      <c r="AI990" s="100"/>
      <c r="AJ990" s="100"/>
      <c r="AK990" s="100"/>
      <c r="AL990" s="100"/>
      <c r="AM990" s="100"/>
      <c r="AN990" s="100"/>
      <c r="AO990" s="100"/>
      <c r="AP990" s="100"/>
      <c r="AQ990" s="100"/>
      <c r="AR990" s="100"/>
      <c r="AS990" s="100"/>
      <c r="AT990" s="100"/>
      <c r="AU990" s="100"/>
      <c r="AV990" s="100"/>
      <c r="AW990" s="100"/>
      <c r="AX990" s="100"/>
      <c r="AY990" s="100"/>
      <c r="AZ990" s="100"/>
      <c r="BA990" s="100"/>
      <c r="BB990" s="100"/>
      <c r="BC990" s="100"/>
      <c r="BD990" s="100"/>
      <c r="BE990" s="100"/>
    </row>
    <row r="991" spans="1:57" ht="15.75" customHeight="1" x14ac:dyDescent="0.3">
      <c r="A991" s="98"/>
      <c r="B991" s="98"/>
      <c r="C991" s="98"/>
      <c r="D991" s="98"/>
      <c r="E991" s="99"/>
      <c r="F991" s="99"/>
      <c r="G991" s="98"/>
      <c r="H991" s="98"/>
      <c r="I991" s="98"/>
      <c r="J991" s="98"/>
      <c r="K991" s="98"/>
      <c r="L991" s="98"/>
      <c r="M991" s="100"/>
      <c r="N991" s="100"/>
      <c r="O991" s="100"/>
      <c r="P991" s="100"/>
      <c r="Q991" s="100"/>
      <c r="R991" s="100"/>
      <c r="S991" s="100"/>
      <c r="T991" s="100"/>
      <c r="U991" s="100"/>
      <c r="V991" s="100"/>
      <c r="W991" s="100"/>
      <c r="X991" s="100"/>
      <c r="Y991" s="100"/>
      <c r="Z991" s="100"/>
      <c r="AA991" s="100"/>
      <c r="AB991" s="100"/>
      <c r="AC991" s="100"/>
      <c r="AD991" s="100"/>
      <c r="AE991" s="100"/>
      <c r="AF991" s="100"/>
      <c r="AG991" s="100"/>
      <c r="AH991" s="100"/>
      <c r="AI991" s="100"/>
      <c r="AJ991" s="100"/>
      <c r="AK991" s="100"/>
      <c r="AL991" s="100"/>
      <c r="AM991" s="100"/>
      <c r="AN991" s="100"/>
      <c r="AO991" s="100"/>
      <c r="AP991" s="100"/>
      <c r="AQ991" s="100"/>
      <c r="AR991" s="100"/>
      <c r="AS991" s="100"/>
      <c r="AT991" s="100"/>
      <c r="AU991" s="100"/>
      <c r="AV991" s="100"/>
      <c r="AW991" s="100"/>
      <c r="AX991" s="100"/>
      <c r="AY991" s="100"/>
      <c r="AZ991" s="100"/>
      <c r="BA991" s="100"/>
      <c r="BB991" s="100"/>
      <c r="BC991" s="100"/>
      <c r="BD991" s="100"/>
      <c r="BE991" s="100"/>
    </row>
    <row r="992" spans="1:57" ht="15.75" customHeight="1" x14ac:dyDescent="0.3">
      <c r="A992" s="98"/>
      <c r="B992" s="98"/>
      <c r="C992" s="98"/>
      <c r="D992" s="98"/>
      <c r="E992" s="99"/>
      <c r="F992" s="99"/>
      <c r="G992" s="98"/>
      <c r="H992" s="98"/>
      <c r="I992" s="98"/>
      <c r="J992" s="98"/>
      <c r="K992" s="98"/>
      <c r="L992" s="98"/>
      <c r="M992" s="100"/>
      <c r="N992" s="100"/>
      <c r="O992" s="100"/>
      <c r="P992" s="100"/>
      <c r="Q992" s="100"/>
      <c r="R992" s="100"/>
      <c r="S992" s="100"/>
      <c r="T992" s="100"/>
      <c r="U992" s="100"/>
      <c r="V992" s="100"/>
      <c r="W992" s="100"/>
      <c r="X992" s="100"/>
      <c r="Y992" s="100"/>
      <c r="Z992" s="100"/>
      <c r="AA992" s="100"/>
      <c r="AB992" s="100"/>
      <c r="AC992" s="100"/>
      <c r="AD992" s="100"/>
      <c r="AE992" s="100"/>
      <c r="AF992" s="100"/>
      <c r="AG992" s="100"/>
      <c r="AH992" s="100"/>
      <c r="AI992" s="100"/>
      <c r="AJ992" s="100"/>
      <c r="AK992" s="100"/>
      <c r="AL992" s="100"/>
      <c r="AM992" s="100"/>
      <c r="AN992" s="100"/>
      <c r="AO992" s="100"/>
      <c r="AP992" s="100"/>
      <c r="AQ992" s="100"/>
      <c r="AR992" s="100"/>
      <c r="AS992" s="100"/>
      <c r="AT992" s="100"/>
      <c r="AU992" s="100"/>
      <c r="AV992" s="100"/>
      <c r="AW992" s="100"/>
      <c r="AX992" s="100"/>
      <c r="AY992" s="100"/>
      <c r="AZ992" s="100"/>
      <c r="BA992" s="100"/>
      <c r="BB992" s="100"/>
      <c r="BC992" s="100"/>
      <c r="BD992" s="100"/>
      <c r="BE992" s="100"/>
    </row>
    <row r="993" spans="1:57" ht="15.75" customHeight="1" x14ac:dyDescent="0.3">
      <c r="A993" s="98"/>
      <c r="B993" s="98"/>
      <c r="C993" s="98"/>
      <c r="D993" s="98"/>
      <c r="E993" s="99"/>
      <c r="F993" s="99"/>
      <c r="G993" s="98"/>
      <c r="H993" s="98"/>
      <c r="I993" s="98"/>
      <c r="J993" s="98"/>
      <c r="K993" s="98"/>
      <c r="L993" s="98"/>
      <c r="M993" s="100"/>
      <c r="N993" s="100"/>
      <c r="O993" s="100"/>
      <c r="P993" s="100"/>
      <c r="Q993" s="100"/>
      <c r="R993" s="100"/>
      <c r="S993" s="100"/>
      <c r="T993" s="100"/>
      <c r="U993" s="100"/>
      <c r="V993" s="100"/>
      <c r="W993" s="100"/>
      <c r="X993" s="100"/>
      <c r="Y993" s="100"/>
      <c r="Z993" s="100"/>
      <c r="AA993" s="100"/>
      <c r="AB993" s="100"/>
      <c r="AC993" s="100"/>
      <c r="AD993" s="100"/>
      <c r="AE993" s="100"/>
      <c r="AF993" s="100"/>
      <c r="AG993" s="100"/>
      <c r="AH993" s="100"/>
      <c r="AI993" s="100"/>
      <c r="AJ993" s="100"/>
      <c r="AK993" s="100"/>
      <c r="AL993" s="100"/>
      <c r="AM993" s="100"/>
      <c r="AN993" s="100"/>
      <c r="AO993" s="100"/>
      <c r="AP993" s="100"/>
      <c r="AQ993" s="100"/>
      <c r="AR993" s="100"/>
      <c r="AS993" s="100"/>
      <c r="AT993" s="100"/>
      <c r="AU993" s="100"/>
      <c r="AV993" s="100"/>
      <c r="AW993" s="100"/>
      <c r="AX993" s="100"/>
      <c r="AY993" s="100"/>
      <c r="AZ993" s="100"/>
      <c r="BA993" s="100"/>
      <c r="BB993" s="100"/>
      <c r="BC993" s="100"/>
      <c r="BD993" s="100"/>
      <c r="BE993" s="100"/>
    </row>
    <row r="994" spans="1:57" ht="15.75" customHeight="1" x14ac:dyDescent="0.3">
      <c r="A994" s="98"/>
      <c r="B994" s="98"/>
      <c r="C994" s="98"/>
      <c r="D994" s="98"/>
      <c r="E994" s="99"/>
      <c r="F994" s="99"/>
      <c r="G994" s="98"/>
      <c r="H994" s="98"/>
      <c r="I994" s="98"/>
      <c r="J994" s="98"/>
      <c r="K994" s="98"/>
      <c r="L994" s="98"/>
      <c r="M994" s="100"/>
      <c r="N994" s="100"/>
      <c r="O994" s="100"/>
      <c r="P994" s="100"/>
      <c r="Q994" s="100"/>
      <c r="R994" s="100"/>
      <c r="S994" s="100"/>
      <c r="T994" s="100"/>
      <c r="U994" s="100"/>
      <c r="V994" s="100"/>
      <c r="W994" s="100"/>
      <c r="X994" s="100"/>
      <c r="Y994" s="100"/>
      <c r="Z994" s="100"/>
      <c r="AA994" s="100"/>
      <c r="AB994" s="100"/>
      <c r="AC994" s="100"/>
      <c r="AD994" s="100"/>
      <c r="AE994" s="100"/>
      <c r="AF994" s="100"/>
      <c r="AG994" s="100"/>
      <c r="AH994" s="100"/>
      <c r="AI994" s="100"/>
      <c r="AJ994" s="100"/>
      <c r="AK994" s="100"/>
      <c r="AL994" s="100"/>
      <c r="AM994" s="100"/>
      <c r="AN994" s="100"/>
      <c r="AO994" s="100"/>
      <c r="AP994" s="100"/>
      <c r="AQ994" s="100"/>
      <c r="AR994" s="100"/>
      <c r="AS994" s="100"/>
      <c r="AT994" s="100"/>
      <c r="AU994" s="100"/>
      <c r="AV994" s="100"/>
      <c r="AW994" s="100"/>
      <c r="AX994" s="100"/>
      <c r="AY994" s="100"/>
      <c r="AZ994" s="100"/>
      <c r="BA994" s="100"/>
      <c r="BB994" s="100"/>
      <c r="BC994" s="100"/>
      <c r="BD994" s="100"/>
      <c r="BE994" s="100"/>
    </row>
    <row r="995" spans="1:57" ht="15.75" customHeight="1" x14ac:dyDescent="0.3">
      <c r="A995" s="98"/>
      <c r="B995" s="98"/>
      <c r="C995" s="98"/>
      <c r="D995" s="98"/>
      <c r="E995" s="99"/>
      <c r="F995" s="99"/>
      <c r="G995" s="98"/>
      <c r="H995" s="98"/>
      <c r="I995" s="98"/>
      <c r="J995" s="98"/>
      <c r="K995" s="98"/>
      <c r="L995" s="98"/>
      <c r="M995" s="100"/>
      <c r="N995" s="100"/>
      <c r="O995" s="100"/>
      <c r="P995" s="100"/>
      <c r="Q995" s="100"/>
      <c r="R995" s="100"/>
      <c r="S995" s="100"/>
      <c r="T995" s="100"/>
      <c r="U995" s="100"/>
      <c r="V995" s="100"/>
      <c r="W995" s="100"/>
      <c r="X995" s="100"/>
      <c r="Y995" s="100"/>
      <c r="Z995" s="100"/>
      <c r="AA995" s="100"/>
      <c r="AB995" s="100"/>
      <c r="AC995" s="100"/>
      <c r="AD995" s="100"/>
      <c r="AE995" s="100"/>
      <c r="AF995" s="100"/>
      <c r="AG995" s="100"/>
      <c r="AH995" s="100"/>
      <c r="AI995" s="100"/>
      <c r="AJ995" s="100"/>
      <c r="AK995" s="100"/>
      <c r="AL995" s="100"/>
      <c r="AM995" s="100"/>
      <c r="AN995" s="100"/>
      <c r="AO995" s="100"/>
      <c r="AP995" s="100"/>
      <c r="AQ995" s="100"/>
      <c r="AR995" s="100"/>
      <c r="AS995" s="100"/>
      <c r="AT995" s="100"/>
      <c r="AU995" s="100"/>
      <c r="AV995" s="100"/>
      <c r="AW995" s="100"/>
      <c r="AX995" s="100"/>
      <c r="AY995" s="100"/>
      <c r="AZ995" s="100"/>
      <c r="BA995" s="100"/>
      <c r="BB995" s="100"/>
      <c r="BC995" s="100"/>
      <c r="BD995" s="100"/>
      <c r="BE995" s="100"/>
    </row>
    <row r="996" spans="1:57" ht="15.75" customHeight="1" x14ac:dyDescent="0.3">
      <c r="A996" s="98"/>
      <c r="B996" s="98"/>
      <c r="C996" s="98"/>
      <c r="D996" s="98"/>
      <c r="E996" s="99"/>
      <c r="F996" s="99"/>
      <c r="G996" s="98"/>
      <c r="H996" s="98"/>
      <c r="I996" s="98"/>
      <c r="J996" s="98"/>
      <c r="K996" s="98"/>
      <c r="L996" s="98"/>
      <c r="M996" s="100"/>
      <c r="N996" s="100"/>
      <c r="O996" s="100"/>
      <c r="P996" s="100"/>
      <c r="Q996" s="100"/>
      <c r="R996" s="100"/>
      <c r="S996" s="100"/>
      <c r="T996" s="100"/>
      <c r="U996" s="100"/>
      <c r="V996" s="100"/>
      <c r="W996" s="100"/>
      <c r="X996" s="100"/>
      <c r="Y996" s="100"/>
      <c r="Z996" s="100"/>
      <c r="AA996" s="100"/>
      <c r="AB996" s="100"/>
      <c r="AC996" s="100"/>
      <c r="AD996" s="100"/>
      <c r="AE996" s="100"/>
      <c r="AF996" s="100"/>
      <c r="AG996" s="100"/>
      <c r="AH996" s="100"/>
      <c r="AI996" s="100"/>
      <c r="AJ996" s="100"/>
      <c r="AK996" s="100"/>
      <c r="AL996" s="100"/>
      <c r="AM996" s="100"/>
      <c r="AN996" s="100"/>
      <c r="AO996" s="100"/>
      <c r="AP996" s="100"/>
      <c r="AQ996" s="100"/>
      <c r="AR996" s="100"/>
      <c r="AS996" s="100"/>
      <c r="AT996" s="100"/>
      <c r="AU996" s="100"/>
      <c r="AV996" s="100"/>
      <c r="AW996" s="100"/>
      <c r="AX996" s="100"/>
      <c r="AY996" s="100"/>
      <c r="AZ996" s="100"/>
      <c r="BA996" s="100"/>
      <c r="BB996" s="100"/>
      <c r="BC996" s="100"/>
      <c r="BD996" s="100"/>
      <c r="BE996" s="100"/>
    </row>
    <row r="997" spans="1:57" ht="15.75" customHeight="1" x14ac:dyDescent="0.3">
      <c r="A997" s="98"/>
      <c r="B997" s="98"/>
      <c r="C997" s="98"/>
      <c r="D997" s="98"/>
      <c r="E997" s="99"/>
      <c r="F997" s="99"/>
      <c r="G997" s="98"/>
      <c r="H997" s="98"/>
      <c r="I997" s="98"/>
      <c r="J997" s="98"/>
      <c r="K997" s="98"/>
      <c r="L997" s="98"/>
      <c r="M997" s="100"/>
      <c r="N997" s="100"/>
      <c r="O997" s="100"/>
      <c r="P997" s="100"/>
      <c r="Q997" s="100"/>
      <c r="R997" s="100"/>
      <c r="S997" s="100"/>
      <c r="T997" s="100"/>
      <c r="U997" s="100"/>
      <c r="V997" s="100"/>
      <c r="W997" s="100"/>
      <c r="X997" s="100"/>
      <c r="Y997" s="100"/>
      <c r="Z997" s="100"/>
      <c r="AA997" s="100"/>
      <c r="AB997" s="100"/>
      <c r="AC997" s="100"/>
      <c r="AD997" s="100"/>
      <c r="AE997" s="100"/>
      <c r="AF997" s="100"/>
      <c r="AG997" s="100"/>
      <c r="AH997" s="100"/>
      <c r="AI997" s="100"/>
      <c r="AJ997" s="100"/>
      <c r="AK997" s="100"/>
      <c r="AL997" s="100"/>
      <c r="AM997" s="100"/>
      <c r="AN997" s="100"/>
      <c r="AO997" s="100"/>
      <c r="AP997" s="100"/>
      <c r="AQ997" s="100"/>
      <c r="AR997" s="100"/>
      <c r="AS997" s="100"/>
      <c r="AT997" s="100"/>
      <c r="AU997" s="100"/>
      <c r="AV997" s="100"/>
      <c r="AW997" s="100"/>
      <c r="AX997" s="100"/>
      <c r="AY997" s="100"/>
      <c r="AZ997" s="100"/>
      <c r="BA997" s="100"/>
      <c r="BB997" s="100"/>
      <c r="BC997" s="100"/>
      <c r="BD997" s="100"/>
      <c r="BE997" s="100"/>
    </row>
    <row r="998" spans="1:57" ht="15.75" customHeight="1" x14ac:dyDescent="0.3">
      <c r="A998" s="98"/>
      <c r="B998" s="98"/>
      <c r="C998" s="98"/>
      <c r="D998" s="98"/>
      <c r="E998" s="99"/>
      <c r="F998" s="99"/>
      <c r="G998" s="98"/>
      <c r="H998" s="98"/>
      <c r="I998" s="98"/>
      <c r="J998" s="98"/>
      <c r="K998" s="98"/>
      <c r="L998" s="98"/>
      <c r="M998" s="100"/>
      <c r="N998" s="100"/>
      <c r="O998" s="100"/>
      <c r="P998" s="100"/>
      <c r="Q998" s="100"/>
      <c r="R998" s="100"/>
      <c r="S998" s="100"/>
      <c r="T998" s="100"/>
      <c r="U998" s="100"/>
      <c r="V998" s="100"/>
      <c r="W998" s="100"/>
      <c r="X998" s="100"/>
      <c r="Y998" s="100"/>
      <c r="Z998" s="100"/>
      <c r="AA998" s="100"/>
      <c r="AB998" s="100"/>
      <c r="AC998" s="100"/>
      <c r="AD998" s="100"/>
      <c r="AE998" s="100"/>
      <c r="AF998" s="100"/>
      <c r="AG998" s="100"/>
      <c r="AH998" s="100"/>
      <c r="AI998" s="100"/>
      <c r="AJ998" s="100"/>
      <c r="AK998" s="100"/>
      <c r="AL998" s="100"/>
      <c r="AM998" s="100"/>
      <c r="AN998" s="100"/>
      <c r="AO998" s="100"/>
      <c r="AP998" s="100"/>
      <c r="AQ998" s="100"/>
      <c r="AR998" s="100"/>
      <c r="AS998" s="100"/>
      <c r="AT998" s="100"/>
      <c r="AU998" s="100"/>
      <c r="AV998" s="100"/>
      <c r="AW998" s="100"/>
      <c r="AX998" s="100"/>
      <c r="AY998" s="100"/>
      <c r="AZ998" s="100"/>
      <c r="BA998" s="100"/>
      <c r="BB998" s="100"/>
      <c r="BC998" s="100"/>
      <c r="BD998" s="100"/>
      <c r="BE998" s="100"/>
    </row>
    <row r="999" spans="1:57" ht="15.75" customHeight="1" x14ac:dyDescent="0.3">
      <c r="A999" s="98"/>
      <c r="B999" s="98"/>
      <c r="C999" s="98"/>
      <c r="D999" s="98"/>
      <c r="E999" s="99"/>
      <c r="F999" s="99"/>
      <c r="G999" s="98"/>
      <c r="H999" s="98"/>
      <c r="I999" s="98"/>
      <c r="J999" s="98"/>
      <c r="K999" s="98"/>
      <c r="L999" s="98"/>
      <c r="M999" s="100"/>
      <c r="N999" s="100"/>
      <c r="O999" s="100"/>
      <c r="P999" s="100"/>
      <c r="Q999" s="100"/>
      <c r="R999" s="100"/>
      <c r="S999" s="100"/>
      <c r="T999" s="100"/>
      <c r="U999" s="100"/>
      <c r="V999" s="100"/>
      <c r="W999" s="100"/>
      <c r="X999" s="100"/>
      <c r="Y999" s="100"/>
      <c r="Z999" s="100"/>
      <c r="AA999" s="100"/>
      <c r="AB999" s="100"/>
      <c r="AC999" s="100"/>
      <c r="AD999" s="100"/>
      <c r="AE999" s="100"/>
      <c r="AF999" s="100"/>
      <c r="AG999" s="100"/>
      <c r="AH999" s="100"/>
      <c r="AI999" s="100"/>
      <c r="AJ999" s="100"/>
      <c r="AK999" s="100"/>
      <c r="AL999" s="100"/>
      <c r="AM999" s="100"/>
      <c r="AN999" s="100"/>
      <c r="AO999" s="100"/>
      <c r="AP999" s="100"/>
      <c r="AQ999" s="100"/>
      <c r="AR999" s="100"/>
      <c r="AS999" s="100"/>
      <c r="AT999" s="100"/>
      <c r="AU999" s="100"/>
      <c r="AV999" s="100"/>
      <c r="AW999" s="100"/>
      <c r="AX999" s="100"/>
      <c r="AY999" s="100"/>
      <c r="AZ999" s="100"/>
      <c r="BA999" s="100"/>
      <c r="BB999" s="100"/>
      <c r="BC999" s="100"/>
      <c r="BD999" s="100"/>
      <c r="BE999" s="100"/>
    </row>
    <row r="1000" spans="1:57" ht="15.75" customHeight="1" x14ac:dyDescent="0.3">
      <c r="A1000" s="98"/>
      <c r="B1000" s="98"/>
      <c r="C1000" s="98"/>
      <c r="D1000" s="98"/>
      <c r="E1000" s="99"/>
      <c r="F1000" s="99"/>
      <c r="G1000" s="98"/>
      <c r="H1000" s="98"/>
      <c r="I1000" s="98"/>
      <c r="J1000" s="98"/>
      <c r="K1000" s="98"/>
      <c r="L1000" s="98"/>
      <c r="M1000" s="100"/>
      <c r="N1000" s="100"/>
      <c r="O1000" s="100"/>
      <c r="P1000" s="100"/>
      <c r="Q1000" s="100"/>
      <c r="R1000" s="100"/>
      <c r="S1000" s="100"/>
      <c r="T1000" s="100"/>
      <c r="U1000" s="100"/>
      <c r="V1000" s="100"/>
      <c r="W1000" s="100"/>
      <c r="X1000" s="100"/>
      <c r="Y1000" s="100"/>
      <c r="Z1000" s="100"/>
      <c r="AA1000" s="100"/>
      <c r="AB1000" s="100"/>
      <c r="AC1000" s="100"/>
      <c r="AD1000" s="100"/>
      <c r="AE1000" s="100"/>
      <c r="AF1000" s="100"/>
      <c r="AG1000" s="100"/>
      <c r="AH1000" s="100"/>
      <c r="AI1000" s="100"/>
      <c r="AJ1000" s="100"/>
      <c r="AK1000" s="100"/>
      <c r="AL1000" s="100"/>
      <c r="AM1000" s="100"/>
      <c r="AN1000" s="100"/>
      <c r="AO1000" s="100"/>
      <c r="AP1000" s="100"/>
      <c r="AQ1000" s="100"/>
      <c r="AR1000" s="100"/>
      <c r="AS1000" s="100"/>
      <c r="AT1000" s="100"/>
      <c r="AU1000" s="100"/>
      <c r="AV1000" s="100"/>
      <c r="AW1000" s="100"/>
      <c r="AX1000" s="100"/>
      <c r="AY1000" s="100"/>
      <c r="AZ1000" s="100"/>
      <c r="BA1000" s="100"/>
      <c r="BB1000" s="100"/>
      <c r="BC1000" s="100"/>
      <c r="BD1000" s="100"/>
      <c r="BE1000" s="100"/>
    </row>
  </sheetData>
  <mergeCells count="64">
    <mergeCell ref="A40:BE40"/>
    <mergeCell ref="G42:I42"/>
    <mergeCell ref="AK13:AL13"/>
    <mergeCell ref="AM13:AN13"/>
    <mergeCell ref="AO13:AP13"/>
    <mergeCell ref="AQ13:AR13"/>
    <mergeCell ref="A32:AT32"/>
    <mergeCell ref="AU32:AW32"/>
    <mergeCell ref="Y13:Z13"/>
    <mergeCell ref="AA13:AB13"/>
    <mergeCell ref="AC13:AD13"/>
    <mergeCell ref="AE13:AF13"/>
    <mergeCell ref="AG13:AH13"/>
    <mergeCell ref="AI13:AJ13"/>
    <mergeCell ref="M13:N13"/>
    <mergeCell ref="O13:P13"/>
    <mergeCell ref="AZ12:AZ14"/>
    <mergeCell ref="AT12:AT14"/>
    <mergeCell ref="AU12:AU14"/>
    <mergeCell ref="AV12:AV14"/>
    <mergeCell ref="AW12:AW14"/>
    <mergeCell ref="AX12:AX14"/>
    <mergeCell ref="AY12:AY14"/>
    <mergeCell ref="BB11:BE11"/>
    <mergeCell ref="M12:T12"/>
    <mergeCell ref="U12:AB12"/>
    <mergeCell ref="AC12:AJ12"/>
    <mergeCell ref="AK12:AR12"/>
    <mergeCell ref="M11:AR11"/>
    <mergeCell ref="AS11:AS14"/>
    <mergeCell ref="AT11:AW11"/>
    <mergeCell ref="AX11:BA11"/>
    <mergeCell ref="BA12:BA14"/>
    <mergeCell ref="BB12:BB14"/>
    <mergeCell ref="BC12:BC14"/>
    <mergeCell ref="BD12:BD14"/>
    <mergeCell ref="BE12:BE14"/>
    <mergeCell ref="Q13:R13"/>
    <mergeCell ref="S13:T13"/>
    <mergeCell ref="K11:K14"/>
    <mergeCell ref="AT5:AX5"/>
    <mergeCell ref="B6:E6"/>
    <mergeCell ref="B7:E7"/>
    <mergeCell ref="B8:E8"/>
    <mergeCell ref="B9:E9"/>
    <mergeCell ref="F11:F14"/>
    <mergeCell ref="G11:G14"/>
    <mergeCell ref="H11:H14"/>
    <mergeCell ref="I11:I14"/>
    <mergeCell ref="J11:J14"/>
    <mergeCell ref="L11:L14"/>
    <mergeCell ref="U13:V13"/>
    <mergeCell ref="W13:X13"/>
    <mergeCell ref="A11:A14"/>
    <mergeCell ref="B11:B14"/>
    <mergeCell ref="C11:C14"/>
    <mergeCell ref="D11:D14"/>
    <mergeCell ref="E11:E14"/>
    <mergeCell ref="A1:A4"/>
    <mergeCell ref="B1:AZ4"/>
    <mergeCell ref="BA1:BE1"/>
    <mergeCell ref="BA2:BE2"/>
    <mergeCell ref="BA3:BE3"/>
    <mergeCell ref="BA4:BE4"/>
  </mergeCells>
  <conditionalFormatting sqref="AX15:BE31">
    <cfRule type="cellIs" dxfId="26" priority="1" operator="between">
      <formula>0.7</formula>
      <formula>1</formula>
    </cfRule>
    <cfRule type="cellIs" dxfId="25" priority="2" operator="between">
      <formula>0.51</formula>
      <formula>0.69</formula>
    </cfRule>
    <cfRule type="cellIs" dxfId="24" priority="3" operator="between">
      <formula>0</formula>
      <formula>0.5</formula>
    </cfRule>
  </conditionalFormatting>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95895-4DD3-4526-AAC5-6C55F506A438}">
  <dimension ref="A1:BE986"/>
  <sheetViews>
    <sheetView zoomScale="55" zoomScaleNormal="55" workbookViewId="0">
      <selection activeCell="B15" sqref="B15"/>
    </sheetView>
  </sheetViews>
  <sheetFormatPr baseColWidth="10" defaultColWidth="14.44140625" defaultRowHeight="15" customHeight="1" x14ac:dyDescent="0.3"/>
  <cols>
    <col min="1" max="1" width="50.44140625" style="167" customWidth="1"/>
    <col min="2" max="2" width="48.5546875" style="167" customWidth="1"/>
    <col min="3" max="3" width="49.6640625" style="167" customWidth="1"/>
    <col min="4" max="4" width="25.33203125" style="167" customWidth="1"/>
    <col min="5" max="5" width="23.109375" style="167" customWidth="1"/>
    <col min="6" max="6" width="19.6640625" style="167" customWidth="1"/>
    <col min="7" max="7" width="41.44140625" style="167" customWidth="1"/>
    <col min="8" max="8" width="38.6640625" style="167" customWidth="1"/>
    <col min="9" max="9" width="37.5546875" style="167" customWidth="1"/>
    <col min="10" max="10" width="53" style="167" customWidth="1"/>
    <col min="11" max="11" width="30.6640625" style="167" customWidth="1"/>
    <col min="12" max="12" width="53.5546875" style="167" customWidth="1"/>
    <col min="13" max="44" width="15.88671875" style="167" customWidth="1"/>
    <col min="45" max="45" width="24.5546875" style="167" customWidth="1"/>
    <col min="46" max="49" width="17.6640625" style="167" customWidth="1"/>
    <col min="50" max="57" width="12.33203125" style="167" customWidth="1"/>
    <col min="58" max="16384" width="14.44140625" style="167"/>
  </cols>
  <sheetData>
    <row r="1" spans="1:57" ht="20.25" customHeight="1" x14ac:dyDescent="0.3">
      <c r="A1" s="314"/>
      <c r="B1" s="315" t="s">
        <v>4</v>
      </c>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c r="AO1" s="316"/>
      <c r="AP1" s="316"/>
      <c r="AQ1" s="316"/>
      <c r="AR1" s="316"/>
      <c r="AS1" s="316"/>
      <c r="AT1" s="316"/>
      <c r="AU1" s="316"/>
      <c r="AV1" s="316"/>
      <c r="AW1" s="316"/>
      <c r="AX1" s="316"/>
      <c r="AY1" s="316"/>
      <c r="AZ1" s="317"/>
      <c r="BA1" s="322" t="s">
        <v>328</v>
      </c>
      <c r="BB1" s="293"/>
      <c r="BC1" s="293"/>
      <c r="BD1" s="293"/>
      <c r="BE1" s="294"/>
    </row>
    <row r="2" spans="1:57" ht="20.25" customHeight="1" x14ac:dyDescent="0.3">
      <c r="A2" s="300"/>
      <c r="B2" s="318"/>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310"/>
      <c r="BA2" s="322" t="s">
        <v>327</v>
      </c>
      <c r="BB2" s="293"/>
      <c r="BC2" s="293"/>
      <c r="BD2" s="293"/>
      <c r="BE2" s="294"/>
    </row>
    <row r="3" spans="1:57" ht="20.25" customHeight="1" x14ac:dyDescent="0.3">
      <c r="A3" s="300"/>
      <c r="B3" s="318"/>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310"/>
      <c r="BA3" s="322" t="s">
        <v>326</v>
      </c>
      <c r="BB3" s="293"/>
      <c r="BC3" s="293"/>
      <c r="BD3" s="293"/>
      <c r="BE3" s="294"/>
    </row>
    <row r="4" spans="1:57" ht="20.25" customHeight="1" x14ac:dyDescent="0.3">
      <c r="A4" s="301"/>
      <c r="B4" s="319"/>
      <c r="C4" s="320"/>
      <c r="D4" s="320"/>
      <c r="E4" s="320"/>
      <c r="F4" s="320"/>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1"/>
      <c r="BA4" s="322" t="s">
        <v>325</v>
      </c>
      <c r="BB4" s="293"/>
      <c r="BC4" s="293"/>
      <c r="BD4" s="293"/>
      <c r="BE4" s="294"/>
    </row>
    <row r="5" spans="1:57" ht="19.5" customHeight="1" x14ac:dyDescent="0.3">
      <c r="A5" s="169"/>
      <c r="B5" s="169"/>
      <c r="C5" s="169"/>
      <c r="D5" s="169"/>
      <c r="E5" s="170"/>
      <c r="F5" s="170"/>
      <c r="G5" s="169"/>
      <c r="H5" s="169"/>
      <c r="I5" s="169"/>
      <c r="J5" s="169"/>
      <c r="K5" s="169"/>
      <c r="L5" s="169"/>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309"/>
      <c r="AU5" s="296"/>
      <c r="AV5" s="296"/>
      <c r="AW5" s="296"/>
      <c r="AX5" s="310"/>
      <c r="AY5" s="190"/>
      <c r="AZ5" s="190"/>
      <c r="BA5" s="190"/>
      <c r="BB5" s="168"/>
      <c r="BC5" s="168"/>
      <c r="BD5" s="168"/>
      <c r="BE5" s="168"/>
    </row>
    <row r="6" spans="1:57" ht="28.5" customHeight="1" x14ac:dyDescent="0.3">
      <c r="A6" s="192" t="s">
        <v>6</v>
      </c>
      <c r="B6" s="311" t="s">
        <v>329</v>
      </c>
      <c r="C6" s="293"/>
      <c r="D6" s="293"/>
      <c r="E6" s="294"/>
      <c r="F6" s="191"/>
      <c r="G6" s="191"/>
      <c r="H6" s="191"/>
      <c r="I6" s="191"/>
      <c r="J6" s="191"/>
      <c r="K6" s="191"/>
      <c r="L6" s="191"/>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90"/>
      <c r="AU6" s="190"/>
      <c r="AV6" s="190"/>
      <c r="AW6" s="190"/>
      <c r="AX6" s="190"/>
      <c r="AY6" s="190"/>
      <c r="AZ6" s="190"/>
      <c r="BA6" s="190"/>
      <c r="BB6" s="168"/>
      <c r="BC6" s="168"/>
      <c r="BD6" s="168"/>
      <c r="BE6" s="168"/>
    </row>
    <row r="7" spans="1:57" ht="55.5" customHeight="1" x14ac:dyDescent="0.3">
      <c r="A7" s="192" t="s">
        <v>7</v>
      </c>
      <c r="B7" s="312" t="s">
        <v>330</v>
      </c>
      <c r="C7" s="293"/>
      <c r="D7" s="293"/>
      <c r="E7" s="294"/>
      <c r="F7" s="191"/>
      <c r="G7" s="191"/>
      <c r="H7" s="191"/>
      <c r="I7" s="191"/>
      <c r="J7" s="191"/>
      <c r="K7" s="191"/>
      <c r="L7" s="191"/>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90"/>
      <c r="AU7" s="190"/>
      <c r="AV7" s="190"/>
      <c r="AW7" s="190"/>
      <c r="AX7" s="190"/>
      <c r="AY7" s="190"/>
      <c r="AZ7" s="190"/>
      <c r="BA7" s="190"/>
      <c r="BB7" s="168"/>
      <c r="BC7" s="168"/>
      <c r="BD7" s="168"/>
      <c r="BE7" s="168"/>
    </row>
    <row r="8" spans="1:57" ht="30" customHeight="1" x14ac:dyDescent="0.3">
      <c r="A8" s="192" t="s">
        <v>32</v>
      </c>
      <c r="B8" s="313">
        <v>2025</v>
      </c>
      <c r="C8" s="293"/>
      <c r="D8" s="293"/>
      <c r="E8" s="294"/>
      <c r="F8" s="191"/>
      <c r="G8" s="191"/>
      <c r="H8" s="191"/>
      <c r="I8" s="191"/>
      <c r="J8" s="191"/>
      <c r="K8" s="191"/>
      <c r="L8" s="191"/>
      <c r="M8" s="168"/>
      <c r="N8" s="168"/>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90"/>
      <c r="AU8" s="190"/>
      <c r="AV8" s="190"/>
      <c r="AW8" s="190"/>
      <c r="AX8" s="190"/>
      <c r="AY8" s="190"/>
      <c r="AZ8" s="190"/>
      <c r="BA8" s="190"/>
      <c r="BB8" s="168"/>
      <c r="BC8" s="168"/>
      <c r="BD8" s="168"/>
      <c r="BE8" s="168"/>
    </row>
    <row r="9" spans="1:57" ht="30" customHeight="1" x14ac:dyDescent="0.3">
      <c r="A9" s="192" t="s">
        <v>46</v>
      </c>
      <c r="B9" s="311" t="s">
        <v>127</v>
      </c>
      <c r="C9" s="293"/>
      <c r="D9" s="293"/>
      <c r="E9" s="294"/>
      <c r="F9" s="191"/>
      <c r="G9" s="191"/>
      <c r="H9" s="191"/>
      <c r="I9" s="191"/>
      <c r="J9" s="191"/>
      <c r="K9" s="191"/>
      <c r="L9" s="191"/>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90"/>
      <c r="AU9" s="190"/>
      <c r="AV9" s="190"/>
      <c r="AW9" s="190"/>
      <c r="AX9" s="190"/>
      <c r="AY9" s="190"/>
      <c r="AZ9" s="190"/>
      <c r="BA9" s="190"/>
      <c r="BB9" s="168"/>
      <c r="BC9" s="168"/>
      <c r="BD9" s="168"/>
      <c r="BE9" s="168"/>
    </row>
    <row r="10" spans="1:57" ht="14.25" customHeight="1" x14ac:dyDescent="0.3">
      <c r="A10" s="169"/>
      <c r="B10" s="169"/>
      <c r="C10" s="169"/>
      <c r="D10" s="169"/>
      <c r="E10" s="170"/>
      <c r="F10" s="170"/>
      <c r="G10" s="169"/>
      <c r="H10" s="169"/>
      <c r="I10" s="169"/>
      <c r="J10" s="169"/>
      <c r="K10" s="169"/>
      <c r="L10" s="169"/>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90"/>
      <c r="AU10" s="190"/>
      <c r="AV10" s="190"/>
      <c r="AW10" s="190"/>
      <c r="AX10" s="190"/>
      <c r="AY10" s="190"/>
      <c r="AZ10" s="190"/>
      <c r="BA10" s="190"/>
      <c r="BB10" s="168"/>
      <c r="BC10" s="168"/>
      <c r="BD10" s="168"/>
      <c r="BE10" s="168"/>
    </row>
    <row r="11" spans="1:57" ht="33" customHeight="1" x14ac:dyDescent="0.3">
      <c r="A11" s="304" t="s">
        <v>0</v>
      </c>
      <c r="B11" s="304" t="s">
        <v>33</v>
      </c>
      <c r="C11" s="304" t="s">
        <v>34</v>
      </c>
      <c r="D11" s="304" t="s">
        <v>35</v>
      </c>
      <c r="E11" s="304" t="s">
        <v>36</v>
      </c>
      <c r="F11" s="304" t="s">
        <v>5</v>
      </c>
      <c r="G11" s="304" t="s">
        <v>37</v>
      </c>
      <c r="H11" s="304" t="s">
        <v>38</v>
      </c>
      <c r="I11" s="304" t="s">
        <v>39</v>
      </c>
      <c r="J11" s="304" t="s">
        <v>42</v>
      </c>
      <c r="K11" s="304" t="s">
        <v>8</v>
      </c>
      <c r="L11" s="304" t="s">
        <v>1</v>
      </c>
      <c r="M11" s="297" t="s">
        <v>40</v>
      </c>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4"/>
      <c r="AS11" s="305" t="s">
        <v>41</v>
      </c>
      <c r="AT11" s="306" t="s">
        <v>44</v>
      </c>
      <c r="AU11" s="293"/>
      <c r="AV11" s="293"/>
      <c r="AW11" s="294"/>
      <c r="AX11" s="307" t="s">
        <v>43</v>
      </c>
      <c r="AY11" s="293"/>
      <c r="AZ11" s="293"/>
      <c r="BA11" s="294"/>
      <c r="BB11" s="308" t="s">
        <v>45</v>
      </c>
      <c r="BC11" s="293"/>
      <c r="BD11" s="293"/>
      <c r="BE11" s="294"/>
    </row>
    <row r="12" spans="1:57" ht="21.75" customHeight="1" x14ac:dyDescent="0.3">
      <c r="A12" s="300"/>
      <c r="B12" s="300"/>
      <c r="C12" s="300"/>
      <c r="D12" s="300"/>
      <c r="E12" s="300"/>
      <c r="F12" s="300"/>
      <c r="G12" s="300"/>
      <c r="H12" s="300"/>
      <c r="I12" s="300"/>
      <c r="J12" s="300"/>
      <c r="K12" s="300"/>
      <c r="L12" s="300"/>
      <c r="M12" s="297" t="s">
        <v>9</v>
      </c>
      <c r="N12" s="293"/>
      <c r="O12" s="293"/>
      <c r="P12" s="293"/>
      <c r="Q12" s="293"/>
      <c r="R12" s="293"/>
      <c r="S12" s="293"/>
      <c r="T12" s="294"/>
      <c r="U12" s="297" t="s">
        <v>10</v>
      </c>
      <c r="V12" s="293"/>
      <c r="W12" s="293"/>
      <c r="X12" s="293"/>
      <c r="Y12" s="293"/>
      <c r="Z12" s="293"/>
      <c r="AA12" s="293"/>
      <c r="AB12" s="294"/>
      <c r="AC12" s="297" t="s">
        <v>11</v>
      </c>
      <c r="AD12" s="293"/>
      <c r="AE12" s="293"/>
      <c r="AF12" s="293"/>
      <c r="AG12" s="293"/>
      <c r="AH12" s="293"/>
      <c r="AI12" s="293"/>
      <c r="AJ12" s="294"/>
      <c r="AK12" s="297" t="s">
        <v>12</v>
      </c>
      <c r="AL12" s="293"/>
      <c r="AM12" s="293"/>
      <c r="AN12" s="293"/>
      <c r="AO12" s="293"/>
      <c r="AP12" s="293"/>
      <c r="AQ12" s="293"/>
      <c r="AR12" s="294"/>
      <c r="AS12" s="300"/>
      <c r="AT12" s="303" t="s">
        <v>13</v>
      </c>
      <c r="AU12" s="303" t="s">
        <v>10</v>
      </c>
      <c r="AV12" s="303" t="s">
        <v>14</v>
      </c>
      <c r="AW12" s="303" t="s">
        <v>15</v>
      </c>
      <c r="AX12" s="299" t="s">
        <v>52</v>
      </c>
      <c r="AY12" s="299" t="s">
        <v>53</v>
      </c>
      <c r="AZ12" s="299" t="s">
        <v>54</v>
      </c>
      <c r="BA12" s="299" t="s">
        <v>55</v>
      </c>
      <c r="BB12" s="302" t="s">
        <v>52</v>
      </c>
      <c r="BC12" s="302" t="s">
        <v>53</v>
      </c>
      <c r="BD12" s="302" t="s">
        <v>54</v>
      </c>
      <c r="BE12" s="302" t="s">
        <v>55</v>
      </c>
    </row>
    <row r="13" spans="1:57" ht="21.75" customHeight="1" x14ac:dyDescent="0.3">
      <c r="A13" s="300"/>
      <c r="B13" s="300"/>
      <c r="C13" s="300"/>
      <c r="D13" s="300"/>
      <c r="E13" s="300"/>
      <c r="F13" s="300"/>
      <c r="G13" s="300"/>
      <c r="H13" s="300"/>
      <c r="I13" s="300"/>
      <c r="J13" s="300"/>
      <c r="K13" s="300"/>
      <c r="L13" s="300"/>
      <c r="M13" s="297" t="s">
        <v>16</v>
      </c>
      <c r="N13" s="294"/>
      <c r="O13" s="297" t="s">
        <v>17</v>
      </c>
      <c r="P13" s="294"/>
      <c r="Q13" s="297" t="s">
        <v>18</v>
      </c>
      <c r="R13" s="294"/>
      <c r="S13" s="297" t="s">
        <v>19</v>
      </c>
      <c r="T13" s="294"/>
      <c r="U13" s="297" t="s">
        <v>20</v>
      </c>
      <c r="V13" s="294"/>
      <c r="W13" s="297" t="s">
        <v>21</v>
      </c>
      <c r="X13" s="294"/>
      <c r="Y13" s="297" t="s">
        <v>22</v>
      </c>
      <c r="Z13" s="294"/>
      <c r="AA13" s="297" t="s">
        <v>19</v>
      </c>
      <c r="AB13" s="294"/>
      <c r="AC13" s="297" t="s">
        <v>23</v>
      </c>
      <c r="AD13" s="294"/>
      <c r="AE13" s="297" t="s">
        <v>24</v>
      </c>
      <c r="AF13" s="294"/>
      <c r="AG13" s="297" t="s">
        <v>25</v>
      </c>
      <c r="AH13" s="294"/>
      <c r="AI13" s="297" t="s">
        <v>19</v>
      </c>
      <c r="AJ13" s="294"/>
      <c r="AK13" s="297" t="s">
        <v>26</v>
      </c>
      <c r="AL13" s="294"/>
      <c r="AM13" s="297" t="s">
        <v>27</v>
      </c>
      <c r="AN13" s="294"/>
      <c r="AO13" s="297" t="s">
        <v>28</v>
      </c>
      <c r="AP13" s="294"/>
      <c r="AQ13" s="297" t="s">
        <v>19</v>
      </c>
      <c r="AR13" s="294"/>
      <c r="AS13" s="300"/>
      <c r="AT13" s="300"/>
      <c r="AU13" s="300"/>
      <c r="AV13" s="300"/>
      <c r="AW13" s="300"/>
      <c r="AX13" s="300"/>
      <c r="AY13" s="300"/>
      <c r="AZ13" s="300"/>
      <c r="BA13" s="300"/>
      <c r="BB13" s="300"/>
      <c r="BC13" s="300"/>
      <c r="BD13" s="300"/>
      <c r="BE13" s="300"/>
    </row>
    <row r="14" spans="1:57" ht="21.75" customHeight="1" x14ac:dyDescent="0.3">
      <c r="A14" s="301"/>
      <c r="B14" s="301"/>
      <c r="C14" s="301"/>
      <c r="D14" s="301"/>
      <c r="E14" s="301"/>
      <c r="F14" s="301"/>
      <c r="G14" s="301"/>
      <c r="H14" s="301"/>
      <c r="I14" s="301"/>
      <c r="J14" s="301"/>
      <c r="K14" s="301"/>
      <c r="L14" s="301"/>
      <c r="M14" s="189" t="s">
        <v>29</v>
      </c>
      <c r="N14" s="188" t="s">
        <v>30</v>
      </c>
      <c r="O14" s="189" t="s">
        <v>29</v>
      </c>
      <c r="P14" s="188" t="s">
        <v>30</v>
      </c>
      <c r="Q14" s="189" t="s">
        <v>29</v>
      </c>
      <c r="R14" s="188" t="s">
        <v>30</v>
      </c>
      <c r="S14" s="189" t="s">
        <v>29</v>
      </c>
      <c r="T14" s="188" t="s">
        <v>30</v>
      </c>
      <c r="U14" s="189" t="s">
        <v>29</v>
      </c>
      <c r="V14" s="188" t="s">
        <v>30</v>
      </c>
      <c r="W14" s="189" t="s">
        <v>29</v>
      </c>
      <c r="X14" s="188" t="s">
        <v>30</v>
      </c>
      <c r="Y14" s="189" t="s">
        <v>29</v>
      </c>
      <c r="Z14" s="188" t="s">
        <v>30</v>
      </c>
      <c r="AA14" s="189" t="s">
        <v>29</v>
      </c>
      <c r="AB14" s="188" t="s">
        <v>30</v>
      </c>
      <c r="AC14" s="189" t="s">
        <v>29</v>
      </c>
      <c r="AD14" s="188" t="s">
        <v>30</v>
      </c>
      <c r="AE14" s="189" t="s">
        <v>29</v>
      </c>
      <c r="AF14" s="188" t="s">
        <v>30</v>
      </c>
      <c r="AG14" s="189" t="s">
        <v>29</v>
      </c>
      <c r="AH14" s="188" t="s">
        <v>30</v>
      </c>
      <c r="AI14" s="189" t="s">
        <v>29</v>
      </c>
      <c r="AJ14" s="188" t="s">
        <v>30</v>
      </c>
      <c r="AK14" s="189" t="s">
        <v>29</v>
      </c>
      <c r="AL14" s="188" t="s">
        <v>30</v>
      </c>
      <c r="AM14" s="189" t="s">
        <v>29</v>
      </c>
      <c r="AN14" s="188" t="s">
        <v>30</v>
      </c>
      <c r="AO14" s="189" t="s">
        <v>29</v>
      </c>
      <c r="AP14" s="188" t="s">
        <v>30</v>
      </c>
      <c r="AQ14" s="189" t="s">
        <v>29</v>
      </c>
      <c r="AR14" s="188" t="s">
        <v>30</v>
      </c>
      <c r="AS14" s="301"/>
      <c r="AT14" s="301"/>
      <c r="AU14" s="301"/>
      <c r="AV14" s="301"/>
      <c r="AW14" s="301"/>
      <c r="AX14" s="301"/>
      <c r="AY14" s="301"/>
      <c r="AZ14" s="301"/>
      <c r="BA14" s="301"/>
      <c r="BB14" s="301"/>
      <c r="BC14" s="301"/>
      <c r="BD14" s="301"/>
      <c r="BE14" s="301"/>
    </row>
    <row r="15" spans="1:57" ht="156.75" customHeight="1" x14ac:dyDescent="0.3">
      <c r="A15" s="181" t="str">
        <f>'[9]PAI CUATRIENIO'!A9</f>
        <v>Fortalecer la implementación de las políticas del modelo integrado de planeación y gestión y los sistemas de gestión complementarios que soportan el cumplimiento de la misionalidad del IDIGER para el goce efectivo de los derechos de la ciudadanía.</v>
      </c>
      <c r="B15" s="181" t="s">
        <v>59</v>
      </c>
      <c r="C15" s="181" t="s">
        <v>276</v>
      </c>
      <c r="D15" s="195">
        <v>1</v>
      </c>
      <c r="E15" s="196">
        <f t="shared" ref="E15:E19" si="0">AS15</f>
        <v>0.99960000000000004</v>
      </c>
      <c r="F15" s="182" t="str">
        <f>'[9]PAI CUATRIENIO'!E9</f>
        <v>PTE</v>
      </c>
      <c r="G15" s="181" t="s">
        <v>331</v>
      </c>
      <c r="H15" s="181" t="s">
        <v>332</v>
      </c>
      <c r="I15" s="181" t="s">
        <v>333</v>
      </c>
      <c r="J15" s="180" t="s">
        <v>131</v>
      </c>
      <c r="K15" s="180" t="s">
        <v>280</v>
      </c>
      <c r="L15" s="180" t="s">
        <v>334</v>
      </c>
      <c r="M15" s="184">
        <v>8.3299999999999999E-2</v>
      </c>
      <c r="N15" s="179"/>
      <c r="O15" s="184">
        <v>8.3299999999999999E-2</v>
      </c>
      <c r="P15" s="179"/>
      <c r="Q15" s="184">
        <v>8.3299999999999999E-2</v>
      </c>
      <c r="R15" s="184"/>
      <c r="S15" s="177">
        <f t="shared" ref="S15:T19" si="1">M15+O15+Q15</f>
        <v>0.24990000000000001</v>
      </c>
      <c r="T15" s="177">
        <f t="shared" si="1"/>
        <v>0</v>
      </c>
      <c r="U15" s="184">
        <v>8.3299999999999999E-2</v>
      </c>
      <c r="V15" s="184"/>
      <c r="W15" s="184">
        <v>8.3299999999999999E-2</v>
      </c>
      <c r="X15" s="184"/>
      <c r="Y15" s="184">
        <v>8.3299999999999999E-2</v>
      </c>
      <c r="Z15" s="184"/>
      <c r="AA15" s="177">
        <f t="shared" ref="AA15:AB19" si="2">U15+W15+Y15</f>
        <v>0.24990000000000001</v>
      </c>
      <c r="AB15" s="177">
        <f t="shared" si="2"/>
        <v>0</v>
      </c>
      <c r="AC15" s="184">
        <v>8.3299999999999999E-2</v>
      </c>
      <c r="AD15" s="184"/>
      <c r="AE15" s="184">
        <v>8.3299999999999999E-2</v>
      </c>
      <c r="AF15" s="184"/>
      <c r="AG15" s="184">
        <v>8.3299999999999999E-2</v>
      </c>
      <c r="AH15" s="184"/>
      <c r="AI15" s="177">
        <f t="shared" ref="AI15:AJ19" si="3">AC15+AE15+AG15</f>
        <v>0.24990000000000001</v>
      </c>
      <c r="AJ15" s="177">
        <f t="shared" si="3"/>
        <v>0</v>
      </c>
      <c r="AK15" s="184">
        <v>8.3299999999999999E-2</v>
      </c>
      <c r="AL15" s="184"/>
      <c r="AM15" s="184">
        <v>8.3299999999999999E-2</v>
      </c>
      <c r="AN15" s="184"/>
      <c r="AO15" s="184">
        <v>8.3299999999999999E-2</v>
      </c>
      <c r="AP15" s="184"/>
      <c r="AQ15" s="177">
        <f t="shared" ref="AQ15:AR19" si="4">AK15+AM15+AO15</f>
        <v>0.24990000000000001</v>
      </c>
      <c r="AR15" s="177">
        <f t="shared" si="4"/>
        <v>0</v>
      </c>
      <c r="AS15" s="178">
        <f t="shared" ref="AS15:AS19" si="5">S15+AA15+AI15+AQ15</f>
        <v>0.99960000000000004</v>
      </c>
      <c r="AT15" s="177">
        <f t="shared" ref="AT15:AT19" si="6">+T15</f>
        <v>0</v>
      </c>
      <c r="AU15" s="177">
        <f t="shared" ref="AU15:AU19" si="7">+T15+AB15</f>
        <v>0</v>
      </c>
      <c r="AV15" s="177">
        <f t="shared" ref="AV15:AV19" si="8">+T15+AB15+AJ15</f>
        <v>0</v>
      </c>
      <c r="AW15" s="177">
        <f t="shared" ref="AW15:AW19" si="9">+T15+AB15+AJ15+AR15</f>
        <v>0</v>
      </c>
      <c r="AX15" s="176">
        <f t="shared" ref="AX15:BA19" si="10">IF(AND(AT15&gt;0,$AS15&gt;0),AT15/$AS15,0)</f>
        <v>0</v>
      </c>
      <c r="AY15" s="176">
        <f t="shared" si="10"/>
        <v>0</v>
      </c>
      <c r="AZ15" s="176">
        <f t="shared" si="10"/>
        <v>0</v>
      </c>
      <c r="BA15" s="176">
        <f t="shared" si="10"/>
        <v>0</v>
      </c>
      <c r="BB15" s="176">
        <f t="shared" ref="BB15:BE19" si="11">(IF(AND(AT15&gt;0,$D15&gt;0),AT15/$D15,0))</f>
        <v>0</v>
      </c>
      <c r="BC15" s="176">
        <f t="shared" si="11"/>
        <v>0</v>
      </c>
      <c r="BD15" s="176">
        <f t="shared" si="11"/>
        <v>0</v>
      </c>
      <c r="BE15" s="176">
        <f t="shared" si="11"/>
        <v>0</v>
      </c>
    </row>
    <row r="16" spans="1:57" ht="177.75" customHeight="1" x14ac:dyDescent="0.3">
      <c r="A16" s="181" t="str">
        <f>'[9]PAI CUATRIENIO'!A10</f>
        <v>Fortalecer la implementación de las políticas del modelo integrado de planeación y gestión y los sistemas de gestión complementarios que soportan el cumplimiento de la misionalidad del IDIGER para el goce efectivo de los derechos de la ciudadanía.</v>
      </c>
      <c r="B16" s="181" t="s">
        <v>59</v>
      </c>
      <c r="C16" s="181" t="s">
        <v>276</v>
      </c>
      <c r="D16" s="195">
        <v>1</v>
      </c>
      <c r="E16" s="196">
        <f t="shared" si="0"/>
        <v>0.99960000000000004</v>
      </c>
      <c r="F16" s="182" t="str">
        <f>'[9]PAI CUATRIENIO'!E10</f>
        <v>PTE</v>
      </c>
      <c r="G16" s="181" t="s">
        <v>335</v>
      </c>
      <c r="H16" s="181" t="s">
        <v>336</v>
      </c>
      <c r="I16" s="181" t="s">
        <v>337</v>
      </c>
      <c r="J16" s="180" t="s">
        <v>131</v>
      </c>
      <c r="K16" s="180" t="s">
        <v>280</v>
      </c>
      <c r="L16" s="180" t="s">
        <v>334</v>
      </c>
      <c r="M16" s="184">
        <v>8.3299999999999999E-2</v>
      </c>
      <c r="N16" s="184"/>
      <c r="O16" s="184">
        <v>8.3299999999999999E-2</v>
      </c>
      <c r="P16" s="184"/>
      <c r="Q16" s="184">
        <v>8.3299999999999999E-2</v>
      </c>
      <c r="R16" s="184"/>
      <c r="S16" s="177">
        <f t="shared" si="1"/>
        <v>0.24990000000000001</v>
      </c>
      <c r="T16" s="177">
        <f t="shared" si="1"/>
        <v>0</v>
      </c>
      <c r="U16" s="184">
        <v>8.3299999999999999E-2</v>
      </c>
      <c r="V16" s="184"/>
      <c r="W16" s="184">
        <v>8.3299999999999999E-2</v>
      </c>
      <c r="X16" s="184"/>
      <c r="Y16" s="184">
        <v>8.3299999999999999E-2</v>
      </c>
      <c r="Z16" s="184"/>
      <c r="AA16" s="177">
        <f t="shared" si="2"/>
        <v>0.24990000000000001</v>
      </c>
      <c r="AB16" s="177">
        <f t="shared" si="2"/>
        <v>0</v>
      </c>
      <c r="AC16" s="184">
        <v>8.3299999999999999E-2</v>
      </c>
      <c r="AD16" s="184"/>
      <c r="AE16" s="184">
        <v>8.3299999999999999E-2</v>
      </c>
      <c r="AF16" s="184"/>
      <c r="AG16" s="184">
        <v>8.3299999999999999E-2</v>
      </c>
      <c r="AH16" s="184"/>
      <c r="AI16" s="177">
        <f t="shared" si="3"/>
        <v>0.24990000000000001</v>
      </c>
      <c r="AJ16" s="177">
        <f t="shared" si="3"/>
        <v>0</v>
      </c>
      <c r="AK16" s="184">
        <v>8.3299999999999999E-2</v>
      </c>
      <c r="AL16" s="184"/>
      <c r="AM16" s="184">
        <v>8.3299999999999999E-2</v>
      </c>
      <c r="AN16" s="184"/>
      <c r="AO16" s="184">
        <v>8.3299999999999999E-2</v>
      </c>
      <c r="AP16" s="184"/>
      <c r="AQ16" s="177">
        <f t="shared" si="4"/>
        <v>0.24990000000000001</v>
      </c>
      <c r="AR16" s="177">
        <f t="shared" si="4"/>
        <v>0</v>
      </c>
      <c r="AS16" s="178">
        <f t="shared" si="5"/>
        <v>0.99960000000000004</v>
      </c>
      <c r="AT16" s="177">
        <f t="shared" si="6"/>
        <v>0</v>
      </c>
      <c r="AU16" s="177">
        <f t="shared" si="7"/>
        <v>0</v>
      </c>
      <c r="AV16" s="177">
        <f t="shared" si="8"/>
        <v>0</v>
      </c>
      <c r="AW16" s="177">
        <f t="shared" si="9"/>
        <v>0</v>
      </c>
      <c r="AX16" s="176">
        <f t="shared" si="10"/>
        <v>0</v>
      </c>
      <c r="AY16" s="176">
        <f t="shared" si="10"/>
        <v>0</v>
      </c>
      <c r="AZ16" s="176">
        <f t="shared" si="10"/>
        <v>0</v>
      </c>
      <c r="BA16" s="176">
        <f t="shared" si="10"/>
        <v>0</v>
      </c>
      <c r="BB16" s="176">
        <f t="shared" si="11"/>
        <v>0</v>
      </c>
      <c r="BC16" s="176">
        <f t="shared" si="11"/>
        <v>0</v>
      </c>
      <c r="BD16" s="176">
        <f t="shared" si="11"/>
        <v>0</v>
      </c>
      <c r="BE16" s="176">
        <f t="shared" si="11"/>
        <v>0</v>
      </c>
    </row>
    <row r="17" spans="1:57" ht="94.5" customHeight="1" x14ac:dyDescent="0.3">
      <c r="A17" s="181" t="str">
        <f>'[9]PAI CUATRIENIO'!A11</f>
        <v>Fortalecer la implementación de las políticas del modelo integrado de planeación y gestión y los sistemas de gestión complementarios que soportan el cumplimiento de la misionalidad del IDIGER para el goce efectivo de los derechos de la ciudadanía.</v>
      </c>
      <c r="B17" s="181" t="s">
        <v>59</v>
      </c>
      <c r="C17" s="181" t="s">
        <v>276</v>
      </c>
      <c r="D17" s="195">
        <v>1</v>
      </c>
      <c r="E17" s="196">
        <f t="shared" si="0"/>
        <v>0.99960000000000004</v>
      </c>
      <c r="F17" s="182" t="str">
        <f>'[9]PAI CUATRIENIO'!E11</f>
        <v>PTE</v>
      </c>
      <c r="G17" s="181" t="s">
        <v>338</v>
      </c>
      <c r="H17" s="181" t="s">
        <v>339</v>
      </c>
      <c r="I17" s="181" t="s">
        <v>340</v>
      </c>
      <c r="J17" s="180" t="s">
        <v>131</v>
      </c>
      <c r="K17" s="180" t="s">
        <v>341</v>
      </c>
      <c r="L17" s="180" t="s">
        <v>334</v>
      </c>
      <c r="M17" s="184">
        <v>8.3299999999999999E-2</v>
      </c>
      <c r="N17" s="179"/>
      <c r="O17" s="184">
        <v>8.3299999999999999E-2</v>
      </c>
      <c r="P17" s="179"/>
      <c r="Q17" s="184">
        <v>8.3299999999999999E-2</v>
      </c>
      <c r="R17" s="179"/>
      <c r="S17" s="177">
        <f t="shared" si="1"/>
        <v>0.24990000000000001</v>
      </c>
      <c r="T17" s="177">
        <f t="shared" si="1"/>
        <v>0</v>
      </c>
      <c r="U17" s="184">
        <v>8.3299999999999999E-2</v>
      </c>
      <c r="V17" s="179"/>
      <c r="W17" s="184">
        <v>8.3299999999999999E-2</v>
      </c>
      <c r="X17" s="179"/>
      <c r="Y17" s="184">
        <v>8.3299999999999999E-2</v>
      </c>
      <c r="Z17" s="179"/>
      <c r="AA17" s="177">
        <f t="shared" si="2"/>
        <v>0.24990000000000001</v>
      </c>
      <c r="AB17" s="177">
        <f t="shared" si="2"/>
        <v>0</v>
      </c>
      <c r="AC17" s="184">
        <v>8.3299999999999999E-2</v>
      </c>
      <c r="AD17" s="184"/>
      <c r="AE17" s="184">
        <v>8.3299999999999999E-2</v>
      </c>
      <c r="AF17" s="184"/>
      <c r="AG17" s="184">
        <v>8.3299999999999999E-2</v>
      </c>
      <c r="AH17" s="184"/>
      <c r="AI17" s="177">
        <f t="shared" si="3"/>
        <v>0.24990000000000001</v>
      </c>
      <c r="AJ17" s="177">
        <f t="shared" si="3"/>
        <v>0</v>
      </c>
      <c r="AK17" s="184">
        <v>8.3299999999999999E-2</v>
      </c>
      <c r="AL17" s="184"/>
      <c r="AM17" s="184">
        <v>8.3299999999999999E-2</v>
      </c>
      <c r="AN17" s="184"/>
      <c r="AO17" s="184">
        <v>8.3299999999999999E-2</v>
      </c>
      <c r="AP17" s="184"/>
      <c r="AQ17" s="177">
        <f t="shared" si="4"/>
        <v>0.24990000000000001</v>
      </c>
      <c r="AR17" s="177">
        <f t="shared" si="4"/>
        <v>0</v>
      </c>
      <c r="AS17" s="178">
        <f t="shared" si="5"/>
        <v>0.99960000000000004</v>
      </c>
      <c r="AT17" s="177">
        <f t="shared" si="6"/>
        <v>0</v>
      </c>
      <c r="AU17" s="177">
        <f t="shared" si="7"/>
        <v>0</v>
      </c>
      <c r="AV17" s="177">
        <f t="shared" si="8"/>
        <v>0</v>
      </c>
      <c r="AW17" s="177">
        <f t="shared" si="9"/>
        <v>0</v>
      </c>
      <c r="AX17" s="176">
        <f t="shared" si="10"/>
        <v>0</v>
      </c>
      <c r="AY17" s="176">
        <f t="shared" si="10"/>
        <v>0</v>
      </c>
      <c r="AZ17" s="176">
        <f t="shared" si="10"/>
        <v>0</v>
      </c>
      <c r="BA17" s="176">
        <f t="shared" si="10"/>
        <v>0</v>
      </c>
      <c r="BB17" s="176">
        <f t="shared" si="11"/>
        <v>0</v>
      </c>
      <c r="BC17" s="176">
        <f t="shared" si="11"/>
        <v>0</v>
      </c>
      <c r="BD17" s="176">
        <f t="shared" si="11"/>
        <v>0</v>
      </c>
      <c r="BE17" s="176">
        <f t="shared" si="11"/>
        <v>0</v>
      </c>
    </row>
    <row r="18" spans="1:57" ht="93.75" customHeight="1" x14ac:dyDescent="0.3">
      <c r="A18" s="181" t="str">
        <f>'[9]PAI CUATRIENIO'!A12</f>
        <v>Fortalecer la implementación de las políticas del modelo integrado de planeación y gestión y los sistemas de gestión complementarios que soportan el cumplimiento de la misionalidad del IDIGER para el goce efectivo de los derechos de la ciudadanía.</v>
      </c>
      <c r="B18" s="181" t="s">
        <v>59</v>
      </c>
      <c r="C18" s="181" t="s">
        <v>276</v>
      </c>
      <c r="D18" s="195">
        <v>1</v>
      </c>
      <c r="E18" s="196">
        <f t="shared" si="0"/>
        <v>0.99960000000000004</v>
      </c>
      <c r="F18" s="182" t="str">
        <f>'[9]PAI CUATRIENIO'!E12</f>
        <v>PTE</v>
      </c>
      <c r="G18" s="181" t="s">
        <v>342</v>
      </c>
      <c r="H18" s="181" t="s">
        <v>343</v>
      </c>
      <c r="I18" s="181" t="s">
        <v>344</v>
      </c>
      <c r="J18" s="180" t="s">
        <v>131</v>
      </c>
      <c r="K18" s="180" t="s">
        <v>280</v>
      </c>
      <c r="L18" s="180" t="s">
        <v>334</v>
      </c>
      <c r="M18" s="184">
        <v>8.3299999999999999E-2</v>
      </c>
      <c r="N18" s="179"/>
      <c r="O18" s="184">
        <v>8.3299999999999999E-2</v>
      </c>
      <c r="P18" s="179"/>
      <c r="Q18" s="184">
        <v>8.3299999999999999E-2</v>
      </c>
      <c r="R18" s="179"/>
      <c r="S18" s="177">
        <f t="shared" si="1"/>
        <v>0.24990000000000001</v>
      </c>
      <c r="T18" s="177">
        <f t="shared" si="1"/>
        <v>0</v>
      </c>
      <c r="U18" s="184">
        <v>8.3299999999999999E-2</v>
      </c>
      <c r="V18" s="179"/>
      <c r="W18" s="184">
        <v>8.3299999999999999E-2</v>
      </c>
      <c r="X18" s="179"/>
      <c r="Y18" s="184">
        <v>8.3299999999999999E-2</v>
      </c>
      <c r="Z18" s="179"/>
      <c r="AA18" s="177">
        <f t="shared" si="2"/>
        <v>0.24990000000000001</v>
      </c>
      <c r="AB18" s="177">
        <f t="shared" si="2"/>
        <v>0</v>
      </c>
      <c r="AC18" s="184">
        <v>8.3299999999999999E-2</v>
      </c>
      <c r="AD18" s="184"/>
      <c r="AE18" s="184">
        <v>8.3299999999999999E-2</v>
      </c>
      <c r="AF18" s="184"/>
      <c r="AG18" s="184">
        <v>8.3299999999999999E-2</v>
      </c>
      <c r="AH18" s="184"/>
      <c r="AI18" s="177">
        <f t="shared" si="3"/>
        <v>0.24990000000000001</v>
      </c>
      <c r="AJ18" s="177">
        <f t="shared" si="3"/>
        <v>0</v>
      </c>
      <c r="AK18" s="184">
        <v>8.3299999999999999E-2</v>
      </c>
      <c r="AL18" s="184"/>
      <c r="AM18" s="184">
        <v>8.3299999999999999E-2</v>
      </c>
      <c r="AN18" s="184"/>
      <c r="AO18" s="184">
        <v>8.3299999999999999E-2</v>
      </c>
      <c r="AP18" s="184"/>
      <c r="AQ18" s="177">
        <f t="shared" si="4"/>
        <v>0.24990000000000001</v>
      </c>
      <c r="AR18" s="177">
        <f t="shared" si="4"/>
        <v>0</v>
      </c>
      <c r="AS18" s="178">
        <f t="shared" si="5"/>
        <v>0.99960000000000004</v>
      </c>
      <c r="AT18" s="177">
        <f t="shared" si="6"/>
        <v>0</v>
      </c>
      <c r="AU18" s="177">
        <f t="shared" si="7"/>
        <v>0</v>
      </c>
      <c r="AV18" s="177">
        <f t="shared" si="8"/>
        <v>0</v>
      </c>
      <c r="AW18" s="177">
        <f t="shared" si="9"/>
        <v>0</v>
      </c>
      <c r="AX18" s="176">
        <f t="shared" si="10"/>
        <v>0</v>
      </c>
      <c r="AY18" s="176">
        <f t="shared" si="10"/>
        <v>0</v>
      </c>
      <c r="AZ18" s="176">
        <f t="shared" si="10"/>
        <v>0</v>
      </c>
      <c r="BA18" s="176">
        <f t="shared" si="10"/>
        <v>0</v>
      </c>
      <c r="BB18" s="176">
        <f t="shared" si="11"/>
        <v>0</v>
      </c>
      <c r="BC18" s="176">
        <f t="shared" si="11"/>
        <v>0</v>
      </c>
      <c r="BD18" s="176">
        <f t="shared" si="11"/>
        <v>0</v>
      </c>
      <c r="BE18" s="176">
        <f t="shared" si="11"/>
        <v>0</v>
      </c>
    </row>
    <row r="19" spans="1:57" ht="101.25" customHeight="1" x14ac:dyDescent="0.3">
      <c r="A19" s="181" t="str">
        <f>'[9]PAI CUATRIENIO'!A13</f>
        <v>Fortalecer la implementación de las políticas del modelo integrado de planeación y gestión y los sistemas de gestión complementarios que soportan el cumplimiento de la misionalidad del IDIGER para el goce efectivo de los derechos de la ciudadanía.</v>
      </c>
      <c r="B19" s="181" t="s">
        <v>59</v>
      </c>
      <c r="C19" s="181" t="s">
        <v>276</v>
      </c>
      <c r="D19" s="195">
        <v>1</v>
      </c>
      <c r="E19" s="196">
        <f t="shared" si="0"/>
        <v>0.99960000000000004</v>
      </c>
      <c r="F19" s="182" t="str">
        <f>'[9]PAI CUATRIENIO'!E13</f>
        <v>PTE</v>
      </c>
      <c r="G19" s="181" t="s">
        <v>345</v>
      </c>
      <c r="H19" s="181" t="s">
        <v>346</v>
      </c>
      <c r="I19" s="181" t="s">
        <v>347</v>
      </c>
      <c r="J19" s="180" t="s">
        <v>131</v>
      </c>
      <c r="K19" s="180" t="s">
        <v>341</v>
      </c>
      <c r="L19" s="180" t="s">
        <v>334</v>
      </c>
      <c r="M19" s="184">
        <v>8.3299999999999999E-2</v>
      </c>
      <c r="N19" s="197"/>
      <c r="O19" s="184">
        <v>8.3299999999999999E-2</v>
      </c>
      <c r="P19" s="197"/>
      <c r="Q19" s="184">
        <v>8.3299999999999999E-2</v>
      </c>
      <c r="R19" s="197"/>
      <c r="S19" s="177">
        <f t="shared" si="1"/>
        <v>0.24990000000000001</v>
      </c>
      <c r="T19" s="177">
        <f t="shared" si="1"/>
        <v>0</v>
      </c>
      <c r="U19" s="184">
        <v>8.3299999999999999E-2</v>
      </c>
      <c r="V19" s="197"/>
      <c r="W19" s="184">
        <v>8.3299999999999999E-2</v>
      </c>
      <c r="X19" s="197"/>
      <c r="Y19" s="184">
        <v>8.3299999999999999E-2</v>
      </c>
      <c r="Z19" s="197"/>
      <c r="AA19" s="177">
        <f t="shared" si="2"/>
        <v>0.24990000000000001</v>
      </c>
      <c r="AB19" s="177">
        <f t="shared" si="2"/>
        <v>0</v>
      </c>
      <c r="AC19" s="184">
        <v>8.3299999999999999E-2</v>
      </c>
      <c r="AD19" s="197"/>
      <c r="AE19" s="184">
        <v>8.3299999999999999E-2</v>
      </c>
      <c r="AF19" s="197"/>
      <c r="AG19" s="184">
        <v>8.3299999999999999E-2</v>
      </c>
      <c r="AH19" s="197"/>
      <c r="AI19" s="177">
        <f t="shared" si="3"/>
        <v>0.24990000000000001</v>
      </c>
      <c r="AJ19" s="177">
        <f t="shared" si="3"/>
        <v>0</v>
      </c>
      <c r="AK19" s="184">
        <v>8.3299999999999999E-2</v>
      </c>
      <c r="AL19" s="197"/>
      <c r="AM19" s="184">
        <v>8.3299999999999999E-2</v>
      </c>
      <c r="AN19" s="197"/>
      <c r="AO19" s="184">
        <v>8.3299999999999999E-2</v>
      </c>
      <c r="AP19" s="197"/>
      <c r="AQ19" s="177">
        <f t="shared" si="4"/>
        <v>0.24990000000000001</v>
      </c>
      <c r="AR19" s="177">
        <f t="shared" si="4"/>
        <v>0</v>
      </c>
      <c r="AS19" s="178">
        <f t="shared" si="5"/>
        <v>0.99960000000000004</v>
      </c>
      <c r="AT19" s="177">
        <f t="shared" si="6"/>
        <v>0</v>
      </c>
      <c r="AU19" s="177">
        <f t="shared" si="7"/>
        <v>0</v>
      </c>
      <c r="AV19" s="177">
        <f t="shared" si="8"/>
        <v>0</v>
      </c>
      <c r="AW19" s="177">
        <f t="shared" si="9"/>
        <v>0</v>
      </c>
      <c r="AX19" s="176">
        <f t="shared" si="10"/>
        <v>0</v>
      </c>
      <c r="AY19" s="176">
        <f t="shared" si="10"/>
        <v>0</v>
      </c>
      <c r="AZ19" s="176">
        <f t="shared" si="10"/>
        <v>0</v>
      </c>
      <c r="BA19" s="176">
        <f t="shared" si="10"/>
        <v>0</v>
      </c>
      <c r="BB19" s="176">
        <f t="shared" si="11"/>
        <v>0</v>
      </c>
      <c r="BC19" s="176">
        <f t="shared" si="11"/>
        <v>0</v>
      </c>
      <c r="BD19" s="176">
        <f t="shared" si="11"/>
        <v>0</v>
      </c>
      <c r="BE19" s="176">
        <f t="shared" si="11"/>
        <v>0</v>
      </c>
    </row>
    <row r="20" spans="1:57" ht="15.75" customHeight="1" x14ac:dyDescent="0.3">
      <c r="A20" s="298"/>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s="293"/>
      <c r="AG20" s="293"/>
      <c r="AH20" s="293"/>
      <c r="AI20" s="293"/>
      <c r="AJ20" s="293"/>
      <c r="AK20" s="293"/>
      <c r="AL20" s="293"/>
      <c r="AM20" s="293"/>
      <c r="AN20" s="293"/>
      <c r="AO20" s="293"/>
      <c r="AP20" s="293"/>
      <c r="AQ20" s="293"/>
      <c r="AR20" s="293"/>
      <c r="AS20" s="293"/>
      <c r="AT20" s="294"/>
      <c r="AU20" s="298" t="s">
        <v>31</v>
      </c>
      <c r="AV20" s="293"/>
      <c r="AW20" s="294"/>
      <c r="AX20" s="175">
        <f t="shared" ref="AX20:BE20" si="12">AVERAGE(AX15:AX19)</f>
        <v>0</v>
      </c>
      <c r="AY20" s="175">
        <f t="shared" si="12"/>
        <v>0</v>
      </c>
      <c r="AZ20" s="175">
        <f t="shared" si="12"/>
        <v>0</v>
      </c>
      <c r="BA20" s="175">
        <f t="shared" si="12"/>
        <v>0</v>
      </c>
      <c r="BB20" s="175">
        <f t="shared" si="12"/>
        <v>0</v>
      </c>
      <c r="BC20" s="175">
        <f t="shared" si="12"/>
        <v>0</v>
      </c>
      <c r="BD20" s="175">
        <f t="shared" si="12"/>
        <v>0</v>
      </c>
      <c r="BE20" s="175">
        <f t="shared" si="12"/>
        <v>0</v>
      </c>
    </row>
    <row r="21" spans="1:57" ht="15.75" customHeight="1" x14ac:dyDescent="0.3">
      <c r="A21" s="169"/>
      <c r="B21" s="169"/>
      <c r="C21" s="169"/>
      <c r="D21" s="169"/>
      <c r="E21" s="170"/>
      <c r="F21" s="170"/>
      <c r="G21" s="169"/>
      <c r="H21" s="169"/>
      <c r="I21" s="169"/>
      <c r="J21" s="169"/>
      <c r="K21" s="169"/>
      <c r="L21" s="169"/>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row>
    <row r="22" spans="1:57" ht="18.75" customHeight="1" x14ac:dyDescent="0.3">
      <c r="A22" s="174" t="s">
        <v>2</v>
      </c>
      <c r="B22" s="172">
        <v>45658</v>
      </c>
      <c r="C22" s="169"/>
      <c r="D22" s="170"/>
      <c r="E22" s="170"/>
      <c r="F22" s="169"/>
      <c r="G22" s="169"/>
      <c r="H22" s="169"/>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row>
    <row r="23" spans="1:57" ht="18.75" customHeight="1" x14ac:dyDescent="0.3">
      <c r="A23" s="173" t="s">
        <v>3</v>
      </c>
      <c r="B23" s="172"/>
      <c r="C23" s="169"/>
      <c r="D23" s="170"/>
      <c r="E23" s="170"/>
      <c r="F23" s="171"/>
      <c r="G23" s="171"/>
      <c r="H23" s="171"/>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row>
    <row r="24" spans="1:57" ht="18.75" customHeight="1" x14ac:dyDescent="0.3">
      <c r="A24" s="173" t="s">
        <v>3</v>
      </c>
      <c r="B24" s="172"/>
      <c r="C24" s="169"/>
      <c r="D24" s="170"/>
      <c r="E24" s="170"/>
      <c r="F24" s="171"/>
      <c r="G24" s="171"/>
      <c r="H24" s="171"/>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row>
    <row r="25" spans="1:57" ht="18.75" customHeight="1" x14ac:dyDescent="0.3">
      <c r="A25" s="173" t="s">
        <v>3</v>
      </c>
      <c r="B25" s="172"/>
      <c r="C25" s="169"/>
      <c r="D25" s="170"/>
      <c r="E25" s="170"/>
      <c r="F25" s="171"/>
      <c r="G25" s="171"/>
      <c r="H25" s="171"/>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row>
    <row r="26" spans="1:57" ht="18.75" customHeight="1" x14ac:dyDescent="0.3">
      <c r="A26" s="173" t="s">
        <v>3</v>
      </c>
      <c r="B26" s="172"/>
      <c r="C26" s="169"/>
      <c r="D26" s="170"/>
      <c r="E26" s="170"/>
      <c r="F26" s="171"/>
      <c r="G26" s="171"/>
      <c r="H26" s="171"/>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row>
    <row r="27" spans="1:57" ht="15" customHeight="1" x14ac:dyDescent="0.3">
      <c r="A27" s="169"/>
      <c r="B27" s="169"/>
      <c r="C27" s="169"/>
      <c r="D27" s="169"/>
      <c r="E27" s="170"/>
      <c r="F27" s="170"/>
      <c r="G27" s="169"/>
      <c r="H27" s="169"/>
      <c r="I27" s="169"/>
      <c r="J27" s="169"/>
      <c r="K27" s="169"/>
      <c r="L27" s="169"/>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row>
    <row r="28" spans="1:57" ht="27.75" customHeight="1" x14ac:dyDescent="0.3">
      <c r="A28" s="292" t="s">
        <v>318</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293"/>
      <c r="AE28" s="293"/>
      <c r="AF28" s="293"/>
      <c r="AG28" s="293"/>
      <c r="AH28" s="293"/>
      <c r="AI28" s="293"/>
      <c r="AJ28" s="293"/>
      <c r="AK28" s="293"/>
      <c r="AL28" s="293"/>
      <c r="AM28" s="293"/>
      <c r="AN28" s="293"/>
      <c r="AO28" s="293"/>
      <c r="AP28" s="293"/>
      <c r="AQ28" s="293"/>
      <c r="AR28" s="293"/>
      <c r="AS28" s="293"/>
      <c r="AT28" s="293"/>
      <c r="AU28" s="293"/>
      <c r="AV28" s="293"/>
      <c r="AW28" s="293"/>
      <c r="AX28" s="293"/>
      <c r="AY28" s="293"/>
      <c r="AZ28" s="293"/>
      <c r="BA28" s="293"/>
      <c r="BB28" s="293"/>
      <c r="BC28" s="293"/>
      <c r="BD28" s="293"/>
      <c r="BE28" s="294"/>
    </row>
    <row r="29" spans="1:57" ht="15" customHeight="1" x14ac:dyDescent="0.3">
      <c r="A29" s="169"/>
      <c r="B29" s="169"/>
      <c r="C29" s="169"/>
      <c r="D29" s="169"/>
      <c r="E29" s="170"/>
      <c r="F29" s="170"/>
      <c r="G29" s="169"/>
      <c r="H29" s="169"/>
      <c r="I29" s="169"/>
      <c r="J29" s="169"/>
      <c r="K29" s="169"/>
      <c r="L29" s="169"/>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row>
    <row r="30" spans="1:57" ht="15" customHeight="1" x14ac:dyDescent="0.3">
      <c r="A30" s="169"/>
      <c r="B30" s="169"/>
      <c r="C30" s="169"/>
      <c r="D30" s="169"/>
      <c r="E30" s="170"/>
      <c r="F30" s="170"/>
      <c r="G30" s="295"/>
      <c r="H30" s="296"/>
      <c r="I30" s="296"/>
      <c r="J30" s="171"/>
      <c r="K30" s="171"/>
      <c r="L30" s="171"/>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row>
    <row r="31" spans="1:57" ht="15.75" customHeight="1" x14ac:dyDescent="0.3">
      <c r="A31" s="169"/>
      <c r="B31" s="169"/>
      <c r="C31" s="169"/>
      <c r="D31" s="169"/>
      <c r="E31" s="170"/>
      <c r="F31" s="170"/>
      <c r="G31" s="169"/>
      <c r="H31" s="169"/>
      <c r="I31" s="169"/>
      <c r="J31" s="169"/>
      <c r="K31" s="169"/>
      <c r="L31" s="169"/>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row>
    <row r="32" spans="1:57" ht="15.75" customHeight="1" x14ac:dyDescent="0.3">
      <c r="A32" s="169"/>
      <c r="B32" s="169"/>
      <c r="C32" s="169"/>
      <c r="D32" s="169"/>
      <c r="E32" s="170"/>
      <c r="F32" s="170"/>
      <c r="G32" s="169"/>
      <c r="H32" s="169"/>
      <c r="I32" s="169"/>
      <c r="J32" s="169"/>
      <c r="K32" s="169"/>
      <c r="L32" s="169"/>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row>
    <row r="33" spans="1:57" ht="15.75" customHeight="1" x14ac:dyDescent="0.3">
      <c r="A33" s="169"/>
      <c r="B33" s="169"/>
      <c r="C33" s="169"/>
      <c r="D33" s="169"/>
      <c r="E33" s="170"/>
      <c r="F33" s="170"/>
      <c r="G33" s="169"/>
      <c r="H33" s="169"/>
      <c r="I33" s="169"/>
      <c r="J33" s="169"/>
      <c r="K33" s="169"/>
      <c r="L33" s="169"/>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row>
    <row r="34" spans="1:57" ht="15.75" customHeight="1" x14ac:dyDescent="0.3">
      <c r="A34" s="169"/>
      <c r="B34" s="169"/>
      <c r="C34" s="169"/>
      <c r="D34" s="169"/>
      <c r="E34" s="170"/>
      <c r="F34" s="170"/>
      <c r="G34" s="169"/>
      <c r="H34" s="169"/>
      <c r="I34" s="169"/>
      <c r="J34" s="169"/>
      <c r="K34" s="169"/>
      <c r="L34" s="169"/>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row>
    <row r="35" spans="1:57" ht="15.75" customHeight="1" x14ac:dyDescent="0.3">
      <c r="A35" s="169"/>
      <c r="B35" s="169"/>
      <c r="C35" s="169"/>
      <c r="D35" s="169"/>
      <c r="E35" s="170"/>
      <c r="F35" s="170"/>
      <c r="G35" s="169"/>
      <c r="H35" s="169"/>
      <c r="I35" s="169"/>
      <c r="J35" s="169"/>
      <c r="K35" s="169"/>
      <c r="L35" s="169"/>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row>
    <row r="36" spans="1:57" ht="15.75" customHeight="1" x14ac:dyDescent="0.3">
      <c r="A36" s="169"/>
      <c r="B36" s="169"/>
      <c r="C36" s="169"/>
      <c r="D36" s="169"/>
      <c r="E36" s="170"/>
      <c r="F36" s="170"/>
      <c r="G36" s="169"/>
      <c r="H36" s="169"/>
      <c r="I36" s="169"/>
      <c r="J36" s="169"/>
      <c r="K36" s="169"/>
      <c r="L36" s="169"/>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row>
    <row r="37" spans="1:57" ht="15.75" customHeight="1" x14ac:dyDescent="0.3">
      <c r="A37" s="169"/>
      <c r="B37" s="169"/>
      <c r="C37" s="169"/>
      <c r="D37" s="169"/>
      <c r="E37" s="170"/>
      <c r="F37" s="170"/>
      <c r="G37" s="169"/>
      <c r="H37" s="169"/>
      <c r="I37" s="169"/>
      <c r="J37" s="169"/>
      <c r="K37" s="169"/>
      <c r="L37" s="169"/>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row>
    <row r="38" spans="1:57" ht="15.75" customHeight="1" x14ac:dyDescent="0.3">
      <c r="A38" s="169"/>
      <c r="B38" s="169"/>
      <c r="C38" s="169"/>
      <c r="D38" s="169"/>
      <c r="E38" s="170"/>
      <c r="F38" s="170"/>
      <c r="G38" s="169"/>
      <c r="H38" s="169"/>
      <c r="I38" s="169"/>
      <c r="J38" s="169"/>
      <c r="K38" s="169"/>
      <c r="L38" s="169"/>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row>
    <row r="39" spans="1:57" ht="15.75" customHeight="1" x14ac:dyDescent="0.3">
      <c r="A39" s="169"/>
      <c r="B39" s="169"/>
      <c r="C39" s="169"/>
      <c r="D39" s="169"/>
      <c r="E39" s="170"/>
      <c r="F39" s="170"/>
      <c r="G39" s="169"/>
      <c r="H39" s="169"/>
      <c r="I39" s="169"/>
      <c r="J39" s="169"/>
      <c r="K39" s="169"/>
      <c r="L39" s="169"/>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row>
    <row r="40" spans="1:57" ht="15.75" customHeight="1" x14ac:dyDescent="0.3">
      <c r="A40" s="169"/>
      <c r="B40" s="169"/>
      <c r="C40" s="169"/>
      <c r="D40" s="169"/>
      <c r="E40" s="170"/>
      <c r="F40" s="170"/>
      <c r="G40" s="169"/>
      <c r="H40" s="169"/>
      <c r="I40" s="169"/>
      <c r="J40" s="169"/>
      <c r="K40" s="169"/>
      <c r="L40" s="169"/>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row>
    <row r="41" spans="1:57" ht="15.75" customHeight="1" x14ac:dyDescent="0.3">
      <c r="A41" s="169"/>
      <c r="B41" s="169"/>
      <c r="C41" s="169"/>
      <c r="D41" s="169"/>
      <c r="E41" s="170"/>
      <c r="F41" s="170"/>
      <c r="G41" s="169"/>
      <c r="H41" s="169"/>
      <c r="I41" s="169"/>
      <c r="J41" s="169"/>
      <c r="K41" s="169"/>
      <c r="L41" s="169"/>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row>
    <row r="42" spans="1:57" ht="15.75" customHeight="1" x14ac:dyDescent="0.3">
      <c r="A42" s="169"/>
      <c r="B42" s="169"/>
      <c r="C42" s="169"/>
      <c r="D42" s="169"/>
      <c r="E42" s="170"/>
      <c r="F42" s="170"/>
      <c r="G42" s="169"/>
      <c r="H42" s="169"/>
      <c r="I42" s="169"/>
      <c r="J42" s="169"/>
      <c r="K42" s="169"/>
      <c r="L42" s="169"/>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row>
    <row r="43" spans="1:57" ht="15.75" customHeight="1" x14ac:dyDescent="0.3">
      <c r="A43" s="169"/>
      <c r="B43" s="169"/>
      <c r="C43" s="169"/>
      <c r="D43" s="169"/>
      <c r="E43" s="170"/>
      <c r="F43" s="170"/>
      <c r="G43" s="169"/>
      <c r="H43" s="169"/>
      <c r="I43" s="169"/>
      <c r="J43" s="169"/>
      <c r="K43" s="169"/>
      <c r="L43" s="169"/>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row>
    <row r="44" spans="1:57" ht="15.75" customHeight="1" x14ac:dyDescent="0.3">
      <c r="A44" s="169"/>
      <c r="B44" s="169"/>
      <c r="C44" s="169"/>
      <c r="D44" s="169"/>
      <c r="E44" s="170"/>
      <c r="F44" s="170"/>
      <c r="G44" s="169"/>
      <c r="H44" s="169"/>
      <c r="I44" s="169"/>
      <c r="J44" s="169"/>
      <c r="K44" s="169"/>
      <c r="L44" s="169"/>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row>
    <row r="45" spans="1:57" ht="15.75" customHeight="1" x14ac:dyDescent="0.3">
      <c r="A45" s="169"/>
      <c r="B45" s="169"/>
      <c r="C45" s="169"/>
      <c r="D45" s="169"/>
      <c r="E45" s="170"/>
      <c r="F45" s="170"/>
      <c r="G45" s="169"/>
      <c r="H45" s="169"/>
      <c r="I45" s="169"/>
      <c r="J45" s="169"/>
      <c r="K45" s="169"/>
      <c r="L45" s="169"/>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row>
    <row r="46" spans="1:57" ht="15.75" customHeight="1" x14ac:dyDescent="0.3">
      <c r="A46" s="169"/>
      <c r="B46" s="169"/>
      <c r="C46" s="169"/>
      <c r="D46" s="169"/>
      <c r="E46" s="170"/>
      <c r="F46" s="170"/>
      <c r="G46" s="169"/>
      <c r="H46" s="169"/>
      <c r="I46" s="169"/>
      <c r="J46" s="169"/>
      <c r="K46" s="169"/>
      <c r="L46" s="169"/>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row>
    <row r="47" spans="1:57" ht="15.75" customHeight="1" x14ac:dyDescent="0.3">
      <c r="A47" s="169"/>
      <c r="B47" s="169"/>
      <c r="C47" s="169"/>
      <c r="D47" s="169"/>
      <c r="E47" s="170"/>
      <c r="F47" s="170"/>
      <c r="G47" s="169"/>
      <c r="H47" s="169"/>
      <c r="I47" s="169"/>
      <c r="J47" s="169"/>
      <c r="K47" s="169"/>
      <c r="L47" s="169"/>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row>
    <row r="48" spans="1:57" ht="15.75" customHeight="1" x14ac:dyDescent="0.3">
      <c r="A48" s="169"/>
      <c r="B48" s="169"/>
      <c r="C48" s="169"/>
      <c r="D48" s="169"/>
      <c r="E48" s="170"/>
      <c r="F48" s="170"/>
      <c r="G48" s="169"/>
      <c r="H48" s="169"/>
      <c r="I48" s="169"/>
      <c r="J48" s="169"/>
      <c r="K48" s="169"/>
      <c r="L48" s="169"/>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row>
    <row r="49" spans="1:57" ht="15.75" customHeight="1" x14ac:dyDescent="0.3">
      <c r="A49" s="169"/>
      <c r="B49" s="169"/>
      <c r="C49" s="169"/>
      <c r="D49" s="169"/>
      <c r="E49" s="170"/>
      <c r="F49" s="170"/>
      <c r="G49" s="169"/>
      <c r="H49" s="169"/>
      <c r="I49" s="169"/>
      <c r="J49" s="169"/>
      <c r="K49" s="169"/>
      <c r="L49" s="169"/>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row>
    <row r="50" spans="1:57" ht="15.75" customHeight="1" x14ac:dyDescent="0.3">
      <c r="A50" s="169"/>
      <c r="B50" s="169"/>
      <c r="C50" s="169"/>
      <c r="D50" s="169"/>
      <c r="E50" s="170"/>
      <c r="F50" s="170"/>
      <c r="G50" s="169"/>
      <c r="H50" s="169"/>
      <c r="I50" s="169"/>
      <c r="J50" s="169"/>
      <c r="K50" s="169"/>
      <c r="L50" s="169"/>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row>
    <row r="51" spans="1:57" ht="15.75" customHeight="1" x14ac:dyDescent="0.3">
      <c r="A51" s="169"/>
      <c r="B51" s="169"/>
      <c r="C51" s="169"/>
      <c r="D51" s="169"/>
      <c r="E51" s="170"/>
      <c r="F51" s="170"/>
      <c r="G51" s="169"/>
      <c r="H51" s="169"/>
      <c r="I51" s="169"/>
      <c r="J51" s="169"/>
      <c r="K51" s="169"/>
      <c r="L51" s="169"/>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row>
    <row r="52" spans="1:57" ht="15.75" customHeight="1" x14ac:dyDescent="0.3">
      <c r="A52" s="169"/>
      <c r="B52" s="169"/>
      <c r="C52" s="169"/>
      <c r="D52" s="169"/>
      <c r="E52" s="170"/>
      <c r="F52" s="170"/>
      <c r="G52" s="169"/>
      <c r="H52" s="169"/>
      <c r="I52" s="169"/>
      <c r="J52" s="169"/>
      <c r="K52" s="169"/>
      <c r="L52" s="169"/>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row>
    <row r="53" spans="1:57" ht="15.75" customHeight="1" x14ac:dyDescent="0.3">
      <c r="A53" s="169"/>
      <c r="B53" s="169"/>
      <c r="C53" s="169"/>
      <c r="D53" s="169"/>
      <c r="E53" s="170"/>
      <c r="F53" s="170"/>
      <c r="G53" s="169"/>
      <c r="H53" s="169"/>
      <c r="I53" s="169"/>
      <c r="J53" s="169"/>
      <c r="K53" s="169"/>
      <c r="L53" s="169"/>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row>
    <row r="54" spans="1:57" ht="15.75" customHeight="1" x14ac:dyDescent="0.3">
      <c r="A54" s="169"/>
      <c r="B54" s="169"/>
      <c r="C54" s="169"/>
      <c r="D54" s="169"/>
      <c r="E54" s="170"/>
      <c r="F54" s="170"/>
      <c r="G54" s="169"/>
      <c r="H54" s="169"/>
      <c r="I54" s="169"/>
      <c r="J54" s="169"/>
      <c r="K54" s="169"/>
      <c r="L54" s="169"/>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row>
    <row r="55" spans="1:57" ht="15.75" customHeight="1" x14ac:dyDescent="0.3">
      <c r="A55" s="169"/>
      <c r="B55" s="169"/>
      <c r="C55" s="169"/>
      <c r="D55" s="169"/>
      <c r="E55" s="170"/>
      <c r="F55" s="170"/>
      <c r="G55" s="169"/>
      <c r="H55" s="169"/>
      <c r="I55" s="169"/>
      <c r="J55" s="169"/>
      <c r="K55" s="169"/>
      <c r="L55" s="169"/>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row>
    <row r="56" spans="1:57" ht="15.75" customHeight="1" x14ac:dyDescent="0.3">
      <c r="A56" s="169"/>
      <c r="B56" s="169"/>
      <c r="C56" s="169"/>
      <c r="D56" s="169"/>
      <c r="E56" s="170"/>
      <c r="F56" s="170"/>
      <c r="G56" s="169"/>
      <c r="H56" s="169"/>
      <c r="I56" s="169"/>
      <c r="J56" s="169"/>
      <c r="K56" s="169"/>
      <c r="L56" s="169"/>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row>
    <row r="57" spans="1:57" ht="15.75" customHeight="1" x14ac:dyDescent="0.3">
      <c r="A57" s="169"/>
      <c r="B57" s="169"/>
      <c r="C57" s="169"/>
      <c r="D57" s="169"/>
      <c r="E57" s="170"/>
      <c r="F57" s="170"/>
      <c r="G57" s="169"/>
      <c r="H57" s="169"/>
      <c r="I57" s="169"/>
      <c r="J57" s="169"/>
      <c r="K57" s="169"/>
      <c r="L57" s="169"/>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row>
    <row r="58" spans="1:57" ht="15.75" customHeight="1" x14ac:dyDescent="0.3">
      <c r="A58" s="169"/>
      <c r="B58" s="169"/>
      <c r="C58" s="169"/>
      <c r="D58" s="169"/>
      <c r="E58" s="170"/>
      <c r="F58" s="170"/>
      <c r="G58" s="169"/>
      <c r="H58" s="169"/>
      <c r="I58" s="169"/>
      <c r="J58" s="169"/>
      <c r="K58" s="169"/>
      <c r="L58" s="169"/>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row>
    <row r="59" spans="1:57" ht="15.75" customHeight="1" x14ac:dyDescent="0.3">
      <c r="A59" s="169"/>
      <c r="B59" s="169"/>
      <c r="C59" s="169"/>
      <c r="D59" s="169"/>
      <c r="E59" s="170"/>
      <c r="F59" s="170"/>
      <c r="G59" s="169"/>
      <c r="H59" s="169"/>
      <c r="I59" s="169"/>
      <c r="J59" s="169"/>
      <c r="K59" s="169"/>
      <c r="L59" s="169"/>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row>
    <row r="60" spans="1:57" ht="15.75" customHeight="1" x14ac:dyDescent="0.3">
      <c r="A60" s="169"/>
      <c r="B60" s="169"/>
      <c r="C60" s="169"/>
      <c r="D60" s="169"/>
      <c r="E60" s="170"/>
      <c r="F60" s="170"/>
      <c r="G60" s="169"/>
      <c r="H60" s="169"/>
      <c r="I60" s="169"/>
      <c r="J60" s="169"/>
      <c r="K60" s="169"/>
      <c r="L60" s="169"/>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row>
    <row r="61" spans="1:57" ht="15.75" customHeight="1" x14ac:dyDescent="0.3">
      <c r="A61" s="169"/>
      <c r="B61" s="169"/>
      <c r="C61" s="169"/>
      <c r="D61" s="169"/>
      <c r="E61" s="170"/>
      <c r="F61" s="170"/>
      <c r="G61" s="169"/>
      <c r="H61" s="169"/>
      <c r="I61" s="169"/>
      <c r="J61" s="169"/>
      <c r="K61" s="169"/>
      <c r="L61" s="169"/>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row>
    <row r="62" spans="1:57" ht="15.75" customHeight="1" x14ac:dyDescent="0.3">
      <c r="A62" s="169"/>
      <c r="B62" s="169"/>
      <c r="C62" s="169"/>
      <c r="D62" s="169"/>
      <c r="E62" s="170"/>
      <c r="F62" s="170"/>
      <c r="G62" s="169"/>
      <c r="H62" s="169"/>
      <c r="I62" s="169"/>
      <c r="J62" s="169"/>
      <c r="K62" s="169"/>
      <c r="L62" s="169"/>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row>
    <row r="63" spans="1:57" ht="15.75" customHeight="1" x14ac:dyDescent="0.3">
      <c r="A63" s="169"/>
      <c r="B63" s="169"/>
      <c r="C63" s="169"/>
      <c r="D63" s="169"/>
      <c r="E63" s="170"/>
      <c r="F63" s="170"/>
      <c r="G63" s="169"/>
      <c r="H63" s="169"/>
      <c r="I63" s="169"/>
      <c r="J63" s="169"/>
      <c r="K63" s="169"/>
      <c r="L63" s="169"/>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row>
    <row r="64" spans="1:57" ht="15.75" customHeight="1" x14ac:dyDescent="0.3">
      <c r="A64" s="169"/>
      <c r="B64" s="169"/>
      <c r="C64" s="169"/>
      <c r="D64" s="169"/>
      <c r="E64" s="170"/>
      <c r="F64" s="170"/>
      <c r="G64" s="169"/>
      <c r="H64" s="169"/>
      <c r="I64" s="169"/>
      <c r="J64" s="169"/>
      <c r="K64" s="169"/>
      <c r="L64" s="169"/>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row>
    <row r="65" spans="1:57" ht="15.75" customHeight="1" x14ac:dyDescent="0.3">
      <c r="A65" s="169"/>
      <c r="B65" s="169"/>
      <c r="C65" s="169"/>
      <c r="D65" s="169"/>
      <c r="E65" s="170"/>
      <c r="F65" s="170"/>
      <c r="G65" s="169"/>
      <c r="H65" s="169"/>
      <c r="I65" s="169"/>
      <c r="J65" s="169"/>
      <c r="K65" s="169"/>
      <c r="L65" s="169"/>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row>
    <row r="66" spans="1:57" ht="15.75" customHeight="1" x14ac:dyDescent="0.3">
      <c r="A66" s="169"/>
      <c r="B66" s="169"/>
      <c r="C66" s="169"/>
      <c r="D66" s="169"/>
      <c r="E66" s="170"/>
      <c r="F66" s="170"/>
      <c r="G66" s="169"/>
      <c r="H66" s="169"/>
      <c r="I66" s="169"/>
      <c r="J66" s="169"/>
      <c r="K66" s="169"/>
      <c r="L66" s="169"/>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row>
    <row r="67" spans="1:57" ht="15.75" customHeight="1" x14ac:dyDescent="0.3">
      <c r="A67" s="169"/>
      <c r="B67" s="169"/>
      <c r="C67" s="169"/>
      <c r="D67" s="169"/>
      <c r="E67" s="170"/>
      <c r="F67" s="170"/>
      <c r="G67" s="169"/>
      <c r="H67" s="169"/>
      <c r="I67" s="169"/>
      <c r="J67" s="169"/>
      <c r="K67" s="169"/>
      <c r="L67" s="169"/>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c r="AT67" s="168"/>
      <c r="AU67" s="168"/>
      <c r="AV67" s="168"/>
      <c r="AW67" s="168"/>
      <c r="AX67" s="168"/>
      <c r="AY67" s="168"/>
      <c r="AZ67" s="168"/>
      <c r="BA67" s="168"/>
      <c r="BB67" s="168"/>
      <c r="BC67" s="168"/>
      <c r="BD67" s="168"/>
      <c r="BE67" s="168"/>
    </row>
    <row r="68" spans="1:57" ht="15.75" customHeight="1" x14ac:dyDescent="0.3">
      <c r="A68" s="169"/>
      <c r="B68" s="169"/>
      <c r="C68" s="169"/>
      <c r="D68" s="169"/>
      <c r="E68" s="170"/>
      <c r="F68" s="170"/>
      <c r="G68" s="169"/>
      <c r="H68" s="169"/>
      <c r="I68" s="169"/>
      <c r="J68" s="169"/>
      <c r="K68" s="169"/>
      <c r="L68" s="169"/>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c r="AV68" s="168"/>
      <c r="AW68" s="168"/>
      <c r="AX68" s="168"/>
      <c r="AY68" s="168"/>
      <c r="AZ68" s="168"/>
      <c r="BA68" s="168"/>
      <c r="BB68" s="168"/>
      <c r="BC68" s="168"/>
      <c r="BD68" s="168"/>
      <c r="BE68" s="168"/>
    </row>
    <row r="69" spans="1:57" ht="15.75" customHeight="1" x14ac:dyDescent="0.3">
      <c r="A69" s="169"/>
      <c r="B69" s="169"/>
      <c r="C69" s="169"/>
      <c r="D69" s="169"/>
      <c r="E69" s="170"/>
      <c r="F69" s="170"/>
      <c r="G69" s="169"/>
      <c r="H69" s="169"/>
      <c r="I69" s="169"/>
      <c r="J69" s="169"/>
      <c r="K69" s="169"/>
      <c r="L69" s="169"/>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c r="BD69" s="168"/>
      <c r="BE69" s="168"/>
    </row>
    <row r="70" spans="1:57" ht="15.75" customHeight="1" x14ac:dyDescent="0.3">
      <c r="A70" s="169"/>
      <c r="B70" s="169"/>
      <c r="C70" s="169"/>
      <c r="D70" s="169"/>
      <c r="E70" s="170"/>
      <c r="F70" s="170"/>
      <c r="G70" s="169"/>
      <c r="H70" s="169"/>
      <c r="I70" s="169"/>
      <c r="J70" s="169"/>
      <c r="K70" s="169"/>
      <c r="L70" s="169"/>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c r="AU70" s="168"/>
      <c r="AV70" s="168"/>
      <c r="AW70" s="168"/>
      <c r="AX70" s="168"/>
      <c r="AY70" s="168"/>
      <c r="AZ70" s="168"/>
      <c r="BA70" s="168"/>
      <c r="BB70" s="168"/>
      <c r="BC70" s="168"/>
      <c r="BD70" s="168"/>
      <c r="BE70" s="168"/>
    </row>
    <row r="71" spans="1:57" ht="15.75" customHeight="1" x14ac:dyDescent="0.3">
      <c r="A71" s="169"/>
      <c r="B71" s="169"/>
      <c r="C71" s="169"/>
      <c r="D71" s="169"/>
      <c r="E71" s="170"/>
      <c r="F71" s="170"/>
      <c r="G71" s="169"/>
      <c r="H71" s="169"/>
      <c r="I71" s="169"/>
      <c r="J71" s="169"/>
      <c r="K71" s="169"/>
      <c r="L71" s="169"/>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row>
    <row r="72" spans="1:57" ht="15.75" customHeight="1" x14ac:dyDescent="0.3">
      <c r="A72" s="169"/>
      <c r="B72" s="169"/>
      <c r="C72" s="169"/>
      <c r="D72" s="169"/>
      <c r="E72" s="170"/>
      <c r="F72" s="170"/>
      <c r="G72" s="169"/>
      <c r="H72" s="169"/>
      <c r="I72" s="169"/>
      <c r="J72" s="169"/>
      <c r="K72" s="169"/>
      <c r="L72" s="169"/>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c r="BE72" s="168"/>
    </row>
    <row r="73" spans="1:57" ht="15.75" customHeight="1" x14ac:dyDescent="0.3">
      <c r="A73" s="169"/>
      <c r="B73" s="169"/>
      <c r="C73" s="169"/>
      <c r="D73" s="169"/>
      <c r="E73" s="170"/>
      <c r="F73" s="170"/>
      <c r="G73" s="169"/>
      <c r="H73" s="169"/>
      <c r="I73" s="169"/>
      <c r="J73" s="169"/>
      <c r="K73" s="169"/>
      <c r="L73" s="169"/>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c r="AQ73" s="168"/>
      <c r="AR73" s="168"/>
      <c r="AS73" s="168"/>
      <c r="AT73" s="168"/>
      <c r="AU73" s="168"/>
      <c r="AV73" s="168"/>
      <c r="AW73" s="168"/>
      <c r="AX73" s="168"/>
      <c r="AY73" s="168"/>
      <c r="AZ73" s="168"/>
      <c r="BA73" s="168"/>
      <c r="BB73" s="168"/>
      <c r="BC73" s="168"/>
      <c r="BD73" s="168"/>
      <c r="BE73" s="168"/>
    </row>
    <row r="74" spans="1:57" ht="15.75" customHeight="1" x14ac:dyDescent="0.3">
      <c r="A74" s="169"/>
      <c r="B74" s="169"/>
      <c r="C74" s="169"/>
      <c r="D74" s="169"/>
      <c r="E74" s="170"/>
      <c r="F74" s="170"/>
      <c r="G74" s="169"/>
      <c r="H74" s="169"/>
      <c r="I74" s="169"/>
      <c r="J74" s="169"/>
      <c r="K74" s="169"/>
      <c r="L74" s="169"/>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row>
    <row r="75" spans="1:57" ht="15.75" customHeight="1" x14ac:dyDescent="0.3">
      <c r="A75" s="169"/>
      <c r="B75" s="169"/>
      <c r="C75" s="169"/>
      <c r="D75" s="169"/>
      <c r="E75" s="170"/>
      <c r="F75" s="170"/>
      <c r="G75" s="169"/>
      <c r="H75" s="169"/>
      <c r="I75" s="169"/>
      <c r="J75" s="169"/>
      <c r="K75" s="169"/>
      <c r="L75" s="169"/>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168"/>
      <c r="AW75" s="168"/>
      <c r="AX75" s="168"/>
      <c r="AY75" s="168"/>
      <c r="AZ75" s="168"/>
      <c r="BA75" s="168"/>
      <c r="BB75" s="168"/>
      <c r="BC75" s="168"/>
      <c r="BD75" s="168"/>
      <c r="BE75" s="168"/>
    </row>
    <row r="76" spans="1:57" ht="15.75" customHeight="1" x14ac:dyDescent="0.3">
      <c r="A76" s="169"/>
      <c r="B76" s="169"/>
      <c r="C76" s="169"/>
      <c r="D76" s="169"/>
      <c r="E76" s="170"/>
      <c r="F76" s="170"/>
      <c r="G76" s="169"/>
      <c r="H76" s="169"/>
      <c r="I76" s="169"/>
      <c r="J76" s="169"/>
      <c r="K76" s="169"/>
      <c r="L76" s="169"/>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8"/>
      <c r="BB76" s="168"/>
      <c r="BC76" s="168"/>
      <c r="BD76" s="168"/>
      <c r="BE76" s="168"/>
    </row>
    <row r="77" spans="1:57" ht="15.75" customHeight="1" x14ac:dyDescent="0.3">
      <c r="A77" s="169"/>
      <c r="B77" s="169"/>
      <c r="C77" s="169"/>
      <c r="D77" s="169"/>
      <c r="E77" s="170"/>
      <c r="F77" s="170"/>
      <c r="G77" s="169"/>
      <c r="H77" s="169"/>
      <c r="I77" s="169"/>
      <c r="J77" s="169"/>
      <c r="K77" s="169"/>
      <c r="L77" s="169"/>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c r="AQ77" s="168"/>
      <c r="AR77" s="168"/>
      <c r="AS77" s="168"/>
      <c r="AT77" s="168"/>
      <c r="AU77" s="168"/>
      <c r="AV77" s="168"/>
      <c r="AW77" s="168"/>
      <c r="AX77" s="168"/>
      <c r="AY77" s="168"/>
      <c r="AZ77" s="168"/>
      <c r="BA77" s="168"/>
      <c r="BB77" s="168"/>
      <c r="BC77" s="168"/>
      <c r="BD77" s="168"/>
      <c r="BE77" s="168"/>
    </row>
    <row r="78" spans="1:57" ht="15.75" customHeight="1" x14ac:dyDescent="0.3">
      <c r="A78" s="169"/>
      <c r="B78" s="169"/>
      <c r="C78" s="169"/>
      <c r="D78" s="169"/>
      <c r="E78" s="170"/>
      <c r="F78" s="170"/>
      <c r="G78" s="169"/>
      <c r="H78" s="169"/>
      <c r="I78" s="169"/>
      <c r="J78" s="169"/>
      <c r="K78" s="169"/>
      <c r="L78" s="169"/>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c r="AT78" s="168"/>
      <c r="AU78" s="168"/>
      <c r="AV78" s="168"/>
      <c r="AW78" s="168"/>
      <c r="AX78" s="168"/>
      <c r="AY78" s="168"/>
      <c r="AZ78" s="168"/>
      <c r="BA78" s="168"/>
      <c r="BB78" s="168"/>
      <c r="BC78" s="168"/>
      <c r="BD78" s="168"/>
      <c r="BE78" s="168"/>
    </row>
    <row r="79" spans="1:57" ht="15.75" customHeight="1" x14ac:dyDescent="0.3">
      <c r="A79" s="169"/>
      <c r="B79" s="169"/>
      <c r="C79" s="169"/>
      <c r="D79" s="169"/>
      <c r="E79" s="170"/>
      <c r="F79" s="170"/>
      <c r="G79" s="169"/>
      <c r="H79" s="169"/>
      <c r="I79" s="169"/>
      <c r="J79" s="169"/>
      <c r="K79" s="169"/>
      <c r="L79" s="169"/>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row>
    <row r="80" spans="1:57" ht="15.75" customHeight="1" x14ac:dyDescent="0.3">
      <c r="A80" s="169"/>
      <c r="B80" s="169"/>
      <c r="C80" s="169"/>
      <c r="D80" s="169"/>
      <c r="E80" s="170"/>
      <c r="F80" s="170"/>
      <c r="G80" s="169"/>
      <c r="H80" s="169"/>
      <c r="I80" s="169"/>
      <c r="J80" s="169"/>
      <c r="K80" s="169"/>
      <c r="L80" s="169"/>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row>
    <row r="81" spans="1:57" ht="15.75" customHeight="1" x14ac:dyDescent="0.3">
      <c r="A81" s="169"/>
      <c r="B81" s="169"/>
      <c r="C81" s="169"/>
      <c r="D81" s="169"/>
      <c r="E81" s="170"/>
      <c r="F81" s="170"/>
      <c r="G81" s="169"/>
      <c r="H81" s="169"/>
      <c r="I81" s="169"/>
      <c r="J81" s="169"/>
      <c r="K81" s="169"/>
      <c r="L81" s="169"/>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row>
    <row r="82" spans="1:57" ht="15.75" customHeight="1" x14ac:dyDescent="0.3">
      <c r="A82" s="169"/>
      <c r="B82" s="169"/>
      <c r="C82" s="169"/>
      <c r="D82" s="169"/>
      <c r="E82" s="170"/>
      <c r="F82" s="170"/>
      <c r="G82" s="169"/>
      <c r="H82" s="169"/>
      <c r="I82" s="169"/>
      <c r="J82" s="169"/>
      <c r="K82" s="169"/>
      <c r="L82" s="169"/>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168"/>
      <c r="AW82" s="168"/>
      <c r="AX82" s="168"/>
      <c r="AY82" s="168"/>
      <c r="AZ82" s="168"/>
      <c r="BA82" s="168"/>
      <c r="BB82" s="168"/>
      <c r="BC82" s="168"/>
      <c r="BD82" s="168"/>
      <c r="BE82" s="168"/>
    </row>
    <row r="83" spans="1:57" ht="15.75" customHeight="1" x14ac:dyDescent="0.3">
      <c r="A83" s="169"/>
      <c r="B83" s="169"/>
      <c r="C83" s="169"/>
      <c r="D83" s="169"/>
      <c r="E83" s="170"/>
      <c r="F83" s="170"/>
      <c r="G83" s="169"/>
      <c r="H83" s="169"/>
      <c r="I83" s="169"/>
      <c r="J83" s="169"/>
      <c r="K83" s="169"/>
      <c r="L83" s="169"/>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row>
    <row r="84" spans="1:57" ht="15.75" customHeight="1" x14ac:dyDescent="0.3">
      <c r="A84" s="169"/>
      <c r="B84" s="169"/>
      <c r="C84" s="169"/>
      <c r="D84" s="169"/>
      <c r="E84" s="170"/>
      <c r="F84" s="170"/>
      <c r="G84" s="169"/>
      <c r="H84" s="169"/>
      <c r="I84" s="169"/>
      <c r="J84" s="169"/>
      <c r="K84" s="169"/>
      <c r="L84" s="169"/>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168"/>
      <c r="AS84" s="168"/>
      <c r="AT84" s="168"/>
      <c r="AU84" s="168"/>
      <c r="AV84" s="168"/>
      <c r="AW84" s="168"/>
      <c r="AX84" s="168"/>
      <c r="AY84" s="168"/>
      <c r="AZ84" s="168"/>
      <c r="BA84" s="168"/>
      <c r="BB84" s="168"/>
      <c r="BC84" s="168"/>
      <c r="BD84" s="168"/>
      <c r="BE84" s="168"/>
    </row>
    <row r="85" spans="1:57" ht="15.75" customHeight="1" x14ac:dyDescent="0.3">
      <c r="A85" s="169"/>
      <c r="B85" s="169"/>
      <c r="C85" s="169"/>
      <c r="D85" s="169"/>
      <c r="E85" s="170"/>
      <c r="F85" s="170"/>
      <c r="G85" s="169"/>
      <c r="H85" s="169"/>
      <c r="I85" s="169"/>
      <c r="J85" s="169"/>
      <c r="K85" s="169"/>
      <c r="L85" s="169"/>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c r="AQ85" s="168"/>
      <c r="AR85" s="168"/>
      <c r="AS85" s="168"/>
      <c r="AT85" s="168"/>
      <c r="AU85" s="168"/>
      <c r="AV85" s="168"/>
      <c r="AW85" s="168"/>
      <c r="AX85" s="168"/>
      <c r="AY85" s="168"/>
      <c r="AZ85" s="168"/>
      <c r="BA85" s="168"/>
      <c r="BB85" s="168"/>
      <c r="BC85" s="168"/>
      <c r="BD85" s="168"/>
      <c r="BE85" s="168"/>
    </row>
    <row r="86" spans="1:57" ht="15.75" customHeight="1" x14ac:dyDescent="0.3">
      <c r="A86" s="169"/>
      <c r="B86" s="169"/>
      <c r="C86" s="169"/>
      <c r="D86" s="169"/>
      <c r="E86" s="170"/>
      <c r="F86" s="170"/>
      <c r="G86" s="169"/>
      <c r="H86" s="169"/>
      <c r="I86" s="169"/>
      <c r="J86" s="169"/>
      <c r="K86" s="169"/>
      <c r="L86" s="169"/>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row>
    <row r="87" spans="1:57" ht="15.75" customHeight="1" x14ac:dyDescent="0.3">
      <c r="A87" s="169"/>
      <c r="B87" s="169"/>
      <c r="C87" s="169"/>
      <c r="D87" s="169"/>
      <c r="E87" s="170"/>
      <c r="F87" s="170"/>
      <c r="G87" s="169"/>
      <c r="H87" s="169"/>
      <c r="I87" s="169"/>
      <c r="J87" s="169"/>
      <c r="K87" s="169"/>
      <c r="L87" s="169"/>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c r="AQ87" s="168"/>
      <c r="AR87" s="168"/>
      <c r="AS87" s="168"/>
      <c r="AT87" s="168"/>
      <c r="AU87" s="168"/>
      <c r="AV87" s="168"/>
      <c r="AW87" s="168"/>
      <c r="AX87" s="168"/>
      <c r="AY87" s="168"/>
      <c r="AZ87" s="168"/>
      <c r="BA87" s="168"/>
      <c r="BB87" s="168"/>
      <c r="BC87" s="168"/>
      <c r="BD87" s="168"/>
      <c r="BE87" s="168"/>
    </row>
    <row r="88" spans="1:57" ht="15.75" customHeight="1" x14ac:dyDescent="0.3">
      <c r="A88" s="169"/>
      <c r="B88" s="169"/>
      <c r="C88" s="169"/>
      <c r="D88" s="169"/>
      <c r="E88" s="170"/>
      <c r="F88" s="170"/>
      <c r="G88" s="169"/>
      <c r="H88" s="169"/>
      <c r="I88" s="169"/>
      <c r="J88" s="169"/>
      <c r="K88" s="169"/>
      <c r="L88" s="169"/>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c r="AQ88" s="168"/>
      <c r="AR88" s="168"/>
      <c r="AS88" s="168"/>
      <c r="AT88" s="168"/>
      <c r="AU88" s="168"/>
      <c r="AV88" s="168"/>
      <c r="AW88" s="168"/>
      <c r="AX88" s="168"/>
      <c r="AY88" s="168"/>
      <c r="AZ88" s="168"/>
      <c r="BA88" s="168"/>
      <c r="BB88" s="168"/>
      <c r="BC88" s="168"/>
      <c r="BD88" s="168"/>
      <c r="BE88" s="168"/>
    </row>
    <row r="89" spans="1:57" ht="15.75" customHeight="1" x14ac:dyDescent="0.3">
      <c r="A89" s="169"/>
      <c r="B89" s="169"/>
      <c r="C89" s="169"/>
      <c r="D89" s="169"/>
      <c r="E89" s="170"/>
      <c r="F89" s="170"/>
      <c r="G89" s="169"/>
      <c r="H89" s="169"/>
      <c r="I89" s="169"/>
      <c r="J89" s="169"/>
      <c r="K89" s="169"/>
      <c r="L89" s="169"/>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row>
    <row r="90" spans="1:57" ht="15.75" customHeight="1" x14ac:dyDescent="0.3">
      <c r="A90" s="169"/>
      <c r="B90" s="169"/>
      <c r="C90" s="169"/>
      <c r="D90" s="169"/>
      <c r="E90" s="170"/>
      <c r="F90" s="170"/>
      <c r="G90" s="169"/>
      <c r="H90" s="169"/>
      <c r="I90" s="169"/>
      <c r="J90" s="169"/>
      <c r="K90" s="169"/>
      <c r="L90" s="169"/>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row>
    <row r="91" spans="1:57" ht="15.75" customHeight="1" x14ac:dyDescent="0.3">
      <c r="A91" s="169"/>
      <c r="B91" s="169"/>
      <c r="C91" s="169"/>
      <c r="D91" s="169"/>
      <c r="E91" s="170"/>
      <c r="F91" s="170"/>
      <c r="G91" s="169"/>
      <c r="H91" s="169"/>
      <c r="I91" s="169"/>
      <c r="J91" s="169"/>
      <c r="K91" s="169"/>
      <c r="L91" s="169"/>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c r="AQ91" s="168"/>
      <c r="AR91" s="168"/>
      <c r="AS91" s="168"/>
      <c r="AT91" s="168"/>
      <c r="AU91" s="168"/>
      <c r="AV91" s="168"/>
      <c r="AW91" s="168"/>
      <c r="AX91" s="168"/>
      <c r="AY91" s="168"/>
      <c r="AZ91" s="168"/>
      <c r="BA91" s="168"/>
      <c r="BB91" s="168"/>
      <c r="BC91" s="168"/>
      <c r="BD91" s="168"/>
      <c r="BE91" s="168"/>
    </row>
    <row r="92" spans="1:57" ht="15.75" customHeight="1" x14ac:dyDescent="0.3">
      <c r="A92" s="169"/>
      <c r="B92" s="169"/>
      <c r="C92" s="169"/>
      <c r="D92" s="169"/>
      <c r="E92" s="170"/>
      <c r="F92" s="170"/>
      <c r="G92" s="169"/>
      <c r="H92" s="169"/>
      <c r="I92" s="169"/>
      <c r="J92" s="169"/>
      <c r="K92" s="169"/>
      <c r="L92" s="169"/>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row>
    <row r="93" spans="1:57" ht="15.75" customHeight="1" x14ac:dyDescent="0.3">
      <c r="A93" s="169"/>
      <c r="B93" s="169"/>
      <c r="C93" s="169"/>
      <c r="D93" s="169"/>
      <c r="E93" s="170"/>
      <c r="F93" s="170"/>
      <c r="G93" s="169"/>
      <c r="H93" s="169"/>
      <c r="I93" s="169"/>
      <c r="J93" s="169"/>
      <c r="K93" s="169"/>
      <c r="L93" s="169"/>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c r="AQ93" s="168"/>
      <c r="AR93" s="168"/>
      <c r="AS93" s="168"/>
      <c r="AT93" s="168"/>
      <c r="AU93" s="168"/>
      <c r="AV93" s="168"/>
      <c r="AW93" s="168"/>
      <c r="AX93" s="168"/>
      <c r="AY93" s="168"/>
      <c r="AZ93" s="168"/>
      <c r="BA93" s="168"/>
      <c r="BB93" s="168"/>
      <c r="BC93" s="168"/>
      <c r="BD93" s="168"/>
      <c r="BE93" s="168"/>
    </row>
    <row r="94" spans="1:57" ht="15.75" customHeight="1" x14ac:dyDescent="0.3">
      <c r="A94" s="169"/>
      <c r="B94" s="169"/>
      <c r="C94" s="169"/>
      <c r="D94" s="169"/>
      <c r="E94" s="170"/>
      <c r="F94" s="170"/>
      <c r="G94" s="169"/>
      <c r="H94" s="169"/>
      <c r="I94" s="169"/>
      <c r="J94" s="169"/>
      <c r="K94" s="169"/>
      <c r="L94" s="169"/>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c r="AQ94" s="168"/>
      <c r="AR94" s="168"/>
      <c r="AS94" s="168"/>
      <c r="AT94" s="168"/>
      <c r="AU94" s="168"/>
      <c r="AV94" s="168"/>
      <c r="AW94" s="168"/>
      <c r="AX94" s="168"/>
      <c r="AY94" s="168"/>
      <c r="AZ94" s="168"/>
      <c r="BA94" s="168"/>
      <c r="BB94" s="168"/>
      <c r="BC94" s="168"/>
      <c r="BD94" s="168"/>
      <c r="BE94" s="168"/>
    </row>
    <row r="95" spans="1:57" ht="15.75" customHeight="1" x14ac:dyDescent="0.3">
      <c r="A95" s="169"/>
      <c r="B95" s="169"/>
      <c r="C95" s="169"/>
      <c r="D95" s="169"/>
      <c r="E95" s="170"/>
      <c r="F95" s="170"/>
      <c r="G95" s="169"/>
      <c r="H95" s="169"/>
      <c r="I95" s="169"/>
      <c r="J95" s="169"/>
      <c r="K95" s="169"/>
      <c r="L95" s="169"/>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c r="AQ95" s="168"/>
      <c r="AR95" s="168"/>
      <c r="AS95" s="168"/>
      <c r="AT95" s="168"/>
      <c r="AU95" s="168"/>
      <c r="AV95" s="168"/>
      <c r="AW95" s="168"/>
      <c r="AX95" s="168"/>
      <c r="AY95" s="168"/>
      <c r="AZ95" s="168"/>
      <c r="BA95" s="168"/>
      <c r="BB95" s="168"/>
      <c r="BC95" s="168"/>
      <c r="BD95" s="168"/>
      <c r="BE95" s="168"/>
    </row>
    <row r="96" spans="1:57" ht="15.75" customHeight="1" x14ac:dyDescent="0.3">
      <c r="A96" s="169"/>
      <c r="B96" s="169"/>
      <c r="C96" s="169"/>
      <c r="D96" s="169"/>
      <c r="E96" s="170"/>
      <c r="F96" s="170"/>
      <c r="G96" s="169"/>
      <c r="H96" s="169"/>
      <c r="I96" s="169"/>
      <c r="J96" s="169"/>
      <c r="K96" s="169"/>
      <c r="L96" s="169"/>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c r="AQ96" s="168"/>
      <c r="AR96" s="168"/>
      <c r="AS96" s="168"/>
      <c r="AT96" s="168"/>
      <c r="AU96" s="168"/>
      <c r="AV96" s="168"/>
      <c r="AW96" s="168"/>
      <c r="AX96" s="168"/>
      <c r="AY96" s="168"/>
      <c r="AZ96" s="168"/>
      <c r="BA96" s="168"/>
      <c r="BB96" s="168"/>
      <c r="BC96" s="168"/>
      <c r="BD96" s="168"/>
      <c r="BE96" s="168"/>
    </row>
    <row r="97" spans="1:57" ht="15.75" customHeight="1" x14ac:dyDescent="0.3">
      <c r="A97" s="169"/>
      <c r="B97" s="169"/>
      <c r="C97" s="169"/>
      <c r="D97" s="169"/>
      <c r="E97" s="170"/>
      <c r="F97" s="170"/>
      <c r="G97" s="169"/>
      <c r="H97" s="169"/>
      <c r="I97" s="169"/>
      <c r="J97" s="169"/>
      <c r="K97" s="169"/>
      <c r="L97" s="169"/>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row>
    <row r="98" spans="1:57" ht="15.75" customHeight="1" x14ac:dyDescent="0.3">
      <c r="A98" s="169"/>
      <c r="B98" s="169"/>
      <c r="C98" s="169"/>
      <c r="D98" s="169"/>
      <c r="E98" s="170"/>
      <c r="F98" s="170"/>
      <c r="G98" s="169"/>
      <c r="H98" s="169"/>
      <c r="I98" s="169"/>
      <c r="J98" s="169"/>
      <c r="K98" s="169"/>
      <c r="L98" s="169"/>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row>
    <row r="99" spans="1:57" ht="15.75" customHeight="1" x14ac:dyDescent="0.3">
      <c r="A99" s="169"/>
      <c r="B99" s="169"/>
      <c r="C99" s="169"/>
      <c r="D99" s="169"/>
      <c r="E99" s="170"/>
      <c r="F99" s="170"/>
      <c r="G99" s="169"/>
      <c r="H99" s="169"/>
      <c r="I99" s="169"/>
      <c r="J99" s="169"/>
      <c r="K99" s="169"/>
      <c r="L99" s="169"/>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c r="AQ99" s="168"/>
      <c r="AR99" s="168"/>
      <c r="AS99" s="168"/>
      <c r="AT99" s="168"/>
      <c r="AU99" s="168"/>
      <c r="AV99" s="168"/>
      <c r="AW99" s="168"/>
      <c r="AX99" s="168"/>
      <c r="AY99" s="168"/>
      <c r="AZ99" s="168"/>
      <c r="BA99" s="168"/>
      <c r="BB99" s="168"/>
      <c r="BC99" s="168"/>
      <c r="BD99" s="168"/>
      <c r="BE99" s="168"/>
    </row>
    <row r="100" spans="1:57" ht="15.75" customHeight="1" x14ac:dyDescent="0.3">
      <c r="A100" s="169"/>
      <c r="B100" s="169"/>
      <c r="C100" s="169"/>
      <c r="D100" s="169"/>
      <c r="E100" s="170"/>
      <c r="F100" s="170"/>
      <c r="G100" s="169"/>
      <c r="H100" s="169"/>
      <c r="I100" s="169"/>
      <c r="J100" s="169"/>
      <c r="K100" s="169"/>
      <c r="L100" s="169"/>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c r="AQ100" s="168"/>
      <c r="AR100" s="168"/>
      <c r="AS100" s="168"/>
      <c r="AT100" s="168"/>
      <c r="AU100" s="168"/>
      <c r="AV100" s="168"/>
      <c r="AW100" s="168"/>
      <c r="AX100" s="168"/>
      <c r="AY100" s="168"/>
      <c r="AZ100" s="168"/>
      <c r="BA100" s="168"/>
      <c r="BB100" s="168"/>
      <c r="BC100" s="168"/>
      <c r="BD100" s="168"/>
      <c r="BE100" s="168"/>
    </row>
    <row r="101" spans="1:57" ht="15.75" customHeight="1" x14ac:dyDescent="0.3">
      <c r="A101" s="169"/>
      <c r="B101" s="169"/>
      <c r="C101" s="169"/>
      <c r="D101" s="169"/>
      <c r="E101" s="170"/>
      <c r="F101" s="170"/>
      <c r="G101" s="169"/>
      <c r="H101" s="169"/>
      <c r="I101" s="169"/>
      <c r="J101" s="169"/>
      <c r="K101" s="169"/>
      <c r="L101" s="169"/>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c r="AQ101" s="168"/>
      <c r="AR101" s="168"/>
      <c r="AS101" s="168"/>
      <c r="AT101" s="168"/>
      <c r="AU101" s="168"/>
      <c r="AV101" s="168"/>
      <c r="AW101" s="168"/>
      <c r="AX101" s="168"/>
      <c r="AY101" s="168"/>
      <c r="AZ101" s="168"/>
      <c r="BA101" s="168"/>
      <c r="BB101" s="168"/>
      <c r="BC101" s="168"/>
      <c r="BD101" s="168"/>
      <c r="BE101" s="168"/>
    </row>
    <row r="102" spans="1:57" ht="15.75" customHeight="1" x14ac:dyDescent="0.3">
      <c r="A102" s="169"/>
      <c r="B102" s="169"/>
      <c r="C102" s="169"/>
      <c r="D102" s="169"/>
      <c r="E102" s="170"/>
      <c r="F102" s="170"/>
      <c r="G102" s="169"/>
      <c r="H102" s="169"/>
      <c r="I102" s="169"/>
      <c r="J102" s="169"/>
      <c r="K102" s="169"/>
      <c r="L102" s="169"/>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168"/>
      <c r="AW102" s="168"/>
      <c r="AX102" s="168"/>
      <c r="AY102" s="168"/>
      <c r="AZ102" s="168"/>
      <c r="BA102" s="168"/>
      <c r="BB102" s="168"/>
      <c r="BC102" s="168"/>
      <c r="BD102" s="168"/>
      <c r="BE102" s="168"/>
    </row>
    <row r="103" spans="1:57" ht="15.75" customHeight="1" x14ac:dyDescent="0.3">
      <c r="A103" s="169"/>
      <c r="B103" s="169"/>
      <c r="C103" s="169"/>
      <c r="D103" s="169"/>
      <c r="E103" s="170"/>
      <c r="F103" s="170"/>
      <c r="G103" s="169"/>
      <c r="H103" s="169"/>
      <c r="I103" s="169"/>
      <c r="J103" s="169"/>
      <c r="K103" s="169"/>
      <c r="L103" s="169"/>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c r="AQ103" s="168"/>
      <c r="AR103" s="168"/>
      <c r="AS103" s="168"/>
      <c r="AT103" s="168"/>
      <c r="AU103" s="168"/>
      <c r="AV103" s="168"/>
      <c r="AW103" s="168"/>
      <c r="AX103" s="168"/>
      <c r="AY103" s="168"/>
      <c r="AZ103" s="168"/>
      <c r="BA103" s="168"/>
      <c r="BB103" s="168"/>
      <c r="BC103" s="168"/>
      <c r="BD103" s="168"/>
      <c r="BE103" s="168"/>
    </row>
    <row r="104" spans="1:57" ht="15.75" customHeight="1" x14ac:dyDescent="0.3">
      <c r="A104" s="169"/>
      <c r="B104" s="169"/>
      <c r="C104" s="169"/>
      <c r="D104" s="169"/>
      <c r="E104" s="170"/>
      <c r="F104" s="170"/>
      <c r="G104" s="169"/>
      <c r="H104" s="169"/>
      <c r="I104" s="169"/>
      <c r="J104" s="169"/>
      <c r="K104" s="169"/>
      <c r="L104" s="169"/>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c r="AT104" s="168"/>
      <c r="AU104" s="168"/>
      <c r="AV104" s="168"/>
      <c r="AW104" s="168"/>
      <c r="AX104" s="168"/>
      <c r="AY104" s="168"/>
      <c r="AZ104" s="168"/>
      <c r="BA104" s="168"/>
      <c r="BB104" s="168"/>
      <c r="BC104" s="168"/>
      <c r="BD104" s="168"/>
      <c r="BE104" s="168"/>
    </row>
    <row r="105" spans="1:57" ht="15.75" customHeight="1" x14ac:dyDescent="0.3">
      <c r="A105" s="169"/>
      <c r="B105" s="169"/>
      <c r="C105" s="169"/>
      <c r="D105" s="169"/>
      <c r="E105" s="170"/>
      <c r="F105" s="170"/>
      <c r="G105" s="169"/>
      <c r="H105" s="169"/>
      <c r="I105" s="169"/>
      <c r="J105" s="169"/>
      <c r="K105" s="169"/>
      <c r="L105" s="169"/>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row>
    <row r="106" spans="1:57" ht="15.75" customHeight="1" x14ac:dyDescent="0.3">
      <c r="A106" s="169"/>
      <c r="B106" s="169"/>
      <c r="C106" s="169"/>
      <c r="D106" s="169"/>
      <c r="E106" s="170"/>
      <c r="F106" s="170"/>
      <c r="G106" s="169"/>
      <c r="H106" s="169"/>
      <c r="I106" s="169"/>
      <c r="J106" s="169"/>
      <c r="K106" s="169"/>
      <c r="L106" s="169"/>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c r="AQ106" s="168"/>
      <c r="AR106" s="168"/>
      <c r="AS106" s="168"/>
      <c r="AT106" s="168"/>
      <c r="AU106" s="168"/>
      <c r="AV106" s="168"/>
      <c r="AW106" s="168"/>
      <c r="AX106" s="168"/>
      <c r="AY106" s="168"/>
      <c r="AZ106" s="168"/>
      <c r="BA106" s="168"/>
      <c r="BB106" s="168"/>
      <c r="BC106" s="168"/>
      <c r="BD106" s="168"/>
      <c r="BE106" s="168"/>
    </row>
    <row r="107" spans="1:57" ht="15.75" customHeight="1" x14ac:dyDescent="0.3">
      <c r="A107" s="169"/>
      <c r="B107" s="169"/>
      <c r="C107" s="169"/>
      <c r="D107" s="169"/>
      <c r="E107" s="170"/>
      <c r="F107" s="170"/>
      <c r="G107" s="169"/>
      <c r="H107" s="169"/>
      <c r="I107" s="169"/>
      <c r="J107" s="169"/>
      <c r="K107" s="169"/>
      <c r="L107" s="169"/>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row>
    <row r="108" spans="1:57" ht="15.75" customHeight="1" x14ac:dyDescent="0.3">
      <c r="A108" s="169"/>
      <c r="B108" s="169"/>
      <c r="C108" s="169"/>
      <c r="D108" s="169"/>
      <c r="E108" s="170"/>
      <c r="F108" s="170"/>
      <c r="G108" s="169"/>
      <c r="H108" s="169"/>
      <c r="I108" s="169"/>
      <c r="J108" s="169"/>
      <c r="K108" s="169"/>
      <c r="L108" s="169"/>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row>
    <row r="109" spans="1:57" ht="15.75" customHeight="1" x14ac:dyDescent="0.3">
      <c r="A109" s="169"/>
      <c r="B109" s="169"/>
      <c r="C109" s="169"/>
      <c r="D109" s="169"/>
      <c r="E109" s="170"/>
      <c r="F109" s="170"/>
      <c r="G109" s="169"/>
      <c r="H109" s="169"/>
      <c r="I109" s="169"/>
      <c r="J109" s="169"/>
      <c r="K109" s="169"/>
      <c r="L109" s="169"/>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c r="AQ109" s="168"/>
      <c r="AR109" s="168"/>
      <c r="AS109" s="168"/>
      <c r="AT109" s="168"/>
      <c r="AU109" s="168"/>
      <c r="AV109" s="168"/>
      <c r="AW109" s="168"/>
      <c r="AX109" s="168"/>
      <c r="AY109" s="168"/>
      <c r="AZ109" s="168"/>
      <c r="BA109" s="168"/>
      <c r="BB109" s="168"/>
      <c r="BC109" s="168"/>
      <c r="BD109" s="168"/>
      <c r="BE109" s="168"/>
    </row>
    <row r="110" spans="1:57" ht="15.75" customHeight="1" x14ac:dyDescent="0.3">
      <c r="A110" s="169"/>
      <c r="B110" s="169"/>
      <c r="C110" s="169"/>
      <c r="D110" s="169"/>
      <c r="E110" s="170"/>
      <c r="F110" s="170"/>
      <c r="G110" s="169"/>
      <c r="H110" s="169"/>
      <c r="I110" s="169"/>
      <c r="J110" s="169"/>
      <c r="K110" s="169"/>
      <c r="L110" s="169"/>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c r="AQ110" s="168"/>
      <c r="AR110" s="168"/>
      <c r="AS110" s="168"/>
      <c r="AT110" s="168"/>
      <c r="AU110" s="168"/>
      <c r="AV110" s="168"/>
      <c r="AW110" s="168"/>
      <c r="AX110" s="168"/>
      <c r="AY110" s="168"/>
      <c r="AZ110" s="168"/>
      <c r="BA110" s="168"/>
      <c r="BB110" s="168"/>
      <c r="BC110" s="168"/>
      <c r="BD110" s="168"/>
      <c r="BE110" s="168"/>
    </row>
    <row r="111" spans="1:57" ht="15.75" customHeight="1" x14ac:dyDescent="0.3">
      <c r="A111" s="169"/>
      <c r="B111" s="169"/>
      <c r="C111" s="169"/>
      <c r="D111" s="169"/>
      <c r="E111" s="170"/>
      <c r="F111" s="170"/>
      <c r="G111" s="169"/>
      <c r="H111" s="169"/>
      <c r="I111" s="169"/>
      <c r="J111" s="169"/>
      <c r="K111" s="169"/>
      <c r="L111" s="169"/>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row>
    <row r="112" spans="1:57" ht="15.75" customHeight="1" x14ac:dyDescent="0.3">
      <c r="A112" s="169"/>
      <c r="B112" s="169"/>
      <c r="C112" s="169"/>
      <c r="D112" s="169"/>
      <c r="E112" s="170"/>
      <c r="F112" s="170"/>
      <c r="G112" s="169"/>
      <c r="H112" s="169"/>
      <c r="I112" s="169"/>
      <c r="J112" s="169"/>
      <c r="K112" s="169"/>
      <c r="L112" s="169"/>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c r="AQ112" s="168"/>
      <c r="AR112" s="168"/>
      <c r="AS112" s="168"/>
      <c r="AT112" s="168"/>
      <c r="AU112" s="168"/>
      <c r="AV112" s="168"/>
      <c r="AW112" s="168"/>
      <c r="AX112" s="168"/>
      <c r="AY112" s="168"/>
      <c r="AZ112" s="168"/>
      <c r="BA112" s="168"/>
      <c r="BB112" s="168"/>
      <c r="BC112" s="168"/>
      <c r="BD112" s="168"/>
      <c r="BE112" s="168"/>
    </row>
    <row r="113" spans="1:57" ht="15.75" customHeight="1" x14ac:dyDescent="0.3">
      <c r="A113" s="169"/>
      <c r="B113" s="169"/>
      <c r="C113" s="169"/>
      <c r="D113" s="169"/>
      <c r="E113" s="170"/>
      <c r="F113" s="170"/>
      <c r="G113" s="169"/>
      <c r="H113" s="169"/>
      <c r="I113" s="169"/>
      <c r="J113" s="169"/>
      <c r="K113" s="169"/>
      <c r="L113" s="169"/>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c r="AQ113" s="168"/>
      <c r="AR113" s="168"/>
      <c r="AS113" s="168"/>
      <c r="AT113" s="168"/>
      <c r="AU113" s="168"/>
      <c r="AV113" s="168"/>
      <c r="AW113" s="168"/>
      <c r="AX113" s="168"/>
      <c r="AY113" s="168"/>
      <c r="AZ113" s="168"/>
      <c r="BA113" s="168"/>
      <c r="BB113" s="168"/>
      <c r="BC113" s="168"/>
      <c r="BD113" s="168"/>
      <c r="BE113" s="168"/>
    </row>
    <row r="114" spans="1:57" ht="15.75" customHeight="1" x14ac:dyDescent="0.3">
      <c r="A114" s="169"/>
      <c r="B114" s="169"/>
      <c r="C114" s="169"/>
      <c r="D114" s="169"/>
      <c r="E114" s="170"/>
      <c r="F114" s="170"/>
      <c r="G114" s="169"/>
      <c r="H114" s="169"/>
      <c r="I114" s="169"/>
      <c r="J114" s="169"/>
      <c r="K114" s="169"/>
      <c r="L114" s="169"/>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row>
    <row r="115" spans="1:57" ht="15.75" customHeight="1" x14ac:dyDescent="0.3">
      <c r="A115" s="169"/>
      <c r="B115" s="169"/>
      <c r="C115" s="169"/>
      <c r="D115" s="169"/>
      <c r="E115" s="170"/>
      <c r="F115" s="170"/>
      <c r="G115" s="169"/>
      <c r="H115" s="169"/>
      <c r="I115" s="169"/>
      <c r="J115" s="169"/>
      <c r="K115" s="169"/>
      <c r="L115" s="169"/>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c r="AQ115" s="168"/>
      <c r="AR115" s="168"/>
      <c r="AS115" s="168"/>
      <c r="AT115" s="168"/>
      <c r="AU115" s="168"/>
      <c r="AV115" s="168"/>
      <c r="AW115" s="168"/>
      <c r="AX115" s="168"/>
      <c r="AY115" s="168"/>
      <c r="AZ115" s="168"/>
      <c r="BA115" s="168"/>
      <c r="BB115" s="168"/>
      <c r="BC115" s="168"/>
      <c r="BD115" s="168"/>
      <c r="BE115" s="168"/>
    </row>
    <row r="116" spans="1:57" ht="15.75" customHeight="1" x14ac:dyDescent="0.3">
      <c r="A116" s="169"/>
      <c r="B116" s="169"/>
      <c r="C116" s="169"/>
      <c r="D116" s="169"/>
      <c r="E116" s="170"/>
      <c r="F116" s="170"/>
      <c r="G116" s="169"/>
      <c r="H116" s="169"/>
      <c r="I116" s="169"/>
      <c r="J116" s="169"/>
      <c r="K116" s="169"/>
      <c r="L116" s="169"/>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c r="AQ116" s="168"/>
      <c r="AR116" s="168"/>
      <c r="AS116" s="168"/>
      <c r="AT116" s="168"/>
      <c r="AU116" s="168"/>
      <c r="AV116" s="168"/>
      <c r="AW116" s="168"/>
      <c r="AX116" s="168"/>
      <c r="AY116" s="168"/>
      <c r="AZ116" s="168"/>
      <c r="BA116" s="168"/>
      <c r="BB116" s="168"/>
      <c r="BC116" s="168"/>
      <c r="BD116" s="168"/>
      <c r="BE116" s="168"/>
    </row>
    <row r="117" spans="1:57" ht="15.75" customHeight="1" x14ac:dyDescent="0.3">
      <c r="A117" s="169"/>
      <c r="B117" s="169"/>
      <c r="C117" s="169"/>
      <c r="D117" s="169"/>
      <c r="E117" s="170"/>
      <c r="F117" s="170"/>
      <c r="G117" s="169"/>
      <c r="H117" s="169"/>
      <c r="I117" s="169"/>
      <c r="J117" s="169"/>
      <c r="K117" s="169"/>
      <c r="L117" s="169"/>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c r="AQ117" s="168"/>
      <c r="AR117" s="168"/>
      <c r="AS117" s="168"/>
      <c r="AT117" s="168"/>
      <c r="AU117" s="168"/>
      <c r="AV117" s="168"/>
      <c r="AW117" s="168"/>
      <c r="AX117" s="168"/>
      <c r="AY117" s="168"/>
      <c r="AZ117" s="168"/>
      <c r="BA117" s="168"/>
      <c r="BB117" s="168"/>
      <c r="BC117" s="168"/>
      <c r="BD117" s="168"/>
      <c r="BE117" s="168"/>
    </row>
    <row r="118" spans="1:57" ht="15.75" customHeight="1" x14ac:dyDescent="0.3">
      <c r="A118" s="169"/>
      <c r="B118" s="169"/>
      <c r="C118" s="169"/>
      <c r="D118" s="169"/>
      <c r="E118" s="170"/>
      <c r="F118" s="170"/>
      <c r="G118" s="169"/>
      <c r="H118" s="169"/>
      <c r="I118" s="169"/>
      <c r="J118" s="169"/>
      <c r="K118" s="169"/>
      <c r="L118" s="169"/>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c r="AQ118" s="168"/>
      <c r="AR118" s="168"/>
      <c r="AS118" s="168"/>
      <c r="AT118" s="168"/>
      <c r="AU118" s="168"/>
      <c r="AV118" s="168"/>
      <c r="AW118" s="168"/>
      <c r="AX118" s="168"/>
      <c r="AY118" s="168"/>
      <c r="AZ118" s="168"/>
      <c r="BA118" s="168"/>
      <c r="BB118" s="168"/>
      <c r="BC118" s="168"/>
      <c r="BD118" s="168"/>
      <c r="BE118" s="168"/>
    </row>
    <row r="119" spans="1:57" ht="15.75" customHeight="1" x14ac:dyDescent="0.3">
      <c r="A119" s="169"/>
      <c r="B119" s="169"/>
      <c r="C119" s="169"/>
      <c r="D119" s="169"/>
      <c r="E119" s="170"/>
      <c r="F119" s="170"/>
      <c r="G119" s="169"/>
      <c r="H119" s="169"/>
      <c r="I119" s="169"/>
      <c r="J119" s="169"/>
      <c r="K119" s="169"/>
      <c r="L119" s="169"/>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c r="AQ119" s="168"/>
      <c r="AR119" s="168"/>
      <c r="AS119" s="168"/>
      <c r="AT119" s="168"/>
      <c r="AU119" s="168"/>
      <c r="AV119" s="168"/>
      <c r="AW119" s="168"/>
      <c r="AX119" s="168"/>
      <c r="AY119" s="168"/>
      <c r="AZ119" s="168"/>
      <c r="BA119" s="168"/>
      <c r="BB119" s="168"/>
      <c r="BC119" s="168"/>
      <c r="BD119" s="168"/>
      <c r="BE119" s="168"/>
    </row>
    <row r="120" spans="1:57" ht="15.75" customHeight="1" x14ac:dyDescent="0.3">
      <c r="A120" s="169"/>
      <c r="B120" s="169"/>
      <c r="C120" s="169"/>
      <c r="D120" s="169"/>
      <c r="E120" s="170"/>
      <c r="F120" s="170"/>
      <c r="G120" s="169"/>
      <c r="H120" s="169"/>
      <c r="I120" s="169"/>
      <c r="J120" s="169"/>
      <c r="K120" s="169"/>
      <c r="L120" s="169"/>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c r="AQ120" s="168"/>
      <c r="AR120" s="168"/>
      <c r="AS120" s="168"/>
      <c r="AT120" s="168"/>
      <c r="AU120" s="168"/>
      <c r="AV120" s="168"/>
      <c r="AW120" s="168"/>
      <c r="AX120" s="168"/>
      <c r="AY120" s="168"/>
      <c r="AZ120" s="168"/>
      <c r="BA120" s="168"/>
      <c r="BB120" s="168"/>
      <c r="BC120" s="168"/>
      <c r="BD120" s="168"/>
      <c r="BE120" s="168"/>
    </row>
    <row r="121" spans="1:57" ht="15.75" customHeight="1" x14ac:dyDescent="0.3">
      <c r="A121" s="169"/>
      <c r="B121" s="169"/>
      <c r="C121" s="169"/>
      <c r="D121" s="169"/>
      <c r="E121" s="170"/>
      <c r="F121" s="170"/>
      <c r="G121" s="169"/>
      <c r="H121" s="169"/>
      <c r="I121" s="169"/>
      <c r="J121" s="169"/>
      <c r="K121" s="169"/>
      <c r="L121" s="169"/>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c r="AQ121" s="168"/>
      <c r="AR121" s="168"/>
      <c r="AS121" s="168"/>
      <c r="AT121" s="168"/>
      <c r="AU121" s="168"/>
      <c r="AV121" s="168"/>
      <c r="AW121" s="168"/>
      <c r="AX121" s="168"/>
      <c r="AY121" s="168"/>
      <c r="AZ121" s="168"/>
      <c r="BA121" s="168"/>
      <c r="BB121" s="168"/>
      <c r="BC121" s="168"/>
      <c r="BD121" s="168"/>
      <c r="BE121" s="168"/>
    </row>
    <row r="122" spans="1:57" ht="15.75" customHeight="1" x14ac:dyDescent="0.3">
      <c r="A122" s="169"/>
      <c r="B122" s="169"/>
      <c r="C122" s="169"/>
      <c r="D122" s="169"/>
      <c r="E122" s="170"/>
      <c r="F122" s="170"/>
      <c r="G122" s="169"/>
      <c r="H122" s="169"/>
      <c r="I122" s="169"/>
      <c r="J122" s="169"/>
      <c r="K122" s="169"/>
      <c r="L122" s="169"/>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c r="AQ122" s="168"/>
      <c r="AR122" s="168"/>
      <c r="AS122" s="168"/>
      <c r="AT122" s="168"/>
      <c r="AU122" s="168"/>
      <c r="AV122" s="168"/>
      <c r="AW122" s="168"/>
      <c r="AX122" s="168"/>
      <c r="AY122" s="168"/>
      <c r="AZ122" s="168"/>
      <c r="BA122" s="168"/>
      <c r="BB122" s="168"/>
      <c r="BC122" s="168"/>
      <c r="BD122" s="168"/>
      <c r="BE122" s="168"/>
    </row>
    <row r="123" spans="1:57" ht="15.75" customHeight="1" x14ac:dyDescent="0.3">
      <c r="A123" s="169"/>
      <c r="B123" s="169"/>
      <c r="C123" s="169"/>
      <c r="D123" s="169"/>
      <c r="E123" s="170"/>
      <c r="F123" s="170"/>
      <c r="G123" s="169"/>
      <c r="H123" s="169"/>
      <c r="I123" s="169"/>
      <c r="J123" s="169"/>
      <c r="K123" s="169"/>
      <c r="L123" s="169"/>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c r="AQ123" s="168"/>
      <c r="AR123" s="168"/>
      <c r="AS123" s="168"/>
      <c r="AT123" s="168"/>
      <c r="AU123" s="168"/>
      <c r="AV123" s="168"/>
      <c r="AW123" s="168"/>
      <c r="AX123" s="168"/>
      <c r="AY123" s="168"/>
      <c r="AZ123" s="168"/>
      <c r="BA123" s="168"/>
      <c r="BB123" s="168"/>
      <c r="BC123" s="168"/>
      <c r="BD123" s="168"/>
      <c r="BE123" s="168"/>
    </row>
    <row r="124" spans="1:57" ht="15.75" customHeight="1" x14ac:dyDescent="0.3">
      <c r="A124" s="169"/>
      <c r="B124" s="169"/>
      <c r="C124" s="169"/>
      <c r="D124" s="169"/>
      <c r="E124" s="170"/>
      <c r="F124" s="170"/>
      <c r="G124" s="169"/>
      <c r="H124" s="169"/>
      <c r="I124" s="169"/>
      <c r="J124" s="169"/>
      <c r="K124" s="169"/>
      <c r="L124" s="169"/>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c r="AQ124" s="168"/>
      <c r="AR124" s="168"/>
      <c r="AS124" s="168"/>
      <c r="AT124" s="168"/>
      <c r="AU124" s="168"/>
      <c r="AV124" s="168"/>
      <c r="AW124" s="168"/>
      <c r="AX124" s="168"/>
      <c r="AY124" s="168"/>
      <c r="AZ124" s="168"/>
      <c r="BA124" s="168"/>
      <c r="BB124" s="168"/>
      <c r="BC124" s="168"/>
      <c r="BD124" s="168"/>
      <c r="BE124" s="168"/>
    </row>
    <row r="125" spans="1:57" ht="15.75" customHeight="1" x14ac:dyDescent="0.3">
      <c r="A125" s="169"/>
      <c r="B125" s="169"/>
      <c r="C125" s="169"/>
      <c r="D125" s="169"/>
      <c r="E125" s="170"/>
      <c r="F125" s="170"/>
      <c r="G125" s="169"/>
      <c r="H125" s="169"/>
      <c r="I125" s="169"/>
      <c r="J125" s="169"/>
      <c r="K125" s="169"/>
      <c r="L125" s="169"/>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c r="AQ125" s="168"/>
      <c r="AR125" s="168"/>
      <c r="AS125" s="168"/>
      <c r="AT125" s="168"/>
      <c r="AU125" s="168"/>
      <c r="AV125" s="168"/>
      <c r="AW125" s="168"/>
      <c r="AX125" s="168"/>
      <c r="AY125" s="168"/>
      <c r="AZ125" s="168"/>
      <c r="BA125" s="168"/>
      <c r="BB125" s="168"/>
      <c r="BC125" s="168"/>
      <c r="BD125" s="168"/>
      <c r="BE125" s="168"/>
    </row>
    <row r="126" spans="1:57" ht="15.75" customHeight="1" x14ac:dyDescent="0.3">
      <c r="A126" s="169"/>
      <c r="B126" s="169"/>
      <c r="C126" s="169"/>
      <c r="D126" s="169"/>
      <c r="E126" s="170"/>
      <c r="F126" s="170"/>
      <c r="G126" s="169"/>
      <c r="H126" s="169"/>
      <c r="I126" s="169"/>
      <c r="J126" s="169"/>
      <c r="K126" s="169"/>
      <c r="L126" s="169"/>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c r="AQ126" s="168"/>
      <c r="AR126" s="168"/>
      <c r="AS126" s="168"/>
      <c r="AT126" s="168"/>
      <c r="AU126" s="168"/>
      <c r="AV126" s="168"/>
      <c r="AW126" s="168"/>
      <c r="AX126" s="168"/>
      <c r="AY126" s="168"/>
      <c r="AZ126" s="168"/>
      <c r="BA126" s="168"/>
      <c r="BB126" s="168"/>
      <c r="BC126" s="168"/>
      <c r="BD126" s="168"/>
      <c r="BE126" s="168"/>
    </row>
    <row r="127" spans="1:57" ht="15.75" customHeight="1" x14ac:dyDescent="0.3">
      <c r="A127" s="169"/>
      <c r="B127" s="169"/>
      <c r="C127" s="169"/>
      <c r="D127" s="169"/>
      <c r="E127" s="170"/>
      <c r="F127" s="170"/>
      <c r="G127" s="169"/>
      <c r="H127" s="169"/>
      <c r="I127" s="169"/>
      <c r="J127" s="169"/>
      <c r="K127" s="169"/>
      <c r="L127" s="169"/>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c r="AQ127" s="168"/>
      <c r="AR127" s="168"/>
      <c r="AS127" s="168"/>
      <c r="AT127" s="168"/>
      <c r="AU127" s="168"/>
      <c r="AV127" s="168"/>
      <c r="AW127" s="168"/>
      <c r="AX127" s="168"/>
      <c r="AY127" s="168"/>
      <c r="AZ127" s="168"/>
      <c r="BA127" s="168"/>
      <c r="BB127" s="168"/>
      <c r="BC127" s="168"/>
      <c r="BD127" s="168"/>
      <c r="BE127" s="168"/>
    </row>
    <row r="128" spans="1:57" ht="15.75" customHeight="1" x14ac:dyDescent="0.3">
      <c r="A128" s="169"/>
      <c r="B128" s="169"/>
      <c r="C128" s="169"/>
      <c r="D128" s="169"/>
      <c r="E128" s="170"/>
      <c r="F128" s="170"/>
      <c r="G128" s="169"/>
      <c r="H128" s="169"/>
      <c r="I128" s="169"/>
      <c r="J128" s="169"/>
      <c r="K128" s="169"/>
      <c r="L128" s="169"/>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c r="AQ128" s="168"/>
      <c r="AR128" s="168"/>
      <c r="AS128" s="168"/>
      <c r="AT128" s="168"/>
      <c r="AU128" s="168"/>
      <c r="AV128" s="168"/>
      <c r="AW128" s="168"/>
      <c r="AX128" s="168"/>
      <c r="AY128" s="168"/>
      <c r="AZ128" s="168"/>
      <c r="BA128" s="168"/>
      <c r="BB128" s="168"/>
      <c r="BC128" s="168"/>
      <c r="BD128" s="168"/>
      <c r="BE128" s="168"/>
    </row>
    <row r="129" spans="1:57" ht="15.75" customHeight="1" x14ac:dyDescent="0.3">
      <c r="A129" s="169"/>
      <c r="B129" s="169"/>
      <c r="C129" s="169"/>
      <c r="D129" s="169"/>
      <c r="E129" s="170"/>
      <c r="F129" s="170"/>
      <c r="G129" s="169"/>
      <c r="H129" s="169"/>
      <c r="I129" s="169"/>
      <c r="J129" s="169"/>
      <c r="K129" s="169"/>
      <c r="L129" s="169"/>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c r="AQ129" s="168"/>
      <c r="AR129" s="168"/>
      <c r="AS129" s="168"/>
      <c r="AT129" s="168"/>
      <c r="AU129" s="168"/>
      <c r="AV129" s="168"/>
      <c r="AW129" s="168"/>
      <c r="AX129" s="168"/>
      <c r="AY129" s="168"/>
      <c r="AZ129" s="168"/>
      <c r="BA129" s="168"/>
      <c r="BB129" s="168"/>
      <c r="BC129" s="168"/>
      <c r="BD129" s="168"/>
      <c r="BE129" s="168"/>
    </row>
    <row r="130" spans="1:57" ht="15.75" customHeight="1" x14ac:dyDescent="0.3">
      <c r="A130" s="169"/>
      <c r="B130" s="169"/>
      <c r="C130" s="169"/>
      <c r="D130" s="169"/>
      <c r="E130" s="170"/>
      <c r="F130" s="170"/>
      <c r="G130" s="169"/>
      <c r="H130" s="169"/>
      <c r="I130" s="169"/>
      <c r="J130" s="169"/>
      <c r="K130" s="169"/>
      <c r="L130" s="169"/>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c r="AQ130" s="168"/>
      <c r="AR130" s="168"/>
      <c r="AS130" s="168"/>
      <c r="AT130" s="168"/>
      <c r="AU130" s="168"/>
      <c r="AV130" s="168"/>
      <c r="AW130" s="168"/>
      <c r="AX130" s="168"/>
      <c r="AY130" s="168"/>
      <c r="AZ130" s="168"/>
      <c r="BA130" s="168"/>
      <c r="BB130" s="168"/>
      <c r="BC130" s="168"/>
      <c r="BD130" s="168"/>
      <c r="BE130" s="168"/>
    </row>
    <row r="131" spans="1:57" ht="15.75" customHeight="1" x14ac:dyDescent="0.3">
      <c r="A131" s="169"/>
      <c r="B131" s="169"/>
      <c r="C131" s="169"/>
      <c r="D131" s="169"/>
      <c r="E131" s="170"/>
      <c r="F131" s="170"/>
      <c r="G131" s="169"/>
      <c r="H131" s="169"/>
      <c r="I131" s="169"/>
      <c r="J131" s="169"/>
      <c r="K131" s="169"/>
      <c r="L131" s="169"/>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c r="AQ131" s="168"/>
      <c r="AR131" s="168"/>
      <c r="AS131" s="168"/>
      <c r="AT131" s="168"/>
      <c r="AU131" s="168"/>
      <c r="AV131" s="168"/>
      <c r="AW131" s="168"/>
      <c r="AX131" s="168"/>
      <c r="AY131" s="168"/>
      <c r="AZ131" s="168"/>
      <c r="BA131" s="168"/>
      <c r="BB131" s="168"/>
      <c r="BC131" s="168"/>
      <c r="BD131" s="168"/>
      <c r="BE131" s="168"/>
    </row>
    <row r="132" spans="1:57" ht="15.75" customHeight="1" x14ac:dyDescent="0.3">
      <c r="A132" s="169"/>
      <c r="B132" s="169"/>
      <c r="C132" s="169"/>
      <c r="D132" s="169"/>
      <c r="E132" s="170"/>
      <c r="F132" s="170"/>
      <c r="G132" s="169"/>
      <c r="H132" s="169"/>
      <c r="I132" s="169"/>
      <c r="J132" s="169"/>
      <c r="K132" s="169"/>
      <c r="L132" s="169"/>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c r="AQ132" s="168"/>
      <c r="AR132" s="168"/>
      <c r="AS132" s="168"/>
      <c r="AT132" s="168"/>
      <c r="AU132" s="168"/>
      <c r="AV132" s="168"/>
      <c r="AW132" s="168"/>
      <c r="AX132" s="168"/>
      <c r="AY132" s="168"/>
      <c r="AZ132" s="168"/>
      <c r="BA132" s="168"/>
      <c r="BB132" s="168"/>
      <c r="BC132" s="168"/>
      <c r="BD132" s="168"/>
      <c r="BE132" s="168"/>
    </row>
    <row r="133" spans="1:57" ht="15.75" customHeight="1" x14ac:dyDescent="0.3">
      <c r="A133" s="169"/>
      <c r="B133" s="169"/>
      <c r="C133" s="169"/>
      <c r="D133" s="169"/>
      <c r="E133" s="170"/>
      <c r="F133" s="170"/>
      <c r="G133" s="169"/>
      <c r="H133" s="169"/>
      <c r="I133" s="169"/>
      <c r="J133" s="169"/>
      <c r="K133" s="169"/>
      <c r="L133" s="169"/>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168"/>
      <c r="BD133" s="168"/>
      <c r="BE133" s="168"/>
    </row>
    <row r="134" spans="1:57" ht="15.75" customHeight="1" x14ac:dyDescent="0.3">
      <c r="A134" s="169"/>
      <c r="B134" s="169"/>
      <c r="C134" s="169"/>
      <c r="D134" s="169"/>
      <c r="E134" s="170"/>
      <c r="F134" s="170"/>
      <c r="G134" s="169"/>
      <c r="H134" s="169"/>
      <c r="I134" s="169"/>
      <c r="J134" s="169"/>
      <c r="K134" s="169"/>
      <c r="L134" s="169"/>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c r="AQ134" s="168"/>
      <c r="AR134" s="168"/>
      <c r="AS134" s="168"/>
      <c r="AT134" s="168"/>
      <c r="AU134" s="168"/>
      <c r="AV134" s="168"/>
      <c r="AW134" s="168"/>
      <c r="AX134" s="168"/>
      <c r="AY134" s="168"/>
      <c r="AZ134" s="168"/>
      <c r="BA134" s="168"/>
      <c r="BB134" s="168"/>
      <c r="BC134" s="168"/>
      <c r="BD134" s="168"/>
      <c r="BE134" s="168"/>
    </row>
    <row r="135" spans="1:57" ht="15.75" customHeight="1" x14ac:dyDescent="0.3">
      <c r="A135" s="169"/>
      <c r="B135" s="169"/>
      <c r="C135" s="169"/>
      <c r="D135" s="169"/>
      <c r="E135" s="170"/>
      <c r="F135" s="170"/>
      <c r="G135" s="169"/>
      <c r="H135" s="169"/>
      <c r="I135" s="169"/>
      <c r="J135" s="169"/>
      <c r="K135" s="169"/>
      <c r="L135" s="169"/>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168"/>
      <c r="AW135" s="168"/>
      <c r="AX135" s="168"/>
      <c r="AY135" s="168"/>
      <c r="AZ135" s="168"/>
      <c r="BA135" s="168"/>
      <c r="BB135" s="168"/>
      <c r="BC135" s="168"/>
      <c r="BD135" s="168"/>
      <c r="BE135" s="168"/>
    </row>
    <row r="136" spans="1:57" ht="15.75" customHeight="1" x14ac:dyDescent="0.3">
      <c r="A136" s="169"/>
      <c r="B136" s="169"/>
      <c r="C136" s="169"/>
      <c r="D136" s="169"/>
      <c r="E136" s="170"/>
      <c r="F136" s="170"/>
      <c r="G136" s="169"/>
      <c r="H136" s="169"/>
      <c r="I136" s="169"/>
      <c r="J136" s="169"/>
      <c r="K136" s="169"/>
      <c r="L136" s="169"/>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c r="AQ136" s="168"/>
      <c r="AR136" s="168"/>
      <c r="AS136" s="168"/>
      <c r="AT136" s="168"/>
      <c r="AU136" s="168"/>
      <c r="AV136" s="168"/>
      <c r="AW136" s="168"/>
      <c r="AX136" s="168"/>
      <c r="AY136" s="168"/>
      <c r="AZ136" s="168"/>
      <c r="BA136" s="168"/>
      <c r="BB136" s="168"/>
      <c r="BC136" s="168"/>
      <c r="BD136" s="168"/>
      <c r="BE136" s="168"/>
    </row>
    <row r="137" spans="1:57" ht="15.75" customHeight="1" x14ac:dyDescent="0.3">
      <c r="A137" s="169"/>
      <c r="B137" s="169"/>
      <c r="C137" s="169"/>
      <c r="D137" s="169"/>
      <c r="E137" s="170"/>
      <c r="F137" s="170"/>
      <c r="G137" s="169"/>
      <c r="H137" s="169"/>
      <c r="I137" s="169"/>
      <c r="J137" s="169"/>
      <c r="K137" s="169"/>
      <c r="L137" s="169"/>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c r="AQ137" s="168"/>
      <c r="AR137" s="168"/>
      <c r="AS137" s="168"/>
      <c r="AT137" s="168"/>
      <c r="AU137" s="168"/>
      <c r="AV137" s="168"/>
      <c r="AW137" s="168"/>
      <c r="AX137" s="168"/>
      <c r="AY137" s="168"/>
      <c r="AZ137" s="168"/>
      <c r="BA137" s="168"/>
      <c r="BB137" s="168"/>
      <c r="BC137" s="168"/>
      <c r="BD137" s="168"/>
      <c r="BE137" s="168"/>
    </row>
    <row r="138" spans="1:57" ht="15.75" customHeight="1" x14ac:dyDescent="0.3">
      <c r="A138" s="169"/>
      <c r="B138" s="169"/>
      <c r="C138" s="169"/>
      <c r="D138" s="169"/>
      <c r="E138" s="170"/>
      <c r="F138" s="170"/>
      <c r="G138" s="169"/>
      <c r="H138" s="169"/>
      <c r="I138" s="169"/>
      <c r="J138" s="169"/>
      <c r="K138" s="169"/>
      <c r="L138" s="169"/>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c r="AQ138" s="168"/>
      <c r="AR138" s="168"/>
      <c r="AS138" s="168"/>
      <c r="AT138" s="168"/>
      <c r="AU138" s="168"/>
      <c r="AV138" s="168"/>
      <c r="AW138" s="168"/>
      <c r="AX138" s="168"/>
      <c r="AY138" s="168"/>
      <c r="AZ138" s="168"/>
      <c r="BA138" s="168"/>
      <c r="BB138" s="168"/>
      <c r="BC138" s="168"/>
      <c r="BD138" s="168"/>
      <c r="BE138" s="168"/>
    </row>
    <row r="139" spans="1:57" ht="15.75" customHeight="1" x14ac:dyDescent="0.3">
      <c r="A139" s="169"/>
      <c r="B139" s="169"/>
      <c r="C139" s="169"/>
      <c r="D139" s="169"/>
      <c r="E139" s="170"/>
      <c r="F139" s="170"/>
      <c r="G139" s="169"/>
      <c r="H139" s="169"/>
      <c r="I139" s="169"/>
      <c r="J139" s="169"/>
      <c r="K139" s="169"/>
      <c r="L139" s="169"/>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c r="AQ139" s="168"/>
      <c r="AR139" s="168"/>
      <c r="AS139" s="168"/>
      <c r="AT139" s="168"/>
      <c r="AU139" s="168"/>
      <c r="AV139" s="168"/>
      <c r="AW139" s="168"/>
      <c r="AX139" s="168"/>
      <c r="AY139" s="168"/>
      <c r="AZ139" s="168"/>
      <c r="BA139" s="168"/>
      <c r="BB139" s="168"/>
      <c r="BC139" s="168"/>
      <c r="BD139" s="168"/>
      <c r="BE139" s="168"/>
    </row>
    <row r="140" spans="1:57" ht="15.75" customHeight="1" x14ac:dyDescent="0.3">
      <c r="A140" s="169"/>
      <c r="B140" s="169"/>
      <c r="C140" s="169"/>
      <c r="D140" s="169"/>
      <c r="E140" s="170"/>
      <c r="F140" s="170"/>
      <c r="G140" s="169"/>
      <c r="H140" s="169"/>
      <c r="I140" s="169"/>
      <c r="J140" s="169"/>
      <c r="K140" s="169"/>
      <c r="L140" s="169"/>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c r="AQ140" s="168"/>
      <c r="AR140" s="168"/>
      <c r="AS140" s="168"/>
      <c r="AT140" s="168"/>
      <c r="AU140" s="168"/>
      <c r="AV140" s="168"/>
      <c r="AW140" s="168"/>
      <c r="AX140" s="168"/>
      <c r="AY140" s="168"/>
      <c r="AZ140" s="168"/>
      <c r="BA140" s="168"/>
      <c r="BB140" s="168"/>
      <c r="BC140" s="168"/>
      <c r="BD140" s="168"/>
      <c r="BE140" s="168"/>
    </row>
    <row r="141" spans="1:57" ht="15.75" customHeight="1" x14ac:dyDescent="0.3">
      <c r="A141" s="169"/>
      <c r="B141" s="169"/>
      <c r="C141" s="169"/>
      <c r="D141" s="169"/>
      <c r="E141" s="170"/>
      <c r="F141" s="170"/>
      <c r="G141" s="169"/>
      <c r="H141" s="169"/>
      <c r="I141" s="169"/>
      <c r="J141" s="169"/>
      <c r="K141" s="169"/>
      <c r="L141" s="169"/>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c r="AQ141" s="168"/>
      <c r="AR141" s="168"/>
      <c r="AS141" s="168"/>
      <c r="AT141" s="168"/>
      <c r="AU141" s="168"/>
      <c r="AV141" s="168"/>
      <c r="AW141" s="168"/>
      <c r="AX141" s="168"/>
      <c r="AY141" s="168"/>
      <c r="AZ141" s="168"/>
      <c r="BA141" s="168"/>
      <c r="BB141" s="168"/>
      <c r="BC141" s="168"/>
      <c r="BD141" s="168"/>
      <c r="BE141" s="168"/>
    </row>
    <row r="142" spans="1:57" ht="15.75" customHeight="1" x14ac:dyDescent="0.3">
      <c r="A142" s="169"/>
      <c r="B142" s="169"/>
      <c r="C142" s="169"/>
      <c r="D142" s="169"/>
      <c r="E142" s="170"/>
      <c r="F142" s="170"/>
      <c r="G142" s="169"/>
      <c r="H142" s="169"/>
      <c r="I142" s="169"/>
      <c r="J142" s="169"/>
      <c r="K142" s="169"/>
      <c r="L142" s="169"/>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c r="AQ142" s="168"/>
      <c r="AR142" s="168"/>
      <c r="AS142" s="168"/>
      <c r="AT142" s="168"/>
      <c r="AU142" s="168"/>
      <c r="AV142" s="168"/>
      <c r="AW142" s="168"/>
      <c r="AX142" s="168"/>
      <c r="AY142" s="168"/>
      <c r="AZ142" s="168"/>
      <c r="BA142" s="168"/>
      <c r="BB142" s="168"/>
      <c r="BC142" s="168"/>
      <c r="BD142" s="168"/>
      <c r="BE142" s="168"/>
    </row>
    <row r="143" spans="1:57" ht="15.75" customHeight="1" x14ac:dyDescent="0.3">
      <c r="A143" s="169"/>
      <c r="B143" s="169"/>
      <c r="C143" s="169"/>
      <c r="D143" s="169"/>
      <c r="E143" s="170"/>
      <c r="F143" s="170"/>
      <c r="G143" s="169"/>
      <c r="H143" s="169"/>
      <c r="I143" s="169"/>
      <c r="J143" s="169"/>
      <c r="K143" s="169"/>
      <c r="L143" s="169"/>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c r="AQ143" s="168"/>
      <c r="AR143" s="168"/>
      <c r="AS143" s="168"/>
      <c r="AT143" s="168"/>
      <c r="AU143" s="168"/>
      <c r="AV143" s="168"/>
      <c r="AW143" s="168"/>
      <c r="AX143" s="168"/>
      <c r="AY143" s="168"/>
      <c r="AZ143" s="168"/>
      <c r="BA143" s="168"/>
      <c r="BB143" s="168"/>
      <c r="BC143" s="168"/>
      <c r="BD143" s="168"/>
      <c r="BE143" s="168"/>
    </row>
    <row r="144" spans="1:57" ht="15.75" customHeight="1" x14ac:dyDescent="0.3">
      <c r="A144" s="169"/>
      <c r="B144" s="169"/>
      <c r="C144" s="169"/>
      <c r="D144" s="169"/>
      <c r="E144" s="170"/>
      <c r="F144" s="170"/>
      <c r="G144" s="169"/>
      <c r="H144" s="169"/>
      <c r="I144" s="169"/>
      <c r="J144" s="169"/>
      <c r="K144" s="169"/>
      <c r="L144" s="169"/>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c r="AQ144" s="168"/>
      <c r="AR144" s="168"/>
      <c r="AS144" s="168"/>
      <c r="AT144" s="168"/>
      <c r="AU144" s="168"/>
      <c r="AV144" s="168"/>
      <c r="AW144" s="168"/>
      <c r="AX144" s="168"/>
      <c r="AY144" s="168"/>
      <c r="AZ144" s="168"/>
      <c r="BA144" s="168"/>
      <c r="BB144" s="168"/>
      <c r="BC144" s="168"/>
      <c r="BD144" s="168"/>
      <c r="BE144" s="168"/>
    </row>
    <row r="145" spans="1:57" ht="15.75" customHeight="1" x14ac:dyDescent="0.3">
      <c r="A145" s="169"/>
      <c r="B145" s="169"/>
      <c r="C145" s="169"/>
      <c r="D145" s="169"/>
      <c r="E145" s="170"/>
      <c r="F145" s="170"/>
      <c r="G145" s="169"/>
      <c r="H145" s="169"/>
      <c r="I145" s="169"/>
      <c r="J145" s="169"/>
      <c r="K145" s="169"/>
      <c r="L145" s="169"/>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c r="AQ145" s="168"/>
      <c r="AR145" s="168"/>
      <c r="AS145" s="168"/>
      <c r="AT145" s="168"/>
      <c r="AU145" s="168"/>
      <c r="AV145" s="168"/>
      <c r="AW145" s="168"/>
      <c r="AX145" s="168"/>
      <c r="AY145" s="168"/>
      <c r="AZ145" s="168"/>
      <c r="BA145" s="168"/>
      <c r="BB145" s="168"/>
      <c r="BC145" s="168"/>
      <c r="BD145" s="168"/>
      <c r="BE145" s="168"/>
    </row>
    <row r="146" spans="1:57" ht="15.75" customHeight="1" x14ac:dyDescent="0.3">
      <c r="A146" s="169"/>
      <c r="B146" s="169"/>
      <c r="C146" s="169"/>
      <c r="D146" s="169"/>
      <c r="E146" s="170"/>
      <c r="F146" s="170"/>
      <c r="G146" s="169"/>
      <c r="H146" s="169"/>
      <c r="I146" s="169"/>
      <c r="J146" s="169"/>
      <c r="K146" s="169"/>
      <c r="L146" s="169"/>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c r="AQ146" s="168"/>
      <c r="AR146" s="168"/>
      <c r="AS146" s="168"/>
      <c r="AT146" s="168"/>
      <c r="AU146" s="168"/>
      <c r="AV146" s="168"/>
      <c r="AW146" s="168"/>
      <c r="AX146" s="168"/>
      <c r="AY146" s="168"/>
      <c r="AZ146" s="168"/>
      <c r="BA146" s="168"/>
      <c r="BB146" s="168"/>
      <c r="BC146" s="168"/>
      <c r="BD146" s="168"/>
      <c r="BE146" s="168"/>
    </row>
    <row r="147" spans="1:57" ht="15.75" customHeight="1" x14ac:dyDescent="0.3">
      <c r="A147" s="169"/>
      <c r="B147" s="169"/>
      <c r="C147" s="169"/>
      <c r="D147" s="169"/>
      <c r="E147" s="170"/>
      <c r="F147" s="170"/>
      <c r="G147" s="169"/>
      <c r="H147" s="169"/>
      <c r="I147" s="169"/>
      <c r="J147" s="169"/>
      <c r="K147" s="169"/>
      <c r="L147" s="169"/>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c r="AQ147" s="168"/>
      <c r="AR147" s="168"/>
      <c r="AS147" s="168"/>
      <c r="AT147" s="168"/>
      <c r="AU147" s="168"/>
      <c r="AV147" s="168"/>
      <c r="AW147" s="168"/>
      <c r="AX147" s="168"/>
      <c r="AY147" s="168"/>
      <c r="AZ147" s="168"/>
      <c r="BA147" s="168"/>
      <c r="BB147" s="168"/>
      <c r="BC147" s="168"/>
      <c r="BD147" s="168"/>
      <c r="BE147" s="168"/>
    </row>
    <row r="148" spans="1:57" ht="15.75" customHeight="1" x14ac:dyDescent="0.3">
      <c r="A148" s="169"/>
      <c r="B148" s="169"/>
      <c r="C148" s="169"/>
      <c r="D148" s="169"/>
      <c r="E148" s="170"/>
      <c r="F148" s="170"/>
      <c r="G148" s="169"/>
      <c r="H148" s="169"/>
      <c r="I148" s="169"/>
      <c r="J148" s="169"/>
      <c r="K148" s="169"/>
      <c r="L148" s="169"/>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68"/>
      <c r="BA148" s="168"/>
      <c r="BB148" s="168"/>
      <c r="BC148" s="168"/>
      <c r="BD148" s="168"/>
      <c r="BE148" s="168"/>
    </row>
    <row r="149" spans="1:57" ht="15.75" customHeight="1" x14ac:dyDescent="0.3">
      <c r="A149" s="169"/>
      <c r="B149" s="169"/>
      <c r="C149" s="169"/>
      <c r="D149" s="169"/>
      <c r="E149" s="170"/>
      <c r="F149" s="170"/>
      <c r="G149" s="169"/>
      <c r="H149" s="169"/>
      <c r="I149" s="169"/>
      <c r="J149" s="169"/>
      <c r="K149" s="169"/>
      <c r="L149" s="169"/>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c r="AQ149" s="168"/>
      <c r="AR149" s="168"/>
      <c r="AS149" s="168"/>
      <c r="AT149" s="168"/>
      <c r="AU149" s="168"/>
      <c r="AV149" s="168"/>
      <c r="AW149" s="168"/>
      <c r="AX149" s="168"/>
      <c r="AY149" s="168"/>
      <c r="AZ149" s="168"/>
      <c r="BA149" s="168"/>
      <c r="BB149" s="168"/>
      <c r="BC149" s="168"/>
      <c r="BD149" s="168"/>
      <c r="BE149" s="168"/>
    </row>
    <row r="150" spans="1:57" ht="15.75" customHeight="1" x14ac:dyDescent="0.3">
      <c r="A150" s="169"/>
      <c r="B150" s="169"/>
      <c r="C150" s="169"/>
      <c r="D150" s="169"/>
      <c r="E150" s="170"/>
      <c r="F150" s="170"/>
      <c r="G150" s="169"/>
      <c r="H150" s="169"/>
      <c r="I150" s="169"/>
      <c r="J150" s="169"/>
      <c r="K150" s="169"/>
      <c r="L150" s="169"/>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c r="AQ150" s="168"/>
      <c r="AR150" s="168"/>
      <c r="AS150" s="168"/>
      <c r="AT150" s="168"/>
      <c r="AU150" s="168"/>
      <c r="AV150" s="168"/>
      <c r="AW150" s="168"/>
      <c r="AX150" s="168"/>
      <c r="AY150" s="168"/>
      <c r="AZ150" s="168"/>
      <c r="BA150" s="168"/>
      <c r="BB150" s="168"/>
      <c r="BC150" s="168"/>
      <c r="BD150" s="168"/>
      <c r="BE150" s="168"/>
    </row>
    <row r="151" spans="1:57" ht="15.75" customHeight="1" x14ac:dyDescent="0.3">
      <c r="A151" s="169"/>
      <c r="B151" s="169"/>
      <c r="C151" s="169"/>
      <c r="D151" s="169"/>
      <c r="E151" s="170"/>
      <c r="F151" s="170"/>
      <c r="G151" s="169"/>
      <c r="H151" s="169"/>
      <c r="I151" s="169"/>
      <c r="J151" s="169"/>
      <c r="K151" s="169"/>
      <c r="L151" s="169"/>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c r="AQ151" s="168"/>
      <c r="AR151" s="168"/>
      <c r="AS151" s="168"/>
      <c r="AT151" s="168"/>
      <c r="AU151" s="168"/>
      <c r="AV151" s="168"/>
      <c r="AW151" s="168"/>
      <c r="AX151" s="168"/>
      <c r="AY151" s="168"/>
      <c r="AZ151" s="168"/>
      <c r="BA151" s="168"/>
      <c r="BB151" s="168"/>
      <c r="BC151" s="168"/>
      <c r="BD151" s="168"/>
      <c r="BE151" s="168"/>
    </row>
    <row r="152" spans="1:57" ht="15.75" customHeight="1" x14ac:dyDescent="0.3">
      <c r="A152" s="169"/>
      <c r="B152" s="169"/>
      <c r="C152" s="169"/>
      <c r="D152" s="169"/>
      <c r="E152" s="170"/>
      <c r="F152" s="170"/>
      <c r="G152" s="169"/>
      <c r="H152" s="169"/>
      <c r="I152" s="169"/>
      <c r="J152" s="169"/>
      <c r="K152" s="169"/>
      <c r="L152" s="169"/>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c r="AQ152" s="168"/>
      <c r="AR152" s="168"/>
      <c r="AS152" s="168"/>
      <c r="AT152" s="168"/>
      <c r="AU152" s="168"/>
      <c r="AV152" s="168"/>
      <c r="AW152" s="168"/>
      <c r="AX152" s="168"/>
      <c r="AY152" s="168"/>
      <c r="AZ152" s="168"/>
      <c r="BA152" s="168"/>
      <c r="BB152" s="168"/>
      <c r="BC152" s="168"/>
      <c r="BD152" s="168"/>
      <c r="BE152" s="168"/>
    </row>
    <row r="153" spans="1:57" ht="15.75" customHeight="1" x14ac:dyDescent="0.3">
      <c r="A153" s="169"/>
      <c r="B153" s="169"/>
      <c r="C153" s="169"/>
      <c r="D153" s="169"/>
      <c r="E153" s="170"/>
      <c r="F153" s="170"/>
      <c r="G153" s="169"/>
      <c r="H153" s="169"/>
      <c r="I153" s="169"/>
      <c r="J153" s="169"/>
      <c r="K153" s="169"/>
      <c r="L153" s="169"/>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c r="AQ153" s="168"/>
      <c r="AR153" s="168"/>
      <c r="AS153" s="168"/>
      <c r="AT153" s="168"/>
      <c r="AU153" s="168"/>
      <c r="AV153" s="168"/>
      <c r="AW153" s="168"/>
      <c r="AX153" s="168"/>
      <c r="AY153" s="168"/>
      <c r="AZ153" s="168"/>
      <c r="BA153" s="168"/>
      <c r="BB153" s="168"/>
      <c r="BC153" s="168"/>
      <c r="BD153" s="168"/>
      <c r="BE153" s="168"/>
    </row>
    <row r="154" spans="1:57" ht="15.75" customHeight="1" x14ac:dyDescent="0.3">
      <c r="A154" s="169"/>
      <c r="B154" s="169"/>
      <c r="C154" s="169"/>
      <c r="D154" s="169"/>
      <c r="E154" s="170"/>
      <c r="F154" s="170"/>
      <c r="G154" s="169"/>
      <c r="H154" s="169"/>
      <c r="I154" s="169"/>
      <c r="J154" s="169"/>
      <c r="K154" s="169"/>
      <c r="L154" s="169"/>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c r="AQ154" s="168"/>
      <c r="AR154" s="168"/>
      <c r="AS154" s="168"/>
      <c r="AT154" s="168"/>
      <c r="AU154" s="168"/>
      <c r="AV154" s="168"/>
      <c r="AW154" s="168"/>
      <c r="AX154" s="168"/>
      <c r="AY154" s="168"/>
      <c r="AZ154" s="168"/>
      <c r="BA154" s="168"/>
      <c r="BB154" s="168"/>
      <c r="BC154" s="168"/>
      <c r="BD154" s="168"/>
      <c r="BE154" s="168"/>
    </row>
    <row r="155" spans="1:57" ht="15.75" customHeight="1" x14ac:dyDescent="0.3">
      <c r="A155" s="169"/>
      <c r="B155" s="169"/>
      <c r="C155" s="169"/>
      <c r="D155" s="169"/>
      <c r="E155" s="170"/>
      <c r="F155" s="170"/>
      <c r="G155" s="169"/>
      <c r="H155" s="169"/>
      <c r="I155" s="169"/>
      <c r="J155" s="169"/>
      <c r="K155" s="169"/>
      <c r="L155" s="169"/>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c r="AQ155" s="168"/>
      <c r="AR155" s="168"/>
      <c r="AS155" s="168"/>
      <c r="AT155" s="168"/>
      <c r="AU155" s="168"/>
      <c r="AV155" s="168"/>
      <c r="AW155" s="168"/>
      <c r="AX155" s="168"/>
      <c r="AY155" s="168"/>
      <c r="AZ155" s="168"/>
      <c r="BA155" s="168"/>
      <c r="BB155" s="168"/>
      <c r="BC155" s="168"/>
      <c r="BD155" s="168"/>
      <c r="BE155" s="168"/>
    </row>
    <row r="156" spans="1:57" ht="15.75" customHeight="1" x14ac:dyDescent="0.3">
      <c r="A156" s="169"/>
      <c r="B156" s="169"/>
      <c r="C156" s="169"/>
      <c r="D156" s="169"/>
      <c r="E156" s="170"/>
      <c r="F156" s="170"/>
      <c r="G156" s="169"/>
      <c r="H156" s="169"/>
      <c r="I156" s="169"/>
      <c r="J156" s="169"/>
      <c r="K156" s="169"/>
      <c r="L156" s="169"/>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c r="AQ156" s="168"/>
      <c r="AR156" s="168"/>
      <c r="AS156" s="168"/>
      <c r="AT156" s="168"/>
      <c r="AU156" s="168"/>
      <c r="AV156" s="168"/>
      <c r="AW156" s="168"/>
      <c r="AX156" s="168"/>
      <c r="AY156" s="168"/>
      <c r="AZ156" s="168"/>
      <c r="BA156" s="168"/>
      <c r="BB156" s="168"/>
      <c r="BC156" s="168"/>
      <c r="BD156" s="168"/>
      <c r="BE156" s="168"/>
    </row>
    <row r="157" spans="1:57" ht="15.75" customHeight="1" x14ac:dyDescent="0.3">
      <c r="A157" s="169"/>
      <c r="B157" s="169"/>
      <c r="C157" s="169"/>
      <c r="D157" s="169"/>
      <c r="E157" s="170"/>
      <c r="F157" s="170"/>
      <c r="G157" s="169"/>
      <c r="H157" s="169"/>
      <c r="I157" s="169"/>
      <c r="J157" s="169"/>
      <c r="K157" s="169"/>
      <c r="L157" s="169"/>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c r="AQ157" s="168"/>
      <c r="AR157" s="168"/>
      <c r="AS157" s="168"/>
      <c r="AT157" s="168"/>
      <c r="AU157" s="168"/>
      <c r="AV157" s="168"/>
      <c r="AW157" s="168"/>
      <c r="AX157" s="168"/>
      <c r="AY157" s="168"/>
      <c r="AZ157" s="168"/>
      <c r="BA157" s="168"/>
      <c r="BB157" s="168"/>
      <c r="BC157" s="168"/>
      <c r="BD157" s="168"/>
      <c r="BE157" s="168"/>
    </row>
    <row r="158" spans="1:57" ht="15.75" customHeight="1" x14ac:dyDescent="0.3">
      <c r="A158" s="169"/>
      <c r="B158" s="169"/>
      <c r="C158" s="169"/>
      <c r="D158" s="169"/>
      <c r="E158" s="170"/>
      <c r="F158" s="170"/>
      <c r="G158" s="169"/>
      <c r="H158" s="169"/>
      <c r="I158" s="169"/>
      <c r="J158" s="169"/>
      <c r="K158" s="169"/>
      <c r="L158" s="169"/>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c r="AQ158" s="168"/>
      <c r="AR158" s="168"/>
      <c r="AS158" s="168"/>
      <c r="AT158" s="168"/>
      <c r="AU158" s="168"/>
      <c r="AV158" s="168"/>
      <c r="AW158" s="168"/>
      <c r="AX158" s="168"/>
      <c r="AY158" s="168"/>
      <c r="AZ158" s="168"/>
      <c r="BA158" s="168"/>
      <c r="BB158" s="168"/>
      <c r="BC158" s="168"/>
      <c r="BD158" s="168"/>
      <c r="BE158" s="168"/>
    </row>
    <row r="159" spans="1:57" ht="15.75" customHeight="1" x14ac:dyDescent="0.3">
      <c r="A159" s="169"/>
      <c r="B159" s="169"/>
      <c r="C159" s="169"/>
      <c r="D159" s="169"/>
      <c r="E159" s="170"/>
      <c r="F159" s="170"/>
      <c r="G159" s="169"/>
      <c r="H159" s="169"/>
      <c r="I159" s="169"/>
      <c r="J159" s="169"/>
      <c r="K159" s="169"/>
      <c r="L159" s="169"/>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c r="AQ159" s="168"/>
      <c r="AR159" s="168"/>
      <c r="AS159" s="168"/>
      <c r="AT159" s="168"/>
      <c r="AU159" s="168"/>
      <c r="AV159" s="168"/>
      <c r="AW159" s="168"/>
      <c r="AX159" s="168"/>
      <c r="AY159" s="168"/>
      <c r="AZ159" s="168"/>
      <c r="BA159" s="168"/>
      <c r="BB159" s="168"/>
      <c r="BC159" s="168"/>
      <c r="BD159" s="168"/>
      <c r="BE159" s="168"/>
    </row>
    <row r="160" spans="1:57" ht="15.75" customHeight="1" x14ac:dyDescent="0.3">
      <c r="A160" s="169"/>
      <c r="B160" s="169"/>
      <c r="C160" s="169"/>
      <c r="D160" s="169"/>
      <c r="E160" s="170"/>
      <c r="F160" s="170"/>
      <c r="G160" s="169"/>
      <c r="H160" s="169"/>
      <c r="I160" s="169"/>
      <c r="J160" s="169"/>
      <c r="K160" s="169"/>
      <c r="L160" s="169"/>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c r="AQ160" s="168"/>
      <c r="AR160" s="168"/>
      <c r="AS160" s="168"/>
      <c r="AT160" s="168"/>
      <c r="AU160" s="168"/>
      <c r="AV160" s="168"/>
      <c r="AW160" s="168"/>
      <c r="AX160" s="168"/>
      <c r="AY160" s="168"/>
      <c r="AZ160" s="168"/>
      <c r="BA160" s="168"/>
      <c r="BB160" s="168"/>
      <c r="BC160" s="168"/>
      <c r="BD160" s="168"/>
      <c r="BE160" s="168"/>
    </row>
    <row r="161" spans="1:57" ht="15.75" customHeight="1" x14ac:dyDescent="0.3">
      <c r="A161" s="169"/>
      <c r="B161" s="169"/>
      <c r="C161" s="169"/>
      <c r="D161" s="169"/>
      <c r="E161" s="170"/>
      <c r="F161" s="170"/>
      <c r="G161" s="169"/>
      <c r="H161" s="169"/>
      <c r="I161" s="169"/>
      <c r="J161" s="169"/>
      <c r="K161" s="169"/>
      <c r="L161" s="169"/>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c r="AQ161" s="168"/>
      <c r="AR161" s="168"/>
      <c r="AS161" s="168"/>
      <c r="AT161" s="168"/>
      <c r="AU161" s="168"/>
      <c r="AV161" s="168"/>
      <c r="AW161" s="168"/>
      <c r="AX161" s="168"/>
      <c r="AY161" s="168"/>
      <c r="AZ161" s="168"/>
      <c r="BA161" s="168"/>
      <c r="BB161" s="168"/>
      <c r="BC161" s="168"/>
      <c r="BD161" s="168"/>
      <c r="BE161" s="168"/>
    </row>
    <row r="162" spans="1:57" ht="15.75" customHeight="1" x14ac:dyDescent="0.3">
      <c r="A162" s="169"/>
      <c r="B162" s="169"/>
      <c r="C162" s="169"/>
      <c r="D162" s="169"/>
      <c r="E162" s="170"/>
      <c r="F162" s="170"/>
      <c r="G162" s="169"/>
      <c r="H162" s="169"/>
      <c r="I162" s="169"/>
      <c r="J162" s="169"/>
      <c r="K162" s="169"/>
      <c r="L162" s="169"/>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c r="AQ162" s="168"/>
      <c r="AR162" s="168"/>
      <c r="AS162" s="168"/>
      <c r="AT162" s="168"/>
      <c r="AU162" s="168"/>
      <c r="AV162" s="168"/>
      <c r="AW162" s="168"/>
      <c r="AX162" s="168"/>
      <c r="AY162" s="168"/>
      <c r="AZ162" s="168"/>
      <c r="BA162" s="168"/>
      <c r="BB162" s="168"/>
      <c r="BC162" s="168"/>
      <c r="BD162" s="168"/>
      <c r="BE162" s="168"/>
    </row>
    <row r="163" spans="1:57" ht="15.75" customHeight="1" x14ac:dyDescent="0.3">
      <c r="A163" s="169"/>
      <c r="B163" s="169"/>
      <c r="C163" s="169"/>
      <c r="D163" s="169"/>
      <c r="E163" s="170"/>
      <c r="F163" s="170"/>
      <c r="G163" s="169"/>
      <c r="H163" s="169"/>
      <c r="I163" s="169"/>
      <c r="J163" s="169"/>
      <c r="K163" s="169"/>
      <c r="L163" s="169"/>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c r="AQ163" s="168"/>
      <c r="AR163" s="168"/>
      <c r="AS163" s="168"/>
      <c r="AT163" s="168"/>
      <c r="AU163" s="168"/>
      <c r="AV163" s="168"/>
      <c r="AW163" s="168"/>
      <c r="AX163" s="168"/>
      <c r="AY163" s="168"/>
      <c r="AZ163" s="168"/>
      <c r="BA163" s="168"/>
      <c r="BB163" s="168"/>
      <c r="BC163" s="168"/>
      <c r="BD163" s="168"/>
      <c r="BE163" s="168"/>
    </row>
    <row r="164" spans="1:57" ht="15.75" customHeight="1" x14ac:dyDescent="0.3">
      <c r="A164" s="169"/>
      <c r="B164" s="169"/>
      <c r="C164" s="169"/>
      <c r="D164" s="169"/>
      <c r="E164" s="170"/>
      <c r="F164" s="170"/>
      <c r="G164" s="169"/>
      <c r="H164" s="169"/>
      <c r="I164" s="169"/>
      <c r="J164" s="169"/>
      <c r="K164" s="169"/>
      <c r="L164" s="169"/>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c r="AQ164" s="168"/>
      <c r="AR164" s="168"/>
      <c r="AS164" s="168"/>
      <c r="AT164" s="168"/>
      <c r="AU164" s="168"/>
      <c r="AV164" s="168"/>
      <c r="AW164" s="168"/>
      <c r="AX164" s="168"/>
      <c r="AY164" s="168"/>
      <c r="AZ164" s="168"/>
      <c r="BA164" s="168"/>
      <c r="BB164" s="168"/>
      <c r="BC164" s="168"/>
      <c r="BD164" s="168"/>
      <c r="BE164" s="168"/>
    </row>
    <row r="165" spans="1:57" ht="15.75" customHeight="1" x14ac:dyDescent="0.3">
      <c r="A165" s="169"/>
      <c r="B165" s="169"/>
      <c r="C165" s="169"/>
      <c r="D165" s="169"/>
      <c r="E165" s="170"/>
      <c r="F165" s="170"/>
      <c r="G165" s="169"/>
      <c r="H165" s="169"/>
      <c r="I165" s="169"/>
      <c r="J165" s="169"/>
      <c r="K165" s="169"/>
      <c r="L165" s="169"/>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c r="AQ165" s="168"/>
      <c r="AR165" s="168"/>
      <c r="AS165" s="168"/>
      <c r="AT165" s="168"/>
      <c r="AU165" s="168"/>
      <c r="AV165" s="168"/>
      <c r="AW165" s="168"/>
      <c r="AX165" s="168"/>
      <c r="AY165" s="168"/>
      <c r="AZ165" s="168"/>
      <c r="BA165" s="168"/>
      <c r="BB165" s="168"/>
      <c r="BC165" s="168"/>
      <c r="BD165" s="168"/>
      <c r="BE165" s="168"/>
    </row>
    <row r="166" spans="1:57" ht="15.75" customHeight="1" x14ac:dyDescent="0.3">
      <c r="A166" s="169"/>
      <c r="B166" s="169"/>
      <c r="C166" s="169"/>
      <c r="D166" s="169"/>
      <c r="E166" s="170"/>
      <c r="F166" s="170"/>
      <c r="G166" s="169"/>
      <c r="H166" s="169"/>
      <c r="I166" s="169"/>
      <c r="J166" s="169"/>
      <c r="K166" s="169"/>
      <c r="L166" s="169"/>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c r="AQ166" s="168"/>
      <c r="AR166" s="168"/>
      <c r="AS166" s="168"/>
      <c r="AT166" s="168"/>
      <c r="AU166" s="168"/>
      <c r="AV166" s="168"/>
      <c r="AW166" s="168"/>
      <c r="AX166" s="168"/>
      <c r="AY166" s="168"/>
      <c r="AZ166" s="168"/>
      <c r="BA166" s="168"/>
      <c r="BB166" s="168"/>
      <c r="BC166" s="168"/>
      <c r="BD166" s="168"/>
      <c r="BE166" s="168"/>
    </row>
    <row r="167" spans="1:57" ht="15.75" customHeight="1" x14ac:dyDescent="0.3">
      <c r="A167" s="169"/>
      <c r="B167" s="169"/>
      <c r="C167" s="169"/>
      <c r="D167" s="169"/>
      <c r="E167" s="170"/>
      <c r="F167" s="170"/>
      <c r="G167" s="169"/>
      <c r="H167" s="169"/>
      <c r="I167" s="169"/>
      <c r="J167" s="169"/>
      <c r="K167" s="169"/>
      <c r="L167" s="169"/>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c r="AQ167" s="168"/>
      <c r="AR167" s="168"/>
      <c r="AS167" s="168"/>
      <c r="AT167" s="168"/>
      <c r="AU167" s="168"/>
      <c r="AV167" s="168"/>
      <c r="AW167" s="168"/>
      <c r="AX167" s="168"/>
      <c r="AY167" s="168"/>
      <c r="AZ167" s="168"/>
      <c r="BA167" s="168"/>
      <c r="BB167" s="168"/>
      <c r="BC167" s="168"/>
      <c r="BD167" s="168"/>
      <c r="BE167" s="168"/>
    </row>
    <row r="168" spans="1:57" ht="15.75" customHeight="1" x14ac:dyDescent="0.3">
      <c r="A168" s="169"/>
      <c r="B168" s="169"/>
      <c r="C168" s="169"/>
      <c r="D168" s="169"/>
      <c r="E168" s="170"/>
      <c r="F168" s="170"/>
      <c r="G168" s="169"/>
      <c r="H168" s="169"/>
      <c r="I168" s="169"/>
      <c r="J168" s="169"/>
      <c r="K168" s="169"/>
      <c r="L168" s="169"/>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c r="AQ168" s="168"/>
      <c r="AR168" s="168"/>
      <c r="AS168" s="168"/>
      <c r="AT168" s="168"/>
      <c r="AU168" s="168"/>
      <c r="AV168" s="168"/>
      <c r="AW168" s="168"/>
      <c r="AX168" s="168"/>
      <c r="AY168" s="168"/>
      <c r="AZ168" s="168"/>
      <c r="BA168" s="168"/>
      <c r="BB168" s="168"/>
      <c r="BC168" s="168"/>
      <c r="BD168" s="168"/>
      <c r="BE168" s="168"/>
    </row>
    <row r="169" spans="1:57" ht="15.75" customHeight="1" x14ac:dyDescent="0.3">
      <c r="A169" s="169"/>
      <c r="B169" s="169"/>
      <c r="C169" s="169"/>
      <c r="D169" s="169"/>
      <c r="E169" s="170"/>
      <c r="F169" s="170"/>
      <c r="G169" s="169"/>
      <c r="H169" s="169"/>
      <c r="I169" s="169"/>
      <c r="J169" s="169"/>
      <c r="K169" s="169"/>
      <c r="L169" s="169"/>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c r="AQ169" s="168"/>
      <c r="AR169" s="168"/>
      <c r="AS169" s="168"/>
      <c r="AT169" s="168"/>
      <c r="AU169" s="168"/>
      <c r="AV169" s="168"/>
      <c r="AW169" s="168"/>
      <c r="AX169" s="168"/>
      <c r="AY169" s="168"/>
      <c r="AZ169" s="168"/>
      <c r="BA169" s="168"/>
      <c r="BB169" s="168"/>
      <c r="BC169" s="168"/>
      <c r="BD169" s="168"/>
      <c r="BE169" s="168"/>
    </row>
    <row r="170" spans="1:57" ht="15.75" customHeight="1" x14ac:dyDescent="0.3">
      <c r="A170" s="169"/>
      <c r="B170" s="169"/>
      <c r="C170" s="169"/>
      <c r="D170" s="169"/>
      <c r="E170" s="170"/>
      <c r="F170" s="170"/>
      <c r="G170" s="169"/>
      <c r="H170" s="169"/>
      <c r="I170" s="169"/>
      <c r="J170" s="169"/>
      <c r="K170" s="169"/>
      <c r="L170" s="169"/>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c r="AQ170" s="168"/>
      <c r="AR170" s="168"/>
      <c r="AS170" s="168"/>
      <c r="AT170" s="168"/>
      <c r="AU170" s="168"/>
      <c r="AV170" s="168"/>
      <c r="AW170" s="168"/>
      <c r="AX170" s="168"/>
      <c r="AY170" s="168"/>
      <c r="AZ170" s="168"/>
      <c r="BA170" s="168"/>
      <c r="BB170" s="168"/>
      <c r="BC170" s="168"/>
      <c r="BD170" s="168"/>
      <c r="BE170" s="168"/>
    </row>
    <row r="171" spans="1:57" ht="15.75" customHeight="1" x14ac:dyDescent="0.3">
      <c r="A171" s="169"/>
      <c r="B171" s="169"/>
      <c r="C171" s="169"/>
      <c r="D171" s="169"/>
      <c r="E171" s="170"/>
      <c r="F171" s="170"/>
      <c r="G171" s="169"/>
      <c r="H171" s="169"/>
      <c r="I171" s="169"/>
      <c r="J171" s="169"/>
      <c r="K171" s="169"/>
      <c r="L171" s="169"/>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c r="AQ171" s="168"/>
      <c r="AR171" s="168"/>
      <c r="AS171" s="168"/>
      <c r="AT171" s="168"/>
      <c r="AU171" s="168"/>
      <c r="AV171" s="168"/>
      <c r="AW171" s="168"/>
      <c r="AX171" s="168"/>
      <c r="AY171" s="168"/>
      <c r="AZ171" s="168"/>
      <c r="BA171" s="168"/>
      <c r="BB171" s="168"/>
      <c r="BC171" s="168"/>
      <c r="BD171" s="168"/>
      <c r="BE171" s="168"/>
    </row>
    <row r="172" spans="1:57" ht="15.75" customHeight="1" x14ac:dyDescent="0.3">
      <c r="A172" s="169"/>
      <c r="B172" s="169"/>
      <c r="C172" s="169"/>
      <c r="D172" s="169"/>
      <c r="E172" s="170"/>
      <c r="F172" s="170"/>
      <c r="G172" s="169"/>
      <c r="H172" s="169"/>
      <c r="I172" s="169"/>
      <c r="J172" s="169"/>
      <c r="K172" s="169"/>
      <c r="L172" s="169"/>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c r="AQ172" s="168"/>
      <c r="AR172" s="168"/>
      <c r="AS172" s="168"/>
      <c r="AT172" s="168"/>
      <c r="AU172" s="168"/>
      <c r="AV172" s="168"/>
      <c r="AW172" s="168"/>
      <c r="AX172" s="168"/>
      <c r="AY172" s="168"/>
      <c r="AZ172" s="168"/>
      <c r="BA172" s="168"/>
      <c r="BB172" s="168"/>
      <c r="BC172" s="168"/>
      <c r="BD172" s="168"/>
      <c r="BE172" s="168"/>
    </row>
    <row r="173" spans="1:57" ht="15.75" customHeight="1" x14ac:dyDescent="0.3">
      <c r="A173" s="169"/>
      <c r="B173" s="169"/>
      <c r="C173" s="169"/>
      <c r="D173" s="169"/>
      <c r="E173" s="170"/>
      <c r="F173" s="170"/>
      <c r="G173" s="169"/>
      <c r="H173" s="169"/>
      <c r="I173" s="169"/>
      <c r="J173" s="169"/>
      <c r="K173" s="169"/>
      <c r="L173" s="169"/>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c r="AQ173" s="168"/>
      <c r="AR173" s="168"/>
      <c r="AS173" s="168"/>
      <c r="AT173" s="168"/>
      <c r="AU173" s="168"/>
      <c r="AV173" s="168"/>
      <c r="AW173" s="168"/>
      <c r="AX173" s="168"/>
      <c r="AY173" s="168"/>
      <c r="AZ173" s="168"/>
      <c r="BA173" s="168"/>
      <c r="BB173" s="168"/>
      <c r="BC173" s="168"/>
      <c r="BD173" s="168"/>
      <c r="BE173" s="168"/>
    </row>
    <row r="174" spans="1:57" ht="15.75" customHeight="1" x14ac:dyDescent="0.3">
      <c r="A174" s="169"/>
      <c r="B174" s="169"/>
      <c r="C174" s="169"/>
      <c r="D174" s="169"/>
      <c r="E174" s="170"/>
      <c r="F174" s="170"/>
      <c r="G174" s="169"/>
      <c r="H174" s="169"/>
      <c r="I174" s="169"/>
      <c r="J174" s="169"/>
      <c r="K174" s="169"/>
      <c r="L174" s="169"/>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c r="AQ174" s="168"/>
      <c r="AR174" s="168"/>
      <c r="AS174" s="168"/>
      <c r="AT174" s="168"/>
      <c r="AU174" s="168"/>
      <c r="AV174" s="168"/>
      <c r="AW174" s="168"/>
      <c r="AX174" s="168"/>
      <c r="AY174" s="168"/>
      <c r="AZ174" s="168"/>
      <c r="BA174" s="168"/>
      <c r="BB174" s="168"/>
      <c r="BC174" s="168"/>
      <c r="BD174" s="168"/>
      <c r="BE174" s="168"/>
    </row>
    <row r="175" spans="1:57" ht="15.75" customHeight="1" x14ac:dyDescent="0.3">
      <c r="A175" s="169"/>
      <c r="B175" s="169"/>
      <c r="C175" s="169"/>
      <c r="D175" s="169"/>
      <c r="E175" s="170"/>
      <c r="F175" s="170"/>
      <c r="G175" s="169"/>
      <c r="H175" s="169"/>
      <c r="I175" s="169"/>
      <c r="J175" s="169"/>
      <c r="K175" s="169"/>
      <c r="L175" s="169"/>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c r="AQ175" s="168"/>
      <c r="AR175" s="168"/>
      <c r="AS175" s="168"/>
      <c r="AT175" s="168"/>
      <c r="AU175" s="168"/>
      <c r="AV175" s="168"/>
      <c r="AW175" s="168"/>
      <c r="AX175" s="168"/>
      <c r="AY175" s="168"/>
      <c r="AZ175" s="168"/>
      <c r="BA175" s="168"/>
      <c r="BB175" s="168"/>
      <c r="BC175" s="168"/>
      <c r="BD175" s="168"/>
      <c r="BE175" s="168"/>
    </row>
    <row r="176" spans="1:57" ht="15.75" customHeight="1" x14ac:dyDescent="0.3">
      <c r="A176" s="169"/>
      <c r="B176" s="169"/>
      <c r="C176" s="169"/>
      <c r="D176" s="169"/>
      <c r="E176" s="170"/>
      <c r="F176" s="170"/>
      <c r="G176" s="169"/>
      <c r="H176" s="169"/>
      <c r="I176" s="169"/>
      <c r="J176" s="169"/>
      <c r="K176" s="169"/>
      <c r="L176" s="169"/>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c r="AQ176" s="168"/>
      <c r="AR176" s="168"/>
      <c r="AS176" s="168"/>
      <c r="AT176" s="168"/>
      <c r="AU176" s="168"/>
      <c r="AV176" s="168"/>
      <c r="AW176" s="168"/>
      <c r="AX176" s="168"/>
      <c r="AY176" s="168"/>
      <c r="AZ176" s="168"/>
      <c r="BA176" s="168"/>
      <c r="BB176" s="168"/>
      <c r="BC176" s="168"/>
      <c r="BD176" s="168"/>
      <c r="BE176" s="168"/>
    </row>
    <row r="177" spans="1:57" ht="15.75" customHeight="1" x14ac:dyDescent="0.3">
      <c r="A177" s="169"/>
      <c r="B177" s="169"/>
      <c r="C177" s="169"/>
      <c r="D177" s="169"/>
      <c r="E177" s="170"/>
      <c r="F177" s="170"/>
      <c r="G177" s="169"/>
      <c r="H177" s="169"/>
      <c r="I177" s="169"/>
      <c r="J177" s="169"/>
      <c r="K177" s="169"/>
      <c r="L177" s="169"/>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c r="AQ177" s="168"/>
      <c r="AR177" s="168"/>
      <c r="AS177" s="168"/>
      <c r="AT177" s="168"/>
      <c r="AU177" s="168"/>
      <c r="AV177" s="168"/>
      <c r="AW177" s="168"/>
      <c r="AX177" s="168"/>
      <c r="AY177" s="168"/>
      <c r="AZ177" s="168"/>
      <c r="BA177" s="168"/>
      <c r="BB177" s="168"/>
      <c r="BC177" s="168"/>
      <c r="BD177" s="168"/>
      <c r="BE177" s="168"/>
    </row>
    <row r="178" spans="1:57" ht="15.75" customHeight="1" x14ac:dyDescent="0.3">
      <c r="A178" s="169"/>
      <c r="B178" s="169"/>
      <c r="C178" s="169"/>
      <c r="D178" s="169"/>
      <c r="E178" s="170"/>
      <c r="F178" s="170"/>
      <c r="G178" s="169"/>
      <c r="H178" s="169"/>
      <c r="I178" s="169"/>
      <c r="J178" s="169"/>
      <c r="K178" s="169"/>
      <c r="L178" s="169"/>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c r="AQ178" s="168"/>
      <c r="AR178" s="168"/>
      <c r="AS178" s="168"/>
      <c r="AT178" s="168"/>
      <c r="AU178" s="168"/>
      <c r="AV178" s="168"/>
      <c r="AW178" s="168"/>
      <c r="AX178" s="168"/>
      <c r="AY178" s="168"/>
      <c r="AZ178" s="168"/>
      <c r="BA178" s="168"/>
      <c r="BB178" s="168"/>
      <c r="BC178" s="168"/>
      <c r="BD178" s="168"/>
      <c r="BE178" s="168"/>
    </row>
    <row r="179" spans="1:57" ht="15.75" customHeight="1" x14ac:dyDescent="0.3">
      <c r="A179" s="169"/>
      <c r="B179" s="169"/>
      <c r="C179" s="169"/>
      <c r="D179" s="169"/>
      <c r="E179" s="170"/>
      <c r="F179" s="170"/>
      <c r="G179" s="169"/>
      <c r="H179" s="169"/>
      <c r="I179" s="169"/>
      <c r="J179" s="169"/>
      <c r="K179" s="169"/>
      <c r="L179" s="169"/>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c r="AQ179" s="168"/>
      <c r="AR179" s="168"/>
      <c r="AS179" s="168"/>
      <c r="AT179" s="168"/>
      <c r="AU179" s="168"/>
      <c r="AV179" s="168"/>
      <c r="AW179" s="168"/>
      <c r="AX179" s="168"/>
      <c r="AY179" s="168"/>
      <c r="AZ179" s="168"/>
      <c r="BA179" s="168"/>
      <c r="BB179" s="168"/>
      <c r="BC179" s="168"/>
      <c r="BD179" s="168"/>
      <c r="BE179" s="168"/>
    </row>
    <row r="180" spans="1:57" ht="15.75" customHeight="1" x14ac:dyDescent="0.3">
      <c r="A180" s="169"/>
      <c r="B180" s="169"/>
      <c r="C180" s="169"/>
      <c r="D180" s="169"/>
      <c r="E180" s="170"/>
      <c r="F180" s="170"/>
      <c r="G180" s="169"/>
      <c r="H180" s="169"/>
      <c r="I180" s="169"/>
      <c r="J180" s="169"/>
      <c r="K180" s="169"/>
      <c r="L180" s="169"/>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c r="AQ180" s="168"/>
      <c r="AR180" s="168"/>
      <c r="AS180" s="168"/>
      <c r="AT180" s="168"/>
      <c r="AU180" s="168"/>
      <c r="AV180" s="168"/>
      <c r="AW180" s="168"/>
      <c r="AX180" s="168"/>
      <c r="AY180" s="168"/>
      <c r="AZ180" s="168"/>
      <c r="BA180" s="168"/>
      <c r="BB180" s="168"/>
      <c r="BC180" s="168"/>
      <c r="BD180" s="168"/>
      <c r="BE180" s="168"/>
    </row>
    <row r="181" spans="1:57" ht="15.75" customHeight="1" x14ac:dyDescent="0.3">
      <c r="A181" s="169"/>
      <c r="B181" s="169"/>
      <c r="C181" s="169"/>
      <c r="D181" s="169"/>
      <c r="E181" s="170"/>
      <c r="F181" s="170"/>
      <c r="G181" s="169"/>
      <c r="H181" s="169"/>
      <c r="I181" s="169"/>
      <c r="J181" s="169"/>
      <c r="K181" s="169"/>
      <c r="L181" s="169"/>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c r="AQ181" s="168"/>
      <c r="AR181" s="168"/>
      <c r="AS181" s="168"/>
      <c r="AT181" s="168"/>
      <c r="AU181" s="168"/>
      <c r="AV181" s="168"/>
      <c r="AW181" s="168"/>
      <c r="AX181" s="168"/>
      <c r="AY181" s="168"/>
      <c r="AZ181" s="168"/>
      <c r="BA181" s="168"/>
      <c r="BB181" s="168"/>
      <c r="BC181" s="168"/>
      <c r="BD181" s="168"/>
      <c r="BE181" s="168"/>
    </row>
    <row r="182" spans="1:57" ht="15.75" customHeight="1" x14ac:dyDescent="0.3">
      <c r="A182" s="169"/>
      <c r="B182" s="169"/>
      <c r="C182" s="169"/>
      <c r="D182" s="169"/>
      <c r="E182" s="170"/>
      <c r="F182" s="170"/>
      <c r="G182" s="169"/>
      <c r="H182" s="169"/>
      <c r="I182" s="169"/>
      <c r="J182" s="169"/>
      <c r="K182" s="169"/>
      <c r="L182" s="169"/>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c r="AQ182" s="168"/>
      <c r="AR182" s="168"/>
      <c r="AS182" s="168"/>
      <c r="AT182" s="168"/>
      <c r="AU182" s="168"/>
      <c r="AV182" s="168"/>
      <c r="AW182" s="168"/>
      <c r="AX182" s="168"/>
      <c r="AY182" s="168"/>
      <c r="AZ182" s="168"/>
      <c r="BA182" s="168"/>
      <c r="BB182" s="168"/>
      <c r="BC182" s="168"/>
      <c r="BD182" s="168"/>
      <c r="BE182" s="168"/>
    </row>
    <row r="183" spans="1:57" ht="15.75" customHeight="1" x14ac:dyDescent="0.3">
      <c r="A183" s="169"/>
      <c r="B183" s="169"/>
      <c r="C183" s="169"/>
      <c r="D183" s="169"/>
      <c r="E183" s="170"/>
      <c r="F183" s="170"/>
      <c r="G183" s="169"/>
      <c r="H183" s="169"/>
      <c r="I183" s="169"/>
      <c r="J183" s="169"/>
      <c r="K183" s="169"/>
      <c r="L183" s="169"/>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c r="AQ183" s="168"/>
      <c r="AR183" s="168"/>
      <c r="AS183" s="168"/>
      <c r="AT183" s="168"/>
      <c r="AU183" s="168"/>
      <c r="AV183" s="168"/>
      <c r="AW183" s="168"/>
      <c r="AX183" s="168"/>
      <c r="AY183" s="168"/>
      <c r="AZ183" s="168"/>
      <c r="BA183" s="168"/>
      <c r="BB183" s="168"/>
      <c r="BC183" s="168"/>
      <c r="BD183" s="168"/>
      <c r="BE183" s="168"/>
    </row>
    <row r="184" spans="1:57" ht="15.75" customHeight="1" x14ac:dyDescent="0.3">
      <c r="A184" s="169"/>
      <c r="B184" s="169"/>
      <c r="C184" s="169"/>
      <c r="D184" s="169"/>
      <c r="E184" s="170"/>
      <c r="F184" s="170"/>
      <c r="G184" s="169"/>
      <c r="H184" s="169"/>
      <c r="I184" s="169"/>
      <c r="J184" s="169"/>
      <c r="K184" s="169"/>
      <c r="L184" s="169"/>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c r="AQ184" s="168"/>
      <c r="AR184" s="168"/>
      <c r="AS184" s="168"/>
      <c r="AT184" s="168"/>
      <c r="AU184" s="168"/>
      <c r="AV184" s="168"/>
      <c r="AW184" s="168"/>
      <c r="AX184" s="168"/>
      <c r="AY184" s="168"/>
      <c r="AZ184" s="168"/>
      <c r="BA184" s="168"/>
      <c r="BB184" s="168"/>
      <c r="BC184" s="168"/>
      <c r="BD184" s="168"/>
      <c r="BE184" s="168"/>
    </row>
    <row r="185" spans="1:57" ht="15.75" customHeight="1" x14ac:dyDescent="0.3">
      <c r="A185" s="169"/>
      <c r="B185" s="169"/>
      <c r="C185" s="169"/>
      <c r="D185" s="169"/>
      <c r="E185" s="170"/>
      <c r="F185" s="170"/>
      <c r="G185" s="169"/>
      <c r="H185" s="169"/>
      <c r="I185" s="169"/>
      <c r="J185" s="169"/>
      <c r="K185" s="169"/>
      <c r="L185" s="169"/>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c r="AQ185" s="168"/>
      <c r="AR185" s="168"/>
      <c r="AS185" s="168"/>
      <c r="AT185" s="168"/>
      <c r="AU185" s="168"/>
      <c r="AV185" s="168"/>
      <c r="AW185" s="168"/>
      <c r="AX185" s="168"/>
      <c r="AY185" s="168"/>
      <c r="AZ185" s="168"/>
      <c r="BA185" s="168"/>
      <c r="BB185" s="168"/>
      <c r="BC185" s="168"/>
      <c r="BD185" s="168"/>
      <c r="BE185" s="168"/>
    </row>
    <row r="186" spans="1:57" ht="15.75" customHeight="1" x14ac:dyDescent="0.3">
      <c r="A186" s="169"/>
      <c r="B186" s="169"/>
      <c r="C186" s="169"/>
      <c r="D186" s="169"/>
      <c r="E186" s="170"/>
      <c r="F186" s="170"/>
      <c r="G186" s="169"/>
      <c r="H186" s="169"/>
      <c r="I186" s="169"/>
      <c r="J186" s="169"/>
      <c r="K186" s="169"/>
      <c r="L186" s="169"/>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c r="AQ186" s="168"/>
      <c r="AR186" s="168"/>
      <c r="AS186" s="168"/>
      <c r="AT186" s="168"/>
      <c r="AU186" s="168"/>
      <c r="AV186" s="168"/>
      <c r="AW186" s="168"/>
      <c r="AX186" s="168"/>
      <c r="AY186" s="168"/>
      <c r="AZ186" s="168"/>
      <c r="BA186" s="168"/>
      <c r="BB186" s="168"/>
      <c r="BC186" s="168"/>
      <c r="BD186" s="168"/>
      <c r="BE186" s="168"/>
    </row>
    <row r="187" spans="1:57" ht="15.75" customHeight="1" x14ac:dyDescent="0.3">
      <c r="A187" s="169"/>
      <c r="B187" s="169"/>
      <c r="C187" s="169"/>
      <c r="D187" s="169"/>
      <c r="E187" s="170"/>
      <c r="F187" s="170"/>
      <c r="G187" s="169"/>
      <c r="H187" s="169"/>
      <c r="I187" s="169"/>
      <c r="J187" s="169"/>
      <c r="K187" s="169"/>
      <c r="L187" s="169"/>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c r="AQ187" s="168"/>
      <c r="AR187" s="168"/>
      <c r="AS187" s="168"/>
      <c r="AT187" s="168"/>
      <c r="AU187" s="168"/>
      <c r="AV187" s="168"/>
      <c r="AW187" s="168"/>
      <c r="AX187" s="168"/>
      <c r="AY187" s="168"/>
      <c r="AZ187" s="168"/>
      <c r="BA187" s="168"/>
      <c r="BB187" s="168"/>
      <c r="BC187" s="168"/>
      <c r="BD187" s="168"/>
      <c r="BE187" s="168"/>
    </row>
    <row r="188" spans="1:57" ht="15.75" customHeight="1" x14ac:dyDescent="0.3">
      <c r="A188" s="169"/>
      <c r="B188" s="169"/>
      <c r="C188" s="169"/>
      <c r="D188" s="169"/>
      <c r="E188" s="170"/>
      <c r="F188" s="170"/>
      <c r="G188" s="169"/>
      <c r="H188" s="169"/>
      <c r="I188" s="169"/>
      <c r="J188" s="169"/>
      <c r="K188" s="169"/>
      <c r="L188" s="169"/>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c r="AQ188" s="168"/>
      <c r="AR188" s="168"/>
      <c r="AS188" s="168"/>
      <c r="AT188" s="168"/>
      <c r="AU188" s="168"/>
      <c r="AV188" s="168"/>
      <c r="AW188" s="168"/>
      <c r="AX188" s="168"/>
      <c r="AY188" s="168"/>
      <c r="AZ188" s="168"/>
      <c r="BA188" s="168"/>
      <c r="BB188" s="168"/>
      <c r="BC188" s="168"/>
      <c r="BD188" s="168"/>
      <c r="BE188" s="168"/>
    </row>
    <row r="189" spans="1:57" ht="15.75" customHeight="1" x14ac:dyDescent="0.3">
      <c r="A189" s="169"/>
      <c r="B189" s="169"/>
      <c r="C189" s="169"/>
      <c r="D189" s="169"/>
      <c r="E189" s="170"/>
      <c r="F189" s="170"/>
      <c r="G189" s="169"/>
      <c r="H189" s="169"/>
      <c r="I189" s="169"/>
      <c r="J189" s="169"/>
      <c r="K189" s="169"/>
      <c r="L189" s="169"/>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c r="AQ189" s="168"/>
      <c r="AR189" s="168"/>
      <c r="AS189" s="168"/>
      <c r="AT189" s="168"/>
      <c r="AU189" s="168"/>
      <c r="AV189" s="168"/>
      <c r="AW189" s="168"/>
      <c r="AX189" s="168"/>
      <c r="AY189" s="168"/>
      <c r="AZ189" s="168"/>
      <c r="BA189" s="168"/>
      <c r="BB189" s="168"/>
      <c r="BC189" s="168"/>
      <c r="BD189" s="168"/>
      <c r="BE189" s="168"/>
    </row>
    <row r="190" spans="1:57" ht="15.75" customHeight="1" x14ac:dyDescent="0.3">
      <c r="A190" s="169"/>
      <c r="B190" s="169"/>
      <c r="C190" s="169"/>
      <c r="D190" s="169"/>
      <c r="E190" s="170"/>
      <c r="F190" s="170"/>
      <c r="G190" s="169"/>
      <c r="H190" s="169"/>
      <c r="I190" s="169"/>
      <c r="J190" s="169"/>
      <c r="K190" s="169"/>
      <c r="L190" s="169"/>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c r="AQ190" s="168"/>
      <c r="AR190" s="168"/>
      <c r="AS190" s="168"/>
      <c r="AT190" s="168"/>
      <c r="AU190" s="168"/>
      <c r="AV190" s="168"/>
      <c r="AW190" s="168"/>
      <c r="AX190" s="168"/>
      <c r="AY190" s="168"/>
      <c r="AZ190" s="168"/>
      <c r="BA190" s="168"/>
      <c r="BB190" s="168"/>
      <c r="BC190" s="168"/>
      <c r="BD190" s="168"/>
      <c r="BE190" s="168"/>
    </row>
    <row r="191" spans="1:57" ht="15.75" customHeight="1" x14ac:dyDescent="0.3">
      <c r="A191" s="169"/>
      <c r="B191" s="169"/>
      <c r="C191" s="169"/>
      <c r="D191" s="169"/>
      <c r="E191" s="170"/>
      <c r="F191" s="170"/>
      <c r="G191" s="169"/>
      <c r="H191" s="169"/>
      <c r="I191" s="169"/>
      <c r="J191" s="169"/>
      <c r="K191" s="169"/>
      <c r="L191" s="169"/>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c r="AQ191" s="168"/>
      <c r="AR191" s="168"/>
      <c r="AS191" s="168"/>
      <c r="AT191" s="168"/>
      <c r="AU191" s="168"/>
      <c r="AV191" s="168"/>
      <c r="AW191" s="168"/>
      <c r="AX191" s="168"/>
      <c r="AY191" s="168"/>
      <c r="AZ191" s="168"/>
      <c r="BA191" s="168"/>
      <c r="BB191" s="168"/>
      <c r="BC191" s="168"/>
      <c r="BD191" s="168"/>
      <c r="BE191" s="168"/>
    </row>
    <row r="192" spans="1:57" ht="15.75" customHeight="1" x14ac:dyDescent="0.3">
      <c r="A192" s="169"/>
      <c r="B192" s="169"/>
      <c r="C192" s="169"/>
      <c r="D192" s="169"/>
      <c r="E192" s="170"/>
      <c r="F192" s="170"/>
      <c r="G192" s="169"/>
      <c r="H192" s="169"/>
      <c r="I192" s="169"/>
      <c r="J192" s="169"/>
      <c r="K192" s="169"/>
      <c r="L192" s="169"/>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c r="AQ192" s="168"/>
      <c r="AR192" s="168"/>
      <c r="AS192" s="168"/>
      <c r="AT192" s="168"/>
      <c r="AU192" s="168"/>
      <c r="AV192" s="168"/>
      <c r="AW192" s="168"/>
      <c r="AX192" s="168"/>
      <c r="AY192" s="168"/>
      <c r="AZ192" s="168"/>
      <c r="BA192" s="168"/>
      <c r="BB192" s="168"/>
      <c r="BC192" s="168"/>
      <c r="BD192" s="168"/>
      <c r="BE192" s="168"/>
    </row>
    <row r="193" spans="1:57" ht="15.75" customHeight="1" x14ac:dyDescent="0.3">
      <c r="A193" s="169"/>
      <c r="B193" s="169"/>
      <c r="C193" s="169"/>
      <c r="D193" s="169"/>
      <c r="E193" s="170"/>
      <c r="F193" s="170"/>
      <c r="G193" s="169"/>
      <c r="H193" s="169"/>
      <c r="I193" s="169"/>
      <c r="J193" s="169"/>
      <c r="K193" s="169"/>
      <c r="L193" s="169"/>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c r="AQ193" s="168"/>
      <c r="AR193" s="168"/>
      <c r="AS193" s="168"/>
      <c r="AT193" s="168"/>
      <c r="AU193" s="168"/>
      <c r="AV193" s="168"/>
      <c r="AW193" s="168"/>
      <c r="AX193" s="168"/>
      <c r="AY193" s="168"/>
      <c r="AZ193" s="168"/>
      <c r="BA193" s="168"/>
      <c r="BB193" s="168"/>
      <c r="BC193" s="168"/>
      <c r="BD193" s="168"/>
      <c r="BE193" s="168"/>
    </row>
    <row r="194" spans="1:57" ht="15.75" customHeight="1" x14ac:dyDescent="0.3">
      <c r="A194" s="169"/>
      <c r="B194" s="169"/>
      <c r="C194" s="169"/>
      <c r="D194" s="169"/>
      <c r="E194" s="170"/>
      <c r="F194" s="170"/>
      <c r="G194" s="169"/>
      <c r="H194" s="169"/>
      <c r="I194" s="169"/>
      <c r="J194" s="169"/>
      <c r="K194" s="169"/>
      <c r="L194" s="169"/>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c r="AQ194" s="168"/>
      <c r="AR194" s="168"/>
      <c r="AS194" s="168"/>
      <c r="AT194" s="168"/>
      <c r="AU194" s="168"/>
      <c r="AV194" s="168"/>
      <c r="AW194" s="168"/>
      <c r="AX194" s="168"/>
      <c r="AY194" s="168"/>
      <c r="AZ194" s="168"/>
      <c r="BA194" s="168"/>
      <c r="BB194" s="168"/>
      <c r="BC194" s="168"/>
      <c r="BD194" s="168"/>
      <c r="BE194" s="168"/>
    </row>
    <row r="195" spans="1:57" ht="15.75" customHeight="1" x14ac:dyDescent="0.3">
      <c r="A195" s="169"/>
      <c r="B195" s="169"/>
      <c r="C195" s="169"/>
      <c r="D195" s="169"/>
      <c r="E195" s="170"/>
      <c r="F195" s="170"/>
      <c r="G195" s="169"/>
      <c r="H195" s="169"/>
      <c r="I195" s="169"/>
      <c r="J195" s="169"/>
      <c r="K195" s="169"/>
      <c r="L195" s="169"/>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c r="AQ195" s="168"/>
      <c r="AR195" s="168"/>
      <c r="AS195" s="168"/>
      <c r="AT195" s="168"/>
      <c r="AU195" s="168"/>
      <c r="AV195" s="168"/>
      <c r="AW195" s="168"/>
      <c r="AX195" s="168"/>
      <c r="AY195" s="168"/>
      <c r="AZ195" s="168"/>
      <c r="BA195" s="168"/>
      <c r="BB195" s="168"/>
      <c r="BC195" s="168"/>
      <c r="BD195" s="168"/>
      <c r="BE195" s="168"/>
    </row>
    <row r="196" spans="1:57" ht="15.75" customHeight="1" x14ac:dyDescent="0.3">
      <c r="A196" s="169"/>
      <c r="B196" s="169"/>
      <c r="C196" s="169"/>
      <c r="D196" s="169"/>
      <c r="E196" s="170"/>
      <c r="F196" s="170"/>
      <c r="G196" s="169"/>
      <c r="H196" s="169"/>
      <c r="I196" s="169"/>
      <c r="J196" s="169"/>
      <c r="K196" s="169"/>
      <c r="L196" s="169"/>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c r="AQ196" s="168"/>
      <c r="AR196" s="168"/>
      <c r="AS196" s="168"/>
      <c r="AT196" s="168"/>
      <c r="AU196" s="168"/>
      <c r="AV196" s="168"/>
      <c r="AW196" s="168"/>
      <c r="AX196" s="168"/>
      <c r="AY196" s="168"/>
      <c r="AZ196" s="168"/>
      <c r="BA196" s="168"/>
      <c r="BB196" s="168"/>
      <c r="BC196" s="168"/>
      <c r="BD196" s="168"/>
      <c r="BE196" s="168"/>
    </row>
    <row r="197" spans="1:57" ht="15.75" customHeight="1" x14ac:dyDescent="0.3">
      <c r="A197" s="169"/>
      <c r="B197" s="169"/>
      <c r="C197" s="169"/>
      <c r="D197" s="169"/>
      <c r="E197" s="170"/>
      <c r="F197" s="170"/>
      <c r="G197" s="169"/>
      <c r="H197" s="169"/>
      <c r="I197" s="169"/>
      <c r="J197" s="169"/>
      <c r="K197" s="169"/>
      <c r="L197" s="169"/>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c r="AQ197" s="168"/>
      <c r="AR197" s="168"/>
      <c r="AS197" s="168"/>
      <c r="AT197" s="168"/>
      <c r="AU197" s="168"/>
      <c r="AV197" s="168"/>
      <c r="AW197" s="168"/>
      <c r="AX197" s="168"/>
      <c r="AY197" s="168"/>
      <c r="AZ197" s="168"/>
      <c r="BA197" s="168"/>
      <c r="BB197" s="168"/>
      <c r="BC197" s="168"/>
      <c r="BD197" s="168"/>
      <c r="BE197" s="168"/>
    </row>
    <row r="198" spans="1:57" ht="15.75" customHeight="1" x14ac:dyDescent="0.3">
      <c r="A198" s="169"/>
      <c r="B198" s="169"/>
      <c r="C198" s="169"/>
      <c r="D198" s="169"/>
      <c r="E198" s="170"/>
      <c r="F198" s="170"/>
      <c r="G198" s="169"/>
      <c r="H198" s="169"/>
      <c r="I198" s="169"/>
      <c r="J198" s="169"/>
      <c r="K198" s="169"/>
      <c r="L198" s="169"/>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c r="AQ198" s="168"/>
      <c r="AR198" s="168"/>
      <c r="AS198" s="168"/>
      <c r="AT198" s="168"/>
      <c r="AU198" s="168"/>
      <c r="AV198" s="168"/>
      <c r="AW198" s="168"/>
      <c r="AX198" s="168"/>
      <c r="AY198" s="168"/>
      <c r="AZ198" s="168"/>
      <c r="BA198" s="168"/>
      <c r="BB198" s="168"/>
      <c r="BC198" s="168"/>
      <c r="BD198" s="168"/>
      <c r="BE198" s="168"/>
    </row>
    <row r="199" spans="1:57" ht="15.75" customHeight="1" x14ac:dyDescent="0.3">
      <c r="A199" s="169"/>
      <c r="B199" s="169"/>
      <c r="C199" s="169"/>
      <c r="D199" s="169"/>
      <c r="E199" s="170"/>
      <c r="F199" s="170"/>
      <c r="G199" s="169"/>
      <c r="H199" s="169"/>
      <c r="I199" s="169"/>
      <c r="J199" s="169"/>
      <c r="K199" s="169"/>
      <c r="L199" s="169"/>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c r="AQ199" s="168"/>
      <c r="AR199" s="168"/>
      <c r="AS199" s="168"/>
      <c r="AT199" s="168"/>
      <c r="AU199" s="168"/>
      <c r="AV199" s="168"/>
      <c r="AW199" s="168"/>
      <c r="AX199" s="168"/>
      <c r="AY199" s="168"/>
      <c r="AZ199" s="168"/>
      <c r="BA199" s="168"/>
      <c r="BB199" s="168"/>
      <c r="BC199" s="168"/>
      <c r="BD199" s="168"/>
      <c r="BE199" s="168"/>
    </row>
    <row r="200" spans="1:57" ht="15.75" customHeight="1" x14ac:dyDescent="0.3">
      <c r="A200" s="169"/>
      <c r="B200" s="169"/>
      <c r="C200" s="169"/>
      <c r="D200" s="169"/>
      <c r="E200" s="170"/>
      <c r="F200" s="170"/>
      <c r="G200" s="169"/>
      <c r="H200" s="169"/>
      <c r="I200" s="169"/>
      <c r="J200" s="169"/>
      <c r="K200" s="169"/>
      <c r="L200" s="169"/>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c r="AQ200" s="168"/>
      <c r="AR200" s="168"/>
      <c r="AS200" s="168"/>
      <c r="AT200" s="168"/>
      <c r="AU200" s="168"/>
      <c r="AV200" s="168"/>
      <c r="AW200" s="168"/>
      <c r="AX200" s="168"/>
      <c r="AY200" s="168"/>
      <c r="AZ200" s="168"/>
      <c r="BA200" s="168"/>
      <c r="BB200" s="168"/>
      <c r="BC200" s="168"/>
      <c r="BD200" s="168"/>
      <c r="BE200" s="168"/>
    </row>
    <row r="201" spans="1:57" ht="15.75" customHeight="1" x14ac:dyDescent="0.3">
      <c r="A201" s="169"/>
      <c r="B201" s="169"/>
      <c r="C201" s="169"/>
      <c r="D201" s="169"/>
      <c r="E201" s="170"/>
      <c r="F201" s="170"/>
      <c r="G201" s="169"/>
      <c r="H201" s="169"/>
      <c r="I201" s="169"/>
      <c r="J201" s="169"/>
      <c r="K201" s="169"/>
      <c r="L201" s="169"/>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c r="AQ201" s="168"/>
      <c r="AR201" s="168"/>
      <c r="AS201" s="168"/>
      <c r="AT201" s="168"/>
      <c r="AU201" s="168"/>
      <c r="AV201" s="168"/>
      <c r="AW201" s="168"/>
      <c r="AX201" s="168"/>
      <c r="AY201" s="168"/>
      <c r="AZ201" s="168"/>
      <c r="BA201" s="168"/>
      <c r="BB201" s="168"/>
      <c r="BC201" s="168"/>
      <c r="BD201" s="168"/>
      <c r="BE201" s="168"/>
    </row>
    <row r="202" spans="1:57" ht="15.75" customHeight="1" x14ac:dyDescent="0.3">
      <c r="A202" s="169"/>
      <c r="B202" s="169"/>
      <c r="C202" s="169"/>
      <c r="D202" s="169"/>
      <c r="E202" s="170"/>
      <c r="F202" s="170"/>
      <c r="G202" s="169"/>
      <c r="H202" s="169"/>
      <c r="I202" s="169"/>
      <c r="J202" s="169"/>
      <c r="K202" s="169"/>
      <c r="L202" s="169"/>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c r="AQ202" s="168"/>
      <c r="AR202" s="168"/>
      <c r="AS202" s="168"/>
      <c r="AT202" s="168"/>
      <c r="AU202" s="168"/>
      <c r="AV202" s="168"/>
      <c r="AW202" s="168"/>
      <c r="AX202" s="168"/>
      <c r="AY202" s="168"/>
      <c r="AZ202" s="168"/>
      <c r="BA202" s="168"/>
      <c r="BB202" s="168"/>
      <c r="BC202" s="168"/>
      <c r="BD202" s="168"/>
      <c r="BE202" s="168"/>
    </row>
    <row r="203" spans="1:57" ht="15.75" customHeight="1" x14ac:dyDescent="0.3">
      <c r="A203" s="169"/>
      <c r="B203" s="169"/>
      <c r="C203" s="169"/>
      <c r="D203" s="169"/>
      <c r="E203" s="170"/>
      <c r="F203" s="170"/>
      <c r="G203" s="169"/>
      <c r="H203" s="169"/>
      <c r="I203" s="169"/>
      <c r="J203" s="169"/>
      <c r="K203" s="169"/>
      <c r="L203" s="169"/>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c r="AQ203" s="168"/>
      <c r="AR203" s="168"/>
      <c r="AS203" s="168"/>
      <c r="AT203" s="168"/>
      <c r="AU203" s="168"/>
      <c r="AV203" s="168"/>
      <c r="AW203" s="168"/>
      <c r="AX203" s="168"/>
      <c r="AY203" s="168"/>
      <c r="AZ203" s="168"/>
      <c r="BA203" s="168"/>
      <c r="BB203" s="168"/>
      <c r="BC203" s="168"/>
      <c r="BD203" s="168"/>
      <c r="BE203" s="168"/>
    </row>
    <row r="204" spans="1:57" ht="15.75" customHeight="1" x14ac:dyDescent="0.3">
      <c r="A204" s="169"/>
      <c r="B204" s="169"/>
      <c r="C204" s="169"/>
      <c r="D204" s="169"/>
      <c r="E204" s="170"/>
      <c r="F204" s="170"/>
      <c r="G204" s="169"/>
      <c r="H204" s="169"/>
      <c r="I204" s="169"/>
      <c r="J204" s="169"/>
      <c r="K204" s="169"/>
      <c r="L204" s="169"/>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c r="AQ204" s="168"/>
      <c r="AR204" s="168"/>
      <c r="AS204" s="168"/>
      <c r="AT204" s="168"/>
      <c r="AU204" s="168"/>
      <c r="AV204" s="168"/>
      <c r="AW204" s="168"/>
      <c r="AX204" s="168"/>
      <c r="AY204" s="168"/>
      <c r="AZ204" s="168"/>
      <c r="BA204" s="168"/>
      <c r="BB204" s="168"/>
      <c r="BC204" s="168"/>
      <c r="BD204" s="168"/>
      <c r="BE204" s="168"/>
    </row>
    <row r="205" spans="1:57" ht="15.75" customHeight="1" x14ac:dyDescent="0.3">
      <c r="A205" s="169"/>
      <c r="B205" s="169"/>
      <c r="C205" s="169"/>
      <c r="D205" s="169"/>
      <c r="E205" s="170"/>
      <c r="F205" s="170"/>
      <c r="G205" s="169"/>
      <c r="H205" s="169"/>
      <c r="I205" s="169"/>
      <c r="J205" s="169"/>
      <c r="K205" s="169"/>
      <c r="L205" s="169"/>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c r="AQ205" s="168"/>
      <c r="AR205" s="168"/>
      <c r="AS205" s="168"/>
      <c r="AT205" s="168"/>
      <c r="AU205" s="168"/>
      <c r="AV205" s="168"/>
      <c r="AW205" s="168"/>
      <c r="AX205" s="168"/>
      <c r="AY205" s="168"/>
      <c r="AZ205" s="168"/>
      <c r="BA205" s="168"/>
      <c r="BB205" s="168"/>
      <c r="BC205" s="168"/>
      <c r="BD205" s="168"/>
      <c r="BE205" s="168"/>
    </row>
    <row r="206" spans="1:57" ht="15.75" customHeight="1" x14ac:dyDescent="0.3">
      <c r="A206" s="169"/>
      <c r="B206" s="169"/>
      <c r="C206" s="169"/>
      <c r="D206" s="169"/>
      <c r="E206" s="170"/>
      <c r="F206" s="170"/>
      <c r="G206" s="169"/>
      <c r="H206" s="169"/>
      <c r="I206" s="169"/>
      <c r="J206" s="169"/>
      <c r="K206" s="169"/>
      <c r="L206" s="169"/>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c r="AQ206" s="168"/>
      <c r="AR206" s="168"/>
      <c r="AS206" s="168"/>
      <c r="AT206" s="168"/>
      <c r="AU206" s="168"/>
      <c r="AV206" s="168"/>
      <c r="AW206" s="168"/>
      <c r="AX206" s="168"/>
      <c r="AY206" s="168"/>
      <c r="AZ206" s="168"/>
      <c r="BA206" s="168"/>
      <c r="BB206" s="168"/>
      <c r="BC206" s="168"/>
      <c r="BD206" s="168"/>
      <c r="BE206" s="168"/>
    </row>
    <row r="207" spans="1:57" ht="15.75" customHeight="1" x14ac:dyDescent="0.3">
      <c r="A207" s="169"/>
      <c r="B207" s="169"/>
      <c r="C207" s="169"/>
      <c r="D207" s="169"/>
      <c r="E207" s="170"/>
      <c r="F207" s="170"/>
      <c r="G207" s="169"/>
      <c r="H207" s="169"/>
      <c r="I207" s="169"/>
      <c r="J207" s="169"/>
      <c r="K207" s="169"/>
      <c r="L207" s="169"/>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c r="AQ207" s="168"/>
      <c r="AR207" s="168"/>
      <c r="AS207" s="168"/>
      <c r="AT207" s="168"/>
      <c r="AU207" s="168"/>
      <c r="AV207" s="168"/>
      <c r="AW207" s="168"/>
      <c r="AX207" s="168"/>
      <c r="AY207" s="168"/>
      <c r="AZ207" s="168"/>
      <c r="BA207" s="168"/>
      <c r="BB207" s="168"/>
      <c r="BC207" s="168"/>
      <c r="BD207" s="168"/>
      <c r="BE207" s="168"/>
    </row>
    <row r="208" spans="1:57" ht="15.75" customHeight="1" x14ac:dyDescent="0.3">
      <c r="A208" s="169"/>
      <c r="B208" s="169"/>
      <c r="C208" s="169"/>
      <c r="D208" s="169"/>
      <c r="E208" s="170"/>
      <c r="F208" s="170"/>
      <c r="G208" s="169"/>
      <c r="H208" s="169"/>
      <c r="I208" s="169"/>
      <c r="J208" s="169"/>
      <c r="K208" s="169"/>
      <c r="L208" s="169"/>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c r="AQ208" s="168"/>
      <c r="AR208" s="168"/>
      <c r="AS208" s="168"/>
      <c r="AT208" s="168"/>
      <c r="AU208" s="168"/>
      <c r="AV208" s="168"/>
      <c r="AW208" s="168"/>
      <c r="AX208" s="168"/>
      <c r="AY208" s="168"/>
      <c r="AZ208" s="168"/>
      <c r="BA208" s="168"/>
      <c r="BB208" s="168"/>
      <c r="BC208" s="168"/>
      <c r="BD208" s="168"/>
      <c r="BE208" s="168"/>
    </row>
    <row r="209" spans="1:57" ht="15.75" customHeight="1" x14ac:dyDescent="0.3">
      <c r="A209" s="169"/>
      <c r="B209" s="169"/>
      <c r="C209" s="169"/>
      <c r="D209" s="169"/>
      <c r="E209" s="170"/>
      <c r="F209" s="170"/>
      <c r="G209" s="169"/>
      <c r="H209" s="169"/>
      <c r="I209" s="169"/>
      <c r="J209" s="169"/>
      <c r="K209" s="169"/>
      <c r="L209" s="169"/>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c r="AQ209" s="168"/>
      <c r="AR209" s="168"/>
      <c r="AS209" s="168"/>
      <c r="AT209" s="168"/>
      <c r="AU209" s="168"/>
      <c r="AV209" s="168"/>
      <c r="AW209" s="168"/>
      <c r="AX209" s="168"/>
      <c r="AY209" s="168"/>
      <c r="AZ209" s="168"/>
      <c r="BA209" s="168"/>
      <c r="BB209" s="168"/>
      <c r="BC209" s="168"/>
      <c r="BD209" s="168"/>
      <c r="BE209" s="168"/>
    </row>
    <row r="210" spans="1:57" ht="15.75" customHeight="1" x14ac:dyDescent="0.3">
      <c r="A210" s="169"/>
      <c r="B210" s="169"/>
      <c r="C210" s="169"/>
      <c r="D210" s="169"/>
      <c r="E210" s="170"/>
      <c r="F210" s="170"/>
      <c r="G210" s="169"/>
      <c r="H210" s="169"/>
      <c r="I210" s="169"/>
      <c r="J210" s="169"/>
      <c r="K210" s="169"/>
      <c r="L210" s="169"/>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c r="AQ210" s="168"/>
      <c r="AR210" s="168"/>
      <c r="AS210" s="168"/>
      <c r="AT210" s="168"/>
      <c r="AU210" s="168"/>
      <c r="AV210" s="168"/>
      <c r="AW210" s="168"/>
      <c r="AX210" s="168"/>
      <c r="AY210" s="168"/>
      <c r="AZ210" s="168"/>
      <c r="BA210" s="168"/>
      <c r="BB210" s="168"/>
      <c r="BC210" s="168"/>
      <c r="BD210" s="168"/>
      <c r="BE210" s="168"/>
    </row>
    <row r="211" spans="1:57" ht="15.75" customHeight="1" x14ac:dyDescent="0.3">
      <c r="A211" s="169"/>
      <c r="B211" s="169"/>
      <c r="C211" s="169"/>
      <c r="D211" s="169"/>
      <c r="E211" s="170"/>
      <c r="F211" s="170"/>
      <c r="G211" s="169"/>
      <c r="H211" s="169"/>
      <c r="I211" s="169"/>
      <c r="J211" s="169"/>
      <c r="K211" s="169"/>
      <c r="L211" s="169"/>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c r="AQ211" s="168"/>
      <c r="AR211" s="168"/>
      <c r="AS211" s="168"/>
      <c r="AT211" s="168"/>
      <c r="AU211" s="168"/>
      <c r="AV211" s="168"/>
      <c r="AW211" s="168"/>
      <c r="AX211" s="168"/>
      <c r="AY211" s="168"/>
      <c r="AZ211" s="168"/>
      <c r="BA211" s="168"/>
      <c r="BB211" s="168"/>
      <c r="BC211" s="168"/>
      <c r="BD211" s="168"/>
      <c r="BE211" s="168"/>
    </row>
    <row r="212" spans="1:57" ht="15.75" customHeight="1" x14ac:dyDescent="0.3">
      <c r="A212" s="169"/>
      <c r="B212" s="169"/>
      <c r="C212" s="169"/>
      <c r="D212" s="169"/>
      <c r="E212" s="170"/>
      <c r="F212" s="170"/>
      <c r="G212" s="169"/>
      <c r="H212" s="169"/>
      <c r="I212" s="169"/>
      <c r="J212" s="169"/>
      <c r="K212" s="169"/>
      <c r="L212" s="169"/>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c r="AQ212" s="168"/>
      <c r="AR212" s="168"/>
      <c r="AS212" s="168"/>
      <c r="AT212" s="168"/>
      <c r="AU212" s="168"/>
      <c r="AV212" s="168"/>
      <c r="AW212" s="168"/>
      <c r="AX212" s="168"/>
      <c r="AY212" s="168"/>
      <c r="AZ212" s="168"/>
      <c r="BA212" s="168"/>
      <c r="BB212" s="168"/>
      <c r="BC212" s="168"/>
      <c r="BD212" s="168"/>
      <c r="BE212" s="168"/>
    </row>
    <row r="213" spans="1:57" ht="15.75" customHeight="1" x14ac:dyDescent="0.3">
      <c r="A213" s="169"/>
      <c r="B213" s="169"/>
      <c r="C213" s="169"/>
      <c r="D213" s="169"/>
      <c r="E213" s="170"/>
      <c r="F213" s="170"/>
      <c r="G213" s="169"/>
      <c r="H213" s="169"/>
      <c r="I213" s="169"/>
      <c r="J213" s="169"/>
      <c r="K213" s="169"/>
      <c r="L213" s="169"/>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c r="AQ213" s="168"/>
      <c r="AR213" s="168"/>
      <c r="AS213" s="168"/>
      <c r="AT213" s="168"/>
      <c r="AU213" s="168"/>
      <c r="AV213" s="168"/>
      <c r="AW213" s="168"/>
      <c r="AX213" s="168"/>
      <c r="AY213" s="168"/>
      <c r="AZ213" s="168"/>
      <c r="BA213" s="168"/>
      <c r="BB213" s="168"/>
      <c r="BC213" s="168"/>
      <c r="BD213" s="168"/>
      <c r="BE213" s="168"/>
    </row>
    <row r="214" spans="1:57" ht="15.75" customHeight="1" x14ac:dyDescent="0.3">
      <c r="A214" s="169"/>
      <c r="B214" s="169"/>
      <c r="C214" s="169"/>
      <c r="D214" s="169"/>
      <c r="E214" s="170"/>
      <c r="F214" s="170"/>
      <c r="G214" s="169"/>
      <c r="H214" s="169"/>
      <c r="I214" s="169"/>
      <c r="J214" s="169"/>
      <c r="K214" s="169"/>
      <c r="L214" s="169"/>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c r="AQ214" s="168"/>
      <c r="AR214" s="168"/>
      <c r="AS214" s="168"/>
      <c r="AT214" s="168"/>
      <c r="AU214" s="168"/>
      <c r="AV214" s="168"/>
      <c r="AW214" s="168"/>
      <c r="AX214" s="168"/>
      <c r="AY214" s="168"/>
      <c r="AZ214" s="168"/>
      <c r="BA214" s="168"/>
      <c r="BB214" s="168"/>
      <c r="BC214" s="168"/>
      <c r="BD214" s="168"/>
      <c r="BE214" s="168"/>
    </row>
    <row r="215" spans="1:57" ht="15.75" customHeight="1" x14ac:dyDescent="0.3">
      <c r="A215" s="169"/>
      <c r="B215" s="169"/>
      <c r="C215" s="169"/>
      <c r="D215" s="169"/>
      <c r="E215" s="170"/>
      <c r="F215" s="170"/>
      <c r="G215" s="169"/>
      <c r="H215" s="169"/>
      <c r="I215" s="169"/>
      <c r="J215" s="169"/>
      <c r="K215" s="169"/>
      <c r="L215" s="169"/>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c r="AQ215" s="168"/>
      <c r="AR215" s="168"/>
      <c r="AS215" s="168"/>
      <c r="AT215" s="168"/>
      <c r="AU215" s="168"/>
      <c r="AV215" s="168"/>
      <c r="AW215" s="168"/>
      <c r="AX215" s="168"/>
      <c r="AY215" s="168"/>
      <c r="AZ215" s="168"/>
      <c r="BA215" s="168"/>
      <c r="BB215" s="168"/>
      <c r="BC215" s="168"/>
      <c r="BD215" s="168"/>
      <c r="BE215" s="168"/>
    </row>
    <row r="216" spans="1:57" ht="15.75" customHeight="1" x14ac:dyDescent="0.3">
      <c r="A216" s="169"/>
      <c r="B216" s="169"/>
      <c r="C216" s="169"/>
      <c r="D216" s="169"/>
      <c r="E216" s="170"/>
      <c r="F216" s="170"/>
      <c r="G216" s="169"/>
      <c r="H216" s="169"/>
      <c r="I216" s="169"/>
      <c r="J216" s="169"/>
      <c r="K216" s="169"/>
      <c r="L216" s="169"/>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c r="AQ216" s="168"/>
      <c r="AR216" s="168"/>
      <c r="AS216" s="168"/>
      <c r="AT216" s="168"/>
      <c r="AU216" s="168"/>
      <c r="AV216" s="168"/>
      <c r="AW216" s="168"/>
      <c r="AX216" s="168"/>
      <c r="AY216" s="168"/>
      <c r="AZ216" s="168"/>
      <c r="BA216" s="168"/>
      <c r="BB216" s="168"/>
      <c r="BC216" s="168"/>
      <c r="BD216" s="168"/>
      <c r="BE216" s="168"/>
    </row>
    <row r="217" spans="1:57" ht="15.75" customHeight="1" x14ac:dyDescent="0.3">
      <c r="A217" s="169"/>
      <c r="B217" s="169"/>
      <c r="C217" s="169"/>
      <c r="D217" s="169"/>
      <c r="E217" s="170"/>
      <c r="F217" s="170"/>
      <c r="G217" s="169"/>
      <c r="H217" s="169"/>
      <c r="I217" s="169"/>
      <c r="J217" s="169"/>
      <c r="K217" s="169"/>
      <c r="L217" s="169"/>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c r="AQ217" s="168"/>
      <c r="AR217" s="168"/>
      <c r="AS217" s="168"/>
      <c r="AT217" s="168"/>
      <c r="AU217" s="168"/>
      <c r="AV217" s="168"/>
      <c r="AW217" s="168"/>
      <c r="AX217" s="168"/>
      <c r="AY217" s="168"/>
      <c r="AZ217" s="168"/>
      <c r="BA217" s="168"/>
      <c r="BB217" s="168"/>
      <c r="BC217" s="168"/>
      <c r="BD217" s="168"/>
      <c r="BE217" s="168"/>
    </row>
    <row r="218" spans="1:57" ht="15.75" customHeight="1" x14ac:dyDescent="0.3">
      <c r="A218" s="169"/>
      <c r="B218" s="169"/>
      <c r="C218" s="169"/>
      <c r="D218" s="169"/>
      <c r="E218" s="170"/>
      <c r="F218" s="170"/>
      <c r="G218" s="169"/>
      <c r="H218" s="169"/>
      <c r="I218" s="169"/>
      <c r="J218" s="169"/>
      <c r="K218" s="169"/>
      <c r="L218" s="169"/>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c r="AQ218" s="168"/>
      <c r="AR218" s="168"/>
      <c r="AS218" s="168"/>
      <c r="AT218" s="168"/>
      <c r="AU218" s="168"/>
      <c r="AV218" s="168"/>
      <c r="AW218" s="168"/>
      <c r="AX218" s="168"/>
      <c r="AY218" s="168"/>
      <c r="AZ218" s="168"/>
      <c r="BA218" s="168"/>
      <c r="BB218" s="168"/>
      <c r="BC218" s="168"/>
      <c r="BD218" s="168"/>
      <c r="BE218" s="168"/>
    </row>
    <row r="219" spans="1:57" ht="15.75" customHeight="1" x14ac:dyDescent="0.3">
      <c r="A219" s="169"/>
      <c r="B219" s="169"/>
      <c r="C219" s="169"/>
      <c r="D219" s="169"/>
      <c r="E219" s="170"/>
      <c r="F219" s="170"/>
      <c r="G219" s="169"/>
      <c r="H219" s="169"/>
      <c r="I219" s="169"/>
      <c r="J219" s="169"/>
      <c r="K219" s="169"/>
      <c r="L219" s="169"/>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c r="AQ219" s="168"/>
      <c r="AR219" s="168"/>
      <c r="AS219" s="168"/>
      <c r="AT219" s="168"/>
      <c r="AU219" s="168"/>
      <c r="AV219" s="168"/>
      <c r="AW219" s="168"/>
      <c r="AX219" s="168"/>
      <c r="AY219" s="168"/>
      <c r="AZ219" s="168"/>
      <c r="BA219" s="168"/>
      <c r="BB219" s="168"/>
      <c r="BC219" s="168"/>
      <c r="BD219" s="168"/>
      <c r="BE219" s="168"/>
    </row>
    <row r="220" spans="1:57" ht="15.75" customHeight="1" x14ac:dyDescent="0.3">
      <c r="A220" s="169"/>
      <c r="B220" s="169"/>
      <c r="C220" s="169"/>
      <c r="D220" s="169"/>
      <c r="E220" s="170"/>
      <c r="F220" s="170"/>
      <c r="G220" s="169"/>
      <c r="H220" s="169"/>
      <c r="I220" s="169"/>
      <c r="J220" s="169"/>
      <c r="K220" s="169"/>
      <c r="L220" s="169"/>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c r="AQ220" s="168"/>
      <c r="AR220" s="168"/>
      <c r="AS220" s="168"/>
      <c r="AT220" s="168"/>
      <c r="AU220" s="168"/>
      <c r="AV220" s="168"/>
      <c r="AW220" s="168"/>
      <c r="AX220" s="168"/>
      <c r="AY220" s="168"/>
      <c r="AZ220" s="168"/>
      <c r="BA220" s="168"/>
      <c r="BB220" s="168"/>
      <c r="BC220" s="168"/>
      <c r="BD220" s="168"/>
      <c r="BE220" s="168"/>
    </row>
    <row r="221" spans="1:57" ht="15.75" customHeight="1" x14ac:dyDescent="0.3">
      <c r="A221" s="169"/>
      <c r="B221" s="169"/>
      <c r="C221" s="169"/>
      <c r="D221" s="169"/>
      <c r="E221" s="170"/>
      <c r="F221" s="170"/>
      <c r="G221" s="169"/>
      <c r="H221" s="169"/>
      <c r="I221" s="169"/>
      <c r="J221" s="169"/>
      <c r="K221" s="169"/>
      <c r="L221" s="169"/>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c r="AQ221" s="168"/>
      <c r="AR221" s="168"/>
      <c r="AS221" s="168"/>
      <c r="AT221" s="168"/>
      <c r="AU221" s="168"/>
      <c r="AV221" s="168"/>
      <c r="AW221" s="168"/>
      <c r="AX221" s="168"/>
      <c r="AY221" s="168"/>
      <c r="AZ221" s="168"/>
      <c r="BA221" s="168"/>
      <c r="BB221" s="168"/>
      <c r="BC221" s="168"/>
      <c r="BD221" s="168"/>
      <c r="BE221" s="168"/>
    </row>
    <row r="222" spans="1:57" ht="15.75" customHeight="1" x14ac:dyDescent="0.3">
      <c r="A222" s="169"/>
      <c r="B222" s="169"/>
      <c r="C222" s="169"/>
      <c r="D222" s="169"/>
      <c r="E222" s="170"/>
      <c r="F222" s="170"/>
      <c r="G222" s="169"/>
      <c r="H222" s="169"/>
      <c r="I222" s="169"/>
      <c r="J222" s="169"/>
      <c r="K222" s="169"/>
      <c r="L222" s="169"/>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c r="AQ222" s="168"/>
      <c r="AR222" s="168"/>
      <c r="AS222" s="168"/>
      <c r="AT222" s="168"/>
      <c r="AU222" s="168"/>
      <c r="AV222" s="168"/>
      <c r="AW222" s="168"/>
      <c r="AX222" s="168"/>
      <c r="AY222" s="168"/>
      <c r="AZ222" s="168"/>
      <c r="BA222" s="168"/>
      <c r="BB222" s="168"/>
      <c r="BC222" s="168"/>
      <c r="BD222" s="168"/>
      <c r="BE222" s="168"/>
    </row>
    <row r="223" spans="1:57" ht="15.75" customHeight="1" x14ac:dyDescent="0.3">
      <c r="A223" s="169"/>
      <c r="B223" s="169"/>
      <c r="C223" s="169"/>
      <c r="D223" s="169"/>
      <c r="E223" s="170"/>
      <c r="F223" s="170"/>
      <c r="G223" s="169"/>
      <c r="H223" s="169"/>
      <c r="I223" s="169"/>
      <c r="J223" s="169"/>
      <c r="K223" s="169"/>
      <c r="L223" s="169"/>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c r="AQ223" s="168"/>
      <c r="AR223" s="168"/>
      <c r="AS223" s="168"/>
      <c r="AT223" s="168"/>
      <c r="AU223" s="168"/>
      <c r="AV223" s="168"/>
      <c r="AW223" s="168"/>
      <c r="AX223" s="168"/>
      <c r="AY223" s="168"/>
      <c r="AZ223" s="168"/>
      <c r="BA223" s="168"/>
      <c r="BB223" s="168"/>
      <c r="BC223" s="168"/>
      <c r="BD223" s="168"/>
      <c r="BE223" s="168"/>
    </row>
    <row r="224" spans="1:57" ht="15.75" customHeight="1" x14ac:dyDescent="0.3">
      <c r="A224" s="169"/>
      <c r="B224" s="169"/>
      <c r="C224" s="169"/>
      <c r="D224" s="169"/>
      <c r="E224" s="170"/>
      <c r="F224" s="170"/>
      <c r="G224" s="169"/>
      <c r="H224" s="169"/>
      <c r="I224" s="169"/>
      <c r="J224" s="169"/>
      <c r="K224" s="169"/>
      <c r="L224" s="169"/>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c r="AQ224" s="168"/>
      <c r="AR224" s="168"/>
      <c r="AS224" s="168"/>
      <c r="AT224" s="168"/>
      <c r="AU224" s="168"/>
      <c r="AV224" s="168"/>
      <c r="AW224" s="168"/>
      <c r="AX224" s="168"/>
      <c r="AY224" s="168"/>
      <c r="AZ224" s="168"/>
      <c r="BA224" s="168"/>
      <c r="BB224" s="168"/>
      <c r="BC224" s="168"/>
      <c r="BD224" s="168"/>
      <c r="BE224" s="168"/>
    </row>
    <row r="225" spans="1:57" ht="15.75" customHeight="1" x14ac:dyDescent="0.3">
      <c r="A225" s="169"/>
      <c r="B225" s="169"/>
      <c r="C225" s="169"/>
      <c r="D225" s="169"/>
      <c r="E225" s="170"/>
      <c r="F225" s="170"/>
      <c r="G225" s="169"/>
      <c r="H225" s="169"/>
      <c r="I225" s="169"/>
      <c r="J225" s="169"/>
      <c r="K225" s="169"/>
      <c r="L225" s="169"/>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c r="AQ225" s="168"/>
      <c r="AR225" s="168"/>
      <c r="AS225" s="168"/>
      <c r="AT225" s="168"/>
      <c r="AU225" s="168"/>
      <c r="AV225" s="168"/>
      <c r="AW225" s="168"/>
      <c r="AX225" s="168"/>
      <c r="AY225" s="168"/>
      <c r="AZ225" s="168"/>
      <c r="BA225" s="168"/>
      <c r="BB225" s="168"/>
      <c r="BC225" s="168"/>
      <c r="BD225" s="168"/>
      <c r="BE225" s="168"/>
    </row>
    <row r="226" spans="1:57" ht="15.75" customHeight="1" x14ac:dyDescent="0.3">
      <c r="A226" s="169"/>
      <c r="B226" s="169"/>
      <c r="C226" s="169"/>
      <c r="D226" s="169"/>
      <c r="E226" s="170"/>
      <c r="F226" s="170"/>
      <c r="G226" s="169"/>
      <c r="H226" s="169"/>
      <c r="I226" s="169"/>
      <c r="J226" s="169"/>
      <c r="K226" s="169"/>
      <c r="L226" s="169"/>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c r="AQ226" s="168"/>
      <c r="AR226" s="168"/>
      <c r="AS226" s="168"/>
      <c r="AT226" s="168"/>
      <c r="AU226" s="168"/>
      <c r="AV226" s="168"/>
      <c r="AW226" s="168"/>
      <c r="AX226" s="168"/>
      <c r="AY226" s="168"/>
      <c r="AZ226" s="168"/>
      <c r="BA226" s="168"/>
      <c r="BB226" s="168"/>
      <c r="BC226" s="168"/>
      <c r="BD226" s="168"/>
      <c r="BE226" s="168"/>
    </row>
    <row r="227" spans="1:57" ht="15.75" customHeight="1" x14ac:dyDescent="0.3">
      <c r="A227" s="169"/>
      <c r="B227" s="169"/>
      <c r="C227" s="169"/>
      <c r="D227" s="169"/>
      <c r="E227" s="170"/>
      <c r="F227" s="170"/>
      <c r="G227" s="169"/>
      <c r="H227" s="169"/>
      <c r="I227" s="169"/>
      <c r="J227" s="169"/>
      <c r="K227" s="169"/>
      <c r="L227" s="169"/>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c r="AQ227" s="168"/>
      <c r="AR227" s="168"/>
      <c r="AS227" s="168"/>
      <c r="AT227" s="168"/>
      <c r="AU227" s="168"/>
      <c r="AV227" s="168"/>
      <c r="AW227" s="168"/>
      <c r="AX227" s="168"/>
      <c r="AY227" s="168"/>
      <c r="AZ227" s="168"/>
      <c r="BA227" s="168"/>
      <c r="BB227" s="168"/>
      <c r="BC227" s="168"/>
      <c r="BD227" s="168"/>
      <c r="BE227" s="168"/>
    </row>
    <row r="228" spans="1:57" ht="15.75" customHeight="1" x14ac:dyDescent="0.3">
      <c r="A228" s="169"/>
      <c r="B228" s="169"/>
      <c r="C228" s="169"/>
      <c r="D228" s="169"/>
      <c r="E228" s="170"/>
      <c r="F228" s="170"/>
      <c r="G228" s="169"/>
      <c r="H228" s="169"/>
      <c r="I228" s="169"/>
      <c r="J228" s="169"/>
      <c r="K228" s="169"/>
      <c r="L228" s="169"/>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c r="AQ228" s="168"/>
      <c r="AR228" s="168"/>
      <c r="AS228" s="168"/>
      <c r="AT228" s="168"/>
      <c r="AU228" s="168"/>
      <c r="AV228" s="168"/>
      <c r="AW228" s="168"/>
      <c r="AX228" s="168"/>
      <c r="AY228" s="168"/>
      <c r="AZ228" s="168"/>
      <c r="BA228" s="168"/>
      <c r="BB228" s="168"/>
      <c r="BC228" s="168"/>
      <c r="BD228" s="168"/>
      <c r="BE228" s="168"/>
    </row>
    <row r="229" spans="1:57" ht="15.75" customHeight="1" x14ac:dyDescent="0.3">
      <c r="A229" s="169"/>
      <c r="B229" s="169"/>
      <c r="C229" s="169"/>
      <c r="D229" s="169"/>
      <c r="E229" s="170"/>
      <c r="F229" s="170"/>
      <c r="G229" s="169"/>
      <c r="H229" s="169"/>
      <c r="I229" s="169"/>
      <c r="J229" s="169"/>
      <c r="K229" s="169"/>
      <c r="L229" s="169"/>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c r="AQ229" s="168"/>
      <c r="AR229" s="168"/>
      <c r="AS229" s="168"/>
      <c r="AT229" s="168"/>
      <c r="AU229" s="168"/>
      <c r="AV229" s="168"/>
      <c r="AW229" s="168"/>
      <c r="AX229" s="168"/>
      <c r="AY229" s="168"/>
      <c r="AZ229" s="168"/>
      <c r="BA229" s="168"/>
      <c r="BB229" s="168"/>
      <c r="BC229" s="168"/>
      <c r="BD229" s="168"/>
      <c r="BE229" s="168"/>
    </row>
    <row r="230" spans="1:57" ht="15.75" customHeight="1" x14ac:dyDescent="0.3">
      <c r="A230" s="169"/>
      <c r="B230" s="169"/>
      <c r="C230" s="169"/>
      <c r="D230" s="169"/>
      <c r="E230" s="170"/>
      <c r="F230" s="170"/>
      <c r="G230" s="169"/>
      <c r="H230" s="169"/>
      <c r="I230" s="169"/>
      <c r="J230" s="169"/>
      <c r="K230" s="169"/>
      <c r="L230" s="169"/>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c r="AQ230" s="168"/>
      <c r="AR230" s="168"/>
      <c r="AS230" s="168"/>
      <c r="AT230" s="168"/>
      <c r="AU230" s="168"/>
      <c r="AV230" s="168"/>
      <c r="AW230" s="168"/>
      <c r="AX230" s="168"/>
      <c r="AY230" s="168"/>
      <c r="AZ230" s="168"/>
      <c r="BA230" s="168"/>
      <c r="BB230" s="168"/>
      <c r="BC230" s="168"/>
      <c r="BD230" s="168"/>
      <c r="BE230" s="168"/>
    </row>
    <row r="231" spans="1:57" ht="15.75" customHeight="1" x14ac:dyDescent="0.3">
      <c r="A231" s="169"/>
      <c r="B231" s="169"/>
      <c r="C231" s="169"/>
      <c r="D231" s="169"/>
      <c r="E231" s="170"/>
      <c r="F231" s="170"/>
      <c r="G231" s="169"/>
      <c r="H231" s="169"/>
      <c r="I231" s="169"/>
      <c r="J231" s="169"/>
      <c r="K231" s="169"/>
      <c r="L231" s="169"/>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c r="AQ231" s="168"/>
      <c r="AR231" s="168"/>
      <c r="AS231" s="168"/>
      <c r="AT231" s="168"/>
      <c r="AU231" s="168"/>
      <c r="AV231" s="168"/>
      <c r="AW231" s="168"/>
      <c r="AX231" s="168"/>
      <c r="AY231" s="168"/>
      <c r="AZ231" s="168"/>
      <c r="BA231" s="168"/>
      <c r="BB231" s="168"/>
      <c r="BC231" s="168"/>
      <c r="BD231" s="168"/>
      <c r="BE231" s="168"/>
    </row>
    <row r="232" spans="1:57" ht="15.75" customHeight="1" x14ac:dyDescent="0.3">
      <c r="A232" s="169"/>
      <c r="B232" s="169"/>
      <c r="C232" s="169"/>
      <c r="D232" s="169"/>
      <c r="E232" s="170"/>
      <c r="F232" s="170"/>
      <c r="G232" s="169"/>
      <c r="H232" s="169"/>
      <c r="I232" s="169"/>
      <c r="J232" s="169"/>
      <c r="K232" s="169"/>
      <c r="L232" s="169"/>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c r="AQ232" s="168"/>
      <c r="AR232" s="168"/>
      <c r="AS232" s="168"/>
      <c r="AT232" s="168"/>
      <c r="AU232" s="168"/>
      <c r="AV232" s="168"/>
      <c r="AW232" s="168"/>
      <c r="AX232" s="168"/>
      <c r="AY232" s="168"/>
      <c r="AZ232" s="168"/>
      <c r="BA232" s="168"/>
      <c r="BB232" s="168"/>
      <c r="BC232" s="168"/>
      <c r="BD232" s="168"/>
      <c r="BE232" s="168"/>
    </row>
    <row r="233" spans="1:57" ht="15.75" customHeight="1" x14ac:dyDescent="0.3">
      <c r="A233" s="169"/>
      <c r="B233" s="169"/>
      <c r="C233" s="169"/>
      <c r="D233" s="169"/>
      <c r="E233" s="170"/>
      <c r="F233" s="170"/>
      <c r="G233" s="169"/>
      <c r="H233" s="169"/>
      <c r="I233" s="169"/>
      <c r="J233" s="169"/>
      <c r="K233" s="169"/>
      <c r="L233" s="169"/>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c r="AQ233" s="168"/>
      <c r="AR233" s="168"/>
      <c r="AS233" s="168"/>
      <c r="AT233" s="168"/>
      <c r="AU233" s="168"/>
      <c r="AV233" s="168"/>
      <c r="AW233" s="168"/>
      <c r="AX233" s="168"/>
      <c r="AY233" s="168"/>
      <c r="AZ233" s="168"/>
      <c r="BA233" s="168"/>
      <c r="BB233" s="168"/>
      <c r="BC233" s="168"/>
      <c r="BD233" s="168"/>
      <c r="BE233" s="168"/>
    </row>
    <row r="234" spans="1:57" ht="15.75" customHeight="1" x14ac:dyDescent="0.3">
      <c r="A234" s="169"/>
      <c r="B234" s="169"/>
      <c r="C234" s="169"/>
      <c r="D234" s="169"/>
      <c r="E234" s="170"/>
      <c r="F234" s="170"/>
      <c r="G234" s="169"/>
      <c r="H234" s="169"/>
      <c r="I234" s="169"/>
      <c r="J234" s="169"/>
      <c r="K234" s="169"/>
      <c r="L234" s="169"/>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c r="AQ234" s="168"/>
      <c r="AR234" s="168"/>
      <c r="AS234" s="168"/>
      <c r="AT234" s="168"/>
      <c r="AU234" s="168"/>
      <c r="AV234" s="168"/>
      <c r="AW234" s="168"/>
      <c r="AX234" s="168"/>
      <c r="AY234" s="168"/>
      <c r="AZ234" s="168"/>
      <c r="BA234" s="168"/>
      <c r="BB234" s="168"/>
      <c r="BC234" s="168"/>
      <c r="BD234" s="168"/>
      <c r="BE234" s="168"/>
    </row>
    <row r="235" spans="1:57" ht="15.75" customHeight="1" x14ac:dyDescent="0.3">
      <c r="A235" s="169"/>
      <c r="B235" s="169"/>
      <c r="C235" s="169"/>
      <c r="D235" s="169"/>
      <c r="E235" s="170"/>
      <c r="F235" s="170"/>
      <c r="G235" s="169"/>
      <c r="H235" s="169"/>
      <c r="I235" s="169"/>
      <c r="J235" s="169"/>
      <c r="K235" s="169"/>
      <c r="L235" s="169"/>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c r="AQ235" s="168"/>
      <c r="AR235" s="168"/>
      <c r="AS235" s="168"/>
      <c r="AT235" s="168"/>
      <c r="AU235" s="168"/>
      <c r="AV235" s="168"/>
      <c r="AW235" s="168"/>
      <c r="AX235" s="168"/>
      <c r="AY235" s="168"/>
      <c r="AZ235" s="168"/>
      <c r="BA235" s="168"/>
      <c r="BB235" s="168"/>
      <c r="BC235" s="168"/>
      <c r="BD235" s="168"/>
      <c r="BE235" s="168"/>
    </row>
    <row r="236" spans="1:57" ht="15.75" customHeight="1" x14ac:dyDescent="0.3">
      <c r="A236" s="169"/>
      <c r="B236" s="169"/>
      <c r="C236" s="169"/>
      <c r="D236" s="169"/>
      <c r="E236" s="170"/>
      <c r="F236" s="170"/>
      <c r="G236" s="169"/>
      <c r="H236" s="169"/>
      <c r="I236" s="169"/>
      <c r="J236" s="169"/>
      <c r="K236" s="169"/>
      <c r="L236" s="169"/>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c r="AQ236" s="168"/>
      <c r="AR236" s="168"/>
      <c r="AS236" s="168"/>
      <c r="AT236" s="168"/>
      <c r="AU236" s="168"/>
      <c r="AV236" s="168"/>
      <c r="AW236" s="168"/>
      <c r="AX236" s="168"/>
      <c r="AY236" s="168"/>
      <c r="AZ236" s="168"/>
      <c r="BA236" s="168"/>
      <c r="BB236" s="168"/>
      <c r="BC236" s="168"/>
      <c r="BD236" s="168"/>
      <c r="BE236" s="168"/>
    </row>
    <row r="237" spans="1:57" ht="15.75" customHeight="1" x14ac:dyDescent="0.3">
      <c r="A237" s="169"/>
      <c r="B237" s="169"/>
      <c r="C237" s="169"/>
      <c r="D237" s="169"/>
      <c r="E237" s="170"/>
      <c r="F237" s="170"/>
      <c r="G237" s="169"/>
      <c r="H237" s="169"/>
      <c r="I237" s="169"/>
      <c r="J237" s="169"/>
      <c r="K237" s="169"/>
      <c r="L237" s="169"/>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c r="AQ237" s="168"/>
      <c r="AR237" s="168"/>
      <c r="AS237" s="168"/>
      <c r="AT237" s="168"/>
      <c r="AU237" s="168"/>
      <c r="AV237" s="168"/>
      <c r="AW237" s="168"/>
      <c r="AX237" s="168"/>
      <c r="AY237" s="168"/>
      <c r="AZ237" s="168"/>
      <c r="BA237" s="168"/>
      <c r="BB237" s="168"/>
      <c r="BC237" s="168"/>
      <c r="BD237" s="168"/>
      <c r="BE237" s="168"/>
    </row>
    <row r="238" spans="1:57" ht="15.75" customHeight="1" x14ac:dyDescent="0.3">
      <c r="A238" s="169"/>
      <c r="B238" s="169"/>
      <c r="C238" s="169"/>
      <c r="D238" s="169"/>
      <c r="E238" s="170"/>
      <c r="F238" s="170"/>
      <c r="G238" s="169"/>
      <c r="H238" s="169"/>
      <c r="I238" s="169"/>
      <c r="J238" s="169"/>
      <c r="K238" s="169"/>
      <c r="L238" s="169"/>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c r="AQ238" s="168"/>
      <c r="AR238" s="168"/>
      <c r="AS238" s="168"/>
      <c r="AT238" s="168"/>
      <c r="AU238" s="168"/>
      <c r="AV238" s="168"/>
      <c r="AW238" s="168"/>
      <c r="AX238" s="168"/>
      <c r="AY238" s="168"/>
      <c r="AZ238" s="168"/>
      <c r="BA238" s="168"/>
      <c r="BB238" s="168"/>
      <c r="BC238" s="168"/>
      <c r="BD238" s="168"/>
      <c r="BE238" s="168"/>
    </row>
    <row r="239" spans="1:57" ht="15.75" customHeight="1" x14ac:dyDescent="0.3">
      <c r="A239" s="169"/>
      <c r="B239" s="169"/>
      <c r="C239" s="169"/>
      <c r="D239" s="169"/>
      <c r="E239" s="170"/>
      <c r="F239" s="170"/>
      <c r="G239" s="169"/>
      <c r="H239" s="169"/>
      <c r="I239" s="169"/>
      <c r="J239" s="169"/>
      <c r="K239" s="169"/>
      <c r="L239" s="169"/>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c r="AQ239" s="168"/>
      <c r="AR239" s="168"/>
      <c r="AS239" s="168"/>
      <c r="AT239" s="168"/>
      <c r="AU239" s="168"/>
      <c r="AV239" s="168"/>
      <c r="AW239" s="168"/>
      <c r="AX239" s="168"/>
      <c r="AY239" s="168"/>
      <c r="AZ239" s="168"/>
      <c r="BA239" s="168"/>
      <c r="BB239" s="168"/>
      <c r="BC239" s="168"/>
      <c r="BD239" s="168"/>
      <c r="BE239" s="168"/>
    </row>
    <row r="240" spans="1:57" ht="15.75" customHeight="1" x14ac:dyDescent="0.3">
      <c r="A240" s="169"/>
      <c r="B240" s="169"/>
      <c r="C240" s="169"/>
      <c r="D240" s="169"/>
      <c r="E240" s="170"/>
      <c r="F240" s="170"/>
      <c r="G240" s="169"/>
      <c r="H240" s="169"/>
      <c r="I240" s="169"/>
      <c r="J240" s="169"/>
      <c r="K240" s="169"/>
      <c r="L240" s="169"/>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c r="AQ240" s="168"/>
      <c r="AR240" s="168"/>
      <c r="AS240" s="168"/>
      <c r="AT240" s="168"/>
      <c r="AU240" s="168"/>
      <c r="AV240" s="168"/>
      <c r="AW240" s="168"/>
      <c r="AX240" s="168"/>
      <c r="AY240" s="168"/>
      <c r="AZ240" s="168"/>
      <c r="BA240" s="168"/>
      <c r="BB240" s="168"/>
      <c r="BC240" s="168"/>
      <c r="BD240" s="168"/>
      <c r="BE240" s="168"/>
    </row>
    <row r="241" spans="1:57" ht="15.75" customHeight="1" x14ac:dyDescent="0.3">
      <c r="A241" s="169"/>
      <c r="B241" s="169"/>
      <c r="C241" s="169"/>
      <c r="D241" s="169"/>
      <c r="E241" s="170"/>
      <c r="F241" s="170"/>
      <c r="G241" s="169"/>
      <c r="H241" s="169"/>
      <c r="I241" s="169"/>
      <c r="J241" s="169"/>
      <c r="K241" s="169"/>
      <c r="L241" s="169"/>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c r="AQ241" s="168"/>
      <c r="AR241" s="168"/>
      <c r="AS241" s="168"/>
      <c r="AT241" s="168"/>
      <c r="AU241" s="168"/>
      <c r="AV241" s="168"/>
      <c r="AW241" s="168"/>
      <c r="AX241" s="168"/>
      <c r="AY241" s="168"/>
      <c r="AZ241" s="168"/>
      <c r="BA241" s="168"/>
      <c r="BB241" s="168"/>
      <c r="BC241" s="168"/>
      <c r="BD241" s="168"/>
      <c r="BE241" s="168"/>
    </row>
    <row r="242" spans="1:57" ht="15.75" customHeight="1" x14ac:dyDescent="0.3">
      <c r="A242" s="169"/>
      <c r="B242" s="169"/>
      <c r="C242" s="169"/>
      <c r="D242" s="169"/>
      <c r="E242" s="170"/>
      <c r="F242" s="170"/>
      <c r="G242" s="169"/>
      <c r="H242" s="169"/>
      <c r="I242" s="169"/>
      <c r="J242" s="169"/>
      <c r="K242" s="169"/>
      <c r="L242" s="169"/>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c r="AQ242" s="168"/>
      <c r="AR242" s="168"/>
      <c r="AS242" s="168"/>
      <c r="AT242" s="168"/>
      <c r="AU242" s="168"/>
      <c r="AV242" s="168"/>
      <c r="AW242" s="168"/>
      <c r="AX242" s="168"/>
      <c r="AY242" s="168"/>
      <c r="AZ242" s="168"/>
      <c r="BA242" s="168"/>
      <c r="BB242" s="168"/>
      <c r="BC242" s="168"/>
      <c r="BD242" s="168"/>
      <c r="BE242" s="168"/>
    </row>
    <row r="243" spans="1:57" ht="15.75" customHeight="1" x14ac:dyDescent="0.3">
      <c r="A243" s="169"/>
      <c r="B243" s="169"/>
      <c r="C243" s="169"/>
      <c r="D243" s="169"/>
      <c r="E243" s="170"/>
      <c r="F243" s="170"/>
      <c r="G243" s="169"/>
      <c r="H243" s="169"/>
      <c r="I243" s="169"/>
      <c r="J243" s="169"/>
      <c r="K243" s="169"/>
      <c r="L243" s="169"/>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c r="AQ243" s="168"/>
      <c r="AR243" s="168"/>
      <c r="AS243" s="168"/>
      <c r="AT243" s="168"/>
      <c r="AU243" s="168"/>
      <c r="AV243" s="168"/>
      <c r="AW243" s="168"/>
      <c r="AX243" s="168"/>
      <c r="AY243" s="168"/>
      <c r="AZ243" s="168"/>
      <c r="BA243" s="168"/>
      <c r="BB243" s="168"/>
      <c r="BC243" s="168"/>
      <c r="BD243" s="168"/>
      <c r="BE243" s="168"/>
    </row>
    <row r="244" spans="1:57" ht="15.75" customHeight="1" x14ac:dyDescent="0.3">
      <c r="A244" s="169"/>
      <c r="B244" s="169"/>
      <c r="C244" s="169"/>
      <c r="D244" s="169"/>
      <c r="E244" s="170"/>
      <c r="F244" s="170"/>
      <c r="G244" s="169"/>
      <c r="H244" s="169"/>
      <c r="I244" s="169"/>
      <c r="J244" s="169"/>
      <c r="K244" s="169"/>
      <c r="L244" s="169"/>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c r="AQ244" s="168"/>
      <c r="AR244" s="168"/>
      <c r="AS244" s="168"/>
      <c r="AT244" s="168"/>
      <c r="AU244" s="168"/>
      <c r="AV244" s="168"/>
      <c r="AW244" s="168"/>
      <c r="AX244" s="168"/>
      <c r="AY244" s="168"/>
      <c r="AZ244" s="168"/>
      <c r="BA244" s="168"/>
      <c r="BB244" s="168"/>
      <c r="BC244" s="168"/>
      <c r="BD244" s="168"/>
      <c r="BE244" s="168"/>
    </row>
    <row r="245" spans="1:57" ht="15.75" customHeight="1" x14ac:dyDescent="0.3">
      <c r="A245" s="169"/>
      <c r="B245" s="169"/>
      <c r="C245" s="169"/>
      <c r="D245" s="169"/>
      <c r="E245" s="170"/>
      <c r="F245" s="170"/>
      <c r="G245" s="169"/>
      <c r="H245" s="169"/>
      <c r="I245" s="169"/>
      <c r="J245" s="169"/>
      <c r="K245" s="169"/>
      <c r="L245" s="169"/>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c r="AQ245" s="168"/>
      <c r="AR245" s="168"/>
      <c r="AS245" s="168"/>
      <c r="AT245" s="168"/>
      <c r="AU245" s="168"/>
      <c r="AV245" s="168"/>
      <c r="AW245" s="168"/>
      <c r="AX245" s="168"/>
      <c r="AY245" s="168"/>
      <c r="AZ245" s="168"/>
      <c r="BA245" s="168"/>
      <c r="BB245" s="168"/>
      <c r="BC245" s="168"/>
      <c r="BD245" s="168"/>
      <c r="BE245" s="168"/>
    </row>
    <row r="246" spans="1:57" ht="15.75" customHeight="1" x14ac:dyDescent="0.3">
      <c r="A246" s="169"/>
      <c r="B246" s="169"/>
      <c r="C246" s="169"/>
      <c r="D246" s="169"/>
      <c r="E246" s="170"/>
      <c r="F246" s="170"/>
      <c r="G246" s="169"/>
      <c r="H246" s="169"/>
      <c r="I246" s="169"/>
      <c r="J246" s="169"/>
      <c r="K246" s="169"/>
      <c r="L246" s="169"/>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c r="AQ246" s="168"/>
      <c r="AR246" s="168"/>
      <c r="AS246" s="168"/>
      <c r="AT246" s="168"/>
      <c r="AU246" s="168"/>
      <c r="AV246" s="168"/>
      <c r="AW246" s="168"/>
      <c r="AX246" s="168"/>
      <c r="AY246" s="168"/>
      <c r="AZ246" s="168"/>
      <c r="BA246" s="168"/>
      <c r="BB246" s="168"/>
      <c r="BC246" s="168"/>
      <c r="BD246" s="168"/>
      <c r="BE246" s="168"/>
    </row>
    <row r="247" spans="1:57" ht="15.75" customHeight="1" x14ac:dyDescent="0.3">
      <c r="A247" s="169"/>
      <c r="B247" s="169"/>
      <c r="C247" s="169"/>
      <c r="D247" s="169"/>
      <c r="E247" s="170"/>
      <c r="F247" s="170"/>
      <c r="G247" s="169"/>
      <c r="H247" s="169"/>
      <c r="I247" s="169"/>
      <c r="J247" s="169"/>
      <c r="K247" s="169"/>
      <c r="L247" s="169"/>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c r="AQ247" s="168"/>
      <c r="AR247" s="168"/>
      <c r="AS247" s="168"/>
      <c r="AT247" s="168"/>
      <c r="AU247" s="168"/>
      <c r="AV247" s="168"/>
      <c r="AW247" s="168"/>
      <c r="AX247" s="168"/>
      <c r="AY247" s="168"/>
      <c r="AZ247" s="168"/>
      <c r="BA247" s="168"/>
      <c r="BB247" s="168"/>
      <c r="BC247" s="168"/>
      <c r="BD247" s="168"/>
      <c r="BE247" s="168"/>
    </row>
    <row r="248" spans="1:57" ht="15.75" customHeight="1" x14ac:dyDescent="0.3">
      <c r="A248" s="169"/>
      <c r="B248" s="169"/>
      <c r="C248" s="169"/>
      <c r="D248" s="169"/>
      <c r="E248" s="170"/>
      <c r="F248" s="170"/>
      <c r="G248" s="169"/>
      <c r="H248" s="169"/>
      <c r="I248" s="169"/>
      <c r="J248" s="169"/>
      <c r="K248" s="169"/>
      <c r="L248" s="169"/>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c r="AQ248" s="168"/>
      <c r="AR248" s="168"/>
      <c r="AS248" s="168"/>
      <c r="AT248" s="168"/>
      <c r="AU248" s="168"/>
      <c r="AV248" s="168"/>
      <c r="AW248" s="168"/>
      <c r="AX248" s="168"/>
      <c r="AY248" s="168"/>
      <c r="AZ248" s="168"/>
      <c r="BA248" s="168"/>
      <c r="BB248" s="168"/>
      <c r="BC248" s="168"/>
      <c r="BD248" s="168"/>
      <c r="BE248" s="168"/>
    </row>
    <row r="249" spans="1:57" ht="15.75" customHeight="1" x14ac:dyDescent="0.3">
      <c r="A249" s="169"/>
      <c r="B249" s="169"/>
      <c r="C249" s="169"/>
      <c r="D249" s="169"/>
      <c r="E249" s="170"/>
      <c r="F249" s="170"/>
      <c r="G249" s="169"/>
      <c r="H249" s="169"/>
      <c r="I249" s="169"/>
      <c r="J249" s="169"/>
      <c r="K249" s="169"/>
      <c r="L249" s="169"/>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c r="AQ249" s="168"/>
      <c r="AR249" s="168"/>
      <c r="AS249" s="168"/>
      <c r="AT249" s="168"/>
      <c r="AU249" s="168"/>
      <c r="AV249" s="168"/>
      <c r="AW249" s="168"/>
      <c r="AX249" s="168"/>
      <c r="AY249" s="168"/>
      <c r="AZ249" s="168"/>
      <c r="BA249" s="168"/>
      <c r="BB249" s="168"/>
      <c r="BC249" s="168"/>
      <c r="BD249" s="168"/>
      <c r="BE249" s="168"/>
    </row>
    <row r="250" spans="1:57" ht="15.75" customHeight="1" x14ac:dyDescent="0.3">
      <c r="A250" s="169"/>
      <c r="B250" s="169"/>
      <c r="C250" s="169"/>
      <c r="D250" s="169"/>
      <c r="E250" s="170"/>
      <c r="F250" s="170"/>
      <c r="G250" s="169"/>
      <c r="H250" s="169"/>
      <c r="I250" s="169"/>
      <c r="J250" s="169"/>
      <c r="K250" s="169"/>
      <c r="L250" s="169"/>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c r="AQ250" s="168"/>
      <c r="AR250" s="168"/>
      <c r="AS250" s="168"/>
      <c r="AT250" s="168"/>
      <c r="AU250" s="168"/>
      <c r="AV250" s="168"/>
      <c r="AW250" s="168"/>
      <c r="AX250" s="168"/>
      <c r="AY250" s="168"/>
      <c r="AZ250" s="168"/>
      <c r="BA250" s="168"/>
      <c r="BB250" s="168"/>
      <c r="BC250" s="168"/>
      <c r="BD250" s="168"/>
      <c r="BE250" s="168"/>
    </row>
    <row r="251" spans="1:57" ht="15.75" customHeight="1" x14ac:dyDescent="0.3">
      <c r="A251" s="169"/>
      <c r="B251" s="169"/>
      <c r="C251" s="169"/>
      <c r="D251" s="169"/>
      <c r="E251" s="170"/>
      <c r="F251" s="170"/>
      <c r="G251" s="169"/>
      <c r="H251" s="169"/>
      <c r="I251" s="169"/>
      <c r="J251" s="169"/>
      <c r="K251" s="169"/>
      <c r="L251" s="169"/>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c r="AQ251" s="168"/>
      <c r="AR251" s="168"/>
      <c r="AS251" s="168"/>
      <c r="AT251" s="168"/>
      <c r="AU251" s="168"/>
      <c r="AV251" s="168"/>
      <c r="AW251" s="168"/>
      <c r="AX251" s="168"/>
      <c r="AY251" s="168"/>
      <c r="AZ251" s="168"/>
      <c r="BA251" s="168"/>
      <c r="BB251" s="168"/>
      <c r="BC251" s="168"/>
      <c r="BD251" s="168"/>
      <c r="BE251" s="168"/>
    </row>
    <row r="252" spans="1:57" ht="15.75" customHeight="1" x14ac:dyDescent="0.3">
      <c r="A252" s="169"/>
      <c r="B252" s="169"/>
      <c r="C252" s="169"/>
      <c r="D252" s="169"/>
      <c r="E252" s="170"/>
      <c r="F252" s="170"/>
      <c r="G252" s="169"/>
      <c r="H252" s="169"/>
      <c r="I252" s="169"/>
      <c r="J252" s="169"/>
      <c r="K252" s="169"/>
      <c r="L252" s="169"/>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c r="AQ252" s="168"/>
      <c r="AR252" s="168"/>
      <c r="AS252" s="168"/>
      <c r="AT252" s="168"/>
      <c r="AU252" s="168"/>
      <c r="AV252" s="168"/>
      <c r="AW252" s="168"/>
      <c r="AX252" s="168"/>
      <c r="AY252" s="168"/>
      <c r="AZ252" s="168"/>
      <c r="BA252" s="168"/>
      <c r="BB252" s="168"/>
      <c r="BC252" s="168"/>
      <c r="BD252" s="168"/>
      <c r="BE252" s="168"/>
    </row>
    <row r="253" spans="1:57" ht="15.75" customHeight="1" x14ac:dyDescent="0.3">
      <c r="A253" s="169"/>
      <c r="B253" s="169"/>
      <c r="C253" s="169"/>
      <c r="D253" s="169"/>
      <c r="E253" s="170"/>
      <c r="F253" s="170"/>
      <c r="G253" s="169"/>
      <c r="H253" s="169"/>
      <c r="I253" s="169"/>
      <c r="J253" s="169"/>
      <c r="K253" s="169"/>
      <c r="L253" s="169"/>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c r="AQ253" s="168"/>
      <c r="AR253" s="168"/>
      <c r="AS253" s="168"/>
      <c r="AT253" s="168"/>
      <c r="AU253" s="168"/>
      <c r="AV253" s="168"/>
      <c r="AW253" s="168"/>
      <c r="AX253" s="168"/>
      <c r="AY253" s="168"/>
      <c r="AZ253" s="168"/>
      <c r="BA253" s="168"/>
      <c r="BB253" s="168"/>
      <c r="BC253" s="168"/>
      <c r="BD253" s="168"/>
      <c r="BE253" s="168"/>
    </row>
    <row r="254" spans="1:57" ht="15.75" customHeight="1" x14ac:dyDescent="0.3">
      <c r="A254" s="169"/>
      <c r="B254" s="169"/>
      <c r="C254" s="169"/>
      <c r="D254" s="169"/>
      <c r="E254" s="170"/>
      <c r="F254" s="170"/>
      <c r="G254" s="169"/>
      <c r="H254" s="169"/>
      <c r="I254" s="169"/>
      <c r="J254" s="169"/>
      <c r="K254" s="169"/>
      <c r="L254" s="169"/>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c r="AQ254" s="168"/>
      <c r="AR254" s="168"/>
      <c r="AS254" s="168"/>
      <c r="AT254" s="168"/>
      <c r="AU254" s="168"/>
      <c r="AV254" s="168"/>
      <c r="AW254" s="168"/>
      <c r="AX254" s="168"/>
      <c r="AY254" s="168"/>
      <c r="AZ254" s="168"/>
      <c r="BA254" s="168"/>
      <c r="BB254" s="168"/>
      <c r="BC254" s="168"/>
      <c r="BD254" s="168"/>
      <c r="BE254" s="168"/>
    </row>
    <row r="255" spans="1:57" ht="15.75" customHeight="1" x14ac:dyDescent="0.3">
      <c r="A255" s="169"/>
      <c r="B255" s="169"/>
      <c r="C255" s="169"/>
      <c r="D255" s="169"/>
      <c r="E255" s="170"/>
      <c r="F255" s="170"/>
      <c r="G255" s="169"/>
      <c r="H255" s="169"/>
      <c r="I255" s="169"/>
      <c r="J255" s="169"/>
      <c r="K255" s="169"/>
      <c r="L255" s="169"/>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c r="AQ255" s="168"/>
      <c r="AR255" s="168"/>
      <c r="AS255" s="168"/>
      <c r="AT255" s="168"/>
      <c r="AU255" s="168"/>
      <c r="AV255" s="168"/>
      <c r="AW255" s="168"/>
      <c r="AX255" s="168"/>
      <c r="AY255" s="168"/>
      <c r="AZ255" s="168"/>
      <c r="BA255" s="168"/>
      <c r="BB255" s="168"/>
      <c r="BC255" s="168"/>
      <c r="BD255" s="168"/>
      <c r="BE255" s="168"/>
    </row>
    <row r="256" spans="1:57" ht="15.75" customHeight="1" x14ac:dyDescent="0.3">
      <c r="A256" s="169"/>
      <c r="B256" s="169"/>
      <c r="C256" s="169"/>
      <c r="D256" s="169"/>
      <c r="E256" s="170"/>
      <c r="F256" s="170"/>
      <c r="G256" s="169"/>
      <c r="H256" s="169"/>
      <c r="I256" s="169"/>
      <c r="J256" s="169"/>
      <c r="K256" s="169"/>
      <c r="L256" s="169"/>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c r="AQ256" s="168"/>
      <c r="AR256" s="168"/>
      <c r="AS256" s="168"/>
      <c r="AT256" s="168"/>
      <c r="AU256" s="168"/>
      <c r="AV256" s="168"/>
      <c r="AW256" s="168"/>
      <c r="AX256" s="168"/>
      <c r="AY256" s="168"/>
      <c r="AZ256" s="168"/>
      <c r="BA256" s="168"/>
      <c r="BB256" s="168"/>
      <c r="BC256" s="168"/>
      <c r="BD256" s="168"/>
      <c r="BE256" s="168"/>
    </row>
    <row r="257" spans="1:57" ht="15.75" customHeight="1" x14ac:dyDescent="0.3">
      <c r="A257" s="169"/>
      <c r="B257" s="169"/>
      <c r="C257" s="169"/>
      <c r="D257" s="169"/>
      <c r="E257" s="170"/>
      <c r="F257" s="170"/>
      <c r="G257" s="169"/>
      <c r="H257" s="169"/>
      <c r="I257" s="169"/>
      <c r="J257" s="169"/>
      <c r="K257" s="169"/>
      <c r="L257" s="169"/>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c r="AQ257" s="168"/>
      <c r="AR257" s="168"/>
      <c r="AS257" s="168"/>
      <c r="AT257" s="168"/>
      <c r="AU257" s="168"/>
      <c r="AV257" s="168"/>
      <c r="AW257" s="168"/>
      <c r="AX257" s="168"/>
      <c r="AY257" s="168"/>
      <c r="AZ257" s="168"/>
      <c r="BA257" s="168"/>
      <c r="BB257" s="168"/>
      <c r="BC257" s="168"/>
      <c r="BD257" s="168"/>
      <c r="BE257" s="168"/>
    </row>
    <row r="258" spans="1:57" ht="15.75" customHeight="1" x14ac:dyDescent="0.3">
      <c r="A258" s="169"/>
      <c r="B258" s="169"/>
      <c r="C258" s="169"/>
      <c r="D258" s="169"/>
      <c r="E258" s="170"/>
      <c r="F258" s="170"/>
      <c r="G258" s="169"/>
      <c r="H258" s="169"/>
      <c r="I258" s="169"/>
      <c r="J258" s="169"/>
      <c r="K258" s="169"/>
      <c r="L258" s="169"/>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c r="AQ258" s="168"/>
      <c r="AR258" s="168"/>
      <c r="AS258" s="168"/>
      <c r="AT258" s="168"/>
      <c r="AU258" s="168"/>
      <c r="AV258" s="168"/>
      <c r="AW258" s="168"/>
      <c r="AX258" s="168"/>
      <c r="AY258" s="168"/>
      <c r="AZ258" s="168"/>
      <c r="BA258" s="168"/>
      <c r="BB258" s="168"/>
      <c r="BC258" s="168"/>
      <c r="BD258" s="168"/>
      <c r="BE258" s="168"/>
    </row>
    <row r="259" spans="1:57" ht="15.75" customHeight="1" x14ac:dyDescent="0.3">
      <c r="A259" s="169"/>
      <c r="B259" s="169"/>
      <c r="C259" s="169"/>
      <c r="D259" s="169"/>
      <c r="E259" s="170"/>
      <c r="F259" s="170"/>
      <c r="G259" s="169"/>
      <c r="H259" s="169"/>
      <c r="I259" s="169"/>
      <c r="J259" s="169"/>
      <c r="K259" s="169"/>
      <c r="L259" s="169"/>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c r="AQ259" s="168"/>
      <c r="AR259" s="168"/>
      <c r="AS259" s="168"/>
      <c r="AT259" s="168"/>
      <c r="AU259" s="168"/>
      <c r="AV259" s="168"/>
      <c r="AW259" s="168"/>
      <c r="AX259" s="168"/>
      <c r="AY259" s="168"/>
      <c r="AZ259" s="168"/>
      <c r="BA259" s="168"/>
      <c r="BB259" s="168"/>
      <c r="BC259" s="168"/>
      <c r="BD259" s="168"/>
      <c r="BE259" s="168"/>
    </row>
    <row r="260" spans="1:57" ht="15.75" customHeight="1" x14ac:dyDescent="0.3">
      <c r="A260" s="169"/>
      <c r="B260" s="169"/>
      <c r="C260" s="169"/>
      <c r="D260" s="169"/>
      <c r="E260" s="170"/>
      <c r="F260" s="170"/>
      <c r="G260" s="169"/>
      <c r="H260" s="169"/>
      <c r="I260" s="169"/>
      <c r="J260" s="169"/>
      <c r="K260" s="169"/>
      <c r="L260" s="169"/>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c r="AQ260" s="168"/>
      <c r="AR260" s="168"/>
      <c r="AS260" s="168"/>
      <c r="AT260" s="168"/>
      <c r="AU260" s="168"/>
      <c r="AV260" s="168"/>
      <c r="AW260" s="168"/>
      <c r="AX260" s="168"/>
      <c r="AY260" s="168"/>
      <c r="AZ260" s="168"/>
      <c r="BA260" s="168"/>
      <c r="BB260" s="168"/>
      <c r="BC260" s="168"/>
      <c r="BD260" s="168"/>
      <c r="BE260" s="168"/>
    </row>
    <row r="261" spans="1:57" ht="15.75" customHeight="1" x14ac:dyDescent="0.3">
      <c r="A261" s="169"/>
      <c r="B261" s="169"/>
      <c r="C261" s="169"/>
      <c r="D261" s="169"/>
      <c r="E261" s="170"/>
      <c r="F261" s="170"/>
      <c r="G261" s="169"/>
      <c r="H261" s="169"/>
      <c r="I261" s="169"/>
      <c r="J261" s="169"/>
      <c r="K261" s="169"/>
      <c r="L261" s="169"/>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c r="AQ261" s="168"/>
      <c r="AR261" s="168"/>
      <c r="AS261" s="168"/>
      <c r="AT261" s="168"/>
      <c r="AU261" s="168"/>
      <c r="AV261" s="168"/>
      <c r="AW261" s="168"/>
      <c r="AX261" s="168"/>
      <c r="AY261" s="168"/>
      <c r="AZ261" s="168"/>
      <c r="BA261" s="168"/>
      <c r="BB261" s="168"/>
      <c r="BC261" s="168"/>
      <c r="BD261" s="168"/>
      <c r="BE261" s="168"/>
    </row>
    <row r="262" spans="1:57" ht="15.75" customHeight="1" x14ac:dyDescent="0.3">
      <c r="A262" s="169"/>
      <c r="B262" s="169"/>
      <c r="C262" s="169"/>
      <c r="D262" s="169"/>
      <c r="E262" s="170"/>
      <c r="F262" s="170"/>
      <c r="G262" s="169"/>
      <c r="H262" s="169"/>
      <c r="I262" s="169"/>
      <c r="J262" s="169"/>
      <c r="K262" s="169"/>
      <c r="L262" s="169"/>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c r="AQ262" s="168"/>
      <c r="AR262" s="168"/>
      <c r="AS262" s="168"/>
      <c r="AT262" s="168"/>
      <c r="AU262" s="168"/>
      <c r="AV262" s="168"/>
      <c r="AW262" s="168"/>
      <c r="AX262" s="168"/>
      <c r="AY262" s="168"/>
      <c r="AZ262" s="168"/>
      <c r="BA262" s="168"/>
      <c r="BB262" s="168"/>
      <c r="BC262" s="168"/>
      <c r="BD262" s="168"/>
      <c r="BE262" s="168"/>
    </row>
    <row r="263" spans="1:57" ht="15.75" customHeight="1" x14ac:dyDescent="0.3">
      <c r="A263" s="169"/>
      <c r="B263" s="169"/>
      <c r="C263" s="169"/>
      <c r="D263" s="169"/>
      <c r="E263" s="170"/>
      <c r="F263" s="170"/>
      <c r="G263" s="169"/>
      <c r="H263" s="169"/>
      <c r="I263" s="169"/>
      <c r="J263" s="169"/>
      <c r="K263" s="169"/>
      <c r="L263" s="169"/>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c r="AQ263" s="168"/>
      <c r="AR263" s="168"/>
      <c r="AS263" s="168"/>
      <c r="AT263" s="168"/>
      <c r="AU263" s="168"/>
      <c r="AV263" s="168"/>
      <c r="AW263" s="168"/>
      <c r="AX263" s="168"/>
      <c r="AY263" s="168"/>
      <c r="AZ263" s="168"/>
      <c r="BA263" s="168"/>
      <c r="BB263" s="168"/>
      <c r="BC263" s="168"/>
      <c r="BD263" s="168"/>
      <c r="BE263" s="168"/>
    </row>
    <row r="264" spans="1:57" ht="15.75" customHeight="1" x14ac:dyDescent="0.3">
      <c r="A264" s="169"/>
      <c r="B264" s="169"/>
      <c r="C264" s="169"/>
      <c r="D264" s="169"/>
      <c r="E264" s="170"/>
      <c r="F264" s="170"/>
      <c r="G264" s="169"/>
      <c r="H264" s="169"/>
      <c r="I264" s="169"/>
      <c r="J264" s="169"/>
      <c r="K264" s="169"/>
      <c r="L264" s="169"/>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c r="AQ264" s="168"/>
      <c r="AR264" s="168"/>
      <c r="AS264" s="168"/>
      <c r="AT264" s="168"/>
      <c r="AU264" s="168"/>
      <c r="AV264" s="168"/>
      <c r="AW264" s="168"/>
      <c r="AX264" s="168"/>
      <c r="AY264" s="168"/>
      <c r="AZ264" s="168"/>
      <c r="BA264" s="168"/>
      <c r="BB264" s="168"/>
      <c r="BC264" s="168"/>
      <c r="BD264" s="168"/>
      <c r="BE264" s="168"/>
    </row>
    <row r="265" spans="1:57" ht="15.75" customHeight="1" x14ac:dyDescent="0.3">
      <c r="A265" s="169"/>
      <c r="B265" s="169"/>
      <c r="C265" s="169"/>
      <c r="D265" s="169"/>
      <c r="E265" s="170"/>
      <c r="F265" s="170"/>
      <c r="G265" s="169"/>
      <c r="H265" s="169"/>
      <c r="I265" s="169"/>
      <c r="J265" s="169"/>
      <c r="K265" s="169"/>
      <c r="L265" s="169"/>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c r="AQ265" s="168"/>
      <c r="AR265" s="168"/>
      <c r="AS265" s="168"/>
      <c r="AT265" s="168"/>
      <c r="AU265" s="168"/>
      <c r="AV265" s="168"/>
      <c r="AW265" s="168"/>
      <c r="AX265" s="168"/>
      <c r="AY265" s="168"/>
      <c r="AZ265" s="168"/>
      <c r="BA265" s="168"/>
      <c r="BB265" s="168"/>
      <c r="BC265" s="168"/>
      <c r="BD265" s="168"/>
      <c r="BE265" s="168"/>
    </row>
    <row r="266" spans="1:57" ht="15.75" customHeight="1" x14ac:dyDescent="0.3">
      <c r="A266" s="169"/>
      <c r="B266" s="169"/>
      <c r="C266" s="169"/>
      <c r="D266" s="169"/>
      <c r="E266" s="170"/>
      <c r="F266" s="170"/>
      <c r="G266" s="169"/>
      <c r="H266" s="169"/>
      <c r="I266" s="169"/>
      <c r="J266" s="169"/>
      <c r="K266" s="169"/>
      <c r="L266" s="169"/>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c r="AQ266" s="168"/>
      <c r="AR266" s="168"/>
      <c r="AS266" s="168"/>
      <c r="AT266" s="168"/>
      <c r="AU266" s="168"/>
      <c r="AV266" s="168"/>
      <c r="AW266" s="168"/>
      <c r="AX266" s="168"/>
      <c r="AY266" s="168"/>
      <c r="AZ266" s="168"/>
      <c r="BA266" s="168"/>
      <c r="BB266" s="168"/>
      <c r="BC266" s="168"/>
      <c r="BD266" s="168"/>
      <c r="BE266" s="168"/>
    </row>
    <row r="267" spans="1:57" ht="15.75" customHeight="1" x14ac:dyDescent="0.3">
      <c r="A267" s="169"/>
      <c r="B267" s="169"/>
      <c r="C267" s="169"/>
      <c r="D267" s="169"/>
      <c r="E267" s="170"/>
      <c r="F267" s="170"/>
      <c r="G267" s="169"/>
      <c r="H267" s="169"/>
      <c r="I267" s="169"/>
      <c r="J267" s="169"/>
      <c r="K267" s="169"/>
      <c r="L267" s="169"/>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c r="AQ267" s="168"/>
      <c r="AR267" s="168"/>
      <c r="AS267" s="168"/>
      <c r="AT267" s="168"/>
      <c r="AU267" s="168"/>
      <c r="AV267" s="168"/>
      <c r="AW267" s="168"/>
      <c r="AX267" s="168"/>
      <c r="AY267" s="168"/>
      <c r="AZ267" s="168"/>
      <c r="BA267" s="168"/>
      <c r="BB267" s="168"/>
      <c r="BC267" s="168"/>
      <c r="BD267" s="168"/>
      <c r="BE267" s="168"/>
    </row>
    <row r="268" spans="1:57" ht="15.75" customHeight="1" x14ac:dyDescent="0.3">
      <c r="A268" s="169"/>
      <c r="B268" s="169"/>
      <c r="C268" s="169"/>
      <c r="D268" s="169"/>
      <c r="E268" s="170"/>
      <c r="F268" s="170"/>
      <c r="G268" s="169"/>
      <c r="H268" s="169"/>
      <c r="I268" s="169"/>
      <c r="J268" s="169"/>
      <c r="K268" s="169"/>
      <c r="L268" s="169"/>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c r="AQ268" s="168"/>
      <c r="AR268" s="168"/>
      <c r="AS268" s="168"/>
      <c r="AT268" s="168"/>
      <c r="AU268" s="168"/>
      <c r="AV268" s="168"/>
      <c r="AW268" s="168"/>
      <c r="AX268" s="168"/>
      <c r="AY268" s="168"/>
      <c r="AZ268" s="168"/>
      <c r="BA268" s="168"/>
      <c r="BB268" s="168"/>
      <c r="BC268" s="168"/>
      <c r="BD268" s="168"/>
      <c r="BE268" s="168"/>
    </row>
    <row r="269" spans="1:57" ht="15.75" customHeight="1" x14ac:dyDescent="0.3">
      <c r="A269" s="169"/>
      <c r="B269" s="169"/>
      <c r="C269" s="169"/>
      <c r="D269" s="169"/>
      <c r="E269" s="170"/>
      <c r="F269" s="170"/>
      <c r="G269" s="169"/>
      <c r="H269" s="169"/>
      <c r="I269" s="169"/>
      <c r="J269" s="169"/>
      <c r="K269" s="169"/>
      <c r="L269" s="169"/>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c r="AQ269" s="168"/>
      <c r="AR269" s="168"/>
      <c r="AS269" s="168"/>
      <c r="AT269" s="168"/>
      <c r="AU269" s="168"/>
      <c r="AV269" s="168"/>
      <c r="AW269" s="168"/>
      <c r="AX269" s="168"/>
      <c r="AY269" s="168"/>
      <c r="AZ269" s="168"/>
      <c r="BA269" s="168"/>
      <c r="BB269" s="168"/>
      <c r="BC269" s="168"/>
      <c r="BD269" s="168"/>
      <c r="BE269" s="168"/>
    </row>
    <row r="270" spans="1:57" ht="15.75" customHeight="1" x14ac:dyDescent="0.3">
      <c r="A270" s="169"/>
      <c r="B270" s="169"/>
      <c r="C270" s="169"/>
      <c r="D270" s="169"/>
      <c r="E270" s="170"/>
      <c r="F270" s="170"/>
      <c r="G270" s="169"/>
      <c r="H270" s="169"/>
      <c r="I270" s="169"/>
      <c r="J270" s="169"/>
      <c r="K270" s="169"/>
      <c r="L270" s="169"/>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c r="AQ270" s="168"/>
      <c r="AR270" s="168"/>
      <c r="AS270" s="168"/>
      <c r="AT270" s="168"/>
      <c r="AU270" s="168"/>
      <c r="AV270" s="168"/>
      <c r="AW270" s="168"/>
      <c r="AX270" s="168"/>
      <c r="AY270" s="168"/>
      <c r="AZ270" s="168"/>
      <c r="BA270" s="168"/>
      <c r="BB270" s="168"/>
      <c r="BC270" s="168"/>
      <c r="BD270" s="168"/>
      <c r="BE270" s="168"/>
    </row>
    <row r="271" spans="1:57" ht="15.75" customHeight="1" x14ac:dyDescent="0.3">
      <c r="A271" s="169"/>
      <c r="B271" s="169"/>
      <c r="C271" s="169"/>
      <c r="D271" s="169"/>
      <c r="E271" s="170"/>
      <c r="F271" s="170"/>
      <c r="G271" s="169"/>
      <c r="H271" s="169"/>
      <c r="I271" s="169"/>
      <c r="J271" s="169"/>
      <c r="K271" s="169"/>
      <c r="L271" s="169"/>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c r="AQ271" s="168"/>
      <c r="AR271" s="168"/>
      <c r="AS271" s="168"/>
      <c r="AT271" s="168"/>
      <c r="AU271" s="168"/>
      <c r="AV271" s="168"/>
      <c r="AW271" s="168"/>
      <c r="AX271" s="168"/>
      <c r="AY271" s="168"/>
      <c r="AZ271" s="168"/>
      <c r="BA271" s="168"/>
      <c r="BB271" s="168"/>
      <c r="BC271" s="168"/>
      <c r="BD271" s="168"/>
      <c r="BE271" s="168"/>
    </row>
    <row r="272" spans="1:57" ht="15.75" customHeight="1" x14ac:dyDescent="0.3">
      <c r="A272" s="169"/>
      <c r="B272" s="169"/>
      <c r="C272" s="169"/>
      <c r="D272" s="169"/>
      <c r="E272" s="170"/>
      <c r="F272" s="170"/>
      <c r="G272" s="169"/>
      <c r="H272" s="169"/>
      <c r="I272" s="169"/>
      <c r="J272" s="169"/>
      <c r="K272" s="169"/>
      <c r="L272" s="169"/>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c r="AQ272" s="168"/>
      <c r="AR272" s="168"/>
      <c r="AS272" s="168"/>
      <c r="AT272" s="168"/>
      <c r="AU272" s="168"/>
      <c r="AV272" s="168"/>
      <c r="AW272" s="168"/>
      <c r="AX272" s="168"/>
      <c r="AY272" s="168"/>
      <c r="AZ272" s="168"/>
      <c r="BA272" s="168"/>
      <c r="BB272" s="168"/>
      <c r="BC272" s="168"/>
      <c r="BD272" s="168"/>
      <c r="BE272" s="168"/>
    </row>
    <row r="273" spans="1:57" ht="15.75" customHeight="1" x14ac:dyDescent="0.3">
      <c r="A273" s="169"/>
      <c r="B273" s="169"/>
      <c r="C273" s="169"/>
      <c r="D273" s="169"/>
      <c r="E273" s="170"/>
      <c r="F273" s="170"/>
      <c r="G273" s="169"/>
      <c r="H273" s="169"/>
      <c r="I273" s="169"/>
      <c r="J273" s="169"/>
      <c r="K273" s="169"/>
      <c r="L273" s="169"/>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c r="AQ273" s="168"/>
      <c r="AR273" s="168"/>
      <c r="AS273" s="168"/>
      <c r="AT273" s="168"/>
      <c r="AU273" s="168"/>
      <c r="AV273" s="168"/>
      <c r="AW273" s="168"/>
      <c r="AX273" s="168"/>
      <c r="AY273" s="168"/>
      <c r="AZ273" s="168"/>
      <c r="BA273" s="168"/>
      <c r="BB273" s="168"/>
      <c r="BC273" s="168"/>
      <c r="BD273" s="168"/>
      <c r="BE273" s="168"/>
    </row>
    <row r="274" spans="1:57" ht="15.75" customHeight="1" x14ac:dyDescent="0.3">
      <c r="A274" s="169"/>
      <c r="B274" s="169"/>
      <c r="C274" s="169"/>
      <c r="D274" s="169"/>
      <c r="E274" s="170"/>
      <c r="F274" s="170"/>
      <c r="G274" s="169"/>
      <c r="H274" s="169"/>
      <c r="I274" s="169"/>
      <c r="J274" s="169"/>
      <c r="K274" s="169"/>
      <c r="L274" s="169"/>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c r="AQ274" s="168"/>
      <c r="AR274" s="168"/>
      <c r="AS274" s="168"/>
      <c r="AT274" s="168"/>
      <c r="AU274" s="168"/>
      <c r="AV274" s="168"/>
      <c r="AW274" s="168"/>
      <c r="AX274" s="168"/>
      <c r="AY274" s="168"/>
      <c r="AZ274" s="168"/>
      <c r="BA274" s="168"/>
      <c r="BB274" s="168"/>
      <c r="BC274" s="168"/>
      <c r="BD274" s="168"/>
      <c r="BE274" s="168"/>
    </row>
    <row r="275" spans="1:57" ht="15.75" customHeight="1" x14ac:dyDescent="0.3">
      <c r="A275" s="169"/>
      <c r="B275" s="169"/>
      <c r="C275" s="169"/>
      <c r="D275" s="169"/>
      <c r="E275" s="170"/>
      <c r="F275" s="170"/>
      <c r="G275" s="169"/>
      <c r="H275" s="169"/>
      <c r="I275" s="169"/>
      <c r="J275" s="169"/>
      <c r="K275" s="169"/>
      <c r="L275" s="169"/>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c r="AQ275" s="168"/>
      <c r="AR275" s="168"/>
      <c r="AS275" s="168"/>
      <c r="AT275" s="168"/>
      <c r="AU275" s="168"/>
      <c r="AV275" s="168"/>
      <c r="AW275" s="168"/>
      <c r="AX275" s="168"/>
      <c r="AY275" s="168"/>
      <c r="AZ275" s="168"/>
      <c r="BA275" s="168"/>
      <c r="BB275" s="168"/>
      <c r="BC275" s="168"/>
      <c r="BD275" s="168"/>
      <c r="BE275" s="168"/>
    </row>
    <row r="276" spans="1:57" ht="15.75" customHeight="1" x14ac:dyDescent="0.3">
      <c r="A276" s="169"/>
      <c r="B276" s="169"/>
      <c r="C276" s="169"/>
      <c r="D276" s="169"/>
      <c r="E276" s="170"/>
      <c r="F276" s="170"/>
      <c r="G276" s="169"/>
      <c r="H276" s="169"/>
      <c r="I276" s="169"/>
      <c r="J276" s="169"/>
      <c r="K276" s="169"/>
      <c r="L276" s="169"/>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c r="AQ276" s="168"/>
      <c r="AR276" s="168"/>
      <c r="AS276" s="168"/>
      <c r="AT276" s="168"/>
      <c r="AU276" s="168"/>
      <c r="AV276" s="168"/>
      <c r="AW276" s="168"/>
      <c r="AX276" s="168"/>
      <c r="AY276" s="168"/>
      <c r="AZ276" s="168"/>
      <c r="BA276" s="168"/>
      <c r="BB276" s="168"/>
      <c r="BC276" s="168"/>
      <c r="BD276" s="168"/>
      <c r="BE276" s="168"/>
    </row>
    <row r="277" spans="1:57" ht="15.75" customHeight="1" x14ac:dyDescent="0.3">
      <c r="A277" s="169"/>
      <c r="B277" s="169"/>
      <c r="C277" s="169"/>
      <c r="D277" s="169"/>
      <c r="E277" s="170"/>
      <c r="F277" s="170"/>
      <c r="G277" s="169"/>
      <c r="H277" s="169"/>
      <c r="I277" s="169"/>
      <c r="J277" s="169"/>
      <c r="K277" s="169"/>
      <c r="L277" s="169"/>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c r="AQ277" s="168"/>
      <c r="AR277" s="168"/>
      <c r="AS277" s="168"/>
      <c r="AT277" s="168"/>
      <c r="AU277" s="168"/>
      <c r="AV277" s="168"/>
      <c r="AW277" s="168"/>
      <c r="AX277" s="168"/>
      <c r="AY277" s="168"/>
      <c r="AZ277" s="168"/>
      <c r="BA277" s="168"/>
      <c r="BB277" s="168"/>
      <c r="BC277" s="168"/>
      <c r="BD277" s="168"/>
      <c r="BE277" s="168"/>
    </row>
    <row r="278" spans="1:57" ht="15.75" customHeight="1" x14ac:dyDescent="0.3">
      <c r="A278" s="169"/>
      <c r="B278" s="169"/>
      <c r="C278" s="169"/>
      <c r="D278" s="169"/>
      <c r="E278" s="170"/>
      <c r="F278" s="170"/>
      <c r="G278" s="169"/>
      <c r="H278" s="169"/>
      <c r="I278" s="169"/>
      <c r="J278" s="169"/>
      <c r="K278" s="169"/>
      <c r="L278" s="169"/>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c r="AQ278" s="168"/>
      <c r="AR278" s="168"/>
      <c r="AS278" s="168"/>
      <c r="AT278" s="168"/>
      <c r="AU278" s="168"/>
      <c r="AV278" s="168"/>
      <c r="AW278" s="168"/>
      <c r="AX278" s="168"/>
      <c r="AY278" s="168"/>
      <c r="AZ278" s="168"/>
      <c r="BA278" s="168"/>
      <c r="BB278" s="168"/>
      <c r="BC278" s="168"/>
      <c r="BD278" s="168"/>
      <c r="BE278" s="168"/>
    </row>
    <row r="279" spans="1:57" ht="15.75" customHeight="1" x14ac:dyDescent="0.3">
      <c r="A279" s="169"/>
      <c r="B279" s="169"/>
      <c r="C279" s="169"/>
      <c r="D279" s="169"/>
      <c r="E279" s="170"/>
      <c r="F279" s="170"/>
      <c r="G279" s="169"/>
      <c r="H279" s="169"/>
      <c r="I279" s="169"/>
      <c r="J279" s="169"/>
      <c r="K279" s="169"/>
      <c r="L279" s="169"/>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c r="AQ279" s="168"/>
      <c r="AR279" s="168"/>
      <c r="AS279" s="168"/>
      <c r="AT279" s="168"/>
      <c r="AU279" s="168"/>
      <c r="AV279" s="168"/>
      <c r="AW279" s="168"/>
      <c r="AX279" s="168"/>
      <c r="AY279" s="168"/>
      <c r="AZ279" s="168"/>
      <c r="BA279" s="168"/>
      <c r="BB279" s="168"/>
      <c r="BC279" s="168"/>
      <c r="BD279" s="168"/>
      <c r="BE279" s="168"/>
    </row>
    <row r="280" spans="1:57" ht="15.75" customHeight="1" x14ac:dyDescent="0.3">
      <c r="A280" s="169"/>
      <c r="B280" s="169"/>
      <c r="C280" s="169"/>
      <c r="D280" s="169"/>
      <c r="E280" s="170"/>
      <c r="F280" s="170"/>
      <c r="G280" s="169"/>
      <c r="H280" s="169"/>
      <c r="I280" s="169"/>
      <c r="J280" s="169"/>
      <c r="K280" s="169"/>
      <c r="L280" s="169"/>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c r="AQ280" s="168"/>
      <c r="AR280" s="168"/>
      <c r="AS280" s="168"/>
      <c r="AT280" s="168"/>
      <c r="AU280" s="168"/>
      <c r="AV280" s="168"/>
      <c r="AW280" s="168"/>
      <c r="AX280" s="168"/>
      <c r="AY280" s="168"/>
      <c r="AZ280" s="168"/>
      <c r="BA280" s="168"/>
      <c r="BB280" s="168"/>
      <c r="BC280" s="168"/>
      <c r="BD280" s="168"/>
      <c r="BE280" s="168"/>
    </row>
    <row r="281" spans="1:57" ht="15.75" customHeight="1" x14ac:dyDescent="0.3">
      <c r="A281" s="169"/>
      <c r="B281" s="169"/>
      <c r="C281" s="169"/>
      <c r="D281" s="169"/>
      <c r="E281" s="170"/>
      <c r="F281" s="170"/>
      <c r="G281" s="169"/>
      <c r="H281" s="169"/>
      <c r="I281" s="169"/>
      <c r="J281" s="169"/>
      <c r="K281" s="169"/>
      <c r="L281" s="169"/>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c r="AQ281" s="168"/>
      <c r="AR281" s="168"/>
      <c r="AS281" s="168"/>
      <c r="AT281" s="168"/>
      <c r="AU281" s="168"/>
      <c r="AV281" s="168"/>
      <c r="AW281" s="168"/>
      <c r="AX281" s="168"/>
      <c r="AY281" s="168"/>
      <c r="AZ281" s="168"/>
      <c r="BA281" s="168"/>
      <c r="BB281" s="168"/>
      <c r="BC281" s="168"/>
      <c r="BD281" s="168"/>
      <c r="BE281" s="168"/>
    </row>
    <row r="282" spans="1:57" ht="15.75" customHeight="1" x14ac:dyDescent="0.3">
      <c r="A282" s="169"/>
      <c r="B282" s="169"/>
      <c r="C282" s="169"/>
      <c r="D282" s="169"/>
      <c r="E282" s="170"/>
      <c r="F282" s="170"/>
      <c r="G282" s="169"/>
      <c r="H282" s="169"/>
      <c r="I282" s="169"/>
      <c r="J282" s="169"/>
      <c r="K282" s="169"/>
      <c r="L282" s="169"/>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c r="AQ282" s="168"/>
      <c r="AR282" s="168"/>
      <c r="AS282" s="168"/>
      <c r="AT282" s="168"/>
      <c r="AU282" s="168"/>
      <c r="AV282" s="168"/>
      <c r="AW282" s="168"/>
      <c r="AX282" s="168"/>
      <c r="AY282" s="168"/>
      <c r="AZ282" s="168"/>
      <c r="BA282" s="168"/>
      <c r="BB282" s="168"/>
      <c r="BC282" s="168"/>
      <c r="BD282" s="168"/>
      <c r="BE282" s="168"/>
    </row>
    <row r="283" spans="1:57" ht="15.75" customHeight="1" x14ac:dyDescent="0.3">
      <c r="A283" s="169"/>
      <c r="B283" s="169"/>
      <c r="C283" s="169"/>
      <c r="D283" s="169"/>
      <c r="E283" s="170"/>
      <c r="F283" s="170"/>
      <c r="G283" s="169"/>
      <c r="H283" s="169"/>
      <c r="I283" s="169"/>
      <c r="J283" s="169"/>
      <c r="K283" s="169"/>
      <c r="L283" s="169"/>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c r="AQ283" s="168"/>
      <c r="AR283" s="168"/>
      <c r="AS283" s="168"/>
      <c r="AT283" s="168"/>
      <c r="AU283" s="168"/>
      <c r="AV283" s="168"/>
      <c r="AW283" s="168"/>
      <c r="AX283" s="168"/>
      <c r="AY283" s="168"/>
      <c r="AZ283" s="168"/>
      <c r="BA283" s="168"/>
      <c r="BB283" s="168"/>
      <c r="BC283" s="168"/>
      <c r="BD283" s="168"/>
      <c r="BE283" s="168"/>
    </row>
    <row r="284" spans="1:57" ht="15.75" customHeight="1" x14ac:dyDescent="0.3">
      <c r="A284" s="169"/>
      <c r="B284" s="169"/>
      <c r="C284" s="169"/>
      <c r="D284" s="169"/>
      <c r="E284" s="170"/>
      <c r="F284" s="170"/>
      <c r="G284" s="169"/>
      <c r="H284" s="169"/>
      <c r="I284" s="169"/>
      <c r="J284" s="169"/>
      <c r="K284" s="169"/>
      <c r="L284" s="169"/>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c r="AQ284" s="168"/>
      <c r="AR284" s="168"/>
      <c r="AS284" s="168"/>
      <c r="AT284" s="168"/>
      <c r="AU284" s="168"/>
      <c r="AV284" s="168"/>
      <c r="AW284" s="168"/>
      <c r="AX284" s="168"/>
      <c r="AY284" s="168"/>
      <c r="AZ284" s="168"/>
      <c r="BA284" s="168"/>
      <c r="BB284" s="168"/>
      <c r="BC284" s="168"/>
      <c r="BD284" s="168"/>
      <c r="BE284" s="168"/>
    </row>
    <row r="285" spans="1:57" ht="15.75" customHeight="1" x14ac:dyDescent="0.3">
      <c r="A285" s="169"/>
      <c r="B285" s="169"/>
      <c r="C285" s="169"/>
      <c r="D285" s="169"/>
      <c r="E285" s="170"/>
      <c r="F285" s="170"/>
      <c r="G285" s="169"/>
      <c r="H285" s="169"/>
      <c r="I285" s="169"/>
      <c r="J285" s="169"/>
      <c r="K285" s="169"/>
      <c r="L285" s="169"/>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c r="AQ285" s="168"/>
      <c r="AR285" s="168"/>
      <c r="AS285" s="168"/>
      <c r="AT285" s="168"/>
      <c r="AU285" s="168"/>
      <c r="AV285" s="168"/>
      <c r="AW285" s="168"/>
      <c r="AX285" s="168"/>
      <c r="AY285" s="168"/>
      <c r="AZ285" s="168"/>
      <c r="BA285" s="168"/>
      <c r="BB285" s="168"/>
      <c r="BC285" s="168"/>
      <c r="BD285" s="168"/>
      <c r="BE285" s="168"/>
    </row>
    <row r="286" spans="1:57" ht="15.75" customHeight="1" x14ac:dyDescent="0.3">
      <c r="A286" s="169"/>
      <c r="B286" s="169"/>
      <c r="C286" s="169"/>
      <c r="D286" s="169"/>
      <c r="E286" s="170"/>
      <c r="F286" s="170"/>
      <c r="G286" s="169"/>
      <c r="H286" s="169"/>
      <c r="I286" s="169"/>
      <c r="J286" s="169"/>
      <c r="K286" s="169"/>
      <c r="L286" s="169"/>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c r="AQ286" s="168"/>
      <c r="AR286" s="168"/>
      <c r="AS286" s="168"/>
      <c r="AT286" s="168"/>
      <c r="AU286" s="168"/>
      <c r="AV286" s="168"/>
      <c r="AW286" s="168"/>
      <c r="AX286" s="168"/>
      <c r="AY286" s="168"/>
      <c r="AZ286" s="168"/>
      <c r="BA286" s="168"/>
      <c r="BB286" s="168"/>
      <c r="BC286" s="168"/>
      <c r="BD286" s="168"/>
      <c r="BE286" s="168"/>
    </row>
    <row r="287" spans="1:57" ht="15.75" customHeight="1" x14ac:dyDescent="0.3">
      <c r="A287" s="169"/>
      <c r="B287" s="169"/>
      <c r="C287" s="169"/>
      <c r="D287" s="169"/>
      <c r="E287" s="170"/>
      <c r="F287" s="170"/>
      <c r="G287" s="169"/>
      <c r="H287" s="169"/>
      <c r="I287" s="169"/>
      <c r="J287" s="169"/>
      <c r="K287" s="169"/>
      <c r="L287" s="169"/>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c r="AQ287" s="168"/>
      <c r="AR287" s="168"/>
      <c r="AS287" s="168"/>
      <c r="AT287" s="168"/>
      <c r="AU287" s="168"/>
      <c r="AV287" s="168"/>
      <c r="AW287" s="168"/>
      <c r="AX287" s="168"/>
      <c r="AY287" s="168"/>
      <c r="AZ287" s="168"/>
      <c r="BA287" s="168"/>
      <c r="BB287" s="168"/>
      <c r="BC287" s="168"/>
      <c r="BD287" s="168"/>
      <c r="BE287" s="168"/>
    </row>
    <row r="288" spans="1:57" ht="15.75" customHeight="1" x14ac:dyDescent="0.3">
      <c r="A288" s="169"/>
      <c r="B288" s="169"/>
      <c r="C288" s="169"/>
      <c r="D288" s="169"/>
      <c r="E288" s="170"/>
      <c r="F288" s="170"/>
      <c r="G288" s="169"/>
      <c r="H288" s="169"/>
      <c r="I288" s="169"/>
      <c r="J288" s="169"/>
      <c r="K288" s="169"/>
      <c r="L288" s="169"/>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c r="AQ288" s="168"/>
      <c r="AR288" s="168"/>
      <c r="AS288" s="168"/>
      <c r="AT288" s="168"/>
      <c r="AU288" s="168"/>
      <c r="AV288" s="168"/>
      <c r="AW288" s="168"/>
      <c r="AX288" s="168"/>
      <c r="AY288" s="168"/>
      <c r="AZ288" s="168"/>
      <c r="BA288" s="168"/>
      <c r="BB288" s="168"/>
      <c r="BC288" s="168"/>
      <c r="BD288" s="168"/>
      <c r="BE288" s="168"/>
    </row>
    <row r="289" spans="1:57" ht="15.75" customHeight="1" x14ac:dyDescent="0.3">
      <c r="A289" s="169"/>
      <c r="B289" s="169"/>
      <c r="C289" s="169"/>
      <c r="D289" s="169"/>
      <c r="E289" s="170"/>
      <c r="F289" s="170"/>
      <c r="G289" s="169"/>
      <c r="H289" s="169"/>
      <c r="I289" s="169"/>
      <c r="J289" s="169"/>
      <c r="K289" s="169"/>
      <c r="L289" s="169"/>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c r="AQ289" s="168"/>
      <c r="AR289" s="168"/>
      <c r="AS289" s="168"/>
      <c r="AT289" s="168"/>
      <c r="AU289" s="168"/>
      <c r="AV289" s="168"/>
      <c r="AW289" s="168"/>
      <c r="AX289" s="168"/>
      <c r="AY289" s="168"/>
      <c r="AZ289" s="168"/>
      <c r="BA289" s="168"/>
      <c r="BB289" s="168"/>
      <c r="BC289" s="168"/>
      <c r="BD289" s="168"/>
      <c r="BE289" s="168"/>
    </row>
    <row r="290" spans="1:57" ht="15.75" customHeight="1" x14ac:dyDescent="0.3">
      <c r="A290" s="169"/>
      <c r="B290" s="169"/>
      <c r="C290" s="169"/>
      <c r="D290" s="169"/>
      <c r="E290" s="170"/>
      <c r="F290" s="170"/>
      <c r="G290" s="169"/>
      <c r="H290" s="169"/>
      <c r="I290" s="169"/>
      <c r="J290" s="169"/>
      <c r="K290" s="169"/>
      <c r="L290" s="169"/>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c r="AQ290" s="168"/>
      <c r="AR290" s="168"/>
      <c r="AS290" s="168"/>
      <c r="AT290" s="168"/>
      <c r="AU290" s="168"/>
      <c r="AV290" s="168"/>
      <c r="AW290" s="168"/>
      <c r="AX290" s="168"/>
      <c r="AY290" s="168"/>
      <c r="AZ290" s="168"/>
      <c r="BA290" s="168"/>
      <c r="BB290" s="168"/>
      <c r="BC290" s="168"/>
      <c r="BD290" s="168"/>
      <c r="BE290" s="168"/>
    </row>
    <row r="291" spans="1:57" ht="15.75" customHeight="1" x14ac:dyDescent="0.3">
      <c r="A291" s="169"/>
      <c r="B291" s="169"/>
      <c r="C291" s="169"/>
      <c r="D291" s="169"/>
      <c r="E291" s="170"/>
      <c r="F291" s="170"/>
      <c r="G291" s="169"/>
      <c r="H291" s="169"/>
      <c r="I291" s="169"/>
      <c r="J291" s="169"/>
      <c r="K291" s="169"/>
      <c r="L291" s="169"/>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c r="AQ291" s="168"/>
      <c r="AR291" s="168"/>
      <c r="AS291" s="168"/>
      <c r="AT291" s="168"/>
      <c r="AU291" s="168"/>
      <c r="AV291" s="168"/>
      <c r="AW291" s="168"/>
      <c r="AX291" s="168"/>
      <c r="AY291" s="168"/>
      <c r="AZ291" s="168"/>
      <c r="BA291" s="168"/>
      <c r="BB291" s="168"/>
      <c r="BC291" s="168"/>
      <c r="BD291" s="168"/>
      <c r="BE291" s="168"/>
    </row>
    <row r="292" spans="1:57" ht="15.75" customHeight="1" x14ac:dyDescent="0.3">
      <c r="A292" s="169"/>
      <c r="B292" s="169"/>
      <c r="C292" s="169"/>
      <c r="D292" s="169"/>
      <c r="E292" s="170"/>
      <c r="F292" s="170"/>
      <c r="G292" s="169"/>
      <c r="H292" s="169"/>
      <c r="I292" s="169"/>
      <c r="J292" s="169"/>
      <c r="K292" s="169"/>
      <c r="L292" s="169"/>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c r="AQ292" s="168"/>
      <c r="AR292" s="168"/>
      <c r="AS292" s="168"/>
      <c r="AT292" s="168"/>
      <c r="AU292" s="168"/>
      <c r="AV292" s="168"/>
      <c r="AW292" s="168"/>
      <c r="AX292" s="168"/>
      <c r="AY292" s="168"/>
      <c r="AZ292" s="168"/>
      <c r="BA292" s="168"/>
      <c r="BB292" s="168"/>
      <c r="BC292" s="168"/>
      <c r="BD292" s="168"/>
      <c r="BE292" s="168"/>
    </row>
    <row r="293" spans="1:57" ht="15.75" customHeight="1" x14ac:dyDescent="0.3">
      <c r="A293" s="169"/>
      <c r="B293" s="169"/>
      <c r="C293" s="169"/>
      <c r="D293" s="169"/>
      <c r="E293" s="170"/>
      <c r="F293" s="170"/>
      <c r="G293" s="169"/>
      <c r="H293" s="169"/>
      <c r="I293" s="169"/>
      <c r="J293" s="169"/>
      <c r="K293" s="169"/>
      <c r="L293" s="169"/>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c r="AQ293" s="168"/>
      <c r="AR293" s="168"/>
      <c r="AS293" s="168"/>
      <c r="AT293" s="168"/>
      <c r="AU293" s="168"/>
      <c r="AV293" s="168"/>
      <c r="AW293" s="168"/>
      <c r="AX293" s="168"/>
      <c r="AY293" s="168"/>
      <c r="AZ293" s="168"/>
      <c r="BA293" s="168"/>
      <c r="BB293" s="168"/>
      <c r="BC293" s="168"/>
      <c r="BD293" s="168"/>
      <c r="BE293" s="168"/>
    </row>
    <row r="294" spans="1:57" ht="15.75" customHeight="1" x14ac:dyDescent="0.3">
      <c r="A294" s="169"/>
      <c r="B294" s="169"/>
      <c r="C294" s="169"/>
      <c r="D294" s="169"/>
      <c r="E294" s="170"/>
      <c r="F294" s="170"/>
      <c r="G294" s="169"/>
      <c r="H294" s="169"/>
      <c r="I294" s="169"/>
      <c r="J294" s="169"/>
      <c r="K294" s="169"/>
      <c r="L294" s="169"/>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c r="AQ294" s="168"/>
      <c r="AR294" s="168"/>
      <c r="AS294" s="168"/>
      <c r="AT294" s="168"/>
      <c r="AU294" s="168"/>
      <c r="AV294" s="168"/>
      <c r="AW294" s="168"/>
      <c r="AX294" s="168"/>
      <c r="AY294" s="168"/>
      <c r="AZ294" s="168"/>
      <c r="BA294" s="168"/>
      <c r="BB294" s="168"/>
      <c r="BC294" s="168"/>
      <c r="BD294" s="168"/>
      <c r="BE294" s="168"/>
    </row>
    <row r="295" spans="1:57" ht="15.75" customHeight="1" x14ac:dyDescent="0.3">
      <c r="A295" s="169"/>
      <c r="B295" s="169"/>
      <c r="C295" s="169"/>
      <c r="D295" s="169"/>
      <c r="E295" s="170"/>
      <c r="F295" s="170"/>
      <c r="G295" s="169"/>
      <c r="H295" s="169"/>
      <c r="I295" s="169"/>
      <c r="J295" s="169"/>
      <c r="K295" s="169"/>
      <c r="L295" s="169"/>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c r="AQ295" s="168"/>
      <c r="AR295" s="168"/>
      <c r="AS295" s="168"/>
      <c r="AT295" s="168"/>
      <c r="AU295" s="168"/>
      <c r="AV295" s="168"/>
      <c r="AW295" s="168"/>
      <c r="AX295" s="168"/>
      <c r="AY295" s="168"/>
      <c r="AZ295" s="168"/>
      <c r="BA295" s="168"/>
      <c r="BB295" s="168"/>
      <c r="BC295" s="168"/>
      <c r="BD295" s="168"/>
      <c r="BE295" s="168"/>
    </row>
    <row r="296" spans="1:57" ht="15.75" customHeight="1" x14ac:dyDescent="0.3">
      <c r="A296" s="169"/>
      <c r="B296" s="169"/>
      <c r="C296" s="169"/>
      <c r="D296" s="169"/>
      <c r="E296" s="170"/>
      <c r="F296" s="170"/>
      <c r="G296" s="169"/>
      <c r="H296" s="169"/>
      <c r="I296" s="169"/>
      <c r="J296" s="169"/>
      <c r="K296" s="169"/>
      <c r="L296" s="169"/>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c r="AQ296" s="168"/>
      <c r="AR296" s="168"/>
      <c r="AS296" s="168"/>
      <c r="AT296" s="168"/>
      <c r="AU296" s="168"/>
      <c r="AV296" s="168"/>
      <c r="AW296" s="168"/>
      <c r="AX296" s="168"/>
      <c r="AY296" s="168"/>
      <c r="AZ296" s="168"/>
      <c r="BA296" s="168"/>
      <c r="BB296" s="168"/>
      <c r="BC296" s="168"/>
      <c r="BD296" s="168"/>
      <c r="BE296" s="168"/>
    </row>
    <row r="297" spans="1:57" ht="15.75" customHeight="1" x14ac:dyDescent="0.3">
      <c r="A297" s="169"/>
      <c r="B297" s="169"/>
      <c r="C297" s="169"/>
      <c r="D297" s="169"/>
      <c r="E297" s="170"/>
      <c r="F297" s="170"/>
      <c r="G297" s="169"/>
      <c r="H297" s="169"/>
      <c r="I297" s="169"/>
      <c r="J297" s="169"/>
      <c r="K297" s="169"/>
      <c r="L297" s="169"/>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c r="AQ297" s="168"/>
      <c r="AR297" s="168"/>
      <c r="AS297" s="168"/>
      <c r="AT297" s="168"/>
      <c r="AU297" s="168"/>
      <c r="AV297" s="168"/>
      <c r="AW297" s="168"/>
      <c r="AX297" s="168"/>
      <c r="AY297" s="168"/>
      <c r="AZ297" s="168"/>
      <c r="BA297" s="168"/>
      <c r="BB297" s="168"/>
      <c r="BC297" s="168"/>
      <c r="BD297" s="168"/>
      <c r="BE297" s="168"/>
    </row>
    <row r="298" spans="1:57" ht="15.75" customHeight="1" x14ac:dyDescent="0.3">
      <c r="A298" s="169"/>
      <c r="B298" s="169"/>
      <c r="C298" s="169"/>
      <c r="D298" s="169"/>
      <c r="E298" s="170"/>
      <c r="F298" s="170"/>
      <c r="G298" s="169"/>
      <c r="H298" s="169"/>
      <c r="I298" s="169"/>
      <c r="J298" s="169"/>
      <c r="K298" s="169"/>
      <c r="L298" s="169"/>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c r="AQ298" s="168"/>
      <c r="AR298" s="168"/>
      <c r="AS298" s="168"/>
      <c r="AT298" s="168"/>
      <c r="AU298" s="168"/>
      <c r="AV298" s="168"/>
      <c r="AW298" s="168"/>
      <c r="AX298" s="168"/>
      <c r="AY298" s="168"/>
      <c r="AZ298" s="168"/>
      <c r="BA298" s="168"/>
      <c r="BB298" s="168"/>
      <c r="BC298" s="168"/>
      <c r="BD298" s="168"/>
      <c r="BE298" s="168"/>
    </row>
    <row r="299" spans="1:57" ht="15.75" customHeight="1" x14ac:dyDescent="0.3">
      <c r="A299" s="169"/>
      <c r="B299" s="169"/>
      <c r="C299" s="169"/>
      <c r="D299" s="169"/>
      <c r="E299" s="170"/>
      <c r="F299" s="170"/>
      <c r="G299" s="169"/>
      <c r="H299" s="169"/>
      <c r="I299" s="169"/>
      <c r="J299" s="169"/>
      <c r="K299" s="169"/>
      <c r="L299" s="169"/>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c r="AQ299" s="168"/>
      <c r="AR299" s="168"/>
      <c r="AS299" s="168"/>
      <c r="AT299" s="168"/>
      <c r="AU299" s="168"/>
      <c r="AV299" s="168"/>
      <c r="AW299" s="168"/>
      <c r="AX299" s="168"/>
      <c r="AY299" s="168"/>
      <c r="AZ299" s="168"/>
      <c r="BA299" s="168"/>
      <c r="BB299" s="168"/>
      <c r="BC299" s="168"/>
      <c r="BD299" s="168"/>
      <c r="BE299" s="168"/>
    </row>
    <row r="300" spans="1:57" ht="15.75" customHeight="1" x14ac:dyDescent="0.3">
      <c r="A300" s="169"/>
      <c r="B300" s="169"/>
      <c r="C300" s="169"/>
      <c r="D300" s="169"/>
      <c r="E300" s="170"/>
      <c r="F300" s="170"/>
      <c r="G300" s="169"/>
      <c r="H300" s="169"/>
      <c r="I300" s="169"/>
      <c r="J300" s="169"/>
      <c r="K300" s="169"/>
      <c r="L300" s="169"/>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c r="AQ300" s="168"/>
      <c r="AR300" s="168"/>
      <c r="AS300" s="168"/>
      <c r="AT300" s="168"/>
      <c r="AU300" s="168"/>
      <c r="AV300" s="168"/>
      <c r="AW300" s="168"/>
      <c r="AX300" s="168"/>
      <c r="AY300" s="168"/>
      <c r="AZ300" s="168"/>
      <c r="BA300" s="168"/>
      <c r="BB300" s="168"/>
      <c r="BC300" s="168"/>
      <c r="BD300" s="168"/>
      <c r="BE300" s="168"/>
    </row>
    <row r="301" spans="1:57" ht="15.75" customHeight="1" x14ac:dyDescent="0.3">
      <c r="A301" s="169"/>
      <c r="B301" s="169"/>
      <c r="C301" s="169"/>
      <c r="D301" s="169"/>
      <c r="E301" s="170"/>
      <c r="F301" s="170"/>
      <c r="G301" s="169"/>
      <c r="H301" s="169"/>
      <c r="I301" s="169"/>
      <c r="J301" s="169"/>
      <c r="K301" s="169"/>
      <c r="L301" s="169"/>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c r="AQ301" s="168"/>
      <c r="AR301" s="168"/>
      <c r="AS301" s="168"/>
      <c r="AT301" s="168"/>
      <c r="AU301" s="168"/>
      <c r="AV301" s="168"/>
      <c r="AW301" s="168"/>
      <c r="AX301" s="168"/>
      <c r="AY301" s="168"/>
      <c r="AZ301" s="168"/>
      <c r="BA301" s="168"/>
      <c r="BB301" s="168"/>
      <c r="BC301" s="168"/>
      <c r="BD301" s="168"/>
      <c r="BE301" s="168"/>
    </row>
    <row r="302" spans="1:57" ht="15.75" customHeight="1" x14ac:dyDescent="0.3">
      <c r="A302" s="169"/>
      <c r="B302" s="169"/>
      <c r="C302" s="169"/>
      <c r="D302" s="169"/>
      <c r="E302" s="170"/>
      <c r="F302" s="170"/>
      <c r="G302" s="169"/>
      <c r="H302" s="169"/>
      <c r="I302" s="169"/>
      <c r="J302" s="169"/>
      <c r="K302" s="169"/>
      <c r="L302" s="169"/>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c r="AQ302" s="168"/>
      <c r="AR302" s="168"/>
      <c r="AS302" s="168"/>
      <c r="AT302" s="168"/>
      <c r="AU302" s="168"/>
      <c r="AV302" s="168"/>
      <c r="AW302" s="168"/>
      <c r="AX302" s="168"/>
      <c r="AY302" s="168"/>
      <c r="AZ302" s="168"/>
      <c r="BA302" s="168"/>
      <c r="BB302" s="168"/>
      <c r="BC302" s="168"/>
      <c r="BD302" s="168"/>
      <c r="BE302" s="168"/>
    </row>
    <row r="303" spans="1:57" ht="15.75" customHeight="1" x14ac:dyDescent="0.3">
      <c r="A303" s="169"/>
      <c r="B303" s="169"/>
      <c r="C303" s="169"/>
      <c r="D303" s="169"/>
      <c r="E303" s="170"/>
      <c r="F303" s="170"/>
      <c r="G303" s="169"/>
      <c r="H303" s="169"/>
      <c r="I303" s="169"/>
      <c r="J303" s="169"/>
      <c r="K303" s="169"/>
      <c r="L303" s="169"/>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c r="AQ303" s="168"/>
      <c r="AR303" s="168"/>
      <c r="AS303" s="168"/>
      <c r="AT303" s="168"/>
      <c r="AU303" s="168"/>
      <c r="AV303" s="168"/>
      <c r="AW303" s="168"/>
      <c r="AX303" s="168"/>
      <c r="AY303" s="168"/>
      <c r="AZ303" s="168"/>
      <c r="BA303" s="168"/>
      <c r="BB303" s="168"/>
      <c r="BC303" s="168"/>
      <c r="BD303" s="168"/>
      <c r="BE303" s="168"/>
    </row>
    <row r="304" spans="1:57" ht="15.75" customHeight="1" x14ac:dyDescent="0.3">
      <c r="A304" s="169"/>
      <c r="B304" s="169"/>
      <c r="C304" s="169"/>
      <c r="D304" s="169"/>
      <c r="E304" s="170"/>
      <c r="F304" s="170"/>
      <c r="G304" s="169"/>
      <c r="H304" s="169"/>
      <c r="I304" s="169"/>
      <c r="J304" s="169"/>
      <c r="K304" s="169"/>
      <c r="L304" s="169"/>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c r="AQ304" s="168"/>
      <c r="AR304" s="168"/>
      <c r="AS304" s="168"/>
      <c r="AT304" s="168"/>
      <c r="AU304" s="168"/>
      <c r="AV304" s="168"/>
      <c r="AW304" s="168"/>
      <c r="AX304" s="168"/>
      <c r="AY304" s="168"/>
      <c r="AZ304" s="168"/>
      <c r="BA304" s="168"/>
      <c r="BB304" s="168"/>
      <c r="BC304" s="168"/>
      <c r="BD304" s="168"/>
      <c r="BE304" s="168"/>
    </row>
    <row r="305" spans="1:57" ht="15.75" customHeight="1" x14ac:dyDescent="0.3">
      <c r="A305" s="169"/>
      <c r="B305" s="169"/>
      <c r="C305" s="169"/>
      <c r="D305" s="169"/>
      <c r="E305" s="170"/>
      <c r="F305" s="170"/>
      <c r="G305" s="169"/>
      <c r="H305" s="169"/>
      <c r="I305" s="169"/>
      <c r="J305" s="169"/>
      <c r="K305" s="169"/>
      <c r="L305" s="169"/>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c r="AQ305" s="168"/>
      <c r="AR305" s="168"/>
      <c r="AS305" s="168"/>
      <c r="AT305" s="168"/>
      <c r="AU305" s="168"/>
      <c r="AV305" s="168"/>
      <c r="AW305" s="168"/>
      <c r="AX305" s="168"/>
      <c r="AY305" s="168"/>
      <c r="AZ305" s="168"/>
      <c r="BA305" s="168"/>
      <c r="BB305" s="168"/>
      <c r="BC305" s="168"/>
      <c r="BD305" s="168"/>
      <c r="BE305" s="168"/>
    </row>
    <row r="306" spans="1:57" ht="15.75" customHeight="1" x14ac:dyDescent="0.3">
      <c r="A306" s="169"/>
      <c r="B306" s="169"/>
      <c r="C306" s="169"/>
      <c r="D306" s="169"/>
      <c r="E306" s="170"/>
      <c r="F306" s="170"/>
      <c r="G306" s="169"/>
      <c r="H306" s="169"/>
      <c r="I306" s="169"/>
      <c r="J306" s="169"/>
      <c r="K306" s="169"/>
      <c r="L306" s="169"/>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c r="AQ306" s="168"/>
      <c r="AR306" s="168"/>
      <c r="AS306" s="168"/>
      <c r="AT306" s="168"/>
      <c r="AU306" s="168"/>
      <c r="AV306" s="168"/>
      <c r="AW306" s="168"/>
      <c r="AX306" s="168"/>
      <c r="AY306" s="168"/>
      <c r="AZ306" s="168"/>
      <c r="BA306" s="168"/>
      <c r="BB306" s="168"/>
      <c r="BC306" s="168"/>
      <c r="BD306" s="168"/>
      <c r="BE306" s="168"/>
    </row>
    <row r="307" spans="1:57" ht="15.75" customHeight="1" x14ac:dyDescent="0.3">
      <c r="A307" s="169"/>
      <c r="B307" s="169"/>
      <c r="C307" s="169"/>
      <c r="D307" s="169"/>
      <c r="E307" s="170"/>
      <c r="F307" s="170"/>
      <c r="G307" s="169"/>
      <c r="H307" s="169"/>
      <c r="I307" s="169"/>
      <c r="J307" s="169"/>
      <c r="K307" s="169"/>
      <c r="L307" s="169"/>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c r="AQ307" s="168"/>
      <c r="AR307" s="168"/>
      <c r="AS307" s="168"/>
      <c r="AT307" s="168"/>
      <c r="AU307" s="168"/>
      <c r="AV307" s="168"/>
      <c r="AW307" s="168"/>
      <c r="AX307" s="168"/>
      <c r="AY307" s="168"/>
      <c r="AZ307" s="168"/>
      <c r="BA307" s="168"/>
      <c r="BB307" s="168"/>
      <c r="BC307" s="168"/>
      <c r="BD307" s="168"/>
      <c r="BE307" s="168"/>
    </row>
    <row r="308" spans="1:57" ht="15.75" customHeight="1" x14ac:dyDescent="0.3">
      <c r="A308" s="169"/>
      <c r="B308" s="169"/>
      <c r="C308" s="169"/>
      <c r="D308" s="169"/>
      <c r="E308" s="170"/>
      <c r="F308" s="170"/>
      <c r="G308" s="169"/>
      <c r="H308" s="169"/>
      <c r="I308" s="169"/>
      <c r="J308" s="169"/>
      <c r="K308" s="169"/>
      <c r="L308" s="169"/>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c r="AQ308" s="168"/>
      <c r="AR308" s="168"/>
      <c r="AS308" s="168"/>
      <c r="AT308" s="168"/>
      <c r="AU308" s="168"/>
      <c r="AV308" s="168"/>
      <c r="AW308" s="168"/>
      <c r="AX308" s="168"/>
      <c r="AY308" s="168"/>
      <c r="AZ308" s="168"/>
      <c r="BA308" s="168"/>
      <c r="BB308" s="168"/>
      <c r="BC308" s="168"/>
      <c r="BD308" s="168"/>
      <c r="BE308" s="168"/>
    </row>
    <row r="309" spans="1:57" ht="15.75" customHeight="1" x14ac:dyDescent="0.3">
      <c r="A309" s="169"/>
      <c r="B309" s="169"/>
      <c r="C309" s="169"/>
      <c r="D309" s="169"/>
      <c r="E309" s="170"/>
      <c r="F309" s="170"/>
      <c r="G309" s="169"/>
      <c r="H309" s="169"/>
      <c r="I309" s="169"/>
      <c r="J309" s="169"/>
      <c r="K309" s="169"/>
      <c r="L309" s="169"/>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c r="AQ309" s="168"/>
      <c r="AR309" s="168"/>
      <c r="AS309" s="168"/>
      <c r="AT309" s="168"/>
      <c r="AU309" s="168"/>
      <c r="AV309" s="168"/>
      <c r="AW309" s="168"/>
      <c r="AX309" s="168"/>
      <c r="AY309" s="168"/>
      <c r="AZ309" s="168"/>
      <c r="BA309" s="168"/>
      <c r="BB309" s="168"/>
      <c r="BC309" s="168"/>
      <c r="BD309" s="168"/>
      <c r="BE309" s="168"/>
    </row>
    <row r="310" spans="1:57" ht="15.75" customHeight="1" x14ac:dyDescent="0.3">
      <c r="A310" s="169"/>
      <c r="B310" s="169"/>
      <c r="C310" s="169"/>
      <c r="D310" s="169"/>
      <c r="E310" s="170"/>
      <c r="F310" s="170"/>
      <c r="G310" s="169"/>
      <c r="H310" s="169"/>
      <c r="I310" s="169"/>
      <c r="J310" s="169"/>
      <c r="K310" s="169"/>
      <c r="L310" s="169"/>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c r="AQ310" s="168"/>
      <c r="AR310" s="168"/>
      <c r="AS310" s="168"/>
      <c r="AT310" s="168"/>
      <c r="AU310" s="168"/>
      <c r="AV310" s="168"/>
      <c r="AW310" s="168"/>
      <c r="AX310" s="168"/>
      <c r="AY310" s="168"/>
      <c r="AZ310" s="168"/>
      <c r="BA310" s="168"/>
      <c r="BB310" s="168"/>
      <c r="BC310" s="168"/>
      <c r="BD310" s="168"/>
      <c r="BE310" s="168"/>
    </row>
    <row r="311" spans="1:57" ht="15.75" customHeight="1" x14ac:dyDescent="0.3">
      <c r="A311" s="169"/>
      <c r="B311" s="169"/>
      <c r="C311" s="169"/>
      <c r="D311" s="169"/>
      <c r="E311" s="170"/>
      <c r="F311" s="170"/>
      <c r="G311" s="169"/>
      <c r="H311" s="169"/>
      <c r="I311" s="169"/>
      <c r="J311" s="169"/>
      <c r="K311" s="169"/>
      <c r="L311" s="169"/>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c r="AQ311" s="168"/>
      <c r="AR311" s="168"/>
      <c r="AS311" s="168"/>
      <c r="AT311" s="168"/>
      <c r="AU311" s="168"/>
      <c r="AV311" s="168"/>
      <c r="AW311" s="168"/>
      <c r="AX311" s="168"/>
      <c r="AY311" s="168"/>
      <c r="AZ311" s="168"/>
      <c r="BA311" s="168"/>
      <c r="BB311" s="168"/>
      <c r="BC311" s="168"/>
      <c r="BD311" s="168"/>
      <c r="BE311" s="168"/>
    </row>
    <row r="312" spans="1:57" ht="15.75" customHeight="1" x14ac:dyDescent="0.3">
      <c r="A312" s="169"/>
      <c r="B312" s="169"/>
      <c r="C312" s="169"/>
      <c r="D312" s="169"/>
      <c r="E312" s="170"/>
      <c r="F312" s="170"/>
      <c r="G312" s="169"/>
      <c r="H312" s="169"/>
      <c r="I312" s="169"/>
      <c r="J312" s="169"/>
      <c r="K312" s="169"/>
      <c r="L312" s="169"/>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c r="AQ312" s="168"/>
      <c r="AR312" s="168"/>
      <c r="AS312" s="168"/>
      <c r="AT312" s="168"/>
      <c r="AU312" s="168"/>
      <c r="AV312" s="168"/>
      <c r="AW312" s="168"/>
      <c r="AX312" s="168"/>
      <c r="AY312" s="168"/>
      <c r="AZ312" s="168"/>
      <c r="BA312" s="168"/>
      <c r="BB312" s="168"/>
      <c r="BC312" s="168"/>
      <c r="BD312" s="168"/>
      <c r="BE312" s="168"/>
    </row>
    <row r="313" spans="1:57" ht="15.75" customHeight="1" x14ac:dyDescent="0.3">
      <c r="A313" s="169"/>
      <c r="B313" s="169"/>
      <c r="C313" s="169"/>
      <c r="D313" s="169"/>
      <c r="E313" s="170"/>
      <c r="F313" s="170"/>
      <c r="G313" s="169"/>
      <c r="H313" s="169"/>
      <c r="I313" s="169"/>
      <c r="J313" s="169"/>
      <c r="K313" s="169"/>
      <c r="L313" s="169"/>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c r="AQ313" s="168"/>
      <c r="AR313" s="168"/>
      <c r="AS313" s="168"/>
      <c r="AT313" s="168"/>
      <c r="AU313" s="168"/>
      <c r="AV313" s="168"/>
      <c r="AW313" s="168"/>
      <c r="AX313" s="168"/>
      <c r="AY313" s="168"/>
      <c r="AZ313" s="168"/>
      <c r="BA313" s="168"/>
      <c r="BB313" s="168"/>
      <c r="BC313" s="168"/>
      <c r="BD313" s="168"/>
      <c r="BE313" s="168"/>
    </row>
    <row r="314" spans="1:57" ht="15.75" customHeight="1" x14ac:dyDescent="0.3">
      <c r="A314" s="169"/>
      <c r="B314" s="169"/>
      <c r="C314" s="169"/>
      <c r="D314" s="169"/>
      <c r="E314" s="170"/>
      <c r="F314" s="170"/>
      <c r="G314" s="169"/>
      <c r="H314" s="169"/>
      <c r="I314" s="169"/>
      <c r="J314" s="169"/>
      <c r="K314" s="169"/>
      <c r="L314" s="169"/>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c r="AQ314" s="168"/>
      <c r="AR314" s="168"/>
      <c r="AS314" s="168"/>
      <c r="AT314" s="168"/>
      <c r="AU314" s="168"/>
      <c r="AV314" s="168"/>
      <c r="AW314" s="168"/>
      <c r="AX314" s="168"/>
      <c r="AY314" s="168"/>
      <c r="AZ314" s="168"/>
      <c r="BA314" s="168"/>
      <c r="BB314" s="168"/>
      <c r="BC314" s="168"/>
      <c r="BD314" s="168"/>
      <c r="BE314" s="168"/>
    </row>
    <row r="315" spans="1:57" ht="15.75" customHeight="1" x14ac:dyDescent="0.3">
      <c r="A315" s="169"/>
      <c r="B315" s="169"/>
      <c r="C315" s="169"/>
      <c r="D315" s="169"/>
      <c r="E315" s="170"/>
      <c r="F315" s="170"/>
      <c r="G315" s="169"/>
      <c r="H315" s="169"/>
      <c r="I315" s="169"/>
      <c r="J315" s="169"/>
      <c r="K315" s="169"/>
      <c r="L315" s="169"/>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c r="AQ315" s="168"/>
      <c r="AR315" s="168"/>
      <c r="AS315" s="168"/>
      <c r="AT315" s="168"/>
      <c r="AU315" s="168"/>
      <c r="AV315" s="168"/>
      <c r="AW315" s="168"/>
      <c r="AX315" s="168"/>
      <c r="AY315" s="168"/>
      <c r="AZ315" s="168"/>
      <c r="BA315" s="168"/>
      <c r="BB315" s="168"/>
      <c r="BC315" s="168"/>
      <c r="BD315" s="168"/>
      <c r="BE315" s="168"/>
    </row>
    <row r="316" spans="1:57" ht="15.75" customHeight="1" x14ac:dyDescent="0.3">
      <c r="A316" s="169"/>
      <c r="B316" s="169"/>
      <c r="C316" s="169"/>
      <c r="D316" s="169"/>
      <c r="E316" s="170"/>
      <c r="F316" s="170"/>
      <c r="G316" s="169"/>
      <c r="H316" s="169"/>
      <c r="I316" s="169"/>
      <c r="J316" s="169"/>
      <c r="K316" s="169"/>
      <c r="L316" s="169"/>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c r="AQ316" s="168"/>
      <c r="AR316" s="168"/>
      <c r="AS316" s="168"/>
      <c r="AT316" s="168"/>
      <c r="AU316" s="168"/>
      <c r="AV316" s="168"/>
      <c r="AW316" s="168"/>
      <c r="AX316" s="168"/>
      <c r="AY316" s="168"/>
      <c r="AZ316" s="168"/>
      <c r="BA316" s="168"/>
      <c r="BB316" s="168"/>
      <c r="BC316" s="168"/>
      <c r="BD316" s="168"/>
      <c r="BE316" s="168"/>
    </row>
    <row r="317" spans="1:57" ht="15.75" customHeight="1" x14ac:dyDescent="0.3">
      <c r="A317" s="169"/>
      <c r="B317" s="169"/>
      <c r="C317" s="169"/>
      <c r="D317" s="169"/>
      <c r="E317" s="170"/>
      <c r="F317" s="170"/>
      <c r="G317" s="169"/>
      <c r="H317" s="169"/>
      <c r="I317" s="169"/>
      <c r="J317" s="169"/>
      <c r="K317" s="169"/>
      <c r="L317" s="169"/>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c r="AQ317" s="168"/>
      <c r="AR317" s="168"/>
      <c r="AS317" s="168"/>
      <c r="AT317" s="168"/>
      <c r="AU317" s="168"/>
      <c r="AV317" s="168"/>
      <c r="AW317" s="168"/>
      <c r="AX317" s="168"/>
      <c r="AY317" s="168"/>
      <c r="AZ317" s="168"/>
      <c r="BA317" s="168"/>
      <c r="BB317" s="168"/>
      <c r="BC317" s="168"/>
      <c r="BD317" s="168"/>
      <c r="BE317" s="168"/>
    </row>
    <row r="318" spans="1:57" ht="15.75" customHeight="1" x14ac:dyDescent="0.3">
      <c r="A318" s="169"/>
      <c r="B318" s="169"/>
      <c r="C318" s="169"/>
      <c r="D318" s="169"/>
      <c r="E318" s="170"/>
      <c r="F318" s="170"/>
      <c r="G318" s="169"/>
      <c r="H318" s="169"/>
      <c r="I318" s="169"/>
      <c r="J318" s="169"/>
      <c r="K318" s="169"/>
      <c r="L318" s="169"/>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c r="AQ318" s="168"/>
      <c r="AR318" s="168"/>
      <c r="AS318" s="168"/>
      <c r="AT318" s="168"/>
      <c r="AU318" s="168"/>
      <c r="AV318" s="168"/>
      <c r="AW318" s="168"/>
      <c r="AX318" s="168"/>
      <c r="AY318" s="168"/>
      <c r="AZ318" s="168"/>
      <c r="BA318" s="168"/>
      <c r="BB318" s="168"/>
      <c r="BC318" s="168"/>
      <c r="BD318" s="168"/>
      <c r="BE318" s="168"/>
    </row>
    <row r="319" spans="1:57" ht="15.75" customHeight="1" x14ac:dyDescent="0.3">
      <c r="A319" s="169"/>
      <c r="B319" s="169"/>
      <c r="C319" s="169"/>
      <c r="D319" s="169"/>
      <c r="E319" s="170"/>
      <c r="F319" s="170"/>
      <c r="G319" s="169"/>
      <c r="H319" s="169"/>
      <c r="I319" s="169"/>
      <c r="J319" s="169"/>
      <c r="K319" s="169"/>
      <c r="L319" s="169"/>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c r="AQ319" s="168"/>
      <c r="AR319" s="168"/>
      <c r="AS319" s="168"/>
      <c r="AT319" s="168"/>
      <c r="AU319" s="168"/>
      <c r="AV319" s="168"/>
      <c r="AW319" s="168"/>
      <c r="AX319" s="168"/>
      <c r="AY319" s="168"/>
      <c r="AZ319" s="168"/>
      <c r="BA319" s="168"/>
      <c r="BB319" s="168"/>
      <c r="BC319" s="168"/>
      <c r="BD319" s="168"/>
      <c r="BE319" s="168"/>
    </row>
    <row r="320" spans="1:57" ht="15.75" customHeight="1" x14ac:dyDescent="0.3">
      <c r="A320" s="169"/>
      <c r="B320" s="169"/>
      <c r="C320" s="169"/>
      <c r="D320" s="169"/>
      <c r="E320" s="170"/>
      <c r="F320" s="170"/>
      <c r="G320" s="169"/>
      <c r="H320" s="169"/>
      <c r="I320" s="169"/>
      <c r="J320" s="169"/>
      <c r="K320" s="169"/>
      <c r="L320" s="169"/>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c r="AQ320" s="168"/>
      <c r="AR320" s="168"/>
      <c r="AS320" s="168"/>
      <c r="AT320" s="168"/>
      <c r="AU320" s="168"/>
      <c r="AV320" s="168"/>
      <c r="AW320" s="168"/>
      <c r="AX320" s="168"/>
      <c r="AY320" s="168"/>
      <c r="AZ320" s="168"/>
      <c r="BA320" s="168"/>
      <c r="BB320" s="168"/>
      <c r="BC320" s="168"/>
      <c r="BD320" s="168"/>
      <c r="BE320" s="168"/>
    </row>
    <row r="321" spans="1:57" ht="15.75" customHeight="1" x14ac:dyDescent="0.3">
      <c r="A321" s="169"/>
      <c r="B321" s="169"/>
      <c r="C321" s="169"/>
      <c r="D321" s="169"/>
      <c r="E321" s="170"/>
      <c r="F321" s="170"/>
      <c r="G321" s="169"/>
      <c r="H321" s="169"/>
      <c r="I321" s="169"/>
      <c r="J321" s="169"/>
      <c r="K321" s="169"/>
      <c r="L321" s="169"/>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c r="AQ321" s="168"/>
      <c r="AR321" s="168"/>
      <c r="AS321" s="168"/>
      <c r="AT321" s="168"/>
      <c r="AU321" s="168"/>
      <c r="AV321" s="168"/>
      <c r="AW321" s="168"/>
      <c r="AX321" s="168"/>
      <c r="AY321" s="168"/>
      <c r="AZ321" s="168"/>
      <c r="BA321" s="168"/>
      <c r="BB321" s="168"/>
      <c r="BC321" s="168"/>
      <c r="BD321" s="168"/>
      <c r="BE321" s="168"/>
    </row>
    <row r="322" spans="1:57" ht="15.75" customHeight="1" x14ac:dyDescent="0.3">
      <c r="A322" s="169"/>
      <c r="B322" s="169"/>
      <c r="C322" s="169"/>
      <c r="D322" s="169"/>
      <c r="E322" s="170"/>
      <c r="F322" s="170"/>
      <c r="G322" s="169"/>
      <c r="H322" s="169"/>
      <c r="I322" s="169"/>
      <c r="J322" s="169"/>
      <c r="K322" s="169"/>
      <c r="L322" s="169"/>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c r="AQ322" s="168"/>
      <c r="AR322" s="168"/>
      <c r="AS322" s="168"/>
      <c r="AT322" s="168"/>
      <c r="AU322" s="168"/>
      <c r="AV322" s="168"/>
      <c r="AW322" s="168"/>
      <c r="AX322" s="168"/>
      <c r="AY322" s="168"/>
      <c r="AZ322" s="168"/>
      <c r="BA322" s="168"/>
      <c r="BB322" s="168"/>
      <c r="BC322" s="168"/>
      <c r="BD322" s="168"/>
      <c r="BE322" s="168"/>
    </row>
    <row r="323" spans="1:57" ht="15.75" customHeight="1" x14ac:dyDescent="0.3">
      <c r="A323" s="169"/>
      <c r="B323" s="169"/>
      <c r="C323" s="169"/>
      <c r="D323" s="169"/>
      <c r="E323" s="170"/>
      <c r="F323" s="170"/>
      <c r="G323" s="169"/>
      <c r="H323" s="169"/>
      <c r="I323" s="169"/>
      <c r="J323" s="169"/>
      <c r="K323" s="169"/>
      <c r="L323" s="169"/>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c r="AQ323" s="168"/>
      <c r="AR323" s="168"/>
      <c r="AS323" s="168"/>
      <c r="AT323" s="168"/>
      <c r="AU323" s="168"/>
      <c r="AV323" s="168"/>
      <c r="AW323" s="168"/>
      <c r="AX323" s="168"/>
      <c r="AY323" s="168"/>
      <c r="AZ323" s="168"/>
      <c r="BA323" s="168"/>
      <c r="BB323" s="168"/>
      <c r="BC323" s="168"/>
      <c r="BD323" s="168"/>
      <c r="BE323" s="168"/>
    </row>
    <row r="324" spans="1:57" ht="15.75" customHeight="1" x14ac:dyDescent="0.3">
      <c r="A324" s="169"/>
      <c r="B324" s="169"/>
      <c r="C324" s="169"/>
      <c r="D324" s="169"/>
      <c r="E324" s="170"/>
      <c r="F324" s="170"/>
      <c r="G324" s="169"/>
      <c r="H324" s="169"/>
      <c r="I324" s="169"/>
      <c r="J324" s="169"/>
      <c r="K324" s="169"/>
      <c r="L324" s="169"/>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c r="AQ324" s="168"/>
      <c r="AR324" s="168"/>
      <c r="AS324" s="168"/>
      <c r="AT324" s="168"/>
      <c r="AU324" s="168"/>
      <c r="AV324" s="168"/>
      <c r="AW324" s="168"/>
      <c r="AX324" s="168"/>
      <c r="AY324" s="168"/>
      <c r="AZ324" s="168"/>
      <c r="BA324" s="168"/>
      <c r="BB324" s="168"/>
      <c r="BC324" s="168"/>
      <c r="BD324" s="168"/>
      <c r="BE324" s="168"/>
    </row>
    <row r="325" spans="1:57" ht="15.75" customHeight="1" x14ac:dyDescent="0.3">
      <c r="A325" s="169"/>
      <c r="B325" s="169"/>
      <c r="C325" s="169"/>
      <c r="D325" s="169"/>
      <c r="E325" s="170"/>
      <c r="F325" s="170"/>
      <c r="G325" s="169"/>
      <c r="H325" s="169"/>
      <c r="I325" s="169"/>
      <c r="J325" s="169"/>
      <c r="K325" s="169"/>
      <c r="L325" s="169"/>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c r="AQ325" s="168"/>
      <c r="AR325" s="168"/>
      <c r="AS325" s="168"/>
      <c r="AT325" s="168"/>
      <c r="AU325" s="168"/>
      <c r="AV325" s="168"/>
      <c r="AW325" s="168"/>
      <c r="AX325" s="168"/>
      <c r="AY325" s="168"/>
      <c r="AZ325" s="168"/>
      <c r="BA325" s="168"/>
      <c r="BB325" s="168"/>
      <c r="BC325" s="168"/>
      <c r="BD325" s="168"/>
      <c r="BE325" s="168"/>
    </row>
    <row r="326" spans="1:57" ht="15.75" customHeight="1" x14ac:dyDescent="0.3">
      <c r="A326" s="169"/>
      <c r="B326" s="169"/>
      <c r="C326" s="169"/>
      <c r="D326" s="169"/>
      <c r="E326" s="170"/>
      <c r="F326" s="170"/>
      <c r="G326" s="169"/>
      <c r="H326" s="169"/>
      <c r="I326" s="169"/>
      <c r="J326" s="169"/>
      <c r="K326" s="169"/>
      <c r="L326" s="169"/>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c r="AQ326" s="168"/>
      <c r="AR326" s="168"/>
      <c r="AS326" s="168"/>
      <c r="AT326" s="168"/>
      <c r="AU326" s="168"/>
      <c r="AV326" s="168"/>
      <c r="AW326" s="168"/>
      <c r="AX326" s="168"/>
      <c r="AY326" s="168"/>
      <c r="AZ326" s="168"/>
      <c r="BA326" s="168"/>
      <c r="BB326" s="168"/>
      <c r="BC326" s="168"/>
      <c r="BD326" s="168"/>
      <c r="BE326" s="168"/>
    </row>
    <row r="327" spans="1:57" ht="15.75" customHeight="1" x14ac:dyDescent="0.3">
      <c r="A327" s="169"/>
      <c r="B327" s="169"/>
      <c r="C327" s="169"/>
      <c r="D327" s="169"/>
      <c r="E327" s="170"/>
      <c r="F327" s="170"/>
      <c r="G327" s="169"/>
      <c r="H327" s="169"/>
      <c r="I327" s="169"/>
      <c r="J327" s="169"/>
      <c r="K327" s="169"/>
      <c r="L327" s="169"/>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c r="AQ327" s="168"/>
      <c r="AR327" s="168"/>
      <c r="AS327" s="168"/>
      <c r="AT327" s="168"/>
      <c r="AU327" s="168"/>
      <c r="AV327" s="168"/>
      <c r="AW327" s="168"/>
      <c r="AX327" s="168"/>
      <c r="AY327" s="168"/>
      <c r="AZ327" s="168"/>
      <c r="BA327" s="168"/>
      <c r="BB327" s="168"/>
      <c r="BC327" s="168"/>
      <c r="BD327" s="168"/>
      <c r="BE327" s="168"/>
    </row>
    <row r="328" spans="1:57" ht="15.75" customHeight="1" x14ac:dyDescent="0.3">
      <c r="A328" s="169"/>
      <c r="B328" s="169"/>
      <c r="C328" s="169"/>
      <c r="D328" s="169"/>
      <c r="E328" s="170"/>
      <c r="F328" s="170"/>
      <c r="G328" s="169"/>
      <c r="H328" s="169"/>
      <c r="I328" s="169"/>
      <c r="J328" s="169"/>
      <c r="K328" s="169"/>
      <c r="L328" s="169"/>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c r="AQ328" s="168"/>
      <c r="AR328" s="168"/>
      <c r="AS328" s="168"/>
      <c r="AT328" s="168"/>
      <c r="AU328" s="168"/>
      <c r="AV328" s="168"/>
      <c r="AW328" s="168"/>
      <c r="AX328" s="168"/>
      <c r="AY328" s="168"/>
      <c r="AZ328" s="168"/>
      <c r="BA328" s="168"/>
      <c r="BB328" s="168"/>
      <c r="BC328" s="168"/>
      <c r="BD328" s="168"/>
      <c r="BE328" s="168"/>
    </row>
    <row r="329" spans="1:57" ht="15.75" customHeight="1" x14ac:dyDescent="0.3">
      <c r="A329" s="169"/>
      <c r="B329" s="169"/>
      <c r="C329" s="169"/>
      <c r="D329" s="169"/>
      <c r="E329" s="170"/>
      <c r="F329" s="170"/>
      <c r="G329" s="169"/>
      <c r="H329" s="169"/>
      <c r="I329" s="169"/>
      <c r="J329" s="169"/>
      <c r="K329" s="169"/>
      <c r="L329" s="169"/>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c r="AQ329" s="168"/>
      <c r="AR329" s="168"/>
      <c r="AS329" s="168"/>
      <c r="AT329" s="168"/>
      <c r="AU329" s="168"/>
      <c r="AV329" s="168"/>
      <c r="AW329" s="168"/>
      <c r="AX329" s="168"/>
      <c r="AY329" s="168"/>
      <c r="AZ329" s="168"/>
      <c r="BA329" s="168"/>
      <c r="BB329" s="168"/>
      <c r="BC329" s="168"/>
      <c r="BD329" s="168"/>
      <c r="BE329" s="168"/>
    </row>
    <row r="330" spans="1:57" ht="15.75" customHeight="1" x14ac:dyDescent="0.3">
      <c r="A330" s="169"/>
      <c r="B330" s="169"/>
      <c r="C330" s="169"/>
      <c r="D330" s="169"/>
      <c r="E330" s="170"/>
      <c r="F330" s="170"/>
      <c r="G330" s="169"/>
      <c r="H330" s="169"/>
      <c r="I330" s="169"/>
      <c r="J330" s="169"/>
      <c r="K330" s="169"/>
      <c r="L330" s="169"/>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c r="AQ330" s="168"/>
      <c r="AR330" s="168"/>
      <c r="AS330" s="168"/>
      <c r="AT330" s="168"/>
      <c r="AU330" s="168"/>
      <c r="AV330" s="168"/>
      <c r="AW330" s="168"/>
      <c r="AX330" s="168"/>
      <c r="AY330" s="168"/>
      <c r="AZ330" s="168"/>
      <c r="BA330" s="168"/>
      <c r="BB330" s="168"/>
      <c r="BC330" s="168"/>
      <c r="BD330" s="168"/>
      <c r="BE330" s="168"/>
    </row>
    <row r="331" spans="1:57" ht="15.75" customHeight="1" x14ac:dyDescent="0.3">
      <c r="A331" s="169"/>
      <c r="B331" s="169"/>
      <c r="C331" s="169"/>
      <c r="D331" s="169"/>
      <c r="E331" s="170"/>
      <c r="F331" s="170"/>
      <c r="G331" s="169"/>
      <c r="H331" s="169"/>
      <c r="I331" s="169"/>
      <c r="J331" s="169"/>
      <c r="K331" s="169"/>
      <c r="L331" s="169"/>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c r="AQ331" s="168"/>
      <c r="AR331" s="168"/>
      <c r="AS331" s="168"/>
      <c r="AT331" s="168"/>
      <c r="AU331" s="168"/>
      <c r="AV331" s="168"/>
      <c r="AW331" s="168"/>
      <c r="AX331" s="168"/>
      <c r="AY331" s="168"/>
      <c r="AZ331" s="168"/>
      <c r="BA331" s="168"/>
      <c r="BB331" s="168"/>
      <c r="BC331" s="168"/>
      <c r="BD331" s="168"/>
      <c r="BE331" s="168"/>
    </row>
    <row r="332" spans="1:57" ht="15.75" customHeight="1" x14ac:dyDescent="0.3">
      <c r="A332" s="169"/>
      <c r="B332" s="169"/>
      <c r="C332" s="169"/>
      <c r="D332" s="169"/>
      <c r="E332" s="170"/>
      <c r="F332" s="170"/>
      <c r="G332" s="169"/>
      <c r="H332" s="169"/>
      <c r="I332" s="169"/>
      <c r="J332" s="169"/>
      <c r="K332" s="169"/>
      <c r="L332" s="169"/>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c r="AQ332" s="168"/>
      <c r="AR332" s="168"/>
      <c r="AS332" s="168"/>
      <c r="AT332" s="168"/>
      <c r="AU332" s="168"/>
      <c r="AV332" s="168"/>
      <c r="AW332" s="168"/>
      <c r="AX332" s="168"/>
      <c r="AY332" s="168"/>
      <c r="AZ332" s="168"/>
      <c r="BA332" s="168"/>
      <c r="BB332" s="168"/>
      <c r="BC332" s="168"/>
      <c r="BD332" s="168"/>
      <c r="BE332" s="168"/>
    </row>
    <row r="333" spans="1:57" ht="15.75" customHeight="1" x14ac:dyDescent="0.3">
      <c r="A333" s="169"/>
      <c r="B333" s="169"/>
      <c r="C333" s="169"/>
      <c r="D333" s="169"/>
      <c r="E333" s="170"/>
      <c r="F333" s="170"/>
      <c r="G333" s="169"/>
      <c r="H333" s="169"/>
      <c r="I333" s="169"/>
      <c r="J333" s="169"/>
      <c r="K333" s="169"/>
      <c r="L333" s="169"/>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c r="AQ333" s="168"/>
      <c r="AR333" s="168"/>
      <c r="AS333" s="168"/>
      <c r="AT333" s="168"/>
      <c r="AU333" s="168"/>
      <c r="AV333" s="168"/>
      <c r="AW333" s="168"/>
      <c r="AX333" s="168"/>
      <c r="AY333" s="168"/>
      <c r="AZ333" s="168"/>
      <c r="BA333" s="168"/>
      <c r="BB333" s="168"/>
      <c r="BC333" s="168"/>
      <c r="BD333" s="168"/>
      <c r="BE333" s="168"/>
    </row>
    <row r="334" spans="1:57" ht="15.75" customHeight="1" x14ac:dyDescent="0.3">
      <c r="A334" s="169"/>
      <c r="B334" s="169"/>
      <c r="C334" s="169"/>
      <c r="D334" s="169"/>
      <c r="E334" s="170"/>
      <c r="F334" s="170"/>
      <c r="G334" s="169"/>
      <c r="H334" s="169"/>
      <c r="I334" s="169"/>
      <c r="J334" s="169"/>
      <c r="K334" s="169"/>
      <c r="L334" s="169"/>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c r="AQ334" s="168"/>
      <c r="AR334" s="168"/>
      <c r="AS334" s="168"/>
      <c r="AT334" s="168"/>
      <c r="AU334" s="168"/>
      <c r="AV334" s="168"/>
      <c r="AW334" s="168"/>
      <c r="AX334" s="168"/>
      <c r="AY334" s="168"/>
      <c r="AZ334" s="168"/>
      <c r="BA334" s="168"/>
      <c r="BB334" s="168"/>
      <c r="BC334" s="168"/>
      <c r="BD334" s="168"/>
      <c r="BE334" s="168"/>
    </row>
    <row r="335" spans="1:57" ht="15.75" customHeight="1" x14ac:dyDescent="0.3">
      <c r="A335" s="169"/>
      <c r="B335" s="169"/>
      <c r="C335" s="169"/>
      <c r="D335" s="169"/>
      <c r="E335" s="170"/>
      <c r="F335" s="170"/>
      <c r="G335" s="169"/>
      <c r="H335" s="169"/>
      <c r="I335" s="169"/>
      <c r="J335" s="169"/>
      <c r="K335" s="169"/>
      <c r="L335" s="169"/>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c r="AQ335" s="168"/>
      <c r="AR335" s="168"/>
      <c r="AS335" s="168"/>
      <c r="AT335" s="168"/>
      <c r="AU335" s="168"/>
      <c r="AV335" s="168"/>
      <c r="AW335" s="168"/>
      <c r="AX335" s="168"/>
      <c r="AY335" s="168"/>
      <c r="AZ335" s="168"/>
      <c r="BA335" s="168"/>
      <c r="BB335" s="168"/>
      <c r="BC335" s="168"/>
      <c r="BD335" s="168"/>
      <c r="BE335" s="168"/>
    </row>
    <row r="336" spans="1:57" ht="15.75" customHeight="1" x14ac:dyDescent="0.3">
      <c r="A336" s="169"/>
      <c r="B336" s="169"/>
      <c r="C336" s="169"/>
      <c r="D336" s="169"/>
      <c r="E336" s="170"/>
      <c r="F336" s="170"/>
      <c r="G336" s="169"/>
      <c r="H336" s="169"/>
      <c r="I336" s="169"/>
      <c r="J336" s="169"/>
      <c r="K336" s="169"/>
      <c r="L336" s="169"/>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c r="AQ336" s="168"/>
      <c r="AR336" s="168"/>
      <c r="AS336" s="168"/>
      <c r="AT336" s="168"/>
      <c r="AU336" s="168"/>
      <c r="AV336" s="168"/>
      <c r="AW336" s="168"/>
      <c r="AX336" s="168"/>
      <c r="AY336" s="168"/>
      <c r="AZ336" s="168"/>
      <c r="BA336" s="168"/>
      <c r="BB336" s="168"/>
      <c r="BC336" s="168"/>
      <c r="BD336" s="168"/>
      <c r="BE336" s="168"/>
    </row>
    <row r="337" spans="1:57" ht="15.75" customHeight="1" x14ac:dyDescent="0.3">
      <c r="A337" s="169"/>
      <c r="B337" s="169"/>
      <c r="C337" s="169"/>
      <c r="D337" s="169"/>
      <c r="E337" s="170"/>
      <c r="F337" s="170"/>
      <c r="G337" s="169"/>
      <c r="H337" s="169"/>
      <c r="I337" s="169"/>
      <c r="J337" s="169"/>
      <c r="K337" s="169"/>
      <c r="L337" s="169"/>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c r="AQ337" s="168"/>
      <c r="AR337" s="168"/>
      <c r="AS337" s="168"/>
      <c r="AT337" s="168"/>
      <c r="AU337" s="168"/>
      <c r="AV337" s="168"/>
      <c r="AW337" s="168"/>
      <c r="AX337" s="168"/>
      <c r="AY337" s="168"/>
      <c r="AZ337" s="168"/>
      <c r="BA337" s="168"/>
      <c r="BB337" s="168"/>
      <c r="BC337" s="168"/>
      <c r="BD337" s="168"/>
      <c r="BE337" s="168"/>
    </row>
    <row r="338" spans="1:57" ht="15.75" customHeight="1" x14ac:dyDescent="0.3">
      <c r="A338" s="169"/>
      <c r="B338" s="169"/>
      <c r="C338" s="169"/>
      <c r="D338" s="169"/>
      <c r="E338" s="170"/>
      <c r="F338" s="170"/>
      <c r="G338" s="169"/>
      <c r="H338" s="169"/>
      <c r="I338" s="169"/>
      <c r="J338" s="169"/>
      <c r="K338" s="169"/>
      <c r="L338" s="169"/>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c r="AQ338" s="168"/>
      <c r="AR338" s="168"/>
      <c r="AS338" s="168"/>
      <c r="AT338" s="168"/>
      <c r="AU338" s="168"/>
      <c r="AV338" s="168"/>
      <c r="AW338" s="168"/>
      <c r="AX338" s="168"/>
      <c r="AY338" s="168"/>
      <c r="AZ338" s="168"/>
      <c r="BA338" s="168"/>
      <c r="BB338" s="168"/>
      <c r="BC338" s="168"/>
      <c r="BD338" s="168"/>
      <c r="BE338" s="168"/>
    </row>
    <row r="339" spans="1:57" ht="15.75" customHeight="1" x14ac:dyDescent="0.3">
      <c r="A339" s="169"/>
      <c r="B339" s="169"/>
      <c r="C339" s="169"/>
      <c r="D339" s="169"/>
      <c r="E339" s="170"/>
      <c r="F339" s="170"/>
      <c r="G339" s="169"/>
      <c r="H339" s="169"/>
      <c r="I339" s="169"/>
      <c r="J339" s="169"/>
      <c r="K339" s="169"/>
      <c r="L339" s="169"/>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c r="AQ339" s="168"/>
      <c r="AR339" s="168"/>
      <c r="AS339" s="168"/>
      <c r="AT339" s="168"/>
      <c r="AU339" s="168"/>
      <c r="AV339" s="168"/>
      <c r="AW339" s="168"/>
      <c r="AX339" s="168"/>
      <c r="AY339" s="168"/>
      <c r="AZ339" s="168"/>
      <c r="BA339" s="168"/>
      <c r="BB339" s="168"/>
      <c r="BC339" s="168"/>
      <c r="BD339" s="168"/>
      <c r="BE339" s="168"/>
    </row>
    <row r="340" spans="1:57" ht="15.75" customHeight="1" x14ac:dyDescent="0.3">
      <c r="A340" s="169"/>
      <c r="B340" s="169"/>
      <c r="C340" s="169"/>
      <c r="D340" s="169"/>
      <c r="E340" s="170"/>
      <c r="F340" s="170"/>
      <c r="G340" s="169"/>
      <c r="H340" s="169"/>
      <c r="I340" s="169"/>
      <c r="J340" s="169"/>
      <c r="K340" s="169"/>
      <c r="L340" s="169"/>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c r="AQ340" s="168"/>
      <c r="AR340" s="168"/>
      <c r="AS340" s="168"/>
      <c r="AT340" s="168"/>
      <c r="AU340" s="168"/>
      <c r="AV340" s="168"/>
      <c r="AW340" s="168"/>
      <c r="AX340" s="168"/>
      <c r="AY340" s="168"/>
      <c r="AZ340" s="168"/>
      <c r="BA340" s="168"/>
      <c r="BB340" s="168"/>
      <c r="BC340" s="168"/>
      <c r="BD340" s="168"/>
      <c r="BE340" s="168"/>
    </row>
    <row r="341" spans="1:57" ht="15.75" customHeight="1" x14ac:dyDescent="0.3">
      <c r="A341" s="169"/>
      <c r="B341" s="169"/>
      <c r="C341" s="169"/>
      <c r="D341" s="169"/>
      <c r="E341" s="170"/>
      <c r="F341" s="170"/>
      <c r="G341" s="169"/>
      <c r="H341" s="169"/>
      <c r="I341" s="169"/>
      <c r="J341" s="169"/>
      <c r="K341" s="169"/>
      <c r="L341" s="169"/>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c r="AQ341" s="168"/>
      <c r="AR341" s="168"/>
      <c r="AS341" s="168"/>
      <c r="AT341" s="168"/>
      <c r="AU341" s="168"/>
      <c r="AV341" s="168"/>
      <c r="AW341" s="168"/>
      <c r="AX341" s="168"/>
      <c r="AY341" s="168"/>
      <c r="AZ341" s="168"/>
      <c r="BA341" s="168"/>
      <c r="BB341" s="168"/>
      <c r="BC341" s="168"/>
      <c r="BD341" s="168"/>
      <c r="BE341" s="168"/>
    </row>
    <row r="342" spans="1:57" ht="15.75" customHeight="1" x14ac:dyDescent="0.3">
      <c r="A342" s="169"/>
      <c r="B342" s="169"/>
      <c r="C342" s="169"/>
      <c r="D342" s="169"/>
      <c r="E342" s="170"/>
      <c r="F342" s="170"/>
      <c r="G342" s="169"/>
      <c r="H342" s="169"/>
      <c r="I342" s="169"/>
      <c r="J342" s="169"/>
      <c r="K342" s="169"/>
      <c r="L342" s="169"/>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c r="AQ342" s="168"/>
      <c r="AR342" s="168"/>
      <c r="AS342" s="168"/>
      <c r="AT342" s="168"/>
      <c r="AU342" s="168"/>
      <c r="AV342" s="168"/>
      <c r="AW342" s="168"/>
      <c r="AX342" s="168"/>
      <c r="AY342" s="168"/>
      <c r="AZ342" s="168"/>
      <c r="BA342" s="168"/>
      <c r="BB342" s="168"/>
      <c r="BC342" s="168"/>
      <c r="BD342" s="168"/>
      <c r="BE342" s="168"/>
    </row>
    <row r="343" spans="1:57" ht="15.75" customHeight="1" x14ac:dyDescent="0.3">
      <c r="A343" s="169"/>
      <c r="B343" s="169"/>
      <c r="C343" s="169"/>
      <c r="D343" s="169"/>
      <c r="E343" s="170"/>
      <c r="F343" s="170"/>
      <c r="G343" s="169"/>
      <c r="H343" s="169"/>
      <c r="I343" s="169"/>
      <c r="J343" s="169"/>
      <c r="K343" s="169"/>
      <c r="L343" s="169"/>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c r="AQ343" s="168"/>
      <c r="AR343" s="168"/>
      <c r="AS343" s="168"/>
      <c r="AT343" s="168"/>
      <c r="AU343" s="168"/>
      <c r="AV343" s="168"/>
      <c r="AW343" s="168"/>
      <c r="AX343" s="168"/>
      <c r="AY343" s="168"/>
      <c r="AZ343" s="168"/>
      <c r="BA343" s="168"/>
      <c r="BB343" s="168"/>
      <c r="BC343" s="168"/>
      <c r="BD343" s="168"/>
      <c r="BE343" s="168"/>
    </row>
    <row r="344" spans="1:57" ht="15.75" customHeight="1" x14ac:dyDescent="0.3">
      <c r="A344" s="169"/>
      <c r="B344" s="169"/>
      <c r="C344" s="169"/>
      <c r="D344" s="169"/>
      <c r="E344" s="170"/>
      <c r="F344" s="170"/>
      <c r="G344" s="169"/>
      <c r="H344" s="169"/>
      <c r="I344" s="169"/>
      <c r="J344" s="169"/>
      <c r="K344" s="169"/>
      <c r="L344" s="169"/>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c r="AQ344" s="168"/>
      <c r="AR344" s="168"/>
      <c r="AS344" s="168"/>
      <c r="AT344" s="168"/>
      <c r="AU344" s="168"/>
      <c r="AV344" s="168"/>
      <c r="AW344" s="168"/>
      <c r="AX344" s="168"/>
      <c r="AY344" s="168"/>
      <c r="AZ344" s="168"/>
      <c r="BA344" s="168"/>
      <c r="BB344" s="168"/>
      <c r="BC344" s="168"/>
      <c r="BD344" s="168"/>
      <c r="BE344" s="168"/>
    </row>
    <row r="345" spans="1:57" ht="15.75" customHeight="1" x14ac:dyDescent="0.3">
      <c r="A345" s="169"/>
      <c r="B345" s="169"/>
      <c r="C345" s="169"/>
      <c r="D345" s="169"/>
      <c r="E345" s="170"/>
      <c r="F345" s="170"/>
      <c r="G345" s="169"/>
      <c r="H345" s="169"/>
      <c r="I345" s="169"/>
      <c r="J345" s="169"/>
      <c r="K345" s="169"/>
      <c r="L345" s="169"/>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c r="AQ345" s="168"/>
      <c r="AR345" s="168"/>
      <c r="AS345" s="168"/>
      <c r="AT345" s="168"/>
      <c r="AU345" s="168"/>
      <c r="AV345" s="168"/>
      <c r="AW345" s="168"/>
      <c r="AX345" s="168"/>
      <c r="AY345" s="168"/>
      <c r="AZ345" s="168"/>
      <c r="BA345" s="168"/>
      <c r="BB345" s="168"/>
      <c r="BC345" s="168"/>
      <c r="BD345" s="168"/>
      <c r="BE345" s="168"/>
    </row>
    <row r="346" spans="1:57" ht="15.75" customHeight="1" x14ac:dyDescent="0.3">
      <c r="A346" s="169"/>
      <c r="B346" s="169"/>
      <c r="C346" s="169"/>
      <c r="D346" s="169"/>
      <c r="E346" s="170"/>
      <c r="F346" s="170"/>
      <c r="G346" s="169"/>
      <c r="H346" s="169"/>
      <c r="I346" s="169"/>
      <c r="J346" s="169"/>
      <c r="K346" s="169"/>
      <c r="L346" s="169"/>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c r="AQ346" s="168"/>
      <c r="AR346" s="168"/>
      <c r="AS346" s="168"/>
      <c r="AT346" s="168"/>
      <c r="AU346" s="168"/>
      <c r="AV346" s="168"/>
      <c r="AW346" s="168"/>
      <c r="AX346" s="168"/>
      <c r="AY346" s="168"/>
      <c r="AZ346" s="168"/>
      <c r="BA346" s="168"/>
      <c r="BB346" s="168"/>
      <c r="BC346" s="168"/>
      <c r="BD346" s="168"/>
      <c r="BE346" s="168"/>
    </row>
    <row r="347" spans="1:57" ht="15.75" customHeight="1" x14ac:dyDescent="0.3">
      <c r="A347" s="169"/>
      <c r="B347" s="169"/>
      <c r="C347" s="169"/>
      <c r="D347" s="169"/>
      <c r="E347" s="170"/>
      <c r="F347" s="170"/>
      <c r="G347" s="169"/>
      <c r="H347" s="169"/>
      <c r="I347" s="169"/>
      <c r="J347" s="169"/>
      <c r="K347" s="169"/>
      <c r="L347" s="169"/>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c r="AQ347" s="168"/>
      <c r="AR347" s="168"/>
      <c r="AS347" s="168"/>
      <c r="AT347" s="168"/>
      <c r="AU347" s="168"/>
      <c r="AV347" s="168"/>
      <c r="AW347" s="168"/>
      <c r="AX347" s="168"/>
      <c r="AY347" s="168"/>
      <c r="AZ347" s="168"/>
      <c r="BA347" s="168"/>
      <c r="BB347" s="168"/>
      <c r="BC347" s="168"/>
      <c r="BD347" s="168"/>
      <c r="BE347" s="168"/>
    </row>
    <row r="348" spans="1:57" ht="15.75" customHeight="1" x14ac:dyDescent="0.3">
      <c r="A348" s="169"/>
      <c r="B348" s="169"/>
      <c r="C348" s="169"/>
      <c r="D348" s="169"/>
      <c r="E348" s="170"/>
      <c r="F348" s="170"/>
      <c r="G348" s="169"/>
      <c r="H348" s="169"/>
      <c r="I348" s="169"/>
      <c r="J348" s="169"/>
      <c r="K348" s="169"/>
      <c r="L348" s="169"/>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c r="AQ348" s="168"/>
      <c r="AR348" s="168"/>
      <c r="AS348" s="168"/>
      <c r="AT348" s="168"/>
      <c r="AU348" s="168"/>
      <c r="AV348" s="168"/>
      <c r="AW348" s="168"/>
      <c r="AX348" s="168"/>
      <c r="AY348" s="168"/>
      <c r="AZ348" s="168"/>
      <c r="BA348" s="168"/>
      <c r="BB348" s="168"/>
      <c r="BC348" s="168"/>
      <c r="BD348" s="168"/>
      <c r="BE348" s="168"/>
    </row>
    <row r="349" spans="1:57" ht="15.75" customHeight="1" x14ac:dyDescent="0.3">
      <c r="A349" s="169"/>
      <c r="B349" s="169"/>
      <c r="C349" s="169"/>
      <c r="D349" s="169"/>
      <c r="E349" s="170"/>
      <c r="F349" s="170"/>
      <c r="G349" s="169"/>
      <c r="H349" s="169"/>
      <c r="I349" s="169"/>
      <c r="J349" s="169"/>
      <c r="K349" s="169"/>
      <c r="L349" s="169"/>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c r="AQ349" s="168"/>
      <c r="AR349" s="168"/>
      <c r="AS349" s="168"/>
      <c r="AT349" s="168"/>
      <c r="AU349" s="168"/>
      <c r="AV349" s="168"/>
      <c r="AW349" s="168"/>
      <c r="AX349" s="168"/>
      <c r="AY349" s="168"/>
      <c r="AZ349" s="168"/>
      <c r="BA349" s="168"/>
      <c r="BB349" s="168"/>
      <c r="BC349" s="168"/>
      <c r="BD349" s="168"/>
      <c r="BE349" s="168"/>
    </row>
    <row r="350" spans="1:57" ht="15.75" customHeight="1" x14ac:dyDescent="0.3">
      <c r="A350" s="169"/>
      <c r="B350" s="169"/>
      <c r="C350" s="169"/>
      <c r="D350" s="169"/>
      <c r="E350" s="170"/>
      <c r="F350" s="170"/>
      <c r="G350" s="169"/>
      <c r="H350" s="169"/>
      <c r="I350" s="169"/>
      <c r="J350" s="169"/>
      <c r="K350" s="169"/>
      <c r="L350" s="169"/>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c r="AQ350" s="168"/>
      <c r="AR350" s="168"/>
      <c r="AS350" s="168"/>
      <c r="AT350" s="168"/>
      <c r="AU350" s="168"/>
      <c r="AV350" s="168"/>
      <c r="AW350" s="168"/>
      <c r="AX350" s="168"/>
      <c r="AY350" s="168"/>
      <c r="AZ350" s="168"/>
      <c r="BA350" s="168"/>
      <c r="BB350" s="168"/>
      <c r="BC350" s="168"/>
      <c r="BD350" s="168"/>
      <c r="BE350" s="168"/>
    </row>
    <row r="351" spans="1:57" ht="15.75" customHeight="1" x14ac:dyDescent="0.3">
      <c r="A351" s="169"/>
      <c r="B351" s="169"/>
      <c r="C351" s="169"/>
      <c r="D351" s="169"/>
      <c r="E351" s="170"/>
      <c r="F351" s="170"/>
      <c r="G351" s="169"/>
      <c r="H351" s="169"/>
      <c r="I351" s="169"/>
      <c r="J351" s="169"/>
      <c r="K351" s="169"/>
      <c r="L351" s="169"/>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c r="AQ351" s="168"/>
      <c r="AR351" s="168"/>
      <c r="AS351" s="168"/>
      <c r="AT351" s="168"/>
      <c r="AU351" s="168"/>
      <c r="AV351" s="168"/>
      <c r="AW351" s="168"/>
      <c r="AX351" s="168"/>
      <c r="AY351" s="168"/>
      <c r="AZ351" s="168"/>
      <c r="BA351" s="168"/>
      <c r="BB351" s="168"/>
      <c r="BC351" s="168"/>
      <c r="BD351" s="168"/>
      <c r="BE351" s="168"/>
    </row>
    <row r="352" spans="1:57" ht="15.75" customHeight="1" x14ac:dyDescent="0.3">
      <c r="A352" s="169"/>
      <c r="B352" s="169"/>
      <c r="C352" s="169"/>
      <c r="D352" s="169"/>
      <c r="E352" s="170"/>
      <c r="F352" s="170"/>
      <c r="G352" s="169"/>
      <c r="H352" s="169"/>
      <c r="I352" s="169"/>
      <c r="J352" s="169"/>
      <c r="K352" s="169"/>
      <c r="L352" s="169"/>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c r="AQ352" s="168"/>
      <c r="AR352" s="168"/>
      <c r="AS352" s="168"/>
      <c r="AT352" s="168"/>
      <c r="AU352" s="168"/>
      <c r="AV352" s="168"/>
      <c r="AW352" s="168"/>
      <c r="AX352" s="168"/>
      <c r="AY352" s="168"/>
      <c r="AZ352" s="168"/>
      <c r="BA352" s="168"/>
      <c r="BB352" s="168"/>
      <c r="BC352" s="168"/>
      <c r="BD352" s="168"/>
      <c r="BE352" s="168"/>
    </row>
    <row r="353" spans="1:57" ht="15.75" customHeight="1" x14ac:dyDescent="0.3">
      <c r="A353" s="169"/>
      <c r="B353" s="169"/>
      <c r="C353" s="169"/>
      <c r="D353" s="169"/>
      <c r="E353" s="170"/>
      <c r="F353" s="170"/>
      <c r="G353" s="169"/>
      <c r="H353" s="169"/>
      <c r="I353" s="169"/>
      <c r="J353" s="169"/>
      <c r="K353" s="169"/>
      <c r="L353" s="169"/>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c r="AQ353" s="168"/>
      <c r="AR353" s="168"/>
      <c r="AS353" s="168"/>
      <c r="AT353" s="168"/>
      <c r="AU353" s="168"/>
      <c r="AV353" s="168"/>
      <c r="AW353" s="168"/>
      <c r="AX353" s="168"/>
      <c r="AY353" s="168"/>
      <c r="AZ353" s="168"/>
      <c r="BA353" s="168"/>
      <c r="BB353" s="168"/>
      <c r="BC353" s="168"/>
      <c r="BD353" s="168"/>
      <c r="BE353" s="168"/>
    </row>
    <row r="354" spans="1:57" ht="15.75" customHeight="1" x14ac:dyDescent="0.3">
      <c r="A354" s="169"/>
      <c r="B354" s="169"/>
      <c r="C354" s="169"/>
      <c r="D354" s="169"/>
      <c r="E354" s="170"/>
      <c r="F354" s="170"/>
      <c r="G354" s="169"/>
      <c r="H354" s="169"/>
      <c r="I354" s="169"/>
      <c r="J354" s="169"/>
      <c r="K354" s="169"/>
      <c r="L354" s="169"/>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c r="AQ354" s="168"/>
      <c r="AR354" s="168"/>
      <c r="AS354" s="168"/>
      <c r="AT354" s="168"/>
      <c r="AU354" s="168"/>
      <c r="AV354" s="168"/>
      <c r="AW354" s="168"/>
      <c r="AX354" s="168"/>
      <c r="AY354" s="168"/>
      <c r="AZ354" s="168"/>
      <c r="BA354" s="168"/>
      <c r="BB354" s="168"/>
      <c r="BC354" s="168"/>
      <c r="BD354" s="168"/>
      <c r="BE354" s="168"/>
    </row>
    <row r="355" spans="1:57" ht="15.75" customHeight="1" x14ac:dyDescent="0.3">
      <c r="A355" s="169"/>
      <c r="B355" s="169"/>
      <c r="C355" s="169"/>
      <c r="D355" s="169"/>
      <c r="E355" s="170"/>
      <c r="F355" s="170"/>
      <c r="G355" s="169"/>
      <c r="H355" s="169"/>
      <c r="I355" s="169"/>
      <c r="J355" s="169"/>
      <c r="K355" s="169"/>
      <c r="L355" s="169"/>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c r="AQ355" s="168"/>
      <c r="AR355" s="168"/>
      <c r="AS355" s="168"/>
      <c r="AT355" s="168"/>
      <c r="AU355" s="168"/>
      <c r="AV355" s="168"/>
      <c r="AW355" s="168"/>
      <c r="AX355" s="168"/>
      <c r="AY355" s="168"/>
      <c r="AZ355" s="168"/>
      <c r="BA355" s="168"/>
      <c r="BB355" s="168"/>
      <c r="BC355" s="168"/>
      <c r="BD355" s="168"/>
      <c r="BE355" s="168"/>
    </row>
    <row r="356" spans="1:57" ht="15.75" customHeight="1" x14ac:dyDescent="0.3">
      <c r="A356" s="169"/>
      <c r="B356" s="169"/>
      <c r="C356" s="169"/>
      <c r="D356" s="169"/>
      <c r="E356" s="170"/>
      <c r="F356" s="170"/>
      <c r="G356" s="169"/>
      <c r="H356" s="169"/>
      <c r="I356" s="169"/>
      <c r="J356" s="169"/>
      <c r="K356" s="169"/>
      <c r="L356" s="169"/>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c r="AQ356" s="168"/>
      <c r="AR356" s="168"/>
      <c r="AS356" s="168"/>
      <c r="AT356" s="168"/>
      <c r="AU356" s="168"/>
      <c r="AV356" s="168"/>
      <c r="AW356" s="168"/>
      <c r="AX356" s="168"/>
      <c r="AY356" s="168"/>
      <c r="AZ356" s="168"/>
      <c r="BA356" s="168"/>
      <c r="BB356" s="168"/>
      <c r="BC356" s="168"/>
      <c r="BD356" s="168"/>
      <c r="BE356" s="168"/>
    </row>
    <row r="357" spans="1:57" ht="15.75" customHeight="1" x14ac:dyDescent="0.3">
      <c r="A357" s="169"/>
      <c r="B357" s="169"/>
      <c r="C357" s="169"/>
      <c r="D357" s="169"/>
      <c r="E357" s="170"/>
      <c r="F357" s="170"/>
      <c r="G357" s="169"/>
      <c r="H357" s="169"/>
      <c r="I357" s="169"/>
      <c r="J357" s="169"/>
      <c r="K357" s="169"/>
      <c r="L357" s="169"/>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c r="AQ357" s="168"/>
      <c r="AR357" s="168"/>
      <c r="AS357" s="168"/>
      <c r="AT357" s="168"/>
      <c r="AU357" s="168"/>
      <c r="AV357" s="168"/>
      <c r="AW357" s="168"/>
      <c r="AX357" s="168"/>
      <c r="AY357" s="168"/>
      <c r="AZ357" s="168"/>
      <c r="BA357" s="168"/>
      <c r="BB357" s="168"/>
      <c r="BC357" s="168"/>
      <c r="BD357" s="168"/>
      <c r="BE357" s="168"/>
    </row>
    <row r="358" spans="1:57" ht="15.75" customHeight="1" x14ac:dyDescent="0.3">
      <c r="A358" s="169"/>
      <c r="B358" s="169"/>
      <c r="C358" s="169"/>
      <c r="D358" s="169"/>
      <c r="E358" s="170"/>
      <c r="F358" s="170"/>
      <c r="G358" s="169"/>
      <c r="H358" s="169"/>
      <c r="I358" s="169"/>
      <c r="J358" s="169"/>
      <c r="K358" s="169"/>
      <c r="L358" s="169"/>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c r="AQ358" s="168"/>
      <c r="AR358" s="168"/>
      <c r="AS358" s="168"/>
      <c r="AT358" s="168"/>
      <c r="AU358" s="168"/>
      <c r="AV358" s="168"/>
      <c r="AW358" s="168"/>
      <c r="AX358" s="168"/>
      <c r="AY358" s="168"/>
      <c r="AZ358" s="168"/>
      <c r="BA358" s="168"/>
      <c r="BB358" s="168"/>
      <c r="BC358" s="168"/>
      <c r="BD358" s="168"/>
      <c r="BE358" s="168"/>
    </row>
    <row r="359" spans="1:57" ht="15.75" customHeight="1" x14ac:dyDescent="0.3">
      <c r="A359" s="169"/>
      <c r="B359" s="169"/>
      <c r="C359" s="169"/>
      <c r="D359" s="169"/>
      <c r="E359" s="170"/>
      <c r="F359" s="170"/>
      <c r="G359" s="169"/>
      <c r="H359" s="169"/>
      <c r="I359" s="169"/>
      <c r="J359" s="169"/>
      <c r="K359" s="169"/>
      <c r="L359" s="169"/>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c r="AQ359" s="168"/>
      <c r="AR359" s="168"/>
      <c r="AS359" s="168"/>
      <c r="AT359" s="168"/>
      <c r="AU359" s="168"/>
      <c r="AV359" s="168"/>
      <c r="AW359" s="168"/>
      <c r="AX359" s="168"/>
      <c r="AY359" s="168"/>
      <c r="AZ359" s="168"/>
      <c r="BA359" s="168"/>
      <c r="BB359" s="168"/>
      <c r="BC359" s="168"/>
      <c r="BD359" s="168"/>
      <c r="BE359" s="168"/>
    </row>
    <row r="360" spans="1:57" ht="15.75" customHeight="1" x14ac:dyDescent="0.3">
      <c r="A360" s="169"/>
      <c r="B360" s="169"/>
      <c r="C360" s="169"/>
      <c r="D360" s="169"/>
      <c r="E360" s="170"/>
      <c r="F360" s="170"/>
      <c r="G360" s="169"/>
      <c r="H360" s="169"/>
      <c r="I360" s="169"/>
      <c r="J360" s="169"/>
      <c r="K360" s="169"/>
      <c r="L360" s="169"/>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c r="AQ360" s="168"/>
      <c r="AR360" s="168"/>
      <c r="AS360" s="168"/>
      <c r="AT360" s="168"/>
      <c r="AU360" s="168"/>
      <c r="AV360" s="168"/>
      <c r="AW360" s="168"/>
      <c r="AX360" s="168"/>
      <c r="AY360" s="168"/>
      <c r="AZ360" s="168"/>
      <c r="BA360" s="168"/>
      <c r="BB360" s="168"/>
      <c r="BC360" s="168"/>
      <c r="BD360" s="168"/>
      <c r="BE360" s="168"/>
    </row>
    <row r="361" spans="1:57" ht="15.75" customHeight="1" x14ac:dyDescent="0.3">
      <c r="A361" s="169"/>
      <c r="B361" s="169"/>
      <c r="C361" s="169"/>
      <c r="D361" s="169"/>
      <c r="E361" s="170"/>
      <c r="F361" s="170"/>
      <c r="G361" s="169"/>
      <c r="H361" s="169"/>
      <c r="I361" s="169"/>
      <c r="J361" s="169"/>
      <c r="K361" s="169"/>
      <c r="L361" s="169"/>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c r="AQ361" s="168"/>
      <c r="AR361" s="168"/>
      <c r="AS361" s="168"/>
      <c r="AT361" s="168"/>
      <c r="AU361" s="168"/>
      <c r="AV361" s="168"/>
      <c r="AW361" s="168"/>
      <c r="AX361" s="168"/>
      <c r="AY361" s="168"/>
      <c r="AZ361" s="168"/>
      <c r="BA361" s="168"/>
      <c r="BB361" s="168"/>
      <c r="BC361" s="168"/>
      <c r="BD361" s="168"/>
      <c r="BE361" s="168"/>
    </row>
    <row r="362" spans="1:57" ht="15.75" customHeight="1" x14ac:dyDescent="0.3">
      <c r="A362" s="169"/>
      <c r="B362" s="169"/>
      <c r="C362" s="169"/>
      <c r="D362" s="169"/>
      <c r="E362" s="170"/>
      <c r="F362" s="170"/>
      <c r="G362" s="169"/>
      <c r="H362" s="169"/>
      <c r="I362" s="169"/>
      <c r="J362" s="169"/>
      <c r="K362" s="169"/>
      <c r="L362" s="169"/>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c r="AQ362" s="168"/>
      <c r="AR362" s="168"/>
      <c r="AS362" s="168"/>
      <c r="AT362" s="168"/>
      <c r="AU362" s="168"/>
      <c r="AV362" s="168"/>
      <c r="AW362" s="168"/>
      <c r="AX362" s="168"/>
      <c r="AY362" s="168"/>
      <c r="AZ362" s="168"/>
      <c r="BA362" s="168"/>
      <c r="BB362" s="168"/>
      <c r="BC362" s="168"/>
      <c r="BD362" s="168"/>
      <c r="BE362" s="168"/>
    </row>
    <row r="363" spans="1:57" ht="15.75" customHeight="1" x14ac:dyDescent="0.3">
      <c r="A363" s="169"/>
      <c r="B363" s="169"/>
      <c r="C363" s="169"/>
      <c r="D363" s="169"/>
      <c r="E363" s="170"/>
      <c r="F363" s="170"/>
      <c r="G363" s="169"/>
      <c r="H363" s="169"/>
      <c r="I363" s="169"/>
      <c r="J363" s="169"/>
      <c r="K363" s="169"/>
      <c r="L363" s="169"/>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c r="AQ363" s="168"/>
      <c r="AR363" s="168"/>
      <c r="AS363" s="168"/>
      <c r="AT363" s="168"/>
      <c r="AU363" s="168"/>
      <c r="AV363" s="168"/>
      <c r="AW363" s="168"/>
      <c r="AX363" s="168"/>
      <c r="AY363" s="168"/>
      <c r="AZ363" s="168"/>
      <c r="BA363" s="168"/>
      <c r="BB363" s="168"/>
      <c r="BC363" s="168"/>
      <c r="BD363" s="168"/>
      <c r="BE363" s="168"/>
    </row>
    <row r="364" spans="1:57" ht="15.75" customHeight="1" x14ac:dyDescent="0.3">
      <c r="A364" s="169"/>
      <c r="B364" s="169"/>
      <c r="C364" s="169"/>
      <c r="D364" s="169"/>
      <c r="E364" s="170"/>
      <c r="F364" s="170"/>
      <c r="G364" s="169"/>
      <c r="H364" s="169"/>
      <c r="I364" s="169"/>
      <c r="J364" s="169"/>
      <c r="K364" s="169"/>
      <c r="L364" s="169"/>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c r="AQ364" s="168"/>
      <c r="AR364" s="168"/>
      <c r="AS364" s="168"/>
      <c r="AT364" s="168"/>
      <c r="AU364" s="168"/>
      <c r="AV364" s="168"/>
      <c r="AW364" s="168"/>
      <c r="AX364" s="168"/>
      <c r="AY364" s="168"/>
      <c r="AZ364" s="168"/>
      <c r="BA364" s="168"/>
      <c r="BB364" s="168"/>
      <c r="BC364" s="168"/>
      <c r="BD364" s="168"/>
      <c r="BE364" s="168"/>
    </row>
    <row r="365" spans="1:57" ht="15.75" customHeight="1" x14ac:dyDescent="0.3">
      <c r="A365" s="169"/>
      <c r="B365" s="169"/>
      <c r="C365" s="169"/>
      <c r="D365" s="169"/>
      <c r="E365" s="170"/>
      <c r="F365" s="170"/>
      <c r="G365" s="169"/>
      <c r="H365" s="169"/>
      <c r="I365" s="169"/>
      <c r="J365" s="169"/>
      <c r="K365" s="169"/>
      <c r="L365" s="169"/>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c r="AQ365" s="168"/>
      <c r="AR365" s="168"/>
      <c r="AS365" s="168"/>
      <c r="AT365" s="168"/>
      <c r="AU365" s="168"/>
      <c r="AV365" s="168"/>
      <c r="AW365" s="168"/>
      <c r="AX365" s="168"/>
      <c r="AY365" s="168"/>
      <c r="AZ365" s="168"/>
      <c r="BA365" s="168"/>
      <c r="BB365" s="168"/>
      <c r="BC365" s="168"/>
      <c r="BD365" s="168"/>
      <c r="BE365" s="168"/>
    </row>
    <row r="366" spans="1:57" ht="15.75" customHeight="1" x14ac:dyDescent="0.3">
      <c r="A366" s="169"/>
      <c r="B366" s="169"/>
      <c r="C366" s="169"/>
      <c r="D366" s="169"/>
      <c r="E366" s="170"/>
      <c r="F366" s="170"/>
      <c r="G366" s="169"/>
      <c r="H366" s="169"/>
      <c r="I366" s="169"/>
      <c r="J366" s="169"/>
      <c r="K366" s="169"/>
      <c r="L366" s="169"/>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c r="AQ366" s="168"/>
      <c r="AR366" s="168"/>
      <c r="AS366" s="168"/>
      <c r="AT366" s="168"/>
      <c r="AU366" s="168"/>
      <c r="AV366" s="168"/>
      <c r="AW366" s="168"/>
      <c r="AX366" s="168"/>
      <c r="AY366" s="168"/>
      <c r="AZ366" s="168"/>
      <c r="BA366" s="168"/>
      <c r="BB366" s="168"/>
      <c r="BC366" s="168"/>
      <c r="BD366" s="168"/>
      <c r="BE366" s="168"/>
    </row>
    <row r="367" spans="1:57" ht="15.75" customHeight="1" x14ac:dyDescent="0.3">
      <c r="A367" s="169"/>
      <c r="B367" s="169"/>
      <c r="C367" s="169"/>
      <c r="D367" s="169"/>
      <c r="E367" s="170"/>
      <c r="F367" s="170"/>
      <c r="G367" s="169"/>
      <c r="H367" s="169"/>
      <c r="I367" s="169"/>
      <c r="J367" s="169"/>
      <c r="K367" s="169"/>
      <c r="L367" s="169"/>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c r="AQ367" s="168"/>
      <c r="AR367" s="168"/>
      <c r="AS367" s="168"/>
      <c r="AT367" s="168"/>
      <c r="AU367" s="168"/>
      <c r="AV367" s="168"/>
      <c r="AW367" s="168"/>
      <c r="AX367" s="168"/>
      <c r="AY367" s="168"/>
      <c r="AZ367" s="168"/>
      <c r="BA367" s="168"/>
      <c r="BB367" s="168"/>
      <c r="BC367" s="168"/>
      <c r="BD367" s="168"/>
      <c r="BE367" s="168"/>
    </row>
    <row r="368" spans="1:57" ht="15.75" customHeight="1" x14ac:dyDescent="0.3">
      <c r="A368" s="169"/>
      <c r="B368" s="169"/>
      <c r="C368" s="169"/>
      <c r="D368" s="169"/>
      <c r="E368" s="170"/>
      <c r="F368" s="170"/>
      <c r="G368" s="169"/>
      <c r="H368" s="169"/>
      <c r="I368" s="169"/>
      <c r="J368" s="169"/>
      <c r="K368" s="169"/>
      <c r="L368" s="169"/>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c r="AQ368" s="168"/>
      <c r="AR368" s="168"/>
      <c r="AS368" s="168"/>
      <c r="AT368" s="168"/>
      <c r="AU368" s="168"/>
      <c r="AV368" s="168"/>
      <c r="AW368" s="168"/>
      <c r="AX368" s="168"/>
      <c r="AY368" s="168"/>
      <c r="AZ368" s="168"/>
      <c r="BA368" s="168"/>
      <c r="BB368" s="168"/>
      <c r="BC368" s="168"/>
      <c r="BD368" s="168"/>
      <c r="BE368" s="168"/>
    </row>
    <row r="369" spans="1:57" ht="15.75" customHeight="1" x14ac:dyDescent="0.3">
      <c r="A369" s="169"/>
      <c r="B369" s="169"/>
      <c r="C369" s="169"/>
      <c r="D369" s="169"/>
      <c r="E369" s="170"/>
      <c r="F369" s="170"/>
      <c r="G369" s="169"/>
      <c r="H369" s="169"/>
      <c r="I369" s="169"/>
      <c r="J369" s="169"/>
      <c r="K369" s="169"/>
      <c r="L369" s="169"/>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c r="AQ369" s="168"/>
      <c r="AR369" s="168"/>
      <c r="AS369" s="168"/>
      <c r="AT369" s="168"/>
      <c r="AU369" s="168"/>
      <c r="AV369" s="168"/>
      <c r="AW369" s="168"/>
      <c r="AX369" s="168"/>
      <c r="AY369" s="168"/>
      <c r="AZ369" s="168"/>
      <c r="BA369" s="168"/>
      <c r="BB369" s="168"/>
      <c r="BC369" s="168"/>
      <c r="BD369" s="168"/>
      <c r="BE369" s="168"/>
    </row>
    <row r="370" spans="1:57" ht="15.75" customHeight="1" x14ac:dyDescent="0.3">
      <c r="A370" s="169"/>
      <c r="B370" s="169"/>
      <c r="C370" s="169"/>
      <c r="D370" s="169"/>
      <c r="E370" s="170"/>
      <c r="F370" s="170"/>
      <c r="G370" s="169"/>
      <c r="H370" s="169"/>
      <c r="I370" s="169"/>
      <c r="J370" s="169"/>
      <c r="K370" s="169"/>
      <c r="L370" s="169"/>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c r="AQ370" s="168"/>
      <c r="AR370" s="168"/>
      <c r="AS370" s="168"/>
      <c r="AT370" s="168"/>
      <c r="AU370" s="168"/>
      <c r="AV370" s="168"/>
      <c r="AW370" s="168"/>
      <c r="AX370" s="168"/>
      <c r="AY370" s="168"/>
      <c r="AZ370" s="168"/>
      <c r="BA370" s="168"/>
      <c r="BB370" s="168"/>
      <c r="BC370" s="168"/>
      <c r="BD370" s="168"/>
      <c r="BE370" s="168"/>
    </row>
    <row r="371" spans="1:57" ht="15.75" customHeight="1" x14ac:dyDescent="0.3">
      <c r="A371" s="169"/>
      <c r="B371" s="169"/>
      <c r="C371" s="169"/>
      <c r="D371" s="169"/>
      <c r="E371" s="170"/>
      <c r="F371" s="170"/>
      <c r="G371" s="169"/>
      <c r="H371" s="169"/>
      <c r="I371" s="169"/>
      <c r="J371" s="169"/>
      <c r="K371" s="169"/>
      <c r="L371" s="169"/>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c r="AQ371" s="168"/>
      <c r="AR371" s="168"/>
      <c r="AS371" s="168"/>
      <c r="AT371" s="168"/>
      <c r="AU371" s="168"/>
      <c r="AV371" s="168"/>
      <c r="AW371" s="168"/>
      <c r="AX371" s="168"/>
      <c r="AY371" s="168"/>
      <c r="AZ371" s="168"/>
      <c r="BA371" s="168"/>
      <c r="BB371" s="168"/>
      <c r="BC371" s="168"/>
      <c r="BD371" s="168"/>
      <c r="BE371" s="168"/>
    </row>
    <row r="372" spans="1:57" ht="15.75" customHeight="1" x14ac:dyDescent="0.3">
      <c r="A372" s="169"/>
      <c r="B372" s="169"/>
      <c r="C372" s="169"/>
      <c r="D372" s="169"/>
      <c r="E372" s="170"/>
      <c r="F372" s="170"/>
      <c r="G372" s="169"/>
      <c r="H372" s="169"/>
      <c r="I372" s="169"/>
      <c r="J372" s="169"/>
      <c r="K372" s="169"/>
      <c r="L372" s="169"/>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c r="AQ372" s="168"/>
      <c r="AR372" s="168"/>
      <c r="AS372" s="168"/>
      <c r="AT372" s="168"/>
      <c r="AU372" s="168"/>
      <c r="AV372" s="168"/>
      <c r="AW372" s="168"/>
      <c r="AX372" s="168"/>
      <c r="AY372" s="168"/>
      <c r="AZ372" s="168"/>
      <c r="BA372" s="168"/>
      <c r="BB372" s="168"/>
      <c r="BC372" s="168"/>
      <c r="BD372" s="168"/>
      <c r="BE372" s="168"/>
    </row>
    <row r="373" spans="1:57" ht="15.75" customHeight="1" x14ac:dyDescent="0.3">
      <c r="A373" s="169"/>
      <c r="B373" s="169"/>
      <c r="C373" s="169"/>
      <c r="D373" s="169"/>
      <c r="E373" s="170"/>
      <c r="F373" s="170"/>
      <c r="G373" s="169"/>
      <c r="H373" s="169"/>
      <c r="I373" s="169"/>
      <c r="J373" s="169"/>
      <c r="K373" s="169"/>
      <c r="L373" s="169"/>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c r="AQ373" s="168"/>
      <c r="AR373" s="168"/>
      <c r="AS373" s="168"/>
      <c r="AT373" s="168"/>
      <c r="AU373" s="168"/>
      <c r="AV373" s="168"/>
      <c r="AW373" s="168"/>
      <c r="AX373" s="168"/>
      <c r="AY373" s="168"/>
      <c r="AZ373" s="168"/>
      <c r="BA373" s="168"/>
      <c r="BB373" s="168"/>
      <c r="BC373" s="168"/>
      <c r="BD373" s="168"/>
      <c r="BE373" s="168"/>
    </row>
    <row r="374" spans="1:57" ht="15.75" customHeight="1" x14ac:dyDescent="0.3">
      <c r="A374" s="169"/>
      <c r="B374" s="169"/>
      <c r="C374" s="169"/>
      <c r="D374" s="169"/>
      <c r="E374" s="170"/>
      <c r="F374" s="170"/>
      <c r="G374" s="169"/>
      <c r="H374" s="169"/>
      <c r="I374" s="169"/>
      <c r="J374" s="169"/>
      <c r="K374" s="169"/>
      <c r="L374" s="169"/>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c r="AQ374" s="168"/>
      <c r="AR374" s="168"/>
      <c r="AS374" s="168"/>
      <c r="AT374" s="168"/>
      <c r="AU374" s="168"/>
      <c r="AV374" s="168"/>
      <c r="AW374" s="168"/>
      <c r="AX374" s="168"/>
      <c r="AY374" s="168"/>
      <c r="AZ374" s="168"/>
      <c r="BA374" s="168"/>
      <c r="BB374" s="168"/>
      <c r="BC374" s="168"/>
      <c r="BD374" s="168"/>
      <c r="BE374" s="168"/>
    </row>
    <row r="375" spans="1:57" ht="15.75" customHeight="1" x14ac:dyDescent="0.3">
      <c r="A375" s="169"/>
      <c r="B375" s="169"/>
      <c r="C375" s="169"/>
      <c r="D375" s="169"/>
      <c r="E375" s="170"/>
      <c r="F375" s="170"/>
      <c r="G375" s="169"/>
      <c r="H375" s="169"/>
      <c r="I375" s="169"/>
      <c r="J375" s="169"/>
      <c r="K375" s="169"/>
      <c r="L375" s="169"/>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c r="AQ375" s="168"/>
      <c r="AR375" s="168"/>
      <c r="AS375" s="168"/>
      <c r="AT375" s="168"/>
      <c r="AU375" s="168"/>
      <c r="AV375" s="168"/>
      <c r="AW375" s="168"/>
      <c r="AX375" s="168"/>
      <c r="AY375" s="168"/>
      <c r="AZ375" s="168"/>
      <c r="BA375" s="168"/>
      <c r="BB375" s="168"/>
      <c r="BC375" s="168"/>
      <c r="BD375" s="168"/>
      <c r="BE375" s="168"/>
    </row>
    <row r="376" spans="1:57" ht="15.75" customHeight="1" x14ac:dyDescent="0.3">
      <c r="A376" s="169"/>
      <c r="B376" s="169"/>
      <c r="C376" s="169"/>
      <c r="D376" s="169"/>
      <c r="E376" s="170"/>
      <c r="F376" s="170"/>
      <c r="G376" s="169"/>
      <c r="H376" s="169"/>
      <c r="I376" s="169"/>
      <c r="J376" s="169"/>
      <c r="K376" s="169"/>
      <c r="L376" s="169"/>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c r="AQ376" s="168"/>
      <c r="AR376" s="168"/>
      <c r="AS376" s="168"/>
      <c r="AT376" s="168"/>
      <c r="AU376" s="168"/>
      <c r="AV376" s="168"/>
      <c r="AW376" s="168"/>
      <c r="AX376" s="168"/>
      <c r="AY376" s="168"/>
      <c r="AZ376" s="168"/>
      <c r="BA376" s="168"/>
      <c r="BB376" s="168"/>
      <c r="BC376" s="168"/>
      <c r="BD376" s="168"/>
      <c r="BE376" s="168"/>
    </row>
    <row r="377" spans="1:57" ht="15.75" customHeight="1" x14ac:dyDescent="0.3">
      <c r="A377" s="169"/>
      <c r="B377" s="169"/>
      <c r="C377" s="169"/>
      <c r="D377" s="169"/>
      <c r="E377" s="170"/>
      <c r="F377" s="170"/>
      <c r="G377" s="169"/>
      <c r="H377" s="169"/>
      <c r="I377" s="169"/>
      <c r="J377" s="169"/>
      <c r="K377" s="169"/>
      <c r="L377" s="169"/>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c r="AQ377" s="168"/>
      <c r="AR377" s="168"/>
      <c r="AS377" s="168"/>
      <c r="AT377" s="168"/>
      <c r="AU377" s="168"/>
      <c r="AV377" s="168"/>
      <c r="AW377" s="168"/>
      <c r="AX377" s="168"/>
      <c r="AY377" s="168"/>
      <c r="AZ377" s="168"/>
      <c r="BA377" s="168"/>
      <c r="BB377" s="168"/>
      <c r="BC377" s="168"/>
      <c r="BD377" s="168"/>
      <c r="BE377" s="168"/>
    </row>
    <row r="378" spans="1:57" ht="15.75" customHeight="1" x14ac:dyDescent="0.3">
      <c r="A378" s="169"/>
      <c r="B378" s="169"/>
      <c r="C378" s="169"/>
      <c r="D378" s="169"/>
      <c r="E378" s="170"/>
      <c r="F378" s="170"/>
      <c r="G378" s="169"/>
      <c r="H378" s="169"/>
      <c r="I378" s="169"/>
      <c r="J378" s="169"/>
      <c r="K378" s="169"/>
      <c r="L378" s="169"/>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c r="AQ378" s="168"/>
      <c r="AR378" s="168"/>
      <c r="AS378" s="168"/>
      <c r="AT378" s="168"/>
      <c r="AU378" s="168"/>
      <c r="AV378" s="168"/>
      <c r="AW378" s="168"/>
      <c r="AX378" s="168"/>
      <c r="AY378" s="168"/>
      <c r="AZ378" s="168"/>
      <c r="BA378" s="168"/>
      <c r="BB378" s="168"/>
      <c r="BC378" s="168"/>
      <c r="BD378" s="168"/>
      <c r="BE378" s="168"/>
    </row>
    <row r="379" spans="1:57" ht="15.75" customHeight="1" x14ac:dyDescent="0.3">
      <c r="A379" s="169"/>
      <c r="B379" s="169"/>
      <c r="C379" s="169"/>
      <c r="D379" s="169"/>
      <c r="E379" s="170"/>
      <c r="F379" s="170"/>
      <c r="G379" s="169"/>
      <c r="H379" s="169"/>
      <c r="I379" s="169"/>
      <c r="J379" s="169"/>
      <c r="K379" s="169"/>
      <c r="L379" s="169"/>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c r="AQ379" s="168"/>
      <c r="AR379" s="168"/>
      <c r="AS379" s="168"/>
      <c r="AT379" s="168"/>
      <c r="AU379" s="168"/>
      <c r="AV379" s="168"/>
      <c r="AW379" s="168"/>
      <c r="AX379" s="168"/>
      <c r="AY379" s="168"/>
      <c r="AZ379" s="168"/>
      <c r="BA379" s="168"/>
      <c r="BB379" s="168"/>
      <c r="BC379" s="168"/>
      <c r="BD379" s="168"/>
      <c r="BE379" s="168"/>
    </row>
    <row r="380" spans="1:57" ht="15.75" customHeight="1" x14ac:dyDescent="0.3">
      <c r="A380" s="169"/>
      <c r="B380" s="169"/>
      <c r="C380" s="169"/>
      <c r="D380" s="169"/>
      <c r="E380" s="170"/>
      <c r="F380" s="170"/>
      <c r="G380" s="169"/>
      <c r="H380" s="169"/>
      <c r="I380" s="169"/>
      <c r="J380" s="169"/>
      <c r="K380" s="169"/>
      <c r="L380" s="169"/>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c r="AQ380" s="168"/>
      <c r="AR380" s="168"/>
      <c r="AS380" s="168"/>
      <c r="AT380" s="168"/>
      <c r="AU380" s="168"/>
      <c r="AV380" s="168"/>
      <c r="AW380" s="168"/>
      <c r="AX380" s="168"/>
      <c r="AY380" s="168"/>
      <c r="AZ380" s="168"/>
      <c r="BA380" s="168"/>
      <c r="BB380" s="168"/>
      <c r="BC380" s="168"/>
      <c r="BD380" s="168"/>
      <c r="BE380" s="168"/>
    </row>
    <row r="381" spans="1:57" ht="15.75" customHeight="1" x14ac:dyDescent="0.3">
      <c r="A381" s="169"/>
      <c r="B381" s="169"/>
      <c r="C381" s="169"/>
      <c r="D381" s="169"/>
      <c r="E381" s="170"/>
      <c r="F381" s="170"/>
      <c r="G381" s="169"/>
      <c r="H381" s="169"/>
      <c r="I381" s="169"/>
      <c r="J381" s="169"/>
      <c r="K381" s="169"/>
      <c r="L381" s="169"/>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c r="AQ381" s="168"/>
      <c r="AR381" s="168"/>
      <c r="AS381" s="168"/>
      <c r="AT381" s="168"/>
      <c r="AU381" s="168"/>
      <c r="AV381" s="168"/>
      <c r="AW381" s="168"/>
      <c r="AX381" s="168"/>
      <c r="AY381" s="168"/>
      <c r="AZ381" s="168"/>
      <c r="BA381" s="168"/>
      <c r="BB381" s="168"/>
      <c r="BC381" s="168"/>
      <c r="BD381" s="168"/>
      <c r="BE381" s="168"/>
    </row>
    <row r="382" spans="1:57" ht="15.75" customHeight="1" x14ac:dyDescent="0.3">
      <c r="A382" s="169"/>
      <c r="B382" s="169"/>
      <c r="C382" s="169"/>
      <c r="D382" s="169"/>
      <c r="E382" s="170"/>
      <c r="F382" s="170"/>
      <c r="G382" s="169"/>
      <c r="H382" s="169"/>
      <c r="I382" s="169"/>
      <c r="J382" s="169"/>
      <c r="K382" s="169"/>
      <c r="L382" s="169"/>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c r="AQ382" s="168"/>
      <c r="AR382" s="168"/>
      <c r="AS382" s="168"/>
      <c r="AT382" s="168"/>
      <c r="AU382" s="168"/>
      <c r="AV382" s="168"/>
      <c r="AW382" s="168"/>
      <c r="AX382" s="168"/>
      <c r="AY382" s="168"/>
      <c r="AZ382" s="168"/>
      <c r="BA382" s="168"/>
      <c r="BB382" s="168"/>
      <c r="BC382" s="168"/>
      <c r="BD382" s="168"/>
      <c r="BE382" s="168"/>
    </row>
    <row r="383" spans="1:57" ht="15.75" customHeight="1" x14ac:dyDescent="0.3">
      <c r="A383" s="169"/>
      <c r="B383" s="169"/>
      <c r="C383" s="169"/>
      <c r="D383" s="169"/>
      <c r="E383" s="170"/>
      <c r="F383" s="170"/>
      <c r="G383" s="169"/>
      <c r="H383" s="169"/>
      <c r="I383" s="169"/>
      <c r="J383" s="169"/>
      <c r="K383" s="169"/>
      <c r="L383" s="169"/>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c r="AQ383" s="168"/>
      <c r="AR383" s="168"/>
      <c r="AS383" s="168"/>
      <c r="AT383" s="168"/>
      <c r="AU383" s="168"/>
      <c r="AV383" s="168"/>
      <c r="AW383" s="168"/>
      <c r="AX383" s="168"/>
      <c r="AY383" s="168"/>
      <c r="AZ383" s="168"/>
      <c r="BA383" s="168"/>
      <c r="BB383" s="168"/>
      <c r="BC383" s="168"/>
      <c r="BD383" s="168"/>
      <c r="BE383" s="168"/>
    </row>
    <row r="384" spans="1:57" ht="15.75" customHeight="1" x14ac:dyDescent="0.3">
      <c r="A384" s="169"/>
      <c r="B384" s="169"/>
      <c r="C384" s="169"/>
      <c r="D384" s="169"/>
      <c r="E384" s="170"/>
      <c r="F384" s="170"/>
      <c r="G384" s="169"/>
      <c r="H384" s="169"/>
      <c r="I384" s="169"/>
      <c r="J384" s="169"/>
      <c r="K384" s="169"/>
      <c r="L384" s="169"/>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c r="AQ384" s="168"/>
      <c r="AR384" s="168"/>
      <c r="AS384" s="168"/>
      <c r="AT384" s="168"/>
      <c r="AU384" s="168"/>
      <c r="AV384" s="168"/>
      <c r="AW384" s="168"/>
      <c r="AX384" s="168"/>
      <c r="AY384" s="168"/>
      <c r="AZ384" s="168"/>
      <c r="BA384" s="168"/>
      <c r="BB384" s="168"/>
      <c r="BC384" s="168"/>
      <c r="BD384" s="168"/>
      <c r="BE384" s="168"/>
    </row>
    <row r="385" spans="1:57" ht="15.75" customHeight="1" x14ac:dyDescent="0.3">
      <c r="A385" s="169"/>
      <c r="B385" s="169"/>
      <c r="C385" s="169"/>
      <c r="D385" s="169"/>
      <c r="E385" s="170"/>
      <c r="F385" s="170"/>
      <c r="G385" s="169"/>
      <c r="H385" s="169"/>
      <c r="I385" s="169"/>
      <c r="J385" s="169"/>
      <c r="K385" s="169"/>
      <c r="L385" s="169"/>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c r="AQ385" s="168"/>
      <c r="AR385" s="168"/>
      <c r="AS385" s="168"/>
      <c r="AT385" s="168"/>
      <c r="AU385" s="168"/>
      <c r="AV385" s="168"/>
      <c r="AW385" s="168"/>
      <c r="AX385" s="168"/>
      <c r="AY385" s="168"/>
      <c r="AZ385" s="168"/>
      <c r="BA385" s="168"/>
      <c r="BB385" s="168"/>
      <c r="BC385" s="168"/>
      <c r="BD385" s="168"/>
      <c r="BE385" s="168"/>
    </row>
    <row r="386" spans="1:57" ht="15.75" customHeight="1" x14ac:dyDescent="0.3">
      <c r="A386" s="169"/>
      <c r="B386" s="169"/>
      <c r="C386" s="169"/>
      <c r="D386" s="169"/>
      <c r="E386" s="170"/>
      <c r="F386" s="170"/>
      <c r="G386" s="169"/>
      <c r="H386" s="169"/>
      <c r="I386" s="169"/>
      <c r="J386" s="169"/>
      <c r="K386" s="169"/>
      <c r="L386" s="169"/>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c r="AQ386" s="168"/>
      <c r="AR386" s="168"/>
      <c r="AS386" s="168"/>
      <c r="AT386" s="168"/>
      <c r="AU386" s="168"/>
      <c r="AV386" s="168"/>
      <c r="AW386" s="168"/>
      <c r="AX386" s="168"/>
      <c r="AY386" s="168"/>
      <c r="AZ386" s="168"/>
      <c r="BA386" s="168"/>
      <c r="BB386" s="168"/>
      <c r="BC386" s="168"/>
      <c r="BD386" s="168"/>
      <c r="BE386" s="168"/>
    </row>
    <row r="387" spans="1:57" ht="15.75" customHeight="1" x14ac:dyDescent="0.3">
      <c r="A387" s="169"/>
      <c r="B387" s="169"/>
      <c r="C387" s="169"/>
      <c r="D387" s="169"/>
      <c r="E387" s="170"/>
      <c r="F387" s="170"/>
      <c r="G387" s="169"/>
      <c r="H387" s="169"/>
      <c r="I387" s="169"/>
      <c r="J387" s="169"/>
      <c r="K387" s="169"/>
      <c r="L387" s="169"/>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c r="AQ387" s="168"/>
      <c r="AR387" s="168"/>
      <c r="AS387" s="168"/>
      <c r="AT387" s="168"/>
      <c r="AU387" s="168"/>
      <c r="AV387" s="168"/>
      <c r="AW387" s="168"/>
      <c r="AX387" s="168"/>
      <c r="AY387" s="168"/>
      <c r="AZ387" s="168"/>
      <c r="BA387" s="168"/>
      <c r="BB387" s="168"/>
      <c r="BC387" s="168"/>
      <c r="BD387" s="168"/>
      <c r="BE387" s="168"/>
    </row>
    <row r="388" spans="1:57" ht="15.75" customHeight="1" x14ac:dyDescent="0.3">
      <c r="A388" s="169"/>
      <c r="B388" s="169"/>
      <c r="C388" s="169"/>
      <c r="D388" s="169"/>
      <c r="E388" s="170"/>
      <c r="F388" s="170"/>
      <c r="G388" s="169"/>
      <c r="H388" s="169"/>
      <c r="I388" s="169"/>
      <c r="J388" s="169"/>
      <c r="K388" s="169"/>
      <c r="L388" s="169"/>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c r="AQ388" s="168"/>
      <c r="AR388" s="168"/>
      <c r="AS388" s="168"/>
      <c r="AT388" s="168"/>
      <c r="AU388" s="168"/>
      <c r="AV388" s="168"/>
      <c r="AW388" s="168"/>
      <c r="AX388" s="168"/>
      <c r="AY388" s="168"/>
      <c r="AZ388" s="168"/>
      <c r="BA388" s="168"/>
      <c r="BB388" s="168"/>
      <c r="BC388" s="168"/>
      <c r="BD388" s="168"/>
      <c r="BE388" s="168"/>
    </row>
    <row r="389" spans="1:57" ht="15.75" customHeight="1" x14ac:dyDescent="0.3">
      <c r="A389" s="169"/>
      <c r="B389" s="169"/>
      <c r="C389" s="169"/>
      <c r="D389" s="169"/>
      <c r="E389" s="170"/>
      <c r="F389" s="170"/>
      <c r="G389" s="169"/>
      <c r="H389" s="169"/>
      <c r="I389" s="169"/>
      <c r="J389" s="169"/>
      <c r="K389" s="169"/>
      <c r="L389" s="169"/>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c r="AQ389" s="168"/>
      <c r="AR389" s="168"/>
      <c r="AS389" s="168"/>
      <c r="AT389" s="168"/>
      <c r="AU389" s="168"/>
      <c r="AV389" s="168"/>
      <c r="AW389" s="168"/>
      <c r="AX389" s="168"/>
      <c r="AY389" s="168"/>
      <c r="AZ389" s="168"/>
      <c r="BA389" s="168"/>
      <c r="BB389" s="168"/>
      <c r="BC389" s="168"/>
      <c r="BD389" s="168"/>
      <c r="BE389" s="168"/>
    </row>
    <row r="390" spans="1:57" ht="15.75" customHeight="1" x14ac:dyDescent="0.3">
      <c r="A390" s="169"/>
      <c r="B390" s="169"/>
      <c r="C390" s="169"/>
      <c r="D390" s="169"/>
      <c r="E390" s="170"/>
      <c r="F390" s="170"/>
      <c r="G390" s="169"/>
      <c r="H390" s="169"/>
      <c r="I390" s="169"/>
      <c r="J390" s="169"/>
      <c r="K390" s="169"/>
      <c r="L390" s="169"/>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c r="AQ390" s="168"/>
      <c r="AR390" s="168"/>
      <c r="AS390" s="168"/>
      <c r="AT390" s="168"/>
      <c r="AU390" s="168"/>
      <c r="AV390" s="168"/>
      <c r="AW390" s="168"/>
      <c r="AX390" s="168"/>
      <c r="AY390" s="168"/>
      <c r="AZ390" s="168"/>
      <c r="BA390" s="168"/>
      <c r="BB390" s="168"/>
      <c r="BC390" s="168"/>
      <c r="BD390" s="168"/>
      <c r="BE390" s="168"/>
    </row>
    <row r="391" spans="1:57" ht="15.75" customHeight="1" x14ac:dyDescent="0.3">
      <c r="A391" s="169"/>
      <c r="B391" s="169"/>
      <c r="C391" s="169"/>
      <c r="D391" s="169"/>
      <c r="E391" s="170"/>
      <c r="F391" s="170"/>
      <c r="G391" s="169"/>
      <c r="H391" s="169"/>
      <c r="I391" s="169"/>
      <c r="J391" s="169"/>
      <c r="K391" s="169"/>
      <c r="L391" s="169"/>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c r="AQ391" s="168"/>
      <c r="AR391" s="168"/>
      <c r="AS391" s="168"/>
      <c r="AT391" s="168"/>
      <c r="AU391" s="168"/>
      <c r="AV391" s="168"/>
      <c r="AW391" s="168"/>
      <c r="AX391" s="168"/>
      <c r="AY391" s="168"/>
      <c r="AZ391" s="168"/>
      <c r="BA391" s="168"/>
      <c r="BB391" s="168"/>
      <c r="BC391" s="168"/>
      <c r="BD391" s="168"/>
      <c r="BE391" s="168"/>
    </row>
    <row r="392" spans="1:57" ht="15.75" customHeight="1" x14ac:dyDescent="0.3">
      <c r="A392" s="169"/>
      <c r="B392" s="169"/>
      <c r="C392" s="169"/>
      <c r="D392" s="169"/>
      <c r="E392" s="170"/>
      <c r="F392" s="170"/>
      <c r="G392" s="169"/>
      <c r="H392" s="169"/>
      <c r="I392" s="169"/>
      <c r="J392" s="169"/>
      <c r="K392" s="169"/>
      <c r="L392" s="169"/>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c r="AQ392" s="168"/>
      <c r="AR392" s="168"/>
      <c r="AS392" s="168"/>
      <c r="AT392" s="168"/>
      <c r="AU392" s="168"/>
      <c r="AV392" s="168"/>
      <c r="AW392" s="168"/>
      <c r="AX392" s="168"/>
      <c r="AY392" s="168"/>
      <c r="AZ392" s="168"/>
      <c r="BA392" s="168"/>
      <c r="BB392" s="168"/>
      <c r="BC392" s="168"/>
      <c r="BD392" s="168"/>
      <c r="BE392" s="168"/>
    </row>
    <row r="393" spans="1:57" ht="15.75" customHeight="1" x14ac:dyDescent="0.3">
      <c r="A393" s="169"/>
      <c r="B393" s="169"/>
      <c r="C393" s="169"/>
      <c r="D393" s="169"/>
      <c r="E393" s="170"/>
      <c r="F393" s="170"/>
      <c r="G393" s="169"/>
      <c r="H393" s="169"/>
      <c r="I393" s="169"/>
      <c r="J393" s="169"/>
      <c r="K393" s="169"/>
      <c r="L393" s="169"/>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c r="AQ393" s="168"/>
      <c r="AR393" s="168"/>
      <c r="AS393" s="168"/>
      <c r="AT393" s="168"/>
      <c r="AU393" s="168"/>
      <c r="AV393" s="168"/>
      <c r="AW393" s="168"/>
      <c r="AX393" s="168"/>
      <c r="AY393" s="168"/>
      <c r="AZ393" s="168"/>
      <c r="BA393" s="168"/>
      <c r="BB393" s="168"/>
      <c r="BC393" s="168"/>
      <c r="BD393" s="168"/>
      <c r="BE393" s="168"/>
    </row>
    <row r="394" spans="1:57" ht="15.75" customHeight="1" x14ac:dyDescent="0.3">
      <c r="A394" s="169"/>
      <c r="B394" s="169"/>
      <c r="C394" s="169"/>
      <c r="D394" s="169"/>
      <c r="E394" s="170"/>
      <c r="F394" s="170"/>
      <c r="G394" s="169"/>
      <c r="H394" s="169"/>
      <c r="I394" s="169"/>
      <c r="J394" s="169"/>
      <c r="K394" s="169"/>
      <c r="L394" s="169"/>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c r="AQ394" s="168"/>
      <c r="AR394" s="168"/>
      <c r="AS394" s="168"/>
      <c r="AT394" s="168"/>
      <c r="AU394" s="168"/>
      <c r="AV394" s="168"/>
      <c r="AW394" s="168"/>
      <c r="AX394" s="168"/>
      <c r="AY394" s="168"/>
      <c r="AZ394" s="168"/>
      <c r="BA394" s="168"/>
      <c r="BB394" s="168"/>
      <c r="BC394" s="168"/>
      <c r="BD394" s="168"/>
      <c r="BE394" s="168"/>
    </row>
    <row r="395" spans="1:57" ht="15.75" customHeight="1" x14ac:dyDescent="0.3">
      <c r="A395" s="169"/>
      <c r="B395" s="169"/>
      <c r="C395" s="169"/>
      <c r="D395" s="169"/>
      <c r="E395" s="170"/>
      <c r="F395" s="170"/>
      <c r="G395" s="169"/>
      <c r="H395" s="169"/>
      <c r="I395" s="169"/>
      <c r="J395" s="169"/>
      <c r="K395" s="169"/>
      <c r="L395" s="169"/>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c r="AQ395" s="168"/>
      <c r="AR395" s="168"/>
      <c r="AS395" s="168"/>
      <c r="AT395" s="168"/>
      <c r="AU395" s="168"/>
      <c r="AV395" s="168"/>
      <c r="AW395" s="168"/>
      <c r="AX395" s="168"/>
      <c r="AY395" s="168"/>
      <c r="AZ395" s="168"/>
      <c r="BA395" s="168"/>
      <c r="BB395" s="168"/>
      <c r="BC395" s="168"/>
      <c r="BD395" s="168"/>
      <c r="BE395" s="168"/>
    </row>
    <row r="396" spans="1:57" ht="15.75" customHeight="1" x14ac:dyDescent="0.3">
      <c r="A396" s="169"/>
      <c r="B396" s="169"/>
      <c r="C396" s="169"/>
      <c r="D396" s="169"/>
      <c r="E396" s="170"/>
      <c r="F396" s="170"/>
      <c r="G396" s="169"/>
      <c r="H396" s="169"/>
      <c r="I396" s="169"/>
      <c r="J396" s="169"/>
      <c r="K396" s="169"/>
      <c r="L396" s="169"/>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c r="AQ396" s="168"/>
      <c r="AR396" s="168"/>
      <c r="AS396" s="168"/>
      <c r="AT396" s="168"/>
      <c r="AU396" s="168"/>
      <c r="AV396" s="168"/>
      <c r="AW396" s="168"/>
      <c r="AX396" s="168"/>
      <c r="AY396" s="168"/>
      <c r="AZ396" s="168"/>
      <c r="BA396" s="168"/>
      <c r="BB396" s="168"/>
      <c r="BC396" s="168"/>
      <c r="BD396" s="168"/>
      <c r="BE396" s="168"/>
    </row>
    <row r="397" spans="1:57" ht="15.75" customHeight="1" x14ac:dyDescent="0.3">
      <c r="A397" s="169"/>
      <c r="B397" s="169"/>
      <c r="C397" s="169"/>
      <c r="D397" s="169"/>
      <c r="E397" s="170"/>
      <c r="F397" s="170"/>
      <c r="G397" s="169"/>
      <c r="H397" s="169"/>
      <c r="I397" s="169"/>
      <c r="J397" s="169"/>
      <c r="K397" s="169"/>
      <c r="L397" s="169"/>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c r="AQ397" s="168"/>
      <c r="AR397" s="168"/>
      <c r="AS397" s="168"/>
      <c r="AT397" s="168"/>
      <c r="AU397" s="168"/>
      <c r="AV397" s="168"/>
      <c r="AW397" s="168"/>
      <c r="AX397" s="168"/>
      <c r="AY397" s="168"/>
      <c r="AZ397" s="168"/>
      <c r="BA397" s="168"/>
      <c r="BB397" s="168"/>
      <c r="BC397" s="168"/>
      <c r="BD397" s="168"/>
      <c r="BE397" s="168"/>
    </row>
    <row r="398" spans="1:57" ht="15.75" customHeight="1" x14ac:dyDescent="0.3">
      <c r="A398" s="169"/>
      <c r="B398" s="169"/>
      <c r="C398" s="169"/>
      <c r="D398" s="169"/>
      <c r="E398" s="170"/>
      <c r="F398" s="170"/>
      <c r="G398" s="169"/>
      <c r="H398" s="169"/>
      <c r="I398" s="169"/>
      <c r="J398" s="169"/>
      <c r="K398" s="169"/>
      <c r="L398" s="169"/>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c r="AQ398" s="168"/>
      <c r="AR398" s="168"/>
      <c r="AS398" s="168"/>
      <c r="AT398" s="168"/>
      <c r="AU398" s="168"/>
      <c r="AV398" s="168"/>
      <c r="AW398" s="168"/>
      <c r="AX398" s="168"/>
      <c r="AY398" s="168"/>
      <c r="AZ398" s="168"/>
      <c r="BA398" s="168"/>
      <c r="BB398" s="168"/>
      <c r="BC398" s="168"/>
      <c r="BD398" s="168"/>
      <c r="BE398" s="168"/>
    </row>
    <row r="399" spans="1:57" ht="15.75" customHeight="1" x14ac:dyDescent="0.3">
      <c r="A399" s="169"/>
      <c r="B399" s="169"/>
      <c r="C399" s="169"/>
      <c r="D399" s="169"/>
      <c r="E399" s="170"/>
      <c r="F399" s="170"/>
      <c r="G399" s="169"/>
      <c r="H399" s="169"/>
      <c r="I399" s="169"/>
      <c r="J399" s="169"/>
      <c r="K399" s="169"/>
      <c r="L399" s="169"/>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c r="AQ399" s="168"/>
      <c r="AR399" s="168"/>
      <c r="AS399" s="168"/>
      <c r="AT399" s="168"/>
      <c r="AU399" s="168"/>
      <c r="AV399" s="168"/>
      <c r="AW399" s="168"/>
      <c r="AX399" s="168"/>
      <c r="AY399" s="168"/>
      <c r="AZ399" s="168"/>
      <c r="BA399" s="168"/>
      <c r="BB399" s="168"/>
      <c r="BC399" s="168"/>
      <c r="BD399" s="168"/>
      <c r="BE399" s="168"/>
    </row>
    <row r="400" spans="1:57" ht="15.75" customHeight="1" x14ac:dyDescent="0.3">
      <c r="A400" s="169"/>
      <c r="B400" s="169"/>
      <c r="C400" s="169"/>
      <c r="D400" s="169"/>
      <c r="E400" s="170"/>
      <c r="F400" s="170"/>
      <c r="G400" s="169"/>
      <c r="H400" s="169"/>
      <c r="I400" s="169"/>
      <c r="J400" s="169"/>
      <c r="K400" s="169"/>
      <c r="L400" s="169"/>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c r="AQ400" s="168"/>
      <c r="AR400" s="168"/>
      <c r="AS400" s="168"/>
      <c r="AT400" s="168"/>
      <c r="AU400" s="168"/>
      <c r="AV400" s="168"/>
      <c r="AW400" s="168"/>
      <c r="AX400" s="168"/>
      <c r="AY400" s="168"/>
      <c r="AZ400" s="168"/>
      <c r="BA400" s="168"/>
      <c r="BB400" s="168"/>
      <c r="BC400" s="168"/>
      <c r="BD400" s="168"/>
      <c r="BE400" s="168"/>
    </row>
    <row r="401" spans="1:57" ht="15.75" customHeight="1" x14ac:dyDescent="0.3">
      <c r="A401" s="169"/>
      <c r="B401" s="169"/>
      <c r="C401" s="169"/>
      <c r="D401" s="169"/>
      <c r="E401" s="170"/>
      <c r="F401" s="170"/>
      <c r="G401" s="169"/>
      <c r="H401" s="169"/>
      <c r="I401" s="169"/>
      <c r="J401" s="169"/>
      <c r="K401" s="169"/>
      <c r="L401" s="169"/>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c r="AQ401" s="168"/>
      <c r="AR401" s="168"/>
      <c r="AS401" s="168"/>
      <c r="AT401" s="168"/>
      <c r="AU401" s="168"/>
      <c r="AV401" s="168"/>
      <c r="AW401" s="168"/>
      <c r="AX401" s="168"/>
      <c r="AY401" s="168"/>
      <c r="AZ401" s="168"/>
      <c r="BA401" s="168"/>
      <c r="BB401" s="168"/>
      <c r="BC401" s="168"/>
      <c r="BD401" s="168"/>
      <c r="BE401" s="168"/>
    </row>
    <row r="402" spans="1:57" ht="15.75" customHeight="1" x14ac:dyDescent="0.3">
      <c r="A402" s="169"/>
      <c r="B402" s="169"/>
      <c r="C402" s="169"/>
      <c r="D402" s="169"/>
      <c r="E402" s="170"/>
      <c r="F402" s="170"/>
      <c r="G402" s="169"/>
      <c r="H402" s="169"/>
      <c r="I402" s="169"/>
      <c r="J402" s="169"/>
      <c r="K402" s="169"/>
      <c r="L402" s="169"/>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c r="AQ402" s="168"/>
      <c r="AR402" s="168"/>
      <c r="AS402" s="168"/>
      <c r="AT402" s="168"/>
      <c r="AU402" s="168"/>
      <c r="AV402" s="168"/>
      <c r="AW402" s="168"/>
      <c r="AX402" s="168"/>
      <c r="AY402" s="168"/>
      <c r="AZ402" s="168"/>
      <c r="BA402" s="168"/>
      <c r="BB402" s="168"/>
      <c r="BC402" s="168"/>
      <c r="BD402" s="168"/>
      <c r="BE402" s="168"/>
    </row>
    <row r="403" spans="1:57" ht="15.75" customHeight="1" x14ac:dyDescent="0.3">
      <c r="A403" s="169"/>
      <c r="B403" s="169"/>
      <c r="C403" s="169"/>
      <c r="D403" s="169"/>
      <c r="E403" s="170"/>
      <c r="F403" s="170"/>
      <c r="G403" s="169"/>
      <c r="H403" s="169"/>
      <c r="I403" s="169"/>
      <c r="J403" s="169"/>
      <c r="K403" s="169"/>
      <c r="L403" s="169"/>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c r="AQ403" s="168"/>
      <c r="AR403" s="168"/>
      <c r="AS403" s="168"/>
      <c r="AT403" s="168"/>
      <c r="AU403" s="168"/>
      <c r="AV403" s="168"/>
      <c r="AW403" s="168"/>
      <c r="AX403" s="168"/>
      <c r="AY403" s="168"/>
      <c r="AZ403" s="168"/>
      <c r="BA403" s="168"/>
      <c r="BB403" s="168"/>
      <c r="BC403" s="168"/>
      <c r="BD403" s="168"/>
      <c r="BE403" s="168"/>
    </row>
    <row r="404" spans="1:57" ht="15.75" customHeight="1" x14ac:dyDescent="0.3">
      <c r="A404" s="169"/>
      <c r="B404" s="169"/>
      <c r="C404" s="169"/>
      <c r="D404" s="169"/>
      <c r="E404" s="170"/>
      <c r="F404" s="170"/>
      <c r="G404" s="169"/>
      <c r="H404" s="169"/>
      <c r="I404" s="169"/>
      <c r="J404" s="169"/>
      <c r="K404" s="169"/>
      <c r="L404" s="169"/>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c r="AQ404" s="168"/>
      <c r="AR404" s="168"/>
      <c r="AS404" s="168"/>
      <c r="AT404" s="168"/>
      <c r="AU404" s="168"/>
      <c r="AV404" s="168"/>
      <c r="AW404" s="168"/>
      <c r="AX404" s="168"/>
      <c r="AY404" s="168"/>
      <c r="AZ404" s="168"/>
      <c r="BA404" s="168"/>
      <c r="BB404" s="168"/>
      <c r="BC404" s="168"/>
      <c r="BD404" s="168"/>
      <c r="BE404" s="168"/>
    </row>
    <row r="405" spans="1:57" ht="15.75" customHeight="1" x14ac:dyDescent="0.3">
      <c r="A405" s="169"/>
      <c r="B405" s="169"/>
      <c r="C405" s="169"/>
      <c r="D405" s="169"/>
      <c r="E405" s="170"/>
      <c r="F405" s="170"/>
      <c r="G405" s="169"/>
      <c r="H405" s="169"/>
      <c r="I405" s="169"/>
      <c r="J405" s="169"/>
      <c r="K405" s="169"/>
      <c r="L405" s="169"/>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c r="AQ405" s="168"/>
      <c r="AR405" s="168"/>
      <c r="AS405" s="168"/>
      <c r="AT405" s="168"/>
      <c r="AU405" s="168"/>
      <c r="AV405" s="168"/>
      <c r="AW405" s="168"/>
      <c r="AX405" s="168"/>
      <c r="AY405" s="168"/>
      <c r="AZ405" s="168"/>
      <c r="BA405" s="168"/>
      <c r="BB405" s="168"/>
      <c r="BC405" s="168"/>
      <c r="BD405" s="168"/>
      <c r="BE405" s="168"/>
    </row>
    <row r="406" spans="1:57" ht="15.75" customHeight="1" x14ac:dyDescent="0.3">
      <c r="A406" s="169"/>
      <c r="B406" s="169"/>
      <c r="C406" s="169"/>
      <c r="D406" s="169"/>
      <c r="E406" s="170"/>
      <c r="F406" s="170"/>
      <c r="G406" s="169"/>
      <c r="H406" s="169"/>
      <c r="I406" s="169"/>
      <c r="J406" s="169"/>
      <c r="K406" s="169"/>
      <c r="L406" s="169"/>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c r="AQ406" s="168"/>
      <c r="AR406" s="168"/>
      <c r="AS406" s="168"/>
      <c r="AT406" s="168"/>
      <c r="AU406" s="168"/>
      <c r="AV406" s="168"/>
      <c r="AW406" s="168"/>
      <c r="AX406" s="168"/>
      <c r="AY406" s="168"/>
      <c r="AZ406" s="168"/>
      <c r="BA406" s="168"/>
      <c r="BB406" s="168"/>
      <c r="BC406" s="168"/>
      <c r="BD406" s="168"/>
      <c r="BE406" s="168"/>
    </row>
    <row r="407" spans="1:57" ht="15.75" customHeight="1" x14ac:dyDescent="0.3">
      <c r="A407" s="169"/>
      <c r="B407" s="169"/>
      <c r="C407" s="169"/>
      <c r="D407" s="169"/>
      <c r="E407" s="170"/>
      <c r="F407" s="170"/>
      <c r="G407" s="169"/>
      <c r="H407" s="169"/>
      <c r="I407" s="169"/>
      <c r="J407" s="169"/>
      <c r="K407" s="169"/>
      <c r="L407" s="169"/>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c r="AQ407" s="168"/>
      <c r="AR407" s="168"/>
      <c r="AS407" s="168"/>
      <c r="AT407" s="168"/>
      <c r="AU407" s="168"/>
      <c r="AV407" s="168"/>
      <c r="AW407" s="168"/>
      <c r="AX407" s="168"/>
      <c r="AY407" s="168"/>
      <c r="AZ407" s="168"/>
      <c r="BA407" s="168"/>
      <c r="BB407" s="168"/>
      <c r="BC407" s="168"/>
      <c r="BD407" s="168"/>
      <c r="BE407" s="168"/>
    </row>
    <row r="408" spans="1:57" ht="15.75" customHeight="1" x14ac:dyDescent="0.3">
      <c r="A408" s="169"/>
      <c r="B408" s="169"/>
      <c r="C408" s="169"/>
      <c r="D408" s="169"/>
      <c r="E408" s="170"/>
      <c r="F408" s="170"/>
      <c r="G408" s="169"/>
      <c r="H408" s="169"/>
      <c r="I408" s="169"/>
      <c r="J408" s="169"/>
      <c r="K408" s="169"/>
      <c r="L408" s="169"/>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c r="AQ408" s="168"/>
      <c r="AR408" s="168"/>
      <c r="AS408" s="168"/>
      <c r="AT408" s="168"/>
      <c r="AU408" s="168"/>
      <c r="AV408" s="168"/>
      <c r="AW408" s="168"/>
      <c r="AX408" s="168"/>
      <c r="AY408" s="168"/>
      <c r="AZ408" s="168"/>
      <c r="BA408" s="168"/>
      <c r="BB408" s="168"/>
      <c r="BC408" s="168"/>
      <c r="BD408" s="168"/>
      <c r="BE408" s="168"/>
    </row>
    <row r="409" spans="1:57" ht="15.75" customHeight="1" x14ac:dyDescent="0.3">
      <c r="A409" s="169"/>
      <c r="B409" s="169"/>
      <c r="C409" s="169"/>
      <c r="D409" s="169"/>
      <c r="E409" s="170"/>
      <c r="F409" s="170"/>
      <c r="G409" s="169"/>
      <c r="H409" s="169"/>
      <c r="I409" s="169"/>
      <c r="J409" s="169"/>
      <c r="K409" s="169"/>
      <c r="L409" s="169"/>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c r="AQ409" s="168"/>
      <c r="AR409" s="168"/>
      <c r="AS409" s="168"/>
      <c r="AT409" s="168"/>
      <c r="AU409" s="168"/>
      <c r="AV409" s="168"/>
      <c r="AW409" s="168"/>
      <c r="AX409" s="168"/>
      <c r="AY409" s="168"/>
      <c r="AZ409" s="168"/>
      <c r="BA409" s="168"/>
      <c r="BB409" s="168"/>
      <c r="BC409" s="168"/>
      <c r="BD409" s="168"/>
      <c r="BE409" s="168"/>
    </row>
    <row r="410" spans="1:57" ht="15.75" customHeight="1" x14ac:dyDescent="0.3">
      <c r="A410" s="169"/>
      <c r="B410" s="169"/>
      <c r="C410" s="169"/>
      <c r="D410" s="169"/>
      <c r="E410" s="170"/>
      <c r="F410" s="170"/>
      <c r="G410" s="169"/>
      <c r="H410" s="169"/>
      <c r="I410" s="169"/>
      <c r="J410" s="169"/>
      <c r="K410" s="169"/>
      <c r="L410" s="169"/>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c r="AQ410" s="168"/>
      <c r="AR410" s="168"/>
      <c r="AS410" s="168"/>
      <c r="AT410" s="168"/>
      <c r="AU410" s="168"/>
      <c r="AV410" s="168"/>
      <c r="AW410" s="168"/>
      <c r="AX410" s="168"/>
      <c r="AY410" s="168"/>
      <c r="AZ410" s="168"/>
      <c r="BA410" s="168"/>
      <c r="BB410" s="168"/>
      <c r="BC410" s="168"/>
      <c r="BD410" s="168"/>
      <c r="BE410" s="168"/>
    </row>
    <row r="411" spans="1:57" ht="15.75" customHeight="1" x14ac:dyDescent="0.3">
      <c r="A411" s="169"/>
      <c r="B411" s="169"/>
      <c r="C411" s="169"/>
      <c r="D411" s="169"/>
      <c r="E411" s="170"/>
      <c r="F411" s="170"/>
      <c r="G411" s="169"/>
      <c r="H411" s="169"/>
      <c r="I411" s="169"/>
      <c r="J411" s="169"/>
      <c r="K411" s="169"/>
      <c r="L411" s="169"/>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c r="AQ411" s="168"/>
      <c r="AR411" s="168"/>
      <c r="AS411" s="168"/>
      <c r="AT411" s="168"/>
      <c r="AU411" s="168"/>
      <c r="AV411" s="168"/>
      <c r="AW411" s="168"/>
      <c r="AX411" s="168"/>
      <c r="AY411" s="168"/>
      <c r="AZ411" s="168"/>
      <c r="BA411" s="168"/>
      <c r="BB411" s="168"/>
      <c r="BC411" s="168"/>
      <c r="BD411" s="168"/>
      <c r="BE411" s="168"/>
    </row>
    <row r="412" spans="1:57" ht="15.75" customHeight="1" x14ac:dyDescent="0.3">
      <c r="A412" s="169"/>
      <c r="B412" s="169"/>
      <c r="C412" s="169"/>
      <c r="D412" s="169"/>
      <c r="E412" s="170"/>
      <c r="F412" s="170"/>
      <c r="G412" s="169"/>
      <c r="H412" s="169"/>
      <c r="I412" s="169"/>
      <c r="J412" s="169"/>
      <c r="K412" s="169"/>
      <c r="L412" s="169"/>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c r="AQ412" s="168"/>
      <c r="AR412" s="168"/>
      <c r="AS412" s="168"/>
      <c r="AT412" s="168"/>
      <c r="AU412" s="168"/>
      <c r="AV412" s="168"/>
      <c r="AW412" s="168"/>
      <c r="AX412" s="168"/>
      <c r="AY412" s="168"/>
      <c r="AZ412" s="168"/>
      <c r="BA412" s="168"/>
      <c r="BB412" s="168"/>
      <c r="BC412" s="168"/>
      <c r="BD412" s="168"/>
      <c r="BE412" s="168"/>
    </row>
    <row r="413" spans="1:57" ht="15.75" customHeight="1" x14ac:dyDescent="0.3">
      <c r="A413" s="169"/>
      <c r="B413" s="169"/>
      <c r="C413" s="169"/>
      <c r="D413" s="169"/>
      <c r="E413" s="170"/>
      <c r="F413" s="170"/>
      <c r="G413" s="169"/>
      <c r="H413" s="169"/>
      <c r="I413" s="169"/>
      <c r="J413" s="169"/>
      <c r="K413" s="169"/>
      <c r="L413" s="169"/>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c r="AQ413" s="168"/>
      <c r="AR413" s="168"/>
      <c r="AS413" s="168"/>
      <c r="AT413" s="168"/>
      <c r="AU413" s="168"/>
      <c r="AV413" s="168"/>
      <c r="AW413" s="168"/>
      <c r="AX413" s="168"/>
      <c r="AY413" s="168"/>
      <c r="AZ413" s="168"/>
      <c r="BA413" s="168"/>
      <c r="BB413" s="168"/>
      <c r="BC413" s="168"/>
      <c r="BD413" s="168"/>
      <c r="BE413" s="168"/>
    </row>
    <row r="414" spans="1:57" ht="15.75" customHeight="1" x14ac:dyDescent="0.3">
      <c r="A414" s="169"/>
      <c r="B414" s="169"/>
      <c r="C414" s="169"/>
      <c r="D414" s="169"/>
      <c r="E414" s="170"/>
      <c r="F414" s="170"/>
      <c r="G414" s="169"/>
      <c r="H414" s="169"/>
      <c r="I414" s="169"/>
      <c r="J414" s="169"/>
      <c r="K414" s="169"/>
      <c r="L414" s="169"/>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c r="AQ414" s="168"/>
      <c r="AR414" s="168"/>
      <c r="AS414" s="168"/>
      <c r="AT414" s="168"/>
      <c r="AU414" s="168"/>
      <c r="AV414" s="168"/>
      <c r="AW414" s="168"/>
      <c r="AX414" s="168"/>
      <c r="AY414" s="168"/>
      <c r="AZ414" s="168"/>
      <c r="BA414" s="168"/>
      <c r="BB414" s="168"/>
      <c r="BC414" s="168"/>
      <c r="BD414" s="168"/>
      <c r="BE414" s="168"/>
    </row>
    <row r="415" spans="1:57" ht="15.75" customHeight="1" x14ac:dyDescent="0.3">
      <c r="A415" s="169"/>
      <c r="B415" s="169"/>
      <c r="C415" s="169"/>
      <c r="D415" s="169"/>
      <c r="E415" s="170"/>
      <c r="F415" s="170"/>
      <c r="G415" s="169"/>
      <c r="H415" s="169"/>
      <c r="I415" s="169"/>
      <c r="J415" s="169"/>
      <c r="K415" s="169"/>
      <c r="L415" s="169"/>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c r="AQ415" s="168"/>
      <c r="AR415" s="168"/>
      <c r="AS415" s="168"/>
      <c r="AT415" s="168"/>
      <c r="AU415" s="168"/>
      <c r="AV415" s="168"/>
      <c r="AW415" s="168"/>
      <c r="AX415" s="168"/>
      <c r="AY415" s="168"/>
      <c r="AZ415" s="168"/>
      <c r="BA415" s="168"/>
      <c r="BB415" s="168"/>
      <c r="BC415" s="168"/>
      <c r="BD415" s="168"/>
      <c r="BE415" s="168"/>
    </row>
    <row r="416" spans="1:57" ht="15.75" customHeight="1" x14ac:dyDescent="0.3">
      <c r="A416" s="169"/>
      <c r="B416" s="169"/>
      <c r="C416" s="169"/>
      <c r="D416" s="169"/>
      <c r="E416" s="170"/>
      <c r="F416" s="170"/>
      <c r="G416" s="169"/>
      <c r="H416" s="169"/>
      <c r="I416" s="169"/>
      <c r="J416" s="169"/>
      <c r="K416" s="169"/>
      <c r="L416" s="169"/>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c r="AQ416" s="168"/>
      <c r="AR416" s="168"/>
      <c r="AS416" s="168"/>
      <c r="AT416" s="168"/>
      <c r="AU416" s="168"/>
      <c r="AV416" s="168"/>
      <c r="AW416" s="168"/>
      <c r="AX416" s="168"/>
      <c r="AY416" s="168"/>
      <c r="AZ416" s="168"/>
      <c r="BA416" s="168"/>
      <c r="BB416" s="168"/>
      <c r="BC416" s="168"/>
      <c r="BD416" s="168"/>
      <c r="BE416" s="168"/>
    </row>
    <row r="417" spans="1:57" ht="15.75" customHeight="1" x14ac:dyDescent="0.3">
      <c r="A417" s="169"/>
      <c r="B417" s="169"/>
      <c r="C417" s="169"/>
      <c r="D417" s="169"/>
      <c r="E417" s="170"/>
      <c r="F417" s="170"/>
      <c r="G417" s="169"/>
      <c r="H417" s="169"/>
      <c r="I417" s="169"/>
      <c r="J417" s="169"/>
      <c r="K417" s="169"/>
      <c r="L417" s="169"/>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c r="AQ417" s="168"/>
      <c r="AR417" s="168"/>
      <c r="AS417" s="168"/>
      <c r="AT417" s="168"/>
      <c r="AU417" s="168"/>
      <c r="AV417" s="168"/>
      <c r="AW417" s="168"/>
      <c r="AX417" s="168"/>
      <c r="AY417" s="168"/>
      <c r="AZ417" s="168"/>
      <c r="BA417" s="168"/>
      <c r="BB417" s="168"/>
      <c r="BC417" s="168"/>
      <c r="BD417" s="168"/>
      <c r="BE417" s="168"/>
    </row>
    <row r="418" spans="1:57" ht="15.75" customHeight="1" x14ac:dyDescent="0.3">
      <c r="A418" s="169"/>
      <c r="B418" s="169"/>
      <c r="C418" s="169"/>
      <c r="D418" s="169"/>
      <c r="E418" s="170"/>
      <c r="F418" s="170"/>
      <c r="G418" s="169"/>
      <c r="H418" s="169"/>
      <c r="I418" s="169"/>
      <c r="J418" s="169"/>
      <c r="K418" s="169"/>
      <c r="L418" s="169"/>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c r="AQ418" s="168"/>
      <c r="AR418" s="168"/>
      <c r="AS418" s="168"/>
      <c r="AT418" s="168"/>
      <c r="AU418" s="168"/>
      <c r="AV418" s="168"/>
      <c r="AW418" s="168"/>
      <c r="AX418" s="168"/>
      <c r="AY418" s="168"/>
      <c r="AZ418" s="168"/>
      <c r="BA418" s="168"/>
      <c r="BB418" s="168"/>
      <c r="BC418" s="168"/>
      <c r="BD418" s="168"/>
      <c r="BE418" s="168"/>
    </row>
    <row r="419" spans="1:57" ht="15.75" customHeight="1" x14ac:dyDescent="0.3">
      <c r="A419" s="169"/>
      <c r="B419" s="169"/>
      <c r="C419" s="169"/>
      <c r="D419" s="169"/>
      <c r="E419" s="170"/>
      <c r="F419" s="170"/>
      <c r="G419" s="169"/>
      <c r="H419" s="169"/>
      <c r="I419" s="169"/>
      <c r="J419" s="169"/>
      <c r="K419" s="169"/>
      <c r="L419" s="169"/>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c r="AQ419" s="168"/>
      <c r="AR419" s="168"/>
      <c r="AS419" s="168"/>
      <c r="AT419" s="168"/>
      <c r="AU419" s="168"/>
      <c r="AV419" s="168"/>
      <c r="AW419" s="168"/>
      <c r="AX419" s="168"/>
      <c r="AY419" s="168"/>
      <c r="AZ419" s="168"/>
      <c r="BA419" s="168"/>
      <c r="BB419" s="168"/>
      <c r="BC419" s="168"/>
      <c r="BD419" s="168"/>
      <c r="BE419" s="168"/>
    </row>
    <row r="420" spans="1:57" ht="15.75" customHeight="1" x14ac:dyDescent="0.3">
      <c r="A420" s="169"/>
      <c r="B420" s="169"/>
      <c r="C420" s="169"/>
      <c r="D420" s="169"/>
      <c r="E420" s="170"/>
      <c r="F420" s="170"/>
      <c r="G420" s="169"/>
      <c r="H420" s="169"/>
      <c r="I420" s="169"/>
      <c r="J420" s="169"/>
      <c r="K420" s="169"/>
      <c r="L420" s="169"/>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c r="AQ420" s="168"/>
      <c r="AR420" s="168"/>
      <c r="AS420" s="168"/>
      <c r="AT420" s="168"/>
      <c r="AU420" s="168"/>
      <c r="AV420" s="168"/>
      <c r="AW420" s="168"/>
      <c r="AX420" s="168"/>
      <c r="AY420" s="168"/>
      <c r="AZ420" s="168"/>
      <c r="BA420" s="168"/>
      <c r="BB420" s="168"/>
      <c r="BC420" s="168"/>
      <c r="BD420" s="168"/>
      <c r="BE420" s="168"/>
    </row>
    <row r="421" spans="1:57" ht="15.75" customHeight="1" x14ac:dyDescent="0.3">
      <c r="A421" s="169"/>
      <c r="B421" s="169"/>
      <c r="C421" s="169"/>
      <c r="D421" s="169"/>
      <c r="E421" s="170"/>
      <c r="F421" s="170"/>
      <c r="G421" s="169"/>
      <c r="H421" s="169"/>
      <c r="I421" s="169"/>
      <c r="J421" s="169"/>
      <c r="K421" s="169"/>
      <c r="L421" s="169"/>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c r="AQ421" s="168"/>
      <c r="AR421" s="168"/>
      <c r="AS421" s="168"/>
      <c r="AT421" s="168"/>
      <c r="AU421" s="168"/>
      <c r="AV421" s="168"/>
      <c r="AW421" s="168"/>
      <c r="AX421" s="168"/>
      <c r="AY421" s="168"/>
      <c r="AZ421" s="168"/>
      <c r="BA421" s="168"/>
      <c r="BB421" s="168"/>
      <c r="BC421" s="168"/>
      <c r="BD421" s="168"/>
      <c r="BE421" s="168"/>
    </row>
    <row r="422" spans="1:57" ht="15.75" customHeight="1" x14ac:dyDescent="0.3">
      <c r="A422" s="169"/>
      <c r="B422" s="169"/>
      <c r="C422" s="169"/>
      <c r="D422" s="169"/>
      <c r="E422" s="170"/>
      <c r="F422" s="170"/>
      <c r="G422" s="169"/>
      <c r="H422" s="169"/>
      <c r="I422" s="169"/>
      <c r="J422" s="169"/>
      <c r="K422" s="169"/>
      <c r="L422" s="169"/>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c r="AQ422" s="168"/>
      <c r="AR422" s="168"/>
      <c r="AS422" s="168"/>
      <c r="AT422" s="168"/>
      <c r="AU422" s="168"/>
      <c r="AV422" s="168"/>
      <c r="AW422" s="168"/>
      <c r="AX422" s="168"/>
      <c r="AY422" s="168"/>
      <c r="AZ422" s="168"/>
      <c r="BA422" s="168"/>
      <c r="BB422" s="168"/>
      <c r="BC422" s="168"/>
      <c r="BD422" s="168"/>
      <c r="BE422" s="168"/>
    </row>
    <row r="423" spans="1:57" ht="15.75" customHeight="1" x14ac:dyDescent="0.3">
      <c r="A423" s="169"/>
      <c r="B423" s="169"/>
      <c r="C423" s="169"/>
      <c r="D423" s="169"/>
      <c r="E423" s="170"/>
      <c r="F423" s="170"/>
      <c r="G423" s="169"/>
      <c r="H423" s="169"/>
      <c r="I423" s="169"/>
      <c r="J423" s="169"/>
      <c r="K423" s="169"/>
      <c r="L423" s="169"/>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c r="AQ423" s="168"/>
      <c r="AR423" s="168"/>
      <c r="AS423" s="168"/>
      <c r="AT423" s="168"/>
      <c r="AU423" s="168"/>
      <c r="AV423" s="168"/>
      <c r="AW423" s="168"/>
      <c r="AX423" s="168"/>
      <c r="AY423" s="168"/>
      <c r="AZ423" s="168"/>
      <c r="BA423" s="168"/>
      <c r="BB423" s="168"/>
      <c r="BC423" s="168"/>
      <c r="BD423" s="168"/>
      <c r="BE423" s="168"/>
    </row>
    <row r="424" spans="1:57" ht="15.75" customHeight="1" x14ac:dyDescent="0.3">
      <c r="A424" s="169"/>
      <c r="B424" s="169"/>
      <c r="C424" s="169"/>
      <c r="D424" s="169"/>
      <c r="E424" s="170"/>
      <c r="F424" s="170"/>
      <c r="G424" s="169"/>
      <c r="H424" s="169"/>
      <c r="I424" s="169"/>
      <c r="J424" s="169"/>
      <c r="K424" s="169"/>
      <c r="L424" s="169"/>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c r="AQ424" s="168"/>
      <c r="AR424" s="168"/>
      <c r="AS424" s="168"/>
      <c r="AT424" s="168"/>
      <c r="AU424" s="168"/>
      <c r="AV424" s="168"/>
      <c r="AW424" s="168"/>
      <c r="AX424" s="168"/>
      <c r="AY424" s="168"/>
      <c r="AZ424" s="168"/>
      <c r="BA424" s="168"/>
      <c r="BB424" s="168"/>
      <c r="BC424" s="168"/>
      <c r="BD424" s="168"/>
      <c r="BE424" s="168"/>
    </row>
    <row r="425" spans="1:57" ht="15.75" customHeight="1" x14ac:dyDescent="0.3">
      <c r="A425" s="169"/>
      <c r="B425" s="169"/>
      <c r="C425" s="169"/>
      <c r="D425" s="169"/>
      <c r="E425" s="170"/>
      <c r="F425" s="170"/>
      <c r="G425" s="169"/>
      <c r="H425" s="169"/>
      <c r="I425" s="169"/>
      <c r="J425" s="169"/>
      <c r="K425" s="169"/>
      <c r="L425" s="169"/>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c r="AQ425" s="168"/>
      <c r="AR425" s="168"/>
      <c r="AS425" s="168"/>
      <c r="AT425" s="168"/>
      <c r="AU425" s="168"/>
      <c r="AV425" s="168"/>
      <c r="AW425" s="168"/>
      <c r="AX425" s="168"/>
      <c r="AY425" s="168"/>
      <c r="AZ425" s="168"/>
      <c r="BA425" s="168"/>
      <c r="BB425" s="168"/>
      <c r="BC425" s="168"/>
      <c r="BD425" s="168"/>
      <c r="BE425" s="168"/>
    </row>
    <row r="426" spans="1:57" ht="15.75" customHeight="1" x14ac:dyDescent="0.3">
      <c r="A426" s="169"/>
      <c r="B426" s="169"/>
      <c r="C426" s="169"/>
      <c r="D426" s="169"/>
      <c r="E426" s="170"/>
      <c r="F426" s="170"/>
      <c r="G426" s="169"/>
      <c r="H426" s="169"/>
      <c r="I426" s="169"/>
      <c r="J426" s="169"/>
      <c r="K426" s="169"/>
      <c r="L426" s="169"/>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c r="AQ426" s="168"/>
      <c r="AR426" s="168"/>
      <c r="AS426" s="168"/>
      <c r="AT426" s="168"/>
      <c r="AU426" s="168"/>
      <c r="AV426" s="168"/>
      <c r="AW426" s="168"/>
      <c r="AX426" s="168"/>
      <c r="AY426" s="168"/>
      <c r="AZ426" s="168"/>
      <c r="BA426" s="168"/>
      <c r="BB426" s="168"/>
      <c r="BC426" s="168"/>
      <c r="BD426" s="168"/>
      <c r="BE426" s="168"/>
    </row>
    <row r="427" spans="1:57" ht="15.75" customHeight="1" x14ac:dyDescent="0.3">
      <c r="A427" s="169"/>
      <c r="B427" s="169"/>
      <c r="C427" s="169"/>
      <c r="D427" s="169"/>
      <c r="E427" s="170"/>
      <c r="F427" s="170"/>
      <c r="G427" s="169"/>
      <c r="H427" s="169"/>
      <c r="I427" s="169"/>
      <c r="J427" s="169"/>
      <c r="K427" s="169"/>
      <c r="L427" s="169"/>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c r="AQ427" s="168"/>
      <c r="AR427" s="168"/>
      <c r="AS427" s="168"/>
      <c r="AT427" s="168"/>
      <c r="AU427" s="168"/>
      <c r="AV427" s="168"/>
      <c r="AW427" s="168"/>
      <c r="AX427" s="168"/>
      <c r="AY427" s="168"/>
      <c r="AZ427" s="168"/>
      <c r="BA427" s="168"/>
      <c r="BB427" s="168"/>
      <c r="BC427" s="168"/>
      <c r="BD427" s="168"/>
      <c r="BE427" s="168"/>
    </row>
    <row r="428" spans="1:57" ht="15.75" customHeight="1" x14ac:dyDescent="0.3">
      <c r="A428" s="169"/>
      <c r="B428" s="169"/>
      <c r="C428" s="169"/>
      <c r="D428" s="169"/>
      <c r="E428" s="170"/>
      <c r="F428" s="170"/>
      <c r="G428" s="169"/>
      <c r="H428" s="169"/>
      <c r="I428" s="169"/>
      <c r="J428" s="169"/>
      <c r="K428" s="169"/>
      <c r="L428" s="169"/>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c r="AQ428" s="168"/>
      <c r="AR428" s="168"/>
      <c r="AS428" s="168"/>
      <c r="AT428" s="168"/>
      <c r="AU428" s="168"/>
      <c r="AV428" s="168"/>
      <c r="AW428" s="168"/>
      <c r="AX428" s="168"/>
      <c r="AY428" s="168"/>
      <c r="AZ428" s="168"/>
      <c r="BA428" s="168"/>
      <c r="BB428" s="168"/>
      <c r="BC428" s="168"/>
      <c r="BD428" s="168"/>
      <c r="BE428" s="168"/>
    </row>
    <row r="429" spans="1:57" ht="15.75" customHeight="1" x14ac:dyDescent="0.3">
      <c r="A429" s="169"/>
      <c r="B429" s="169"/>
      <c r="C429" s="169"/>
      <c r="D429" s="169"/>
      <c r="E429" s="170"/>
      <c r="F429" s="170"/>
      <c r="G429" s="169"/>
      <c r="H429" s="169"/>
      <c r="I429" s="169"/>
      <c r="J429" s="169"/>
      <c r="K429" s="169"/>
      <c r="L429" s="169"/>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c r="AQ429" s="168"/>
      <c r="AR429" s="168"/>
      <c r="AS429" s="168"/>
      <c r="AT429" s="168"/>
      <c r="AU429" s="168"/>
      <c r="AV429" s="168"/>
      <c r="AW429" s="168"/>
      <c r="AX429" s="168"/>
      <c r="AY429" s="168"/>
      <c r="AZ429" s="168"/>
      <c r="BA429" s="168"/>
      <c r="BB429" s="168"/>
      <c r="BC429" s="168"/>
      <c r="BD429" s="168"/>
      <c r="BE429" s="168"/>
    </row>
    <row r="430" spans="1:57" ht="15.75" customHeight="1" x14ac:dyDescent="0.3">
      <c r="A430" s="169"/>
      <c r="B430" s="169"/>
      <c r="C430" s="169"/>
      <c r="D430" s="169"/>
      <c r="E430" s="170"/>
      <c r="F430" s="170"/>
      <c r="G430" s="169"/>
      <c r="H430" s="169"/>
      <c r="I430" s="169"/>
      <c r="J430" s="169"/>
      <c r="K430" s="169"/>
      <c r="L430" s="169"/>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c r="AQ430" s="168"/>
      <c r="AR430" s="168"/>
      <c r="AS430" s="168"/>
      <c r="AT430" s="168"/>
      <c r="AU430" s="168"/>
      <c r="AV430" s="168"/>
      <c r="AW430" s="168"/>
      <c r="AX430" s="168"/>
      <c r="AY430" s="168"/>
      <c r="AZ430" s="168"/>
      <c r="BA430" s="168"/>
      <c r="BB430" s="168"/>
      <c r="BC430" s="168"/>
      <c r="BD430" s="168"/>
      <c r="BE430" s="168"/>
    </row>
    <row r="431" spans="1:57" ht="15.75" customHeight="1" x14ac:dyDescent="0.3">
      <c r="A431" s="169"/>
      <c r="B431" s="169"/>
      <c r="C431" s="169"/>
      <c r="D431" s="169"/>
      <c r="E431" s="170"/>
      <c r="F431" s="170"/>
      <c r="G431" s="169"/>
      <c r="H431" s="169"/>
      <c r="I431" s="169"/>
      <c r="J431" s="169"/>
      <c r="K431" s="169"/>
      <c r="L431" s="169"/>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c r="AQ431" s="168"/>
      <c r="AR431" s="168"/>
      <c r="AS431" s="168"/>
      <c r="AT431" s="168"/>
      <c r="AU431" s="168"/>
      <c r="AV431" s="168"/>
      <c r="AW431" s="168"/>
      <c r="AX431" s="168"/>
      <c r="AY431" s="168"/>
      <c r="AZ431" s="168"/>
      <c r="BA431" s="168"/>
      <c r="BB431" s="168"/>
      <c r="BC431" s="168"/>
      <c r="BD431" s="168"/>
      <c r="BE431" s="168"/>
    </row>
    <row r="432" spans="1:57" ht="15.75" customHeight="1" x14ac:dyDescent="0.3">
      <c r="A432" s="169"/>
      <c r="B432" s="169"/>
      <c r="C432" s="169"/>
      <c r="D432" s="169"/>
      <c r="E432" s="170"/>
      <c r="F432" s="170"/>
      <c r="G432" s="169"/>
      <c r="H432" s="169"/>
      <c r="I432" s="169"/>
      <c r="J432" s="169"/>
      <c r="K432" s="169"/>
      <c r="L432" s="169"/>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c r="AQ432" s="168"/>
      <c r="AR432" s="168"/>
      <c r="AS432" s="168"/>
      <c r="AT432" s="168"/>
      <c r="AU432" s="168"/>
      <c r="AV432" s="168"/>
      <c r="AW432" s="168"/>
      <c r="AX432" s="168"/>
      <c r="AY432" s="168"/>
      <c r="AZ432" s="168"/>
      <c r="BA432" s="168"/>
      <c r="BB432" s="168"/>
      <c r="BC432" s="168"/>
      <c r="BD432" s="168"/>
      <c r="BE432" s="168"/>
    </row>
    <row r="433" spans="1:57" ht="15.75" customHeight="1" x14ac:dyDescent="0.3">
      <c r="A433" s="169"/>
      <c r="B433" s="169"/>
      <c r="C433" s="169"/>
      <c r="D433" s="169"/>
      <c r="E433" s="170"/>
      <c r="F433" s="170"/>
      <c r="G433" s="169"/>
      <c r="H433" s="169"/>
      <c r="I433" s="169"/>
      <c r="J433" s="169"/>
      <c r="K433" s="169"/>
      <c r="L433" s="169"/>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c r="AQ433" s="168"/>
      <c r="AR433" s="168"/>
      <c r="AS433" s="168"/>
      <c r="AT433" s="168"/>
      <c r="AU433" s="168"/>
      <c r="AV433" s="168"/>
      <c r="AW433" s="168"/>
      <c r="AX433" s="168"/>
      <c r="AY433" s="168"/>
      <c r="AZ433" s="168"/>
      <c r="BA433" s="168"/>
      <c r="BB433" s="168"/>
      <c r="BC433" s="168"/>
      <c r="BD433" s="168"/>
      <c r="BE433" s="168"/>
    </row>
    <row r="434" spans="1:57" ht="15.75" customHeight="1" x14ac:dyDescent="0.3">
      <c r="A434" s="169"/>
      <c r="B434" s="169"/>
      <c r="C434" s="169"/>
      <c r="D434" s="169"/>
      <c r="E434" s="170"/>
      <c r="F434" s="170"/>
      <c r="G434" s="169"/>
      <c r="H434" s="169"/>
      <c r="I434" s="169"/>
      <c r="J434" s="169"/>
      <c r="K434" s="169"/>
      <c r="L434" s="169"/>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c r="AQ434" s="168"/>
      <c r="AR434" s="168"/>
      <c r="AS434" s="168"/>
      <c r="AT434" s="168"/>
      <c r="AU434" s="168"/>
      <c r="AV434" s="168"/>
      <c r="AW434" s="168"/>
      <c r="AX434" s="168"/>
      <c r="AY434" s="168"/>
      <c r="AZ434" s="168"/>
      <c r="BA434" s="168"/>
      <c r="BB434" s="168"/>
      <c r="BC434" s="168"/>
      <c r="BD434" s="168"/>
      <c r="BE434" s="168"/>
    </row>
    <row r="435" spans="1:57" ht="15.75" customHeight="1" x14ac:dyDescent="0.3">
      <c r="A435" s="169"/>
      <c r="B435" s="169"/>
      <c r="C435" s="169"/>
      <c r="D435" s="169"/>
      <c r="E435" s="170"/>
      <c r="F435" s="170"/>
      <c r="G435" s="169"/>
      <c r="H435" s="169"/>
      <c r="I435" s="169"/>
      <c r="J435" s="169"/>
      <c r="K435" s="169"/>
      <c r="L435" s="169"/>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c r="AQ435" s="168"/>
      <c r="AR435" s="168"/>
      <c r="AS435" s="168"/>
      <c r="AT435" s="168"/>
      <c r="AU435" s="168"/>
      <c r="AV435" s="168"/>
      <c r="AW435" s="168"/>
      <c r="AX435" s="168"/>
      <c r="AY435" s="168"/>
      <c r="AZ435" s="168"/>
      <c r="BA435" s="168"/>
      <c r="BB435" s="168"/>
      <c r="BC435" s="168"/>
      <c r="BD435" s="168"/>
      <c r="BE435" s="168"/>
    </row>
    <row r="436" spans="1:57" ht="15.75" customHeight="1" x14ac:dyDescent="0.3">
      <c r="A436" s="169"/>
      <c r="B436" s="169"/>
      <c r="C436" s="169"/>
      <c r="D436" s="169"/>
      <c r="E436" s="170"/>
      <c r="F436" s="170"/>
      <c r="G436" s="169"/>
      <c r="H436" s="169"/>
      <c r="I436" s="169"/>
      <c r="J436" s="169"/>
      <c r="K436" s="169"/>
      <c r="L436" s="169"/>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c r="AQ436" s="168"/>
      <c r="AR436" s="168"/>
      <c r="AS436" s="168"/>
      <c r="AT436" s="168"/>
      <c r="AU436" s="168"/>
      <c r="AV436" s="168"/>
      <c r="AW436" s="168"/>
      <c r="AX436" s="168"/>
      <c r="AY436" s="168"/>
      <c r="AZ436" s="168"/>
      <c r="BA436" s="168"/>
      <c r="BB436" s="168"/>
      <c r="BC436" s="168"/>
      <c r="BD436" s="168"/>
      <c r="BE436" s="168"/>
    </row>
    <row r="437" spans="1:57" ht="15.75" customHeight="1" x14ac:dyDescent="0.3">
      <c r="A437" s="169"/>
      <c r="B437" s="169"/>
      <c r="C437" s="169"/>
      <c r="D437" s="169"/>
      <c r="E437" s="170"/>
      <c r="F437" s="170"/>
      <c r="G437" s="169"/>
      <c r="H437" s="169"/>
      <c r="I437" s="169"/>
      <c r="J437" s="169"/>
      <c r="K437" s="169"/>
      <c r="L437" s="169"/>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c r="AQ437" s="168"/>
      <c r="AR437" s="168"/>
      <c r="AS437" s="168"/>
      <c r="AT437" s="168"/>
      <c r="AU437" s="168"/>
      <c r="AV437" s="168"/>
      <c r="AW437" s="168"/>
      <c r="AX437" s="168"/>
      <c r="AY437" s="168"/>
      <c r="AZ437" s="168"/>
      <c r="BA437" s="168"/>
      <c r="BB437" s="168"/>
      <c r="BC437" s="168"/>
      <c r="BD437" s="168"/>
      <c r="BE437" s="168"/>
    </row>
    <row r="438" spans="1:57" ht="15.75" customHeight="1" x14ac:dyDescent="0.3">
      <c r="A438" s="169"/>
      <c r="B438" s="169"/>
      <c r="C438" s="169"/>
      <c r="D438" s="169"/>
      <c r="E438" s="170"/>
      <c r="F438" s="170"/>
      <c r="G438" s="169"/>
      <c r="H438" s="169"/>
      <c r="I438" s="169"/>
      <c r="J438" s="169"/>
      <c r="K438" s="169"/>
      <c r="L438" s="169"/>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c r="AQ438" s="168"/>
      <c r="AR438" s="168"/>
      <c r="AS438" s="168"/>
      <c r="AT438" s="168"/>
      <c r="AU438" s="168"/>
      <c r="AV438" s="168"/>
      <c r="AW438" s="168"/>
      <c r="AX438" s="168"/>
      <c r="AY438" s="168"/>
      <c r="AZ438" s="168"/>
      <c r="BA438" s="168"/>
      <c r="BB438" s="168"/>
      <c r="BC438" s="168"/>
      <c r="BD438" s="168"/>
      <c r="BE438" s="168"/>
    </row>
    <row r="439" spans="1:57" ht="15.75" customHeight="1" x14ac:dyDescent="0.3">
      <c r="A439" s="169"/>
      <c r="B439" s="169"/>
      <c r="C439" s="169"/>
      <c r="D439" s="169"/>
      <c r="E439" s="170"/>
      <c r="F439" s="170"/>
      <c r="G439" s="169"/>
      <c r="H439" s="169"/>
      <c r="I439" s="169"/>
      <c r="J439" s="169"/>
      <c r="K439" s="169"/>
      <c r="L439" s="169"/>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c r="AQ439" s="168"/>
      <c r="AR439" s="168"/>
      <c r="AS439" s="168"/>
      <c r="AT439" s="168"/>
      <c r="AU439" s="168"/>
      <c r="AV439" s="168"/>
      <c r="AW439" s="168"/>
      <c r="AX439" s="168"/>
      <c r="AY439" s="168"/>
      <c r="AZ439" s="168"/>
      <c r="BA439" s="168"/>
      <c r="BB439" s="168"/>
      <c r="BC439" s="168"/>
      <c r="BD439" s="168"/>
      <c r="BE439" s="168"/>
    </row>
    <row r="440" spans="1:57" ht="15.75" customHeight="1" x14ac:dyDescent="0.3">
      <c r="A440" s="169"/>
      <c r="B440" s="169"/>
      <c r="C440" s="169"/>
      <c r="D440" s="169"/>
      <c r="E440" s="170"/>
      <c r="F440" s="170"/>
      <c r="G440" s="169"/>
      <c r="H440" s="169"/>
      <c r="I440" s="169"/>
      <c r="J440" s="169"/>
      <c r="K440" s="169"/>
      <c r="L440" s="169"/>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c r="AQ440" s="168"/>
      <c r="AR440" s="168"/>
      <c r="AS440" s="168"/>
      <c r="AT440" s="168"/>
      <c r="AU440" s="168"/>
      <c r="AV440" s="168"/>
      <c r="AW440" s="168"/>
      <c r="AX440" s="168"/>
      <c r="AY440" s="168"/>
      <c r="AZ440" s="168"/>
      <c r="BA440" s="168"/>
      <c r="BB440" s="168"/>
      <c r="BC440" s="168"/>
      <c r="BD440" s="168"/>
      <c r="BE440" s="168"/>
    </row>
    <row r="441" spans="1:57" ht="15.75" customHeight="1" x14ac:dyDescent="0.3">
      <c r="A441" s="169"/>
      <c r="B441" s="169"/>
      <c r="C441" s="169"/>
      <c r="D441" s="169"/>
      <c r="E441" s="170"/>
      <c r="F441" s="170"/>
      <c r="G441" s="169"/>
      <c r="H441" s="169"/>
      <c r="I441" s="169"/>
      <c r="J441" s="169"/>
      <c r="K441" s="169"/>
      <c r="L441" s="169"/>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c r="AQ441" s="168"/>
      <c r="AR441" s="168"/>
      <c r="AS441" s="168"/>
      <c r="AT441" s="168"/>
      <c r="AU441" s="168"/>
      <c r="AV441" s="168"/>
      <c r="AW441" s="168"/>
      <c r="AX441" s="168"/>
      <c r="AY441" s="168"/>
      <c r="AZ441" s="168"/>
      <c r="BA441" s="168"/>
      <c r="BB441" s="168"/>
      <c r="BC441" s="168"/>
      <c r="BD441" s="168"/>
      <c r="BE441" s="168"/>
    </row>
    <row r="442" spans="1:57" ht="15.75" customHeight="1" x14ac:dyDescent="0.3">
      <c r="A442" s="169"/>
      <c r="B442" s="169"/>
      <c r="C442" s="169"/>
      <c r="D442" s="169"/>
      <c r="E442" s="170"/>
      <c r="F442" s="170"/>
      <c r="G442" s="169"/>
      <c r="H442" s="169"/>
      <c r="I442" s="169"/>
      <c r="J442" s="169"/>
      <c r="K442" s="169"/>
      <c r="L442" s="169"/>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c r="AQ442" s="168"/>
      <c r="AR442" s="168"/>
      <c r="AS442" s="168"/>
      <c r="AT442" s="168"/>
      <c r="AU442" s="168"/>
      <c r="AV442" s="168"/>
      <c r="AW442" s="168"/>
      <c r="AX442" s="168"/>
      <c r="AY442" s="168"/>
      <c r="AZ442" s="168"/>
      <c r="BA442" s="168"/>
      <c r="BB442" s="168"/>
      <c r="BC442" s="168"/>
      <c r="BD442" s="168"/>
      <c r="BE442" s="168"/>
    </row>
    <row r="443" spans="1:57" ht="15.75" customHeight="1" x14ac:dyDescent="0.3">
      <c r="A443" s="169"/>
      <c r="B443" s="169"/>
      <c r="C443" s="169"/>
      <c r="D443" s="169"/>
      <c r="E443" s="170"/>
      <c r="F443" s="170"/>
      <c r="G443" s="169"/>
      <c r="H443" s="169"/>
      <c r="I443" s="169"/>
      <c r="J443" s="169"/>
      <c r="K443" s="169"/>
      <c r="L443" s="169"/>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c r="AQ443" s="168"/>
      <c r="AR443" s="168"/>
      <c r="AS443" s="168"/>
      <c r="AT443" s="168"/>
      <c r="AU443" s="168"/>
      <c r="AV443" s="168"/>
      <c r="AW443" s="168"/>
      <c r="AX443" s="168"/>
      <c r="AY443" s="168"/>
      <c r="AZ443" s="168"/>
      <c r="BA443" s="168"/>
      <c r="BB443" s="168"/>
      <c r="BC443" s="168"/>
      <c r="BD443" s="168"/>
      <c r="BE443" s="168"/>
    </row>
    <row r="444" spans="1:57" ht="15.75" customHeight="1" x14ac:dyDescent="0.3">
      <c r="A444" s="169"/>
      <c r="B444" s="169"/>
      <c r="C444" s="169"/>
      <c r="D444" s="169"/>
      <c r="E444" s="170"/>
      <c r="F444" s="170"/>
      <c r="G444" s="169"/>
      <c r="H444" s="169"/>
      <c r="I444" s="169"/>
      <c r="J444" s="169"/>
      <c r="K444" s="169"/>
      <c r="L444" s="169"/>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c r="AQ444" s="168"/>
      <c r="AR444" s="168"/>
      <c r="AS444" s="168"/>
      <c r="AT444" s="168"/>
      <c r="AU444" s="168"/>
      <c r="AV444" s="168"/>
      <c r="AW444" s="168"/>
      <c r="AX444" s="168"/>
      <c r="AY444" s="168"/>
      <c r="AZ444" s="168"/>
      <c r="BA444" s="168"/>
      <c r="BB444" s="168"/>
      <c r="BC444" s="168"/>
      <c r="BD444" s="168"/>
      <c r="BE444" s="168"/>
    </row>
    <row r="445" spans="1:57" ht="15.75" customHeight="1" x14ac:dyDescent="0.3">
      <c r="A445" s="169"/>
      <c r="B445" s="169"/>
      <c r="C445" s="169"/>
      <c r="D445" s="169"/>
      <c r="E445" s="170"/>
      <c r="F445" s="170"/>
      <c r="G445" s="169"/>
      <c r="H445" s="169"/>
      <c r="I445" s="169"/>
      <c r="J445" s="169"/>
      <c r="K445" s="169"/>
      <c r="L445" s="169"/>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c r="AQ445" s="168"/>
      <c r="AR445" s="168"/>
      <c r="AS445" s="168"/>
      <c r="AT445" s="168"/>
      <c r="AU445" s="168"/>
      <c r="AV445" s="168"/>
      <c r="AW445" s="168"/>
      <c r="AX445" s="168"/>
      <c r="AY445" s="168"/>
      <c r="AZ445" s="168"/>
      <c r="BA445" s="168"/>
      <c r="BB445" s="168"/>
      <c r="BC445" s="168"/>
      <c r="BD445" s="168"/>
      <c r="BE445" s="168"/>
    </row>
    <row r="446" spans="1:57" ht="15.75" customHeight="1" x14ac:dyDescent="0.3">
      <c r="A446" s="169"/>
      <c r="B446" s="169"/>
      <c r="C446" s="169"/>
      <c r="D446" s="169"/>
      <c r="E446" s="170"/>
      <c r="F446" s="170"/>
      <c r="G446" s="169"/>
      <c r="H446" s="169"/>
      <c r="I446" s="169"/>
      <c r="J446" s="169"/>
      <c r="K446" s="169"/>
      <c r="L446" s="169"/>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c r="AQ446" s="168"/>
      <c r="AR446" s="168"/>
      <c r="AS446" s="168"/>
      <c r="AT446" s="168"/>
      <c r="AU446" s="168"/>
      <c r="AV446" s="168"/>
      <c r="AW446" s="168"/>
      <c r="AX446" s="168"/>
      <c r="AY446" s="168"/>
      <c r="AZ446" s="168"/>
      <c r="BA446" s="168"/>
      <c r="BB446" s="168"/>
      <c r="BC446" s="168"/>
      <c r="BD446" s="168"/>
      <c r="BE446" s="168"/>
    </row>
    <row r="447" spans="1:57" ht="15.75" customHeight="1" x14ac:dyDescent="0.3">
      <c r="A447" s="169"/>
      <c r="B447" s="169"/>
      <c r="C447" s="169"/>
      <c r="D447" s="169"/>
      <c r="E447" s="170"/>
      <c r="F447" s="170"/>
      <c r="G447" s="169"/>
      <c r="H447" s="169"/>
      <c r="I447" s="169"/>
      <c r="J447" s="169"/>
      <c r="K447" s="169"/>
      <c r="L447" s="169"/>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c r="AQ447" s="168"/>
      <c r="AR447" s="168"/>
      <c r="AS447" s="168"/>
      <c r="AT447" s="168"/>
      <c r="AU447" s="168"/>
      <c r="AV447" s="168"/>
      <c r="AW447" s="168"/>
      <c r="AX447" s="168"/>
      <c r="AY447" s="168"/>
      <c r="AZ447" s="168"/>
      <c r="BA447" s="168"/>
      <c r="BB447" s="168"/>
      <c r="BC447" s="168"/>
      <c r="BD447" s="168"/>
      <c r="BE447" s="168"/>
    </row>
    <row r="448" spans="1:57" ht="15.75" customHeight="1" x14ac:dyDescent="0.3">
      <c r="A448" s="169"/>
      <c r="B448" s="169"/>
      <c r="C448" s="169"/>
      <c r="D448" s="169"/>
      <c r="E448" s="170"/>
      <c r="F448" s="170"/>
      <c r="G448" s="169"/>
      <c r="H448" s="169"/>
      <c r="I448" s="169"/>
      <c r="J448" s="169"/>
      <c r="K448" s="169"/>
      <c r="L448" s="169"/>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c r="AQ448" s="168"/>
      <c r="AR448" s="168"/>
      <c r="AS448" s="168"/>
      <c r="AT448" s="168"/>
      <c r="AU448" s="168"/>
      <c r="AV448" s="168"/>
      <c r="AW448" s="168"/>
      <c r="AX448" s="168"/>
      <c r="AY448" s="168"/>
      <c r="AZ448" s="168"/>
      <c r="BA448" s="168"/>
      <c r="BB448" s="168"/>
      <c r="BC448" s="168"/>
      <c r="BD448" s="168"/>
      <c r="BE448" s="168"/>
    </row>
    <row r="449" spans="1:57" ht="15.75" customHeight="1" x14ac:dyDescent="0.3">
      <c r="A449" s="169"/>
      <c r="B449" s="169"/>
      <c r="C449" s="169"/>
      <c r="D449" s="169"/>
      <c r="E449" s="170"/>
      <c r="F449" s="170"/>
      <c r="G449" s="169"/>
      <c r="H449" s="169"/>
      <c r="I449" s="169"/>
      <c r="J449" s="169"/>
      <c r="K449" s="169"/>
      <c r="L449" s="169"/>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c r="AQ449" s="168"/>
      <c r="AR449" s="168"/>
      <c r="AS449" s="168"/>
      <c r="AT449" s="168"/>
      <c r="AU449" s="168"/>
      <c r="AV449" s="168"/>
      <c r="AW449" s="168"/>
      <c r="AX449" s="168"/>
      <c r="AY449" s="168"/>
      <c r="AZ449" s="168"/>
      <c r="BA449" s="168"/>
      <c r="BB449" s="168"/>
      <c r="BC449" s="168"/>
      <c r="BD449" s="168"/>
      <c r="BE449" s="168"/>
    </row>
    <row r="450" spans="1:57" ht="15.75" customHeight="1" x14ac:dyDescent="0.3">
      <c r="A450" s="169"/>
      <c r="B450" s="169"/>
      <c r="C450" s="169"/>
      <c r="D450" s="169"/>
      <c r="E450" s="170"/>
      <c r="F450" s="170"/>
      <c r="G450" s="169"/>
      <c r="H450" s="169"/>
      <c r="I450" s="169"/>
      <c r="J450" s="169"/>
      <c r="K450" s="169"/>
      <c r="L450" s="169"/>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c r="AQ450" s="168"/>
      <c r="AR450" s="168"/>
      <c r="AS450" s="168"/>
      <c r="AT450" s="168"/>
      <c r="AU450" s="168"/>
      <c r="AV450" s="168"/>
      <c r="AW450" s="168"/>
      <c r="AX450" s="168"/>
      <c r="AY450" s="168"/>
      <c r="AZ450" s="168"/>
      <c r="BA450" s="168"/>
      <c r="BB450" s="168"/>
      <c r="BC450" s="168"/>
      <c r="BD450" s="168"/>
      <c r="BE450" s="168"/>
    </row>
    <row r="451" spans="1:57" ht="15.75" customHeight="1" x14ac:dyDescent="0.3">
      <c r="A451" s="169"/>
      <c r="B451" s="169"/>
      <c r="C451" s="169"/>
      <c r="D451" s="169"/>
      <c r="E451" s="170"/>
      <c r="F451" s="170"/>
      <c r="G451" s="169"/>
      <c r="H451" s="169"/>
      <c r="I451" s="169"/>
      <c r="J451" s="169"/>
      <c r="K451" s="169"/>
      <c r="L451" s="169"/>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c r="AQ451" s="168"/>
      <c r="AR451" s="168"/>
      <c r="AS451" s="168"/>
      <c r="AT451" s="168"/>
      <c r="AU451" s="168"/>
      <c r="AV451" s="168"/>
      <c r="AW451" s="168"/>
      <c r="AX451" s="168"/>
      <c r="AY451" s="168"/>
      <c r="AZ451" s="168"/>
      <c r="BA451" s="168"/>
      <c r="BB451" s="168"/>
      <c r="BC451" s="168"/>
      <c r="BD451" s="168"/>
      <c r="BE451" s="168"/>
    </row>
    <row r="452" spans="1:57" ht="15.75" customHeight="1" x14ac:dyDescent="0.3">
      <c r="A452" s="169"/>
      <c r="B452" s="169"/>
      <c r="C452" s="169"/>
      <c r="D452" s="169"/>
      <c r="E452" s="170"/>
      <c r="F452" s="170"/>
      <c r="G452" s="169"/>
      <c r="H452" s="169"/>
      <c r="I452" s="169"/>
      <c r="J452" s="169"/>
      <c r="K452" s="169"/>
      <c r="L452" s="169"/>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c r="AQ452" s="168"/>
      <c r="AR452" s="168"/>
      <c r="AS452" s="168"/>
      <c r="AT452" s="168"/>
      <c r="AU452" s="168"/>
      <c r="AV452" s="168"/>
      <c r="AW452" s="168"/>
      <c r="AX452" s="168"/>
      <c r="AY452" s="168"/>
      <c r="AZ452" s="168"/>
      <c r="BA452" s="168"/>
      <c r="BB452" s="168"/>
      <c r="BC452" s="168"/>
      <c r="BD452" s="168"/>
      <c r="BE452" s="168"/>
    </row>
    <row r="453" spans="1:57" ht="15.75" customHeight="1" x14ac:dyDescent="0.3">
      <c r="A453" s="169"/>
      <c r="B453" s="169"/>
      <c r="C453" s="169"/>
      <c r="D453" s="169"/>
      <c r="E453" s="170"/>
      <c r="F453" s="170"/>
      <c r="G453" s="169"/>
      <c r="H453" s="169"/>
      <c r="I453" s="169"/>
      <c r="J453" s="169"/>
      <c r="K453" s="169"/>
      <c r="L453" s="169"/>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c r="AQ453" s="168"/>
      <c r="AR453" s="168"/>
      <c r="AS453" s="168"/>
      <c r="AT453" s="168"/>
      <c r="AU453" s="168"/>
      <c r="AV453" s="168"/>
      <c r="AW453" s="168"/>
      <c r="AX453" s="168"/>
      <c r="AY453" s="168"/>
      <c r="AZ453" s="168"/>
      <c r="BA453" s="168"/>
      <c r="BB453" s="168"/>
      <c r="BC453" s="168"/>
      <c r="BD453" s="168"/>
      <c r="BE453" s="168"/>
    </row>
    <row r="454" spans="1:57" ht="15.75" customHeight="1" x14ac:dyDescent="0.3">
      <c r="A454" s="169"/>
      <c r="B454" s="169"/>
      <c r="C454" s="169"/>
      <c r="D454" s="169"/>
      <c r="E454" s="170"/>
      <c r="F454" s="170"/>
      <c r="G454" s="169"/>
      <c r="H454" s="169"/>
      <c r="I454" s="169"/>
      <c r="J454" s="169"/>
      <c r="K454" s="169"/>
      <c r="L454" s="169"/>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c r="AQ454" s="168"/>
      <c r="AR454" s="168"/>
      <c r="AS454" s="168"/>
      <c r="AT454" s="168"/>
      <c r="AU454" s="168"/>
      <c r="AV454" s="168"/>
      <c r="AW454" s="168"/>
      <c r="AX454" s="168"/>
      <c r="AY454" s="168"/>
      <c r="AZ454" s="168"/>
      <c r="BA454" s="168"/>
      <c r="BB454" s="168"/>
      <c r="BC454" s="168"/>
      <c r="BD454" s="168"/>
      <c r="BE454" s="168"/>
    </row>
    <row r="455" spans="1:57" ht="15.75" customHeight="1" x14ac:dyDescent="0.3">
      <c r="A455" s="169"/>
      <c r="B455" s="169"/>
      <c r="C455" s="169"/>
      <c r="D455" s="169"/>
      <c r="E455" s="170"/>
      <c r="F455" s="170"/>
      <c r="G455" s="169"/>
      <c r="H455" s="169"/>
      <c r="I455" s="169"/>
      <c r="J455" s="169"/>
      <c r="K455" s="169"/>
      <c r="L455" s="169"/>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c r="AQ455" s="168"/>
      <c r="AR455" s="168"/>
      <c r="AS455" s="168"/>
      <c r="AT455" s="168"/>
      <c r="AU455" s="168"/>
      <c r="AV455" s="168"/>
      <c r="AW455" s="168"/>
      <c r="AX455" s="168"/>
      <c r="AY455" s="168"/>
      <c r="AZ455" s="168"/>
      <c r="BA455" s="168"/>
      <c r="BB455" s="168"/>
      <c r="BC455" s="168"/>
      <c r="BD455" s="168"/>
      <c r="BE455" s="168"/>
    </row>
    <row r="456" spans="1:57" ht="15.75" customHeight="1" x14ac:dyDescent="0.3">
      <c r="A456" s="169"/>
      <c r="B456" s="169"/>
      <c r="C456" s="169"/>
      <c r="D456" s="169"/>
      <c r="E456" s="170"/>
      <c r="F456" s="170"/>
      <c r="G456" s="169"/>
      <c r="H456" s="169"/>
      <c r="I456" s="169"/>
      <c r="J456" s="169"/>
      <c r="K456" s="169"/>
      <c r="L456" s="169"/>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c r="AQ456" s="168"/>
      <c r="AR456" s="168"/>
      <c r="AS456" s="168"/>
      <c r="AT456" s="168"/>
      <c r="AU456" s="168"/>
      <c r="AV456" s="168"/>
      <c r="AW456" s="168"/>
      <c r="AX456" s="168"/>
      <c r="AY456" s="168"/>
      <c r="AZ456" s="168"/>
      <c r="BA456" s="168"/>
      <c r="BB456" s="168"/>
      <c r="BC456" s="168"/>
      <c r="BD456" s="168"/>
      <c r="BE456" s="168"/>
    </row>
    <row r="457" spans="1:57" ht="15.75" customHeight="1" x14ac:dyDescent="0.3">
      <c r="A457" s="169"/>
      <c r="B457" s="169"/>
      <c r="C457" s="169"/>
      <c r="D457" s="169"/>
      <c r="E457" s="170"/>
      <c r="F457" s="170"/>
      <c r="G457" s="169"/>
      <c r="H457" s="169"/>
      <c r="I457" s="169"/>
      <c r="J457" s="169"/>
      <c r="K457" s="169"/>
      <c r="L457" s="169"/>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c r="AQ457" s="168"/>
      <c r="AR457" s="168"/>
      <c r="AS457" s="168"/>
      <c r="AT457" s="168"/>
      <c r="AU457" s="168"/>
      <c r="AV457" s="168"/>
      <c r="AW457" s="168"/>
      <c r="AX457" s="168"/>
      <c r="AY457" s="168"/>
      <c r="AZ457" s="168"/>
      <c r="BA457" s="168"/>
      <c r="BB457" s="168"/>
      <c r="BC457" s="168"/>
      <c r="BD457" s="168"/>
      <c r="BE457" s="168"/>
    </row>
    <row r="458" spans="1:57" ht="15.75" customHeight="1" x14ac:dyDescent="0.3">
      <c r="A458" s="169"/>
      <c r="B458" s="169"/>
      <c r="C458" s="169"/>
      <c r="D458" s="169"/>
      <c r="E458" s="170"/>
      <c r="F458" s="170"/>
      <c r="G458" s="169"/>
      <c r="H458" s="169"/>
      <c r="I458" s="169"/>
      <c r="J458" s="169"/>
      <c r="K458" s="169"/>
      <c r="L458" s="169"/>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c r="AQ458" s="168"/>
      <c r="AR458" s="168"/>
      <c r="AS458" s="168"/>
      <c r="AT458" s="168"/>
      <c r="AU458" s="168"/>
      <c r="AV458" s="168"/>
      <c r="AW458" s="168"/>
      <c r="AX458" s="168"/>
      <c r="AY458" s="168"/>
      <c r="AZ458" s="168"/>
      <c r="BA458" s="168"/>
      <c r="BB458" s="168"/>
      <c r="BC458" s="168"/>
      <c r="BD458" s="168"/>
      <c r="BE458" s="168"/>
    </row>
    <row r="459" spans="1:57" ht="15.75" customHeight="1" x14ac:dyDescent="0.3">
      <c r="A459" s="169"/>
      <c r="B459" s="169"/>
      <c r="C459" s="169"/>
      <c r="D459" s="169"/>
      <c r="E459" s="170"/>
      <c r="F459" s="170"/>
      <c r="G459" s="169"/>
      <c r="H459" s="169"/>
      <c r="I459" s="169"/>
      <c r="J459" s="169"/>
      <c r="K459" s="169"/>
      <c r="L459" s="169"/>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c r="AQ459" s="168"/>
      <c r="AR459" s="168"/>
      <c r="AS459" s="168"/>
      <c r="AT459" s="168"/>
      <c r="AU459" s="168"/>
      <c r="AV459" s="168"/>
      <c r="AW459" s="168"/>
      <c r="AX459" s="168"/>
      <c r="AY459" s="168"/>
      <c r="AZ459" s="168"/>
      <c r="BA459" s="168"/>
      <c r="BB459" s="168"/>
      <c r="BC459" s="168"/>
      <c r="BD459" s="168"/>
      <c r="BE459" s="168"/>
    </row>
    <row r="460" spans="1:57" ht="15.75" customHeight="1" x14ac:dyDescent="0.3">
      <c r="A460" s="169"/>
      <c r="B460" s="169"/>
      <c r="C460" s="169"/>
      <c r="D460" s="169"/>
      <c r="E460" s="170"/>
      <c r="F460" s="170"/>
      <c r="G460" s="169"/>
      <c r="H460" s="169"/>
      <c r="I460" s="169"/>
      <c r="J460" s="169"/>
      <c r="K460" s="169"/>
      <c r="L460" s="169"/>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c r="AQ460" s="168"/>
      <c r="AR460" s="168"/>
      <c r="AS460" s="168"/>
      <c r="AT460" s="168"/>
      <c r="AU460" s="168"/>
      <c r="AV460" s="168"/>
      <c r="AW460" s="168"/>
      <c r="AX460" s="168"/>
      <c r="AY460" s="168"/>
      <c r="AZ460" s="168"/>
      <c r="BA460" s="168"/>
      <c r="BB460" s="168"/>
      <c r="BC460" s="168"/>
      <c r="BD460" s="168"/>
      <c r="BE460" s="168"/>
    </row>
    <row r="461" spans="1:57" ht="15.75" customHeight="1" x14ac:dyDescent="0.3">
      <c r="A461" s="169"/>
      <c r="B461" s="169"/>
      <c r="C461" s="169"/>
      <c r="D461" s="169"/>
      <c r="E461" s="170"/>
      <c r="F461" s="170"/>
      <c r="G461" s="169"/>
      <c r="H461" s="169"/>
      <c r="I461" s="169"/>
      <c r="J461" s="169"/>
      <c r="K461" s="169"/>
      <c r="L461" s="169"/>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c r="AQ461" s="168"/>
      <c r="AR461" s="168"/>
      <c r="AS461" s="168"/>
      <c r="AT461" s="168"/>
      <c r="AU461" s="168"/>
      <c r="AV461" s="168"/>
      <c r="AW461" s="168"/>
      <c r="AX461" s="168"/>
      <c r="AY461" s="168"/>
      <c r="AZ461" s="168"/>
      <c r="BA461" s="168"/>
      <c r="BB461" s="168"/>
      <c r="BC461" s="168"/>
      <c r="BD461" s="168"/>
      <c r="BE461" s="168"/>
    </row>
    <row r="462" spans="1:57" ht="15.75" customHeight="1" x14ac:dyDescent="0.3">
      <c r="A462" s="169"/>
      <c r="B462" s="169"/>
      <c r="C462" s="169"/>
      <c r="D462" s="169"/>
      <c r="E462" s="170"/>
      <c r="F462" s="170"/>
      <c r="G462" s="169"/>
      <c r="H462" s="169"/>
      <c r="I462" s="169"/>
      <c r="J462" s="169"/>
      <c r="K462" s="169"/>
      <c r="L462" s="169"/>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c r="AQ462" s="168"/>
      <c r="AR462" s="168"/>
      <c r="AS462" s="168"/>
      <c r="AT462" s="168"/>
      <c r="AU462" s="168"/>
      <c r="AV462" s="168"/>
      <c r="AW462" s="168"/>
      <c r="AX462" s="168"/>
      <c r="AY462" s="168"/>
      <c r="AZ462" s="168"/>
      <c r="BA462" s="168"/>
      <c r="BB462" s="168"/>
      <c r="BC462" s="168"/>
      <c r="BD462" s="168"/>
      <c r="BE462" s="168"/>
    </row>
    <row r="463" spans="1:57" ht="15.75" customHeight="1" x14ac:dyDescent="0.3">
      <c r="A463" s="169"/>
      <c r="B463" s="169"/>
      <c r="C463" s="169"/>
      <c r="D463" s="169"/>
      <c r="E463" s="170"/>
      <c r="F463" s="170"/>
      <c r="G463" s="169"/>
      <c r="H463" s="169"/>
      <c r="I463" s="169"/>
      <c r="J463" s="169"/>
      <c r="K463" s="169"/>
      <c r="L463" s="169"/>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c r="AQ463" s="168"/>
      <c r="AR463" s="168"/>
      <c r="AS463" s="168"/>
      <c r="AT463" s="168"/>
      <c r="AU463" s="168"/>
      <c r="AV463" s="168"/>
      <c r="AW463" s="168"/>
      <c r="AX463" s="168"/>
      <c r="AY463" s="168"/>
      <c r="AZ463" s="168"/>
      <c r="BA463" s="168"/>
      <c r="BB463" s="168"/>
      <c r="BC463" s="168"/>
      <c r="BD463" s="168"/>
      <c r="BE463" s="168"/>
    </row>
    <row r="464" spans="1:57" ht="15.75" customHeight="1" x14ac:dyDescent="0.3">
      <c r="A464" s="169"/>
      <c r="B464" s="169"/>
      <c r="C464" s="169"/>
      <c r="D464" s="169"/>
      <c r="E464" s="170"/>
      <c r="F464" s="170"/>
      <c r="G464" s="169"/>
      <c r="H464" s="169"/>
      <c r="I464" s="169"/>
      <c r="J464" s="169"/>
      <c r="K464" s="169"/>
      <c r="L464" s="169"/>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c r="AQ464" s="168"/>
      <c r="AR464" s="168"/>
      <c r="AS464" s="168"/>
      <c r="AT464" s="168"/>
      <c r="AU464" s="168"/>
      <c r="AV464" s="168"/>
      <c r="AW464" s="168"/>
      <c r="AX464" s="168"/>
      <c r="AY464" s="168"/>
      <c r="AZ464" s="168"/>
      <c r="BA464" s="168"/>
      <c r="BB464" s="168"/>
      <c r="BC464" s="168"/>
      <c r="BD464" s="168"/>
      <c r="BE464" s="168"/>
    </row>
    <row r="465" spans="1:57" ht="15.75" customHeight="1" x14ac:dyDescent="0.3">
      <c r="A465" s="169"/>
      <c r="B465" s="169"/>
      <c r="C465" s="169"/>
      <c r="D465" s="169"/>
      <c r="E465" s="170"/>
      <c r="F465" s="170"/>
      <c r="G465" s="169"/>
      <c r="H465" s="169"/>
      <c r="I465" s="169"/>
      <c r="J465" s="169"/>
      <c r="K465" s="169"/>
      <c r="L465" s="169"/>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c r="AQ465" s="168"/>
      <c r="AR465" s="168"/>
      <c r="AS465" s="168"/>
      <c r="AT465" s="168"/>
      <c r="AU465" s="168"/>
      <c r="AV465" s="168"/>
      <c r="AW465" s="168"/>
      <c r="AX465" s="168"/>
      <c r="AY465" s="168"/>
      <c r="AZ465" s="168"/>
      <c r="BA465" s="168"/>
      <c r="BB465" s="168"/>
      <c r="BC465" s="168"/>
      <c r="BD465" s="168"/>
      <c r="BE465" s="168"/>
    </row>
    <row r="466" spans="1:57" ht="15.75" customHeight="1" x14ac:dyDescent="0.3">
      <c r="A466" s="169"/>
      <c r="B466" s="169"/>
      <c r="C466" s="169"/>
      <c r="D466" s="169"/>
      <c r="E466" s="170"/>
      <c r="F466" s="170"/>
      <c r="G466" s="169"/>
      <c r="H466" s="169"/>
      <c r="I466" s="169"/>
      <c r="J466" s="169"/>
      <c r="K466" s="169"/>
      <c r="L466" s="169"/>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c r="AQ466" s="168"/>
      <c r="AR466" s="168"/>
      <c r="AS466" s="168"/>
      <c r="AT466" s="168"/>
      <c r="AU466" s="168"/>
      <c r="AV466" s="168"/>
      <c r="AW466" s="168"/>
      <c r="AX466" s="168"/>
      <c r="AY466" s="168"/>
      <c r="AZ466" s="168"/>
      <c r="BA466" s="168"/>
      <c r="BB466" s="168"/>
      <c r="BC466" s="168"/>
      <c r="BD466" s="168"/>
      <c r="BE466" s="168"/>
    </row>
    <row r="467" spans="1:57" ht="15.75" customHeight="1" x14ac:dyDescent="0.3">
      <c r="A467" s="169"/>
      <c r="B467" s="169"/>
      <c r="C467" s="169"/>
      <c r="D467" s="169"/>
      <c r="E467" s="170"/>
      <c r="F467" s="170"/>
      <c r="G467" s="169"/>
      <c r="H467" s="169"/>
      <c r="I467" s="169"/>
      <c r="J467" s="169"/>
      <c r="K467" s="169"/>
      <c r="L467" s="169"/>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c r="AQ467" s="168"/>
      <c r="AR467" s="168"/>
      <c r="AS467" s="168"/>
      <c r="AT467" s="168"/>
      <c r="AU467" s="168"/>
      <c r="AV467" s="168"/>
      <c r="AW467" s="168"/>
      <c r="AX467" s="168"/>
      <c r="AY467" s="168"/>
      <c r="AZ467" s="168"/>
      <c r="BA467" s="168"/>
      <c r="BB467" s="168"/>
      <c r="BC467" s="168"/>
      <c r="BD467" s="168"/>
      <c r="BE467" s="168"/>
    </row>
    <row r="468" spans="1:57" ht="15.75" customHeight="1" x14ac:dyDescent="0.3">
      <c r="A468" s="169"/>
      <c r="B468" s="169"/>
      <c r="C468" s="169"/>
      <c r="D468" s="169"/>
      <c r="E468" s="170"/>
      <c r="F468" s="170"/>
      <c r="G468" s="169"/>
      <c r="H468" s="169"/>
      <c r="I468" s="169"/>
      <c r="J468" s="169"/>
      <c r="K468" s="169"/>
      <c r="L468" s="169"/>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c r="AQ468" s="168"/>
      <c r="AR468" s="168"/>
      <c r="AS468" s="168"/>
      <c r="AT468" s="168"/>
      <c r="AU468" s="168"/>
      <c r="AV468" s="168"/>
      <c r="AW468" s="168"/>
      <c r="AX468" s="168"/>
      <c r="AY468" s="168"/>
      <c r="AZ468" s="168"/>
      <c r="BA468" s="168"/>
      <c r="BB468" s="168"/>
      <c r="BC468" s="168"/>
      <c r="BD468" s="168"/>
      <c r="BE468" s="168"/>
    </row>
    <row r="469" spans="1:57" ht="15.75" customHeight="1" x14ac:dyDescent="0.3">
      <c r="A469" s="169"/>
      <c r="B469" s="169"/>
      <c r="C469" s="169"/>
      <c r="D469" s="169"/>
      <c r="E469" s="170"/>
      <c r="F469" s="170"/>
      <c r="G469" s="169"/>
      <c r="H469" s="169"/>
      <c r="I469" s="169"/>
      <c r="J469" s="169"/>
      <c r="K469" s="169"/>
      <c r="L469" s="169"/>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c r="AQ469" s="168"/>
      <c r="AR469" s="168"/>
      <c r="AS469" s="168"/>
      <c r="AT469" s="168"/>
      <c r="AU469" s="168"/>
      <c r="AV469" s="168"/>
      <c r="AW469" s="168"/>
      <c r="AX469" s="168"/>
      <c r="AY469" s="168"/>
      <c r="AZ469" s="168"/>
      <c r="BA469" s="168"/>
      <c r="BB469" s="168"/>
      <c r="BC469" s="168"/>
      <c r="BD469" s="168"/>
      <c r="BE469" s="168"/>
    </row>
    <row r="470" spans="1:57" ht="15.75" customHeight="1" x14ac:dyDescent="0.3">
      <c r="A470" s="169"/>
      <c r="B470" s="169"/>
      <c r="C470" s="169"/>
      <c r="D470" s="169"/>
      <c r="E470" s="170"/>
      <c r="F470" s="170"/>
      <c r="G470" s="169"/>
      <c r="H470" s="169"/>
      <c r="I470" s="169"/>
      <c r="J470" s="169"/>
      <c r="K470" s="169"/>
      <c r="L470" s="169"/>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c r="AQ470" s="168"/>
      <c r="AR470" s="168"/>
      <c r="AS470" s="168"/>
      <c r="AT470" s="168"/>
      <c r="AU470" s="168"/>
      <c r="AV470" s="168"/>
      <c r="AW470" s="168"/>
      <c r="AX470" s="168"/>
      <c r="AY470" s="168"/>
      <c r="AZ470" s="168"/>
      <c r="BA470" s="168"/>
      <c r="BB470" s="168"/>
      <c r="BC470" s="168"/>
      <c r="BD470" s="168"/>
      <c r="BE470" s="168"/>
    </row>
    <row r="471" spans="1:57" ht="15.75" customHeight="1" x14ac:dyDescent="0.3">
      <c r="A471" s="169"/>
      <c r="B471" s="169"/>
      <c r="C471" s="169"/>
      <c r="D471" s="169"/>
      <c r="E471" s="170"/>
      <c r="F471" s="170"/>
      <c r="G471" s="169"/>
      <c r="H471" s="169"/>
      <c r="I471" s="169"/>
      <c r="J471" s="169"/>
      <c r="K471" s="169"/>
      <c r="L471" s="169"/>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c r="AQ471" s="168"/>
      <c r="AR471" s="168"/>
      <c r="AS471" s="168"/>
      <c r="AT471" s="168"/>
      <c r="AU471" s="168"/>
      <c r="AV471" s="168"/>
      <c r="AW471" s="168"/>
      <c r="AX471" s="168"/>
      <c r="AY471" s="168"/>
      <c r="AZ471" s="168"/>
      <c r="BA471" s="168"/>
      <c r="BB471" s="168"/>
      <c r="BC471" s="168"/>
      <c r="BD471" s="168"/>
      <c r="BE471" s="168"/>
    </row>
    <row r="472" spans="1:57" ht="15.75" customHeight="1" x14ac:dyDescent="0.3">
      <c r="A472" s="169"/>
      <c r="B472" s="169"/>
      <c r="C472" s="169"/>
      <c r="D472" s="169"/>
      <c r="E472" s="170"/>
      <c r="F472" s="170"/>
      <c r="G472" s="169"/>
      <c r="H472" s="169"/>
      <c r="I472" s="169"/>
      <c r="J472" s="169"/>
      <c r="K472" s="169"/>
      <c r="L472" s="169"/>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c r="AQ472" s="168"/>
      <c r="AR472" s="168"/>
      <c r="AS472" s="168"/>
      <c r="AT472" s="168"/>
      <c r="AU472" s="168"/>
      <c r="AV472" s="168"/>
      <c r="AW472" s="168"/>
      <c r="AX472" s="168"/>
      <c r="AY472" s="168"/>
      <c r="AZ472" s="168"/>
      <c r="BA472" s="168"/>
      <c r="BB472" s="168"/>
      <c r="BC472" s="168"/>
      <c r="BD472" s="168"/>
      <c r="BE472" s="168"/>
    </row>
    <row r="473" spans="1:57" ht="15.75" customHeight="1" x14ac:dyDescent="0.3">
      <c r="A473" s="169"/>
      <c r="B473" s="169"/>
      <c r="C473" s="169"/>
      <c r="D473" s="169"/>
      <c r="E473" s="170"/>
      <c r="F473" s="170"/>
      <c r="G473" s="169"/>
      <c r="H473" s="169"/>
      <c r="I473" s="169"/>
      <c r="J473" s="169"/>
      <c r="K473" s="169"/>
      <c r="L473" s="169"/>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c r="AQ473" s="168"/>
      <c r="AR473" s="168"/>
      <c r="AS473" s="168"/>
      <c r="AT473" s="168"/>
      <c r="AU473" s="168"/>
      <c r="AV473" s="168"/>
      <c r="AW473" s="168"/>
      <c r="AX473" s="168"/>
      <c r="AY473" s="168"/>
      <c r="AZ473" s="168"/>
      <c r="BA473" s="168"/>
      <c r="BB473" s="168"/>
      <c r="BC473" s="168"/>
      <c r="BD473" s="168"/>
      <c r="BE473" s="168"/>
    </row>
    <row r="474" spans="1:57" ht="15.75" customHeight="1" x14ac:dyDescent="0.3">
      <c r="A474" s="169"/>
      <c r="B474" s="169"/>
      <c r="C474" s="169"/>
      <c r="D474" s="169"/>
      <c r="E474" s="170"/>
      <c r="F474" s="170"/>
      <c r="G474" s="169"/>
      <c r="H474" s="169"/>
      <c r="I474" s="169"/>
      <c r="J474" s="169"/>
      <c r="K474" s="169"/>
      <c r="L474" s="169"/>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c r="AQ474" s="168"/>
      <c r="AR474" s="168"/>
      <c r="AS474" s="168"/>
      <c r="AT474" s="168"/>
      <c r="AU474" s="168"/>
      <c r="AV474" s="168"/>
      <c r="AW474" s="168"/>
      <c r="AX474" s="168"/>
      <c r="AY474" s="168"/>
      <c r="AZ474" s="168"/>
      <c r="BA474" s="168"/>
      <c r="BB474" s="168"/>
      <c r="BC474" s="168"/>
      <c r="BD474" s="168"/>
      <c r="BE474" s="168"/>
    </row>
    <row r="475" spans="1:57" ht="15.75" customHeight="1" x14ac:dyDescent="0.3">
      <c r="A475" s="169"/>
      <c r="B475" s="169"/>
      <c r="C475" s="169"/>
      <c r="D475" s="169"/>
      <c r="E475" s="170"/>
      <c r="F475" s="170"/>
      <c r="G475" s="169"/>
      <c r="H475" s="169"/>
      <c r="I475" s="169"/>
      <c r="J475" s="169"/>
      <c r="K475" s="169"/>
      <c r="L475" s="169"/>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c r="AQ475" s="168"/>
      <c r="AR475" s="168"/>
      <c r="AS475" s="168"/>
      <c r="AT475" s="168"/>
      <c r="AU475" s="168"/>
      <c r="AV475" s="168"/>
      <c r="AW475" s="168"/>
      <c r="AX475" s="168"/>
      <c r="AY475" s="168"/>
      <c r="AZ475" s="168"/>
      <c r="BA475" s="168"/>
      <c r="BB475" s="168"/>
      <c r="BC475" s="168"/>
      <c r="BD475" s="168"/>
      <c r="BE475" s="168"/>
    </row>
    <row r="476" spans="1:57" ht="15.75" customHeight="1" x14ac:dyDescent="0.3">
      <c r="A476" s="169"/>
      <c r="B476" s="169"/>
      <c r="C476" s="169"/>
      <c r="D476" s="169"/>
      <c r="E476" s="170"/>
      <c r="F476" s="170"/>
      <c r="G476" s="169"/>
      <c r="H476" s="169"/>
      <c r="I476" s="169"/>
      <c r="J476" s="169"/>
      <c r="K476" s="169"/>
      <c r="L476" s="169"/>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c r="AQ476" s="168"/>
      <c r="AR476" s="168"/>
      <c r="AS476" s="168"/>
      <c r="AT476" s="168"/>
      <c r="AU476" s="168"/>
      <c r="AV476" s="168"/>
      <c r="AW476" s="168"/>
      <c r="AX476" s="168"/>
      <c r="AY476" s="168"/>
      <c r="AZ476" s="168"/>
      <c r="BA476" s="168"/>
      <c r="BB476" s="168"/>
      <c r="BC476" s="168"/>
      <c r="BD476" s="168"/>
      <c r="BE476" s="168"/>
    </row>
    <row r="477" spans="1:57" ht="15.75" customHeight="1" x14ac:dyDescent="0.3">
      <c r="A477" s="169"/>
      <c r="B477" s="169"/>
      <c r="C477" s="169"/>
      <c r="D477" s="169"/>
      <c r="E477" s="170"/>
      <c r="F477" s="170"/>
      <c r="G477" s="169"/>
      <c r="H477" s="169"/>
      <c r="I477" s="169"/>
      <c r="J477" s="169"/>
      <c r="K477" s="169"/>
      <c r="L477" s="169"/>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c r="AQ477" s="168"/>
      <c r="AR477" s="168"/>
      <c r="AS477" s="168"/>
      <c r="AT477" s="168"/>
      <c r="AU477" s="168"/>
      <c r="AV477" s="168"/>
      <c r="AW477" s="168"/>
      <c r="AX477" s="168"/>
      <c r="AY477" s="168"/>
      <c r="AZ477" s="168"/>
      <c r="BA477" s="168"/>
      <c r="BB477" s="168"/>
      <c r="BC477" s="168"/>
      <c r="BD477" s="168"/>
      <c r="BE477" s="168"/>
    </row>
    <row r="478" spans="1:57" ht="15.75" customHeight="1" x14ac:dyDescent="0.3">
      <c r="A478" s="169"/>
      <c r="B478" s="169"/>
      <c r="C478" s="169"/>
      <c r="D478" s="169"/>
      <c r="E478" s="170"/>
      <c r="F478" s="170"/>
      <c r="G478" s="169"/>
      <c r="H478" s="169"/>
      <c r="I478" s="169"/>
      <c r="J478" s="169"/>
      <c r="K478" s="169"/>
      <c r="L478" s="169"/>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c r="AQ478" s="168"/>
      <c r="AR478" s="168"/>
      <c r="AS478" s="168"/>
      <c r="AT478" s="168"/>
      <c r="AU478" s="168"/>
      <c r="AV478" s="168"/>
      <c r="AW478" s="168"/>
      <c r="AX478" s="168"/>
      <c r="AY478" s="168"/>
      <c r="AZ478" s="168"/>
      <c r="BA478" s="168"/>
      <c r="BB478" s="168"/>
      <c r="BC478" s="168"/>
      <c r="BD478" s="168"/>
      <c r="BE478" s="168"/>
    </row>
    <row r="479" spans="1:57" ht="15.75" customHeight="1" x14ac:dyDescent="0.3">
      <c r="A479" s="169"/>
      <c r="B479" s="169"/>
      <c r="C479" s="169"/>
      <c r="D479" s="169"/>
      <c r="E479" s="170"/>
      <c r="F479" s="170"/>
      <c r="G479" s="169"/>
      <c r="H479" s="169"/>
      <c r="I479" s="169"/>
      <c r="J479" s="169"/>
      <c r="K479" s="169"/>
      <c r="L479" s="169"/>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c r="AQ479" s="168"/>
      <c r="AR479" s="168"/>
      <c r="AS479" s="168"/>
      <c r="AT479" s="168"/>
      <c r="AU479" s="168"/>
      <c r="AV479" s="168"/>
      <c r="AW479" s="168"/>
      <c r="AX479" s="168"/>
      <c r="AY479" s="168"/>
      <c r="AZ479" s="168"/>
      <c r="BA479" s="168"/>
      <c r="BB479" s="168"/>
      <c r="BC479" s="168"/>
      <c r="BD479" s="168"/>
      <c r="BE479" s="168"/>
    </row>
    <row r="480" spans="1:57" ht="15.75" customHeight="1" x14ac:dyDescent="0.3">
      <c r="A480" s="169"/>
      <c r="B480" s="169"/>
      <c r="C480" s="169"/>
      <c r="D480" s="169"/>
      <c r="E480" s="170"/>
      <c r="F480" s="170"/>
      <c r="G480" s="169"/>
      <c r="H480" s="169"/>
      <c r="I480" s="169"/>
      <c r="J480" s="169"/>
      <c r="K480" s="169"/>
      <c r="L480" s="169"/>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c r="AQ480" s="168"/>
      <c r="AR480" s="168"/>
      <c r="AS480" s="168"/>
      <c r="AT480" s="168"/>
      <c r="AU480" s="168"/>
      <c r="AV480" s="168"/>
      <c r="AW480" s="168"/>
      <c r="AX480" s="168"/>
      <c r="AY480" s="168"/>
      <c r="AZ480" s="168"/>
      <c r="BA480" s="168"/>
      <c r="BB480" s="168"/>
      <c r="BC480" s="168"/>
      <c r="BD480" s="168"/>
      <c r="BE480" s="168"/>
    </row>
    <row r="481" spans="1:57" ht="15.75" customHeight="1" x14ac:dyDescent="0.3">
      <c r="A481" s="169"/>
      <c r="B481" s="169"/>
      <c r="C481" s="169"/>
      <c r="D481" s="169"/>
      <c r="E481" s="170"/>
      <c r="F481" s="170"/>
      <c r="G481" s="169"/>
      <c r="H481" s="169"/>
      <c r="I481" s="169"/>
      <c r="J481" s="169"/>
      <c r="K481" s="169"/>
      <c r="L481" s="169"/>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c r="AQ481" s="168"/>
      <c r="AR481" s="168"/>
      <c r="AS481" s="168"/>
      <c r="AT481" s="168"/>
      <c r="AU481" s="168"/>
      <c r="AV481" s="168"/>
      <c r="AW481" s="168"/>
      <c r="AX481" s="168"/>
      <c r="AY481" s="168"/>
      <c r="AZ481" s="168"/>
      <c r="BA481" s="168"/>
      <c r="BB481" s="168"/>
      <c r="BC481" s="168"/>
      <c r="BD481" s="168"/>
      <c r="BE481" s="168"/>
    </row>
    <row r="482" spans="1:57" ht="15.75" customHeight="1" x14ac:dyDescent="0.3">
      <c r="A482" s="169"/>
      <c r="B482" s="169"/>
      <c r="C482" s="169"/>
      <c r="D482" s="169"/>
      <c r="E482" s="170"/>
      <c r="F482" s="170"/>
      <c r="G482" s="169"/>
      <c r="H482" s="169"/>
      <c r="I482" s="169"/>
      <c r="J482" s="169"/>
      <c r="K482" s="169"/>
      <c r="L482" s="169"/>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c r="AQ482" s="168"/>
      <c r="AR482" s="168"/>
      <c r="AS482" s="168"/>
      <c r="AT482" s="168"/>
      <c r="AU482" s="168"/>
      <c r="AV482" s="168"/>
      <c r="AW482" s="168"/>
      <c r="AX482" s="168"/>
      <c r="AY482" s="168"/>
      <c r="AZ482" s="168"/>
      <c r="BA482" s="168"/>
      <c r="BB482" s="168"/>
      <c r="BC482" s="168"/>
      <c r="BD482" s="168"/>
      <c r="BE482" s="168"/>
    </row>
    <row r="483" spans="1:57" ht="15.75" customHeight="1" x14ac:dyDescent="0.3">
      <c r="A483" s="169"/>
      <c r="B483" s="169"/>
      <c r="C483" s="169"/>
      <c r="D483" s="169"/>
      <c r="E483" s="170"/>
      <c r="F483" s="170"/>
      <c r="G483" s="169"/>
      <c r="H483" s="169"/>
      <c r="I483" s="169"/>
      <c r="J483" s="169"/>
      <c r="K483" s="169"/>
      <c r="L483" s="169"/>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c r="AQ483" s="168"/>
      <c r="AR483" s="168"/>
      <c r="AS483" s="168"/>
      <c r="AT483" s="168"/>
      <c r="AU483" s="168"/>
      <c r="AV483" s="168"/>
      <c r="AW483" s="168"/>
      <c r="AX483" s="168"/>
      <c r="AY483" s="168"/>
      <c r="AZ483" s="168"/>
      <c r="BA483" s="168"/>
      <c r="BB483" s="168"/>
      <c r="BC483" s="168"/>
      <c r="BD483" s="168"/>
      <c r="BE483" s="168"/>
    </row>
    <row r="484" spans="1:57" ht="15.75" customHeight="1" x14ac:dyDescent="0.3">
      <c r="A484" s="169"/>
      <c r="B484" s="169"/>
      <c r="C484" s="169"/>
      <c r="D484" s="169"/>
      <c r="E484" s="170"/>
      <c r="F484" s="170"/>
      <c r="G484" s="169"/>
      <c r="H484" s="169"/>
      <c r="I484" s="169"/>
      <c r="J484" s="169"/>
      <c r="K484" s="169"/>
      <c r="L484" s="169"/>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c r="AQ484" s="168"/>
      <c r="AR484" s="168"/>
      <c r="AS484" s="168"/>
      <c r="AT484" s="168"/>
      <c r="AU484" s="168"/>
      <c r="AV484" s="168"/>
      <c r="AW484" s="168"/>
      <c r="AX484" s="168"/>
      <c r="AY484" s="168"/>
      <c r="AZ484" s="168"/>
      <c r="BA484" s="168"/>
      <c r="BB484" s="168"/>
      <c r="BC484" s="168"/>
      <c r="BD484" s="168"/>
      <c r="BE484" s="168"/>
    </row>
    <row r="485" spans="1:57" ht="15.75" customHeight="1" x14ac:dyDescent="0.3">
      <c r="A485" s="169"/>
      <c r="B485" s="169"/>
      <c r="C485" s="169"/>
      <c r="D485" s="169"/>
      <c r="E485" s="170"/>
      <c r="F485" s="170"/>
      <c r="G485" s="169"/>
      <c r="H485" s="169"/>
      <c r="I485" s="169"/>
      <c r="J485" s="169"/>
      <c r="K485" s="169"/>
      <c r="L485" s="169"/>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c r="AQ485" s="168"/>
      <c r="AR485" s="168"/>
      <c r="AS485" s="168"/>
      <c r="AT485" s="168"/>
      <c r="AU485" s="168"/>
      <c r="AV485" s="168"/>
      <c r="AW485" s="168"/>
      <c r="AX485" s="168"/>
      <c r="AY485" s="168"/>
      <c r="AZ485" s="168"/>
      <c r="BA485" s="168"/>
      <c r="BB485" s="168"/>
      <c r="BC485" s="168"/>
      <c r="BD485" s="168"/>
      <c r="BE485" s="168"/>
    </row>
    <row r="486" spans="1:57" ht="15.75" customHeight="1" x14ac:dyDescent="0.3">
      <c r="A486" s="169"/>
      <c r="B486" s="169"/>
      <c r="C486" s="169"/>
      <c r="D486" s="169"/>
      <c r="E486" s="170"/>
      <c r="F486" s="170"/>
      <c r="G486" s="169"/>
      <c r="H486" s="169"/>
      <c r="I486" s="169"/>
      <c r="J486" s="169"/>
      <c r="K486" s="169"/>
      <c r="L486" s="169"/>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c r="AQ486" s="168"/>
      <c r="AR486" s="168"/>
      <c r="AS486" s="168"/>
      <c r="AT486" s="168"/>
      <c r="AU486" s="168"/>
      <c r="AV486" s="168"/>
      <c r="AW486" s="168"/>
      <c r="AX486" s="168"/>
      <c r="AY486" s="168"/>
      <c r="AZ486" s="168"/>
      <c r="BA486" s="168"/>
      <c r="BB486" s="168"/>
      <c r="BC486" s="168"/>
      <c r="BD486" s="168"/>
      <c r="BE486" s="168"/>
    </row>
    <row r="487" spans="1:57" ht="15.75" customHeight="1" x14ac:dyDescent="0.3">
      <c r="A487" s="169"/>
      <c r="B487" s="169"/>
      <c r="C487" s="169"/>
      <c r="D487" s="169"/>
      <c r="E487" s="170"/>
      <c r="F487" s="170"/>
      <c r="G487" s="169"/>
      <c r="H487" s="169"/>
      <c r="I487" s="169"/>
      <c r="J487" s="169"/>
      <c r="K487" s="169"/>
      <c r="L487" s="169"/>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c r="AQ487" s="168"/>
      <c r="AR487" s="168"/>
      <c r="AS487" s="168"/>
      <c r="AT487" s="168"/>
      <c r="AU487" s="168"/>
      <c r="AV487" s="168"/>
      <c r="AW487" s="168"/>
      <c r="AX487" s="168"/>
      <c r="AY487" s="168"/>
      <c r="AZ487" s="168"/>
      <c r="BA487" s="168"/>
      <c r="BB487" s="168"/>
      <c r="BC487" s="168"/>
      <c r="BD487" s="168"/>
      <c r="BE487" s="168"/>
    </row>
    <row r="488" spans="1:57" ht="15.75" customHeight="1" x14ac:dyDescent="0.3">
      <c r="A488" s="169"/>
      <c r="B488" s="169"/>
      <c r="C488" s="169"/>
      <c r="D488" s="169"/>
      <c r="E488" s="170"/>
      <c r="F488" s="170"/>
      <c r="G488" s="169"/>
      <c r="H488" s="169"/>
      <c r="I488" s="169"/>
      <c r="J488" s="169"/>
      <c r="K488" s="169"/>
      <c r="L488" s="169"/>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c r="AQ488" s="168"/>
      <c r="AR488" s="168"/>
      <c r="AS488" s="168"/>
      <c r="AT488" s="168"/>
      <c r="AU488" s="168"/>
      <c r="AV488" s="168"/>
      <c r="AW488" s="168"/>
      <c r="AX488" s="168"/>
      <c r="AY488" s="168"/>
      <c r="AZ488" s="168"/>
      <c r="BA488" s="168"/>
      <c r="BB488" s="168"/>
      <c r="BC488" s="168"/>
      <c r="BD488" s="168"/>
      <c r="BE488" s="168"/>
    </row>
    <row r="489" spans="1:57" ht="15.75" customHeight="1" x14ac:dyDescent="0.3">
      <c r="A489" s="169"/>
      <c r="B489" s="169"/>
      <c r="C489" s="169"/>
      <c r="D489" s="169"/>
      <c r="E489" s="170"/>
      <c r="F489" s="170"/>
      <c r="G489" s="169"/>
      <c r="H489" s="169"/>
      <c r="I489" s="169"/>
      <c r="J489" s="169"/>
      <c r="K489" s="169"/>
      <c r="L489" s="169"/>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c r="AQ489" s="168"/>
      <c r="AR489" s="168"/>
      <c r="AS489" s="168"/>
      <c r="AT489" s="168"/>
      <c r="AU489" s="168"/>
      <c r="AV489" s="168"/>
      <c r="AW489" s="168"/>
      <c r="AX489" s="168"/>
      <c r="AY489" s="168"/>
      <c r="AZ489" s="168"/>
      <c r="BA489" s="168"/>
      <c r="BB489" s="168"/>
      <c r="BC489" s="168"/>
      <c r="BD489" s="168"/>
      <c r="BE489" s="168"/>
    </row>
    <row r="490" spans="1:57" ht="15.75" customHeight="1" x14ac:dyDescent="0.3">
      <c r="A490" s="169"/>
      <c r="B490" s="169"/>
      <c r="C490" s="169"/>
      <c r="D490" s="169"/>
      <c r="E490" s="170"/>
      <c r="F490" s="170"/>
      <c r="G490" s="169"/>
      <c r="H490" s="169"/>
      <c r="I490" s="169"/>
      <c r="J490" s="169"/>
      <c r="K490" s="169"/>
      <c r="L490" s="169"/>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c r="AQ490" s="168"/>
      <c r="AR490" s="168"/>
      <c r="AS490" s="168"/>
      <c r="AT490" s="168"/>
      <c r="AU490" s="168"/>
      <c r="AV490" s="168"/>
      <c r="AW490" s="168"/>
      <c r="AX490" s="168"/>
      <c r="AY490" s="168"/>
      <c r="AZ490" s="168"/>
      <c r="BA490" s="168"/>
      <c r="BB490" s="168"/>
      <c r="BC490" s="168"/>
      <c r="BD490" s="168"/>
      <c r="BE490" s="168"/>
    </row>
    <row r="491" spans="1:57" ht="15.75" customHeight="1" x14ac:dyDescent="0.3">
      <c r="A491" s="169"/>
      <c r="B491" s="169"/>
      <c r="C491" s="169"/>
      <c r="D491" s="169"/>
      <c r="E491" s="170"/>
      <c r="F491" s="170"/>
      <c r="G491" s="169"/>
      <c r="H491" s="169"/>
      <c r="I491" s="169"/>
      <c r="J491" s="169"/>
      <c r="K491" s="169"/>
      <c r="L491" s="169"/>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c r="AQ491" s="168"/>
      <c r="AR491" s="168"/>
      <c r="AS491" s="168"/>
      <c r="AT491" s="168"/>
      <c r="AU491" s="168"/>
      <c r="AV491" s="168"/>
      <c r="AW491" s="168"/>
      <c r="AX491" s="168"/>
      <c r="AY491" s="168"/>
      <c r="AZ491" s="168"/>
      <c r="BA491" s="168"/>
      <c r="BB491" s="168"/>
      <c r="BC491" s="168"/>
      <c r="BD491" s="168"/>
      <c r="BE491" s="168"/>
    </row>
    <row r="492" spans="1:57" ht="15.75" customHeight="1" x14ac:dyDescent="0.3">
      <c r="A492" s="169"/>
      <c r="B492" s="169"/>
      <c r="C492" s="169"/>
      <c r="D492" s="169"/>
      <c r="E492" s="170"/>
      <c r="F492" s="170"/>
      <c r="G492" s="169"/>
      <c r="H492" s="169"/>
      <c r="I492" s="169"/>
      <c r="J492" s="169"/>
      <c r="K492" s="169"/>
      <c r="L492" s="169"/>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c r="AQ492" s="168"/>
      <c r="AR492" s="168"/>
      <c r="AS492" s="168"/>
      <c r="AT492" s="168"/>
      <c r="AU492" s="168"/>
      <c r="AV492" s="168"/>
      <c r="AW492" s="168"/>
      <c r="AX492" s="168"/>
      <c r="AY492" s="168"/>
      <c r="AZ492" s="168"/>
      <c r="BA492" s="168"/>
      <c r="BB492" s="168"/>
      <c r="BC492" s="168"/>
      <c r="BD492" s="168"/>
      <c r="BE492" s="168"/>
    </row>
    <row r="493" spans="1:57" ht="15.75" customHeight="1" x14ac:dyDescent="0.3">
      <c r="A493" s="169"/>
      <c r="B493" s="169"/>
      <c r="C493" s="169"/>
      <c r="D493" s="169"/>
      <c r="E493" s="170"/>
      <c r="F493" s="170"/>
      <c r="G493" s="169"/>
      <c r="H493" s="169"/>
      <c r="I493" s="169"/>
      <c r="J493" s="169"/>
      <c r="K493" s="169"/>
      <c r="L493" s="169"/>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c r="AQ493" s="168"/>
      <c r="AR493" s="168"/>
      <c r="AS493" s="168"/>
      <c r="AT493" s="168"/>
      <c r="AU493" s="168"/>
      <c r="AV493" s="168"/>
      <c r="AW493" s="168"/>
      <c r="AX493" s="168"/>
      <c r="AY493" s="168"/>
      <c r="AZ493" s="168"/>
      <c r="BA493" s="168"/>
      <c r="BB493" s="168"/>
      <c r="BC493" s="168"/>
      <c r="BD493" s="168"/>
      <c r="BE493" s="168"/>
    </row>
    <row r="494" spans="1:57" ht="15.75" customHeight="1" x14ac:dyDescent="0.3">
      <c r="A494" s="169"/>
      <c r="B494" s="169"/>
      <c r="C494" s="169"/>
      <c r="D494" s="169"/>
      <c r="E494" s="170"/>
      <c r="F494" s="170"/>
      <c r="G494" s="169"/>
      <c r="H494" s="169"/>
      <c r="I494" s="169"/>
      <c r="J494" s="169"/>
      <c r="K494" s="169"/>
      <c r="L494" s="169"/>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c r="AQ494" s="168"/>
      <c r="AR494" s="168"/>
      <c r="AS494" s="168"/>
      <c r="AT494" s="168"/>
      <c r="AU494" s="168"/>
      <c r="AV494" s="168"/>
      <c r="AW494" s="168"/>
      <c r="AX494" s="168"/>
      <c r="AY494" s="168"/>
      <c r="AZ494" s="168"/>
      <c r="BA494" s="168"/>
      <c r="BB494" s="168"/>
      <c r="BC494" s="168"/>
      <c r="BD494" s="168"/>
      <c r="BE494" s="168"/>
    </row>
    <row r="495" spans="1:57" ht="15.75" customHeight="1" x14ac:dyDescent="0.3">
      <c r="A495" s="169"/>
      <c r="B495" s="169"/>
      <c r="C495" s="169"/>
      <c r="D495" s="169"/>
      <c r="E495" s="170"/>
      <c r="F495" s="170"/>
      <c r="G495" s="169"/>
      <c r="H495" s="169"/>
      <c r="I495" s="169"/>
      <c r="J495" s="169"/>
      <c r="K495" s="169"/>
      <c r="L495" s="169"/>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c r="AQ495" s="168"/>
      <c r="AR495" s="168"/>
      <c r="AS495" s="168"/>
      <c r="AT495" s="168"/>
      <c r="AU495" s="168"/>
      <c r="AV495" s="168"/>
      <c r="AW495" s="168"/>
      <c r="AX495" s="168"/>
      <c r="AY495" s="168"/>
      <c r="AZ495" s="168"/>
      <c r="BA495" s="168"/>
      <c r="BB495" s="168"/>
      <c r="BC495" s="168"/>
      <c r="BD495" s="168"/>
      <c r="BE495" s="168"/>
    </row>
    <row r="496" spans="1:57" ht="15.75" customHeight="1" x14ac:dyDescent="0.3">
      <c r="A496" s="169"/>
      <c r="B496" s="169"/>
      <c r="C496" s="169"/>
      <c r="D496" s="169"/>
      <c r="E496" s="170"/>
      <c r="F496" s="170"/>
      <c r="G496" s="169"/>
      <c r="H496" s="169"/>
      <c r="I496" s="169"/>
      <c r="J496" s="169"/>
      <c r="K496" s="169"/>
      <c r="L496" s="169"/>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c r="AQ496" s="168"/>
      <c r="AR496" s="168"/>
      <c r="AS496" s="168"/>
      <c r="AT496" s="168"/>
      <c r="AU496" s="168"/>
      <c r="AV496" s="168"/>
      <c r="AW496" s="168"/>
      <c r="AX496" s="168"/>
      <c r="AY496" s="168"/>
      <c r="AZ496" s="168"/>
      <c r="BA496" s="168"/>
      <c r="BB496" s="168"/>
      <c r="BC496" s="168"/>
      <c r="BD496" s="168"/>
      <c r="BE496" s="168"/>
    </row>
    <row r="497" spans="1:57" ht="15.75" customHeight="1" x14ac:dyDescent="0.3">
      <c r="A497" s="169"/>
      <c r="B497" s="169"/>
      <c r="C497" s="169"/>
      <c r="D497" s="169"/>
      <c r="E497" s="170"/>
      <c r="F497" s="170"/>
      <c r="G497" s="169"/>
      <c r="H497" s="169"/>
      <c r="I497" s="169"/>
      <c r="J497" s="169"/>
      <c r="K497" s="169"/>
      <c r="L497" s="169"/>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c r="AQ497" s="168"/>
      <c r="AR497" s="168"/>
      <c r="AS497" s="168"/>
      <c r="AT497" s="168"/>
      <c r="AU497" s="168"/>
      <c r="AV497" s="168"/>
      <c r="AW497" s="168"/>
      <c r="AX497" s="168"/>
      <c r="AY497" s="168"/>
      <c r="AZ497" s="168"/>
      <c r="BA497" s="168"/>
      <c r="BB497" s="168"/>
      <c r="BC497" s="168"/>
      <c r="BD497" s="168"/>
      <c r="BE497" s="168"/>
    </row>
    <row r="498" spans="1:57" ht="15.75" customHeight="1" x14ac:dyDescent="0.3">
      <c r="A498" s="169"/>
      <c r="B498" s="169"/>
      <c r="C498" s="169"/>
      <c r="D498" s="169"/>
      <c r="E498" s="170"/>
      <c r="F498" s="170"/>
      <c r="G498" s="169"/>
      <c r="H498" s="169"/>
      <c r="I498" s="169"/>
      <c r="J498" s="169"/>
      <c r="K498" s="169"/>
      <c r="L498" s="169"/>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c r="AQ498" s="168"/>
      <c r="AR498" s="168"/>
      <c r="AS498" s="168"/>
      <c r="AT498" s="168"/>
      <c r="AU498" s="168"/>
      <c r="AV498" s="168"/>
      <c r="AW498" s="168"/>
      <c r="AX498" s="168"/>
      <c r="AY498" s="168"/>
      <c r="AZ498" s="168"/>
      <c r="BA498" s="168"/>
      <c r="BB498" s="168"/>
      <c r="BC498" s="168"/>
      <c r="BD498" s="168"/>
      <c r="BE498" s="168"/>
    </row>
    <row r="499" spans="1:57" ht="15.75" customHeight="1" x14ac:dyDescent="0.3">
      <c r="A499" s="169"/>
      <c r="B499" s="169"/>
      <c r="C499" s="169"/>
      <c r="D499" s="169"/>
      <c r="E499" s="170"/>
      <c r="F499" s="170"/>
      <c r="G499" s="169"/>
      <c r="H499" s="169"/>
      <c r="I499" s="169"/>
      <c r="J499" s="169"/>
      <c r="K499" s="169"/>
      <c r="L499" s="169"/>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c r="AQ499" s="168"/>
      <c r="AR499" s="168"/>
      <c r="AS499" s="168"/>
      <c r="AT499" s="168"/>
      <c r="AU499" s="168"/>
      <c r="AV499" s="168"/>
      <c r="AW499" s="168"/>
      <c r="AX499" s="168"/>
      <c r="AY499" s="168"/>
      <c r="AZ499" s="168"/>
      <c r="BA499" s="168"/>
      <c r="BB499" s="168"/>
      <c r="BC499" s="168"/>
      <c r="BD499" s="168"/>
      <c r="BE499" s="168"/>
    </row>
    <row r="500" spans="1:57" ht="15.75" customHeight="1" x14ac:dyDescent="0.3">
      <c r="A500" s="169"/>
      <c r="B500" s="169"/>
      <c r="C500" s="169"/>
      <c r="D500" s="169"/>
      <c r="E500" s="170"/>
      <c r="F500" s="170"/>
      <c r="G500" s="169"/>
      <c r="H500" s="169"/>
      <c r="I500" s="169"/>
      <c r="J500" s="169"/>
      <c r="K500" s="169"/>
      <c r="L500" s="169"/>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c r="AQ500" s="168"/>
      <c r="AR500" s="168"/>
      <c r="AS500" s="168"/>
      <c r="AT500" s="168"/>
      <c r="AU500" s="168"/>
      <c r="AV500" s="168"/>
      <c r="AW500" s="168"/>
      <c r="AX500" s="168"/>
      <c r="AY500" s="168"/>
      <c r="AZ500" s="168"/>
      <c r="BA500" s="168"/>
      <c r="BB500" s="168"/>
      <c r="BC500" s="168"/>
      <c r="BD500" s="168"/>
      <c r="BE500" s="168"/>
    </row>
    <row r="501" spans="1:57" ht="15.75" customHeight="1" x14ac:dyDescent="0.3">
      <c r="A501" s="169"/>
      <c r="B501" s="169"/>
      <c r="C501" s="169"/>
      <c r="D501" s="169"/>
      <c r="E501" s="170"/>
      <c r="F501" s="170"/>
      <c r="G501" s="169"/>
      <c r="H501" s="169"/>
      <c r="I501" s="169"/>
      <c r="J501" s="169"/>
      <c r="K501" s="169"/>
      <c r="L501" s="169"/>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c r="AQ501" s="168"/>
      <c r="AR501" s="168"/>
      <c r="AS501" s="168"/>
      <c r="AT501" s="168"/>
      <c r="AU501" s="168"/>
      <c r="AV501" s="168"/>
      <c r="AW501" s="168"/>
      <c r="AX501" s="168"/>
      <c r="AY501" s="168"/>
      <c r="AZ501" s="168"/>
      <c r="BA501" s="168"/>
      <c r="BB501" s="168"/>
      <c r="BC501" s="168"/>
      <c r="BD501" s="168"/>
      <c r="BE501" s="168"/>
    </row>
    <row r="502" spans="1:57" ht="15.75" customHeight="1" x14ac:dyDescent="0.3">
      <c r="A502" s="169"/>
      <c r="B502" s="169"/>
      <c r="C502" s="169"/>
      <c r="D502" s="169"/>
      <c r="E502" s="170"/>
      <c r="F502" s="170"/>
      <c r="G502" s="169"/>
      <c r="H502" s="169"/>
      <c r="I502" s="169"/>
      <c r="J502" s="169"/>
      <c r="K502" s="169"/>
      <c r="L502" s="169"/>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c r="AQ502" s="168"/>
      <c r="AR502" s="168"/>
      <c r="AS502" s="168"/>
      <c r="AT502" s="168"/>
      <c r="AU502" s="168"/>
      <c r="AV502" s="168"/>
      <c r="AW502" s="168"/>
      <c r="AX502" s="168"/>
      <c r="AY502" s="168"/>
      <c r="AZ502" s="168"/>
      <c r="BA502" s="168"/>
      <c r="BB502" s="168"/>
      <c r="BC502" s="168"/>
      <c r="BD502" s="168"/>
      <c r="BE502" s="168"/>
    </row>
    <row r="503" spans="1:57" ht="15.75" customHeight="1" x14ac:dyDescent="0.3">
      <c r="A503" s="169"/>
      <c r="B503" s="169"/>
      <c r="C503" s="169"/>
      <c r="D503" s="169"/>
      <c r="E503" s="170"/>
      <c r="F503" s="170"/>
      <c r="G503" s="169"/>
      <c r="H503" s="169"/>
      <c r="I503" s="169"/>
      <c r="J503" s="169"/>
      <c r="K503" s="169"/>
      <c r="L503" s="169"/>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c r="AQ503" s="168"/>
      <c r="AR503" s="168"/>
      <c r="AS503" s="168"/>
      <c r="AT503" s="168"/>
      <c r="AU503" s="168"/>
      <c r="AV503" s="168"/>
      <c r="AW503" s="168"/>
      <c r="AX503" s="168"/>
      <c r="AY503" s="168"/>
      <c r="AZ503" s="168"/>
      <c r="BA503" s="168"/>
      <c r="BB503" s="168"/>
      <c r="BC503" s="168"/>
      <c r="BD503" s="168"/>
      <c r="BE503" s="168"/>
    </row>
    <row r="504" spans="1:57" ht="15.75" customHeight="1" x14ac:dyDescent="0.3">
      <c r="A504" s="169"/>
      <c r="B504" s="169"/>
      <c r="C504" s="169"/>
      <c r="D504" s="169"/>
      <c r="E504" s="170"/>
      <c r="F504" s="170"/>
      <c r="G504" s="169"/>
      <c r="H504" s="169"/>
      <c r="I504" s="169"/>
      <c r="J504" s="169"/>
      <c r="K504" s="169"/>
      <c r="L504" s="169"/>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c r="AQ504" s="168"/>
      <c r="AR504" s="168"/>
      <c r="AS504" s="168"/>
      <c r="AT504" s="168"/>
      <c r="AU504" s="168"/>
      <c r="AV504" s="168"/>
      <c r="AW504" s="168"/>
      <c r="AX504" s="168"/>
      <c r="AY504" s="168"/>
      <c r="AZ504" s="168"/>
      <c r="BA504" s="168"/>
      <c r="BB504" s="168"/>
      <c r="BC504" s="168"/>
      <c r="BD504" s="168"/>
      <c r="BE504" s="168"/>
    </row>
    <row r="505" spans="1:57" ht="15.75" customHeight="1" x14ac:dyDescent="0.3">
      <c r="A505" s="169"/>
      <c r="B505" s="169"/>
      <c r="C505" s="169"/>
      <c r="D505" s="169"/>
      <c r="E505" s="170"/>
      <c r="F505" s="170"/>
      <c r="G505" s="169"/>
      <c r="H505" s="169"/>
      <c r="I505" s="169"/>
      <c r="J505" s="169"/>
      <c r="K505" s="169"/>
      <c r="L505" s="169"/>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c r="AQ505" s="168"/>
      <c r="AR505" s="168"/>
      <c r="AS505" s="168"/>
      <c r="AT505" s="168"/>
      <c r="AU505" s="168"/>
      <c r="AV505" s="168"/>
      <c r="AW505" s="168"/>
      <c r="AX505" s="168"/>
      <c r="AY505" s="168"/>
      <c r="AZ505" s="168"/>
      <c r="BA505" s="168"/>
      <c r="BB505" s="168"/>
      <c r="BC505" s="168"/>
      <c r="BD505" s="168"/>
      <c r="BE505" s="168"/>
    </row>
    <row r="506" spans="1:57" ht="15.75" customHeight="1" x14ac:dyDescent="0.3">
      <c r="A506" s="169"/>
      <c r="B506" s="169"/>
      <c r="C506" s="169"/>
      <c r="D506" s="169"/>
      <c r="E506" s="170"/>
      <c r="F506" s="170"/>
      <c r="G506" s="169"/>
      <c r="H506" s="169"/>
      <c r="I506" s="169"/>
      <c r="J506" s="169"/>
      <c r="K506" s="169"/>
      <c r="L506" s="169"/>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c r="AQ506" s="168"/>
      <c r="AR506" s="168"/>
      <c r="AS506" s="168"/>
      <c r="AT506" s="168"/>
      <c r="AU506" s="168"/>
      <c r="AV506" s="168"/>
      <c r="AW506" s="168"/>
      <c r="AX506" s="168"/>
      <c r="AY506" s="168"/>
      <c r="AZ506" s="168"/>
      <c r="BA506" s="168"/>
      <c r="BB506" s="168"/>
      <c r="BC506" s="168"/>
      <c r="BD506" s="168"/>
      <c r="BE506" s="168"/>
    </row>
    <row r="507" spans="1:57" ht="15.75" customHeight="1" x14ac:dyDescent="0.3">
      <c r="A507" s="169"/>
      <c r="B507" s="169"/>
      <c r="C507" s="169"/>
      <c r="D507" s="169"/>
      <c r="E507" s="170"/>
      <c r="F507" s="170"/>
      <c r="G507" s="169"/>
      <c r="H507" s="169"/>
      <c r="I507" s="169"/>
      <c r="J507" s="169"/>
      <c r="K507" s="169"/>
      <c r="L507" s="169"/>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c r="AQ507" s="168"/>
      <c r="AR507" s="168"/>
      <c r="AS507" s="168"/>
      <c r="AT507" s="168"/>
      <c r="AU507" s="168"/>
      <c r="AV507" s="168"/>
      <c r="AW507" s="168"/>
      <c r="AX507" s="168"/>
      <c r="AY507" s="168"/>
      <c r="AZ507" s="168"/>
      <c r="BA507" s="168"/>
      <c r="BB507" s="168"/>
      <c r="BC507" s="168"/>
      <c r="BD507" s="168"/>
      <c r="BE507" s="168"/>
    </row>
    <row r="508" spans="1:57" ht="15.75" customHeight="1" x14ac:dyDescent="0.3">
      <c r="A508" s="169"/>
      <c r="B508" s="169"/>
      <c r="C508" s="169"/>
      <c r="D508" s="169"/>
      <c r="E508" s="170"/>
      <c r="F508" s="170"/>
      <c r="G508" s="169"/>
      <c r="H508" s="169"/>
      <c r="I508" s="169"/>
      <c r="J508" s="169"/>
      <c r="K508" s="169"/>
      <c r="L508" s="169"/>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c r="AQ508" s="168"/>
      <c r="AR508" s="168"/>
      <c r="AS508" s="168"/>
      <c r="AT508" s="168"/>
      <c r="AU508" s="168"/>
      <c r="AV508" s="168"/>
      <c r="AW508" s="168"/>
      <c r="AX508" s="168"/>
      <c r="AY508" s="168"/>
      <c r="AZ508" s="168"/>
      <c r="BA508" s="168"/>
      <c r="BB508" s="168"/>
      <c r="BC508" s="168"/>
      <c r="BD508" s="168"/>
      <c r="BE508" s="168"/>
    </row>
    <row r="509" spans="1:57" ht="15.75" customHeight="1" x14ac:dyDescent="0.3">
      <c r="A509" s="169"/>
      <c r="B509" s="169"/>
      <c r="C509" s="169"/>
      <c r="D509" s="169"/>
      <c r="E509" s="170"/>
      <c r="F509" s="170"/>
      <c r="G509" s="169"/>
      <c r="H509" s="169"/>
      <c r="I509" s="169"/>
      <c r="J509" s="169"/>
      <c r="K509" s="169"/>
      <c r="L509" s="169"/>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c r="AQ509" s="168"/>
      <c r="AR509" s="168"/>
      <c r="AS509" s="168"/>
      <c r="AT509" s="168"/>
      <c r="AU509" s="168"/>
      <c r="AV509" s="168"/>
      <c r="AW509" s="168"/>
      <c r="AX509" s="168"/>
      <c r="AY509" s="168"/>
      <c r="AZ509" s="168"/>
      <c r="BA509" s="168"/>
      <c r="BB509" s="168"/>
      <c r="BC509" s="168"/>
      <c r="BD509" s="168"/>
      <c r="BE509" s="168"/>
    </row>
    <row r="510" spans="1:57" ht="15.75" customHeight="1" x14ac:dyDescent="0.3">
      <c r="A510" s="169"/>
      <c r="B510" s="169"/>
      <c r="C510" s="169"/>
      <c r="D510" s="169"/>
      <c r="E510" s="170"/>
      <c r="F510" s="170"/>
      <c r="G510" s="169"/>
      <c r="H510" s="169"/>
      <c r="I510" s="169"/>
      <c r="J510" s="169"/>
      <c r="K510" s="169"/>
      <c r="L510" s="169"/>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c r="AQ510" s="168"/>
      <c r="AR510" s="168"/>
      <c r="AS510" s="168"/>
      <c r="AT510" s="168"/>
      <c r="AU510" s="168"/>
      <c r="AV510" s="168"/>
      <c r="AW510" s="168"/>
      <c r="AX510" s="168"/>
      <c r="AY510" s="168"/>
      <c r="AZ510" s="168"/>
      <c r="BA510" s="168"/>
      <c r="BB510" s="168"/>
      <c r="BC510" s="168"/>
      <c r="BD510" s="168"/>
      <c r="BE510" s="168"/>
    </row>
    <row r="511" spans="1:57" ht="15.75" customHeight="1" x14ac:dyDescent="0.3">
      <c r="A511" s="169"/>
      <c r="B511" s="169"/>
      <c r="C511" s="169"/>
      <c r="D511" s="169"/>
      <c r="E511" s="170"/>
      <c r="F511" s="170"/>
      <c r="G511" s="169"/>
      <c r="H511" s="169"/>
      <c r="I511" s="169"/>
      <c r="J511" s="169"/>
      <c r="K511" s="169"/>
      <c r="L511" s="169"/>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c r="AQ511" s="168"/>
      <c r="AR511" s="168"/>
      <c r="AS511" s="168"/>
      <c r="AT511" s="168"/>
      <c r="AU511" s="168"/>
      <c r="AV511" s="168"/>
      <c r="AW511" s="168"/>
      <c r="AX511" s="168"/>
      <c r="AY511" s="168"/>
      <c r="AZ511" s="168"/>
      <c r="BA511" s="168"/>
      <c r="BB511" s="168"/>
      <c r="BC511" s="168"/>
      <c r="BD511" s="168"/>
      <c r="BE511" s="168"/>
    </row>
    <row r="512" spans="1:57" ht="15.75" customHeight="1" x14ac:dyDescent="0.3">
      <c r="A512" s="169"/>
      <c r="B512" s="169"/>
      <c r="C512" s="169"/>
      <c r="D512" s="169"/>
      <c r="E512" s="170"/>
      <c r="F512" s="170"/>
      <c r="G512" s="169"/>
      <c r="H512" s="169"/>
      <c r="I512" s="169"/>
      <c r="J512" s="169"/>
      <c r="K512" s="169"/>
      <c r="L512" s="169"/>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c r="AQ512" s="168"/>
      <c r="AR512" s="168"/>
      <c r="AS512" s="168"/>
      <c r="AT512" s="168"/>
      <c r="AU512" s="168"/>
      <c r="AV512" s="168"/>
      <c r="AW512" s="168"/>
      <c r="AX512" s="168"/>
      <c r="AY512" s="168"/>
      <c r="AZ512" s="168"/>
      <c r="BA512" s="168"/>
      <c r="BB512" s="168"/>
      <c r="BC512" s="168"/>
      <c r="BD512" s="168"/>
      <c r="BE512" s="168"/>
    </row>
    <row r="513" spans="1:57" ht="15.75" customHeight="1" x14ac:dyDescent="0.3">
      <c r="A513" s="169"/>
      <c r="B513" s="169"/>
      <c r="C513" s="169"/>
      <c r="D513" s="169"/>
      <c r="E513" s="170"/>
      <c r="F513" s="170"/>
      <c r="G513" s="169"/>
      <c r="H513" s="169"/>
      <c r="I513" s="169"/>
      <c r="J513" s="169"/>
      <c r="K513" s="169"/>
      <c r="L513" s="169"/>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c r="AQ513" s="168"/>
      <c r="AR513" s="168"/>
      <c r="AS513" s="168"/>
      <c r="AT513" s="168"/>
      <c r="AU513" s="168"/>
      <c r="AV513" s="168"/>
      <c r="AW513" s="168"/>
      <c r="AX513" s="168"/>
      <c r="AY513" s="168"/>
      <c r="AZ513" s="168"/>
      <c r="BA513" s="168"/>
      <c r="BB513" s="168"/>
      <c r="BC513" s="168"/>
      <c r="BD513" s="168"/>
      <c r="BE513" s="168"/>
    </row>
    <row r="514" spans="1:57" ht="15.75" customHeight="1" x14ac:dyDescent="0.3">
      <c r="A514" s="169"/>
      <c r="B514" s="169"/>
      <c r="C514" s="169"/>
      <c r="D514" s="169"/>
      <c r="E514" s="170"/>
      <c r="F514" s="170"/>
      <c r="G514" s="169"/>
      <c r="H514" s="169"/>
      <c r="I514" s="169"/>
      <c r="J514" s="169"/>
      <c r="K514" s="169"/>
      <c r="L514" s="169"/>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c r="AQ514" s="168"/>
      <c r="AR514" s="168"/>
      <c r="AS514" s="168"/>
      <c r="AT514" s="168"/>
      <c r="AU514" s="168"/>
      <c r="AV514" s="168"/>
      <c r="AW514" s="168"/>
      <c r="AX514" s="168"/>
      <c r="AY514" s="168"/>
      <c r="AZ514" s="168"/>
      <c r="BA514" s="168"/>
      <c r="BB514" s="168"/>
      <c r="BC514" s="168"/>
      <c r="BD514" s="168"/>
      <c r="BE514" s="168"/>
    </row>
    <row r="515" spans="1:57" ht="15.75" customHeight="1" x14ac:dyDescent="0.3">
      <c r="A515" s="169"/>
      <c r="B515" s="169"/>
      <c r="C515" s="169"/>
      <c r="D515" s="169"/>
      <c r="E515" s="170"/>
      <c r="F515" s="170"/>
      <c r="G515" s="169"/>
      <c r="H515" s="169"/>
      <c r="I515" s="169"/>
      <c r="J515" s="169"/>
      <c r="K515" s="169"/>
      <c r="L515" s="169"/>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c r="AQ515" s="168"/>
      <c r="AR515" s="168"/>
      <c r="AS515" s="168"/>
      <c r="AT515" s="168"/>
      <c r="AU515" s="168"/>
      <c r="AV515" s="168"/>
      <c r="AW515" s="168"/>
      <c r="AX515" s="168"/>
      <c r="AY515" s="168"/>
      <c r="AZ515" s="168"/>
      <c r="BA515" s="168"/>
      <c r="BB515" s="168"/>
      <c r="BC515" s="168"/>
      <c r="BD515" s="168"/>
      <c r="BE515" s="168"/>
    </row>
    <row r="516" spans="1:57" ht="15.75" customHeight="1" x14ac:dyDescent="0.3">
      <c r="A516" s="169"/>
      <c r="B516" s="169"/>
      <c r="C516" s="169"/>
      <c r="D516" s="169"/>
      <c r="E516" s="170"/>
      <c r="F516" s="170"/>
      <c r="G516" s="169"/>
      <c r="H516" s="169"/>
      <c r="I516" s="169"/>
      <c r="J516" s="169"/>
      <c r="K516" s="169"/>
      <c r="L516" s="169"/>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c r="AQ516" s="168"/>
      <c r="AR516" s="168"/>
      <c r="AS516" s="168"/>
      <c r="AT516" s="168"/>
      <c r="AU516" s="168"/>
      <c r="AV516" s="168"/>
      <c r="AW516" s="168"/>
      <c r="AX516" s="168"/>
      <c r="AY516" s="168"/>
      <c r="AZ516" s="168"/>
      <c r="BA516" s="168"/>
      <c r="BB516" s="168"/>
      <c r="BC516" s="168"/>
      <c r="BD516" s="168"/>
      <c r="BE516" s="168"/>
    </row>
    <row r="517" spans="1:57" ht="15.75" customHeight="1" x14ac:dyDescent="0.3">
      <c r="A517" s="169"/>
      <c r="B517" s="169"/>
      <c r="C517" s="169"/>
      <c r="D517" s="169"/>
      <c r="E517" s="170"/>
      <c r="F517" s="170"/>
      <c r="G517" s="169"/>
      <c r="H517" s="169"/>
      <c r="I517" s="169"/>
      <c r="J517" s="169"/>
      <c r="K517" s="169"/>
      <c r="L517" s="169"/>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c r="AQ517" s="168"/>
      <c r="AR517" s="168"/>
      <c r="AS517" s="168"/>
      <c r="AT517" s="168"/>
      <c r="AU517" s="168"/>
      <c r="AV517" s="168"/>
      <c r="AW517" s="168"/>
      <c r="AX517" s="168"/>
      <c r="AY517" s="168"/>
      <c r="AZ517" s="168"/>
      <c r="BA517" s="168"/>
      <c r="BB517" s="168"/>
      <c r="BC517" s="168"/>
      <c r="BD517" s="168"/>
      <c r="BE517" s="168"/>
    </row>
    <row r="518" spans="1:57" ht="15.75" customHeight="1" x14ac:dyDescent="0.3">
      <c r="A518" s="169"/>
      <c r="B518" s="169"/>
      <c r="C518" s="169"/>
      <c r="D518" s="169"/>
      <c r="E518" s="170"/>
      <c r="F518" s="170"/>
      <c r="G518" s="169"/>
      <c r="H518" s="169"/>
      <c r="I518" s="169"/>
      <c r="J518" s="169"/>
      <c r="K518" s="169"/>
      <c r="L518" s="169"/>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c r="AQ518" s="168"/>
      <c r="AR518" s="168"/>
      <c r="AS518" s="168"/>
      <c r="AT518" s="168"/>
      <c r="AU518" s="168"/>
      <c r="AV518" s="168"/>
      <c r="AW518" s="168"/>
      <c r="AX518" s="168"/>
      <c r="AY518" s="168"/>
      <c r="AZ518" s="168"/>
      <c r="BA518" s="168"/>
      <c r="BB518" s="168"/>
      <c r="BC518" s="168"/>
      <c r="BD518" s="168"/>
      <c r="BE518" s="168"/>
    </row>
    <row r="519" spans="1:57" ht="15.75" customHeight="1" x14ac:dyDescent="0.3">
      <c r="A519" s="169"/>
      <c r="B519" s="169"/>
      <c r="C519" s="169"/>
      <c r="D519" s="169"/>
      <c r="E519" s="170"/>
      <c r="F519" s="170"/>
      <c r="G519" s="169"/>
      <c r="H519" s="169"/>
      <c r="I519" s="169"/>
      <c r="J519" s="169"/>
      <c r="K519" s="169"/>
      <c r="L519" s="169"/>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c r="AQ519" s="168"/>
      <c r="AR519" s="168"/>
      <c r="AS519" s="168"/>
      <c r="AT519" s="168"/>
      <c r="AU519" s="168"/>
      <c r="AV519" s="168"/>
      <c r="AW519" s="168"/>
      <c r="AX519" s="168"/>
      <c r="AY519" s="168"/>
      <c r="AZ519" s="168"/>
      <c r="BA519" s="168"/>
      <c r="BB519" s="168"/>
      <c r="BC519" s="168"/>
      <c r="BD519" s="168"/>
      <c r="BE519" s="168"/>
    </row>
    <row r="520" spans="1:57" ht="15.75" customHeight="1" x14ac:dyDescent="0.3">
      <c r="A520" s="169"/>
      <c r="B520" s="169"/>
      <c r="C520" s="169"/>
      <c r="D520" s="169"/>
      <c r="E520" s="170"/>
      <c r="F520" s="170"/>
      <c r="G520" s="169"/>
      <c r="H520" s="169"/>
      <c r="I520" s="169"/>
      <c r="J520" s="169"/>
      <c r="K520" s="169"/>
      <c r="L520" s="169"/>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c r="AQ520" s="168"/>
      <c r="AR520" s="168"/>
      <c r="AS520" s="168"/>
      <c r="AT520" s="168"/>
      <c r="AU520" s="168"/>
      <c r="AV520" s="168"/>
      <c r="AW520" s="168"/>
      <c r="AX520" s="168"/>
      <c r="AY520" s="168"/>
      <c r="AZ520" s="168"/>
      <c r="BA520" s="168"/>
      <c r="BB520" s="168"/>
      <c r="BC520" s="168"/>
      <c r="BD520" s="168"/>
      <c r="BE520" s="168"/>
    </row>
    <row r="521" spans="1:57" ht="15.75" customHeight="1" x14ac:dyDescent="0.3">
      <c r="A521" s="169"/>
      <c r="B521" s="169"/>
      <c r="C521" s="169"/>
      <c r="D521" s="169"/>
      <c r="E521" s="170"/>
      <c r="F521" s="170"/>
      <c r="G521" s="169"/>
      <c r="H521" s="169"/>
      <c r="I521" s="169"/>
      <c r="J521" s="169"/>
      <c r="K521" s="169"/>
      <c r="L521" s="169"/>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c r="AQ521" s="168"/>
      <c r="AR521" s="168"/>
      <c r="AS521" s="168"/>
      <c r="AT521" s="168"/>
      <c r="AU521" s="168"/>
      <c r="AV521" s="168"/>
      <c r="AW521" s="168"/>
      <c r="AX521" s="168"/>
      <c r="AY521" s="168"/>
      <c r="AZ521" s="168"/>
      <c r="BA521" s="168"/>
      <c r="BB521" s="168"/>
      <c r="BC521" s="168"/>
      <c r="BD521" s="168"/>
      <c r="BE521" s="168"/>
    </row>
    <row r="522" spans="1:57" ht="15.75" customHeight="1" x14ac:dyDescent="0.3">
      <c r="A522" s="169"/>
      <c r="B522" s="169"/>
      <c r="C522" s="169"/>
      <c r="D522" s="169"/>
      <c r="E522" s="170"/>
      <c r="F522" s="170"/>
      <c r="G522" s="169"/>
      <c r="H522" s="169"/>
      <c r="I522" s="169"/>
      <c r="J522" s="169"/>
      <c r="K522" s="169"/>
      <c r="L522" s="169"/>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c r="AQ522" s="168"/>
      <c r="AR522" s="168"/>
      <c r="AS522" s="168"/>
      <c r="AT522" s="168"/>
      <c r="AU522" s="168"/>
      <c r="AV522" s="168"/>
      <c r="AW522" s="168"/>
      <c r="AX522" s="168"/>
      <c r="AY522" s="168"/>
      <c r="AZ522" s="168"/>
      <c r="BA522" s="168"/>
      <c r="BB522" s="168"/>
      <c r="BC522" s="168"/>
      <c r="BD522" s="168"/>
      <c r="BE522" s="168"/>
    </row>
    <row r="523" spans="1:57" ht="15.75" customHeight="1" x14ac:dyDescent="0.3">
      <c r="A523" s="169"/>
      <c r="B523" s="169"/>
      <c r="C523" s="169"/>
      <c r="D523" s="169"/>
      <c r="E523" s="170"/>
      <c r="F523" s="170"/>
      <c r="G523" s="169"/>
      <c r="H523" s="169"/>
      <c r="I523" s="169"/>
      <c r="J523" s="169"/>
      <c r="K523" s="169"/>
      <c r="L523" s="169"/>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c r="AQ523" s="168"/>
      <c r="AR523" s="168"/>
      <c r="AS523" s="168"/>
      <c r="AT523" s="168"/>
      <c r="AU523" s="168"/>
      <c r="AV523" s="168"/>
      <c r="AW523" s="168"/>
      <c r="AX523" s="168"/>
      <c r="AY523" s="168"/>
      <c r="AZ523" s="168"/>
      <c r="BA523" s="168"/>
      <c r="BB523" s="168"/>
      <c r="BC523" s="168"/>
      <c r="BD523" s="168"/>
      <c r="BE523" s="168"/>
    </row>
    <row r="524" spans="1:57" ht="15.75" customHeight="1" x14ac:dyDescent="0.3">
      <c r="A524" s="169"/>
      <c r="B524" s="169"/>
      <c r="C524" s="169"/>
      <c r="D524" s="169"/>
      <c r="E524" s="170"/>
      <c r="F524" s="170"/>
      <c r="G524" s="169"/>
      <c r="H524" s="169"/>
      <c r="I524" s="169"/>
      <c r="J524" s="169"/>
      <c r="K524" s="169"/>
      <c r="L524" s="169"/>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c r="AQ524" s="168"/>
      <c r="AR524" s="168"/>
      <c r="AS524" s="168"/>
      <c r="AT524" s="168"/>
      <c r="AU524" s="168"/>
      <c r="AV524" s="168"/>
      <c r="AW524" s="168"/>
      <c r="AX524" s="168"/>
      <c r="AY524" s="168"/>
      <c r="AZ524" s="168"/>
      <c r="BA524" s="168"/>
      <c r="BB524" s="168"/>
      <c r="BC524" s="168"/>
      <c r="BD524" s="168"/>
      <c r="BE524" s="168"/>
    </row>
    <row r="525" spans="1:57" ht="15.75" customHeight="1" x14ac:dyDescent="0.3">
      <c r="A525" s="169"/>
      <c r="B525" s="169"/>
      <c r="C525" s="169"/>
      <c r="D525" s="169"/>
      <c r="E525" s="170"/>
      <c r="F525" s="170"/>
      <c r="G525" s="169"/>
      <c r="H525" s="169"/>
      <c r="I525" s="169"/>
      <c r="J525" s="169"/>
      <c r="K525" s="169"/>
      <c r="L525" s="169"/>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c r="AQ525" s="168"/>
      <c r="AR525" s="168"/>
      <c r="AS525" s="168"/>
      <c r="AT525" s="168"/>
      <c r="AU525" s="168"/>
      <c r="AV525" s="168"/>
      <c r="AW525" s="168"/>
      <c r="AX525" s="168"/>
      <c r="AY525" s="168"/>
      <c r="AZ525" s="168"/>
      <c r="BA525" s="168"/>
      <c r="BB525" s="168"/>
      <c r="BC525" s="168"/>
      <c r="BD525" s="168"/>
      <c r="BE525" s="168"/>
    </row>
    <row r="526" spans="1:57" ht="15.75" customHeight="1" x14ac:dyDescent="0.3">
      <c r="A526" s="169"/>
      <c r="B526" s="169"/>
      <c r="C526" s="169"/>
      <c r="D526" s="169"/>
      <c r="E526" s="170"/>
      <c r="F526" s="170"/>
      <c r="G526" s="169"/>
      <c r="H526" s="169"/>
      <c r="I526" s="169"/>
      <c r="J526" s="169"/>
      <c r="K526" s="169"/>
      <c r="L526" s="169"/>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c r="AQ526" s="168"/>
      <c r="AR526" s="168"/>
      <c r="AS526" s="168"/>
      <c r="AT526" s="168"/>
      <c r="AU526" s="168"/>
      <c r="AV526" s="168"/>
      <c r="AW526" s="168"/>
      <c r="AX526" s="168"/>
      <c r="AY526" s="168"/>
      <c r="AZ526" s="168"/>
      <c r="BA526" s="168"/>
      <c r="BB526" s="168"/>
      <c r="BC526" s="168"/>
      <c r="BD526" s="168"/>
      <c r="BE526" s="168"/>
    </row>
    <row r="527" spans="1:57" ht="15.75" customHeight="1" x14ac:dyDescent="0.3">
      <c r="A527" s="169"/>
      <c r="B527" s="169"/>
      <c r="C527" s="169"/>
      <c r="D527" s="169"/>
      <c r="E527" s="170"/>
      <c r="F527" s="170"/>
      <c r="G527" s="169"/>
      <c r="H527" s="169"/>
      <c r="I527" s="169"/>
      <c r="J527" s="169"/>
      <c r="K527" s="169"/>
      <c r="L527" s="169"/>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c r="AQ527" s="168"/>
      <c r="AR527" s="168"/>
      <c r="AS527" s="168"/>
      <c r="AT527" s="168"/>
      <c r="AU527" s="168"/>
      <c r="AV527" s="168"/>
      <c r="AW527" s="168"/>
      <c r="AX527" s="168"/>
      <c r="AY527" s="168"/>
      <c r="AZ527" s="168"/>
      <c r="BA527" s="168"/>
      <c r="BB527" s="168"/>
      <c r="BC527" s="168"/>
      <c r="BD527" s="168"/>
      <c r="BE527" s="168"/>
    </row>
    <row r="528" spans="1:57" ht="15.75" customHeight="1" x14ac:dyDescent="0.3">
      <c r="A528" s="169"/>
      <c r="B528" s="169"/>
      <c r="C528" s="169"/>
      <c r="D528" s="169"/>
      <c r="E528" s="170"/>
      <c r="F528" s="170"/>
      <c r="G528" s="169"/>
      <c r="H528" s="169"/>
      <c r="I528" s="169"/>
      <c r="J528" s="169"/>
      <c r="K528" s="169"/>
      <c r="L528" s="169"/>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c r="AQ528" s="168"/>
      <c r="AR528" s="168"/>
      <c r="AS528" s="168"/>
      <c r="AT528" s="168"/>
      <c r="AU528" s="168"/>
      <c r="AV528" s="168"/>
      <c r="AW528" s="168"/>
      <c r="AX528" s="168"/>
      <c r="AY528" s="168"/>
      <c r="AZ528" s="168"/>
      <c r="BA528" s="168"/>
      <c r="BB528" s="168"/>
      <c r="BC528" s="168"/>
      <c r="BD528" s="168"/>
      <c r="BE528" s="168"/>
    </row>
    <row r="529" spans="1:57" ht="15.75" customHeight="1" x14ac:dyDescent="0.3">
      <c r="A529" s="169"/>
      <c r="B529" s="169"/>
      <c r="C529" s="169"/>
      <c r="D529" s="169"/>
      <c r="E529" s="170"/>
      <c r="F529" s="170"/>
      <c r="G529" s="169"/>
      <c r="H529" s="169"/>
      <c r="I529" s="169"/>
      <c r="J529" s="169"/>
      <c r="K529" s="169"/>
      <c r="L529" s="169"/>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c r="AQ529" s="168"/>
      <c r="AR529" s="168"/>
      <c r="AS529" s="168"/>
      <c r="AT529" s="168"/>
      <c r="AU529" s="168"/>
      <c r="AV529" s="168"/>
      <c r="AW529" s="168"/>
      <c r="AX529" s="168"/>
      <c r="AY529" s="168"/>
      <c r="AZ529" s="168"/>
      <c r="BA529" s="168"/>
      <c r="BB529" s="168"/>
      <c r="BC529" s="168"/>
      <c r="BD529" s="168"/>
      <c r="BE529" s="168"/>
    </row>
    <row r="530" spans="1:57" ht="15.75" customHeight="1" x14ac:dyDescent="0.3">
      <c r="A530" s="169"/>
      <c r="B530" s="169"/>
      <c r="C530" s="169"/>
      <c r="D530" s="169"/>
      <c r="E530" s="170"/>
      <c r="F530" s="170"/>
      <c r="G530" s="169"/>
      <c r="H530" s="169"/>
      <c r="I530" s="169"/>
      <c r="J530" s="169"/>
      <c r="K530" s="169"/>
      <c r="L530" s="169"/>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c r="AQ530" s="168"/>
      <c r="AR530" s="168"/>
      <c r="AS530" s="168"/>
      <c r="AT530" s="168"/>
      <c r="AU530" s="168"/>
      <c r="AV530" s="168"/>
      <c r="AW530" s="168"/>
      <c r="AX530" s="168"/>
      <c r="AY530" s="168"/>
      <c r="AZ530" s="168"/>
      <c r="BA530" s="168"/>
      <c r="BB530" s="168"/>
      <c r="BC530" s="168"/>
      <c r="BD530" s="168"/>
      <c r="BE530" s="168"/>
    </row>
    <row r="531" spans="1:57" ht="15.75" customHeight="1" x14ac:dyDescent="0.3">
      <c r="A531" s="169"/>
      <c r="B531" s="169"/>
      <c r="C531" s="169"/>
      <c r="D531" s="169"/>
      <c r="E531" s="170"/>
      <c r="F531" s="170"/>
      <c r="G531" s="169"/>
      <c r="H531" s="169"/>
      <c r="I531" s="169"/>
      <c r="J531" s="169"/>
      <c r="K531" s="169"/>
      <c r="L531" s="169"/>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c r="AQ531" s="168"/>
      <c r="AR531" s="168"/>
      <c r="AS531" s="168"/>
      <c r="AT531" s="168"/>
      <c r="AU531" s="168"/>
      <c r="AV531" s="168"/>
      <c r="AW531" s="168"/>
      <c r="AX531" s="168"/>
      <c r="AY531" s="168"/>
      <c r="AZ531" s="168"/>
      <c r="BA531" s="168"/>
      <c r="BB531" s="168"/>
      <c r="BC531" s="168"/>
      <c r="BD531" s="168"/>
      <c r="BE531" s="168"/>
    </row>
    <row r="532" spans="1:57" ht="15.75" customHeight="1" x14ac:dyDescent="0.3">
      <c r="A532" s="169"/>
      <c r="B532" s="169"/>
      <c r="C532" s="169"/>
      <c r="D532" s="169"/>
      <c r="E532" s="170"/>
      <c r="F532" s="170"/>
      <c r="G532" s="169"/>
      <c r="H532" s="169"/>
      <c r="I532" s="169"/>
      <c r="J532" s="169"/>
      <c r="K532" s="169"/>
      <c r="L532" s="169"/>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c r="AQ532" s="168"/>
      <c r="AR532" s="168"/>
      <c r="AS532" s="168"/>
      <c r="AT532" s="168"/>
      <c r="AU532" s="168"/>
      <c r="AV532" s="168"/>
      <c r="AW532" s="168"/>
      <c r="AX532" s="168"/>
      <c r="AY532" s="168"/>
      <c r="AZ532" s="168"/>
      <c r="BA532" s="168"/>
      <c r="BB532" s="168"/>
      <c r="BC532" s="168"/>
      <c r="BD532" s="168"/>
      <c r="BE532" s="168"/>
    </row>
    <row r="533" spans="1:57" ht="15.75" customHeight="1" x14ac:dyDescent="0.3">
      <c r="A533" s="169"/>
      <c r="B533" s="169"/>
      <c r="C533" s="169"/>
      <c r="D533" s="169"/>
      <c r="E533" s="170"/>
      <c r="F533" s="170"/>
      <c r="G533" s="169"/>
      <c r="H533" s="169"/>
      <c r="I533" s="169"/>
      <c r="J533" s="169"/>
      <c r="K533" s="169"/>
      <c r="L533" s="169"/>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c r="AQ533" s="168"/>
      <c r="AR533" s="168"/>
      <c r="AS533" s="168"/>
      <c r="AT533" s="168"/>
      <c r="AU533" s="168"/>
      <c r="AV533" s="168"/>
      <c r="AW533" s="168"/>
      <c r="AX533" s="168"/>
      <c r="AY533" s="168"/>
      <c r="AZ533" s="168"/>
      <c r="BA533" s="168"/>
      <c r="BB533" s="168"/>
      <c r="BC533" s="168"/>
      <c r="BD533" s="168"/>
      <c r="BE533" s="168"/>
    </row>
    <row r="534" spans="1:57" ht="15.75" customHeight="1" x14ac:dyDescent="0.3">
      <c r="A534" s="169"/>
      <c r="B534" s="169"/>
      <c r="C534" s="169"/>
      <c r="D534" s="169"/>
      <c r="E534" s="170"/>
      <c r="F534" s="170"/>
      <c r="G534" s="169"/>
      <c r="H534" s="169"/>
      <c r="I534" s="169"/>
      <c r="J534" s="169"/>
      <c r="K534" s="169"/>
      <c r="L534" s="169"/>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c r="AQ534" s="168"/>
      <c r="AR534" s="168"/>
      <c r="AS534" s="168"/>
      <c r="AT534" s="168"/>
      <c r="AU534" s="168"/>
      <c r="AV534" s="168"/>
      <c r="AW534" s="168"/>
      <c r="AX534" s="168"/>
      <c r="AY534" s="168"/>
      <c r="AZ534" s="168"/>
      <c r="BA534" s="168"/>
      <c r="BB534" s="168"/>
      <c r="BC534" s="168"/>
      <c r="BD534" s="168"/>
      <c r="BE534" s="168"/>
    </row>
    <row r="535" spans="1:57" ht="15.75" customHeight="1" x14ac:dyDescent="0.3">
      <c r="A535" s="169"/>
      <c r="B535" s="169"/>
      <c r="C535" s="169"/>
      <c r="D535" s="169"/>
      <c r="E535" s="170"/>
      <c r="F535" s="170"/>
      <c r="G535" s="169"/>
      <c r="H535" s="169"/>
      <c r="I535" s="169"/>
      <c r="J535" s="169"/>
      <c r="K535" s="169"/>
      <c r="L535" s="169"/>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c r="AQ535" s="168"/>
      <c r="AR535" s="168"/>
      <c r="AS535" s="168"/>
      <c r="AT535" s="168"/>
      <c r="AU535" s="168"/>
      <c r="AV535" s="168"/>
      <c r="AW535" s="168"/>
      <c r="AX535" s="168"/>
      <c r="AY535" s="168"/>
      <c r="AZ535" s="168"/>
      <c r="BA535" s="168"/>
      <c r="BB535" s="168"/>
      <c r="BC535" s="168"/>
      <c r="BD535" s="168"/>
      <c r="BE535" s="168"/>
    </row>
    <row r="536" spans="1:57" ht="15.75" customHeight="1" x14ac:dyDescent="0.3">
      <c r="A536" s="169"/>
      <c r="B536" s="169"/>
      <c r="C536" s="169"/>
      <c r="D536" s="169"/>
      <c r="E536" s="170"/>
      <c r="F536" s="170"/>
      <c r="G536" s="169"/>
      <c r="H536" s="169"/>
      <c r="I536" s="169"/>
      <c r="J536" s="169"/>
      <c r="K536" s="169"/>
      <c r="L536" s="169"/>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c r="AQ536" s="168"/>
      <c r="AR536" s="168"/>
      <c r="AS536" s="168"/>
      <c r="AT536" s="168"/>
      <c r="AU536" s="168"/>
      <c r="AV536" s="168"/>
      <c r="AW536" s="168"/>
      <c r="AX536" s="168"/>
      <c r="AY536" s="168"/>
      <c r="AZ536" s="168"/>
      <c r="BA536" s="168"/>
      <c r="BB536" s="168"/>
      <c r="BC536" s="168"/>
      <c r="BD536" s="168"/>
      <c r="BE536" s="168"/>
    </row>
    <row r="537" spans="1:57" ht="15.75" customHeight="1" x14ac:dyDescent="0.3">
      <c r="A537" s="169"/>
      <c r="B537" s="169"/>
      <c r="C537" s="169"/>
      <c r="D537" s="169"/>
      <c r="E537" s="170"/>
      <c r="F537" s="170"/>
      <c r="G537" s="169"/>
      <c r="H537" s="169"/>
      <c r="I537" s="169"/>
      <c r="J537" s="169"/>
      <c r="K537" s="169"/>
      <c r="L537" s="169"/>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c r="AQ537" s="168"/>
      <c r="AR537" s="168"/>
      <c r="AS537" s="168"/>
      <c r="AT537" s="168"/>
      <c r="AU537" s="168"/>
      <c r="AV537" s="168"/>
      <c r="AW537" s="168"/>
      <c r="AX537" s="168"/>
      <c r="AY537" s="168"/>
      <c r="AZ537" s="168"/>
      <c r="BA537" s="168"/>
      <c r="BB537" s="168"/>
      <c r="BC537" s="168"/>
      <c r="BD537" s="168"/>
      <c r="BE537" s="168"/>
    </row>
    <row r="538" spans="1:57" ht="15.75" customHeight="1" x14ac:dyDescent="0.3">
      <c r="A538" s="169"/>
      <c r="B538" s="169"/>
      <c r="C538" s="169"/>
      <c r="D538" s="169"/>
      <c r="E538" s="170"/>
      <c r="F538" s="170"/>
      <c r="G538" s="169"/>
      <c r="H538" s="169"/>
      <c r="I538" s="169"/>
      <c r="J538" s="169"/>
      <c r="K538" s="169"/>
      <c r="L538" s="169"/>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c r="AQ538" s="168"/>
      <c r="AR538" s="168"/>
      <c r="AS538" s="168"/>
      <c r="AT538" s="168"/>
      <c r="AU538" s="168"/>
      <c r="AV538" s="168"/>
      <c r="AW538" s="168"/>
      <c r="AX538" s="168"/>
      <c r="AY538" s="168"/>
      <c r="AZ538" s="168"/>
      <c r="BA538" s="168"/>
      <c r="BB538" s="168"/>
      <c r="BC538" s="168"/>
      <c r="BD538" s="168"/>
      <c r="BE538" s="168"/>
    </row>
    <row r="539" spans="1:57" ht="15.75" customHeight="1" x14ac:dyDescent="0.3">
      <c r="A539" s="169"/>
      <c r="B539" s="169"/>
      <c r="C539" s="169"/>
      <c r="D539" s="169"/>
      <c r="E539" s="170"/>
      <c r="F539" s="170"/>
      <c r="G539" s="169"/>
      <c r="H539" s="169"/>
      <c r="I539" s="169"/>
      <c r="J539" s="169"/>
      <c r="K539" s="169"/>
      <c r="L539" s="169"/>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c r="AQ539" s="168"/>
      <c r="AR539" s="168"/>
      <c r="AS539" s="168"/>
      <c r="AT539" s="168"/>
      <c r="AU539" s="168"/>
      <c r="AV539" s="168"/>
      <c r="AW539" s="168"/>
      <c r="AX539" s="168"/>
      <c r="AY539" s="168"/>
      <c r="AZ539" s="168"/>
      <c r="BA539" s="168"/>
      <c r="BB539" s="168"/>
      <c r="BC539" s="168"/>
      <c r="BD539" s="168"/>
      <c r="BE539" s="168"/>
    </row>
    <row r="540" spans="1:57" ht="15.75" customHeight="1" x14ac:dyDescent="0.3">
      <c r="A540" s="169"/>
      <c r="B540" s="169"/>
      <c r="C540" s="169"/>
      <c r="D540" s="169"/>
      <c r="E540" s="170"/>
      <c r="F540" s="170"/>
      <c r="G540" s="169"/>
      <c r="H540" s="169"/>
      <c r="I540" s="169"/>
      <c r="J540" s="169"/>
      <c r="K540" s="169"/>
      <c r="L540" s="169"/>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c r="AQ540" s="168"/>
      <c r="AR540" s="168"/>
      <c r="AS540" s="168"/>
      <c r="AT540" s="168"/>
      <c r="AU540" s="168"/>
      <c r="AV540" s="168"/>
      <c r="AW540" s="168"/>
      <c r="AX540" s="168"/>
      <c r="AY540" s="168"/>
      <c r="AZ540" s="168"/>
      <c r="BA540" s="168"/>
      <c r="BB540" s="168"/>
      <c r="BC540" s="168"/>
      <c r="BD540" s="168"/>
      <c r="BE540" s="168"/>
    </row>
    <row r="541" spans="1:57" ht="15.75" customHeight="1" x14ac:dyDescent="0.3">
      <c r="A541" s="169"/>
      <c r="B541" s="169"/>
      <c r="C541" s="169"/>
      <c r="D541" s="169"/>
      <c r="E541" s="170"/>
      <c r="F541" s="170"/>
      <c r="G541" s="169"/>
      <c r="H541" s="169"/>
      <c r="I541" s="169"/>
      <c r="J541" s="169"/>
      <c r="K541" s="169"/>
      <c r="L541" s="169"/>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c r="AQ541" s="168"/>
      <c r="AR541" s="168"/>
      <c r="AS541" s="168"/>
      <c r="AT541" s="168"/>
      <c r="AU541" s="168"/>
      <c r="AV541" s="168"/>
      <c r="AW541" s="168"/>
      <c r="AX541" s="168"/>
      <c r="AY541" s="168"/>
      <c r="AZ541" s="168"/>
      <c r="BA541" s="168"/>
      <c r="BB541" s="168"/>
      <c r="BC541" s="168"/>
      <c r="BD541" s="168"/>
      <c r="BE541" s="168"/>
    </row>
    <row r="542" spans="1:57" ht="15.75" customHeight="1" x14ac:dyDescent="0.3">
      <c r="A542" s="169"/>
      <c r="B542" s="169"/>
      <c r="C542" s="169"/>
      <c r="D542" s="169"/>
      <c r="E542" s="170"/>
      <c r="F542" s="170"/>
      <c r="G542" s="169"/>
      <c r="H542" s="169"/>
      <c r="I542" s="169"/>
      <c r="J542" s="169"/>
      <c r="K542" s="169"/>
      <c r="L542" s="169"/>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c r="AQ542" s="168"/>
      <c r="AR542" s="168"/>
      <c r="AS542" s="168"/>
      <c r="AT542" s="168"/>
      <c r="AU542" s="168"/>
      <c r="AV542" s="168"/>
      <c r="AW542" s="168"/>
      <c r="AX542" s="168"/>
      <c r="AY542" s="168"/>
      <c r="AZ542" s="168"/>
      <c r="BA542" s="168"/>
      <c r="BB542" s="168"/>
      <c r="BC542" s="168"/>
      <c r="BD542" s="168"/>
      <c r="BE542" s="168"/>
    </row>
    <row r="543" spans="1:57" ht="15.75" customHeight="1" x14ac:dyDescent="0.3">
      <c r="A543" s="169"/>
      <c r="B543" s="169"/>
      <c r="C543" s="169"/>
      <c r="D543" s="169"/>
      <c r="E543" s="170"/>
      <c r="F543" s="170"/>
      <c r="G543" s="169"/>
      <c r="H543" s="169"/>
      <c r="I543" s="169"/>
      <c r="J543" s="169"/>
      <c r="K543" s="169"/>
      <c r="L543" s="169"/>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c r="AQ543" s="168"/>
      <c r="AR543" s="168"/>
      <c r="AS543" s="168"/>
      <c r="AT543" s="168"/>
      <c r="AU543" s="168"/>
      <c r="AV543" s="168"/>
      <c r="AW543" s="168"/>
      <c r="AX543" s="168"/>
      <c r="AY543" s="168"/>
      <c r="AZ543" s="168"/>
      <c r="BA543" s="168"/>
      <c r="BB543" s="168"/>
      <c r="BC543" s="168"/>
      <c r="BD543" s="168"/>
      <c r="BE543" s="168"/>
    </row>
    <row r="544" spans="1:57" ht="15.75" customHeight="1" x14ac:dyDescent="0.3">
      <c r="A544" s="169"/>
      <c r="B544" s="169"/>
      <c r="C544" s="169"/>
      <c r="D544" s="169"/>
      <c r="E544" s="170"/>
      <c r="F544" s="170"/>
      <c r="G544" s="169"/>
      <c r="H544" s="169"/>
      <c r="I544" s="169"/>
      <c r="J544" s="169"/>
      <c r="K544" s="169"/>
      <c r="L544" s="169"/>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c r="AQ544" s="168"/>
      <c r="AR544" s="168"/>
      <c r="AS544" s="168"/>
      <c r="AT544" s="168"/>
      <c r="AU544" s="168"/>
      <c r="AV544" s="168"/>
      <c r="AW544" s="168"/>
      <c r="AX544" s="168"/>
      <c r="AY544" s="168"/>
      <c r="AZ544" s="168"/>
      <c r="BA544" s="168"/>
      <c r="BB544" s="168"/>
      <c r="BC544" s="168"/>
      <c r="BD544" s="168"/>
      <c r="BE544" s="168"/>
    </row>
    <row r="545" spans="1:57" ht="15.75" customHeight="1" x14ac:dyDescent="0.3">
      <c r="A545" s="169"/>
      <c r="B545" s="169"/>
      <c r="C545" s="169"/>
      <c r="D545" s="169"/>
      <c r="E545" s="170"/>
      <c r="F545" s="170"/>
      <c r="G545" s="169"/>
      <c r="H545" s="169"/>
      <c r="I545" s="169"/>
      <c r="J545" s="169"/>
      <c r="K545" s="169"/>
      <c r="L545" s="169"/>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c r="AQ545" s="168"/>
      <c r="AR545" s="168"/>
      <c r="AS545" s="168"/>
      <c r="AT545" s="168"/>
      <c r="AU545" s="168"/>
      <c r="AV545" s="168"/>
      <c r="AW545" s="168"/>
      <c r="AX545" s="168"/>
      <c r="AY545" s="168"/>
      <c r="AZ545" s="168"/>
      <c r="BA545" s="168"/>
      <c r="BB545" s="168"/>
      <c r="BC545" s="168"/>
      <c r="BD545" s="168"/>
      <c r="BE545" s="168"/>
    </row>
    <row r="546" spans="1:57" ht="15.75" customHeight="1" x14ac:dyDescent="0.3">
      <c r="A546" s="169"/>
      <c r="B546" s="169"/>
      <c r="C546" s="169"/>
      <c r="D546" s="169"/>
      <c r="E546" s="170"/>
      <c r="F546" s="170"/>
      <c r="G546" s="169"/>
      <c r="H546" s="169"/>
      <c r="I546" s="169"/>
      <c r="J546" s="169"/>
      <c r="K546" s="169"/>
      <c r="L546" s="169"/>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c r="AQ546" s="168"/>
      <c r="AR546" s="168"/>
      <c r="AS546" s="168"/>
      <c r="AT546" s="168"/>
      <c r="AU546" s="168"/>
      <c r="AV546" s="168"/>
      <c r="AW546" s="168"/>
      <c r="AX546" s="168"/>
      <c r="AY546" s="168"/>
      <c r="AZ546" s="168"/>
      <c r="BA546" s="168"/>
      <c r="BB546" s="168"/>
      <c r="BC546" s="168"/>
      <c r="BD546" s="168"/>
      <c r="BE546" s="168"/>
    </row>
    <row r="547" spans="1:57" ht="15.75" customHeight="1" x14ac:dyDescent="0.3">
      <c r="A547" s="169"/>
      <c r="B547" s="169"/>
      <c r="C547" s="169"/>
      <c r="D547" s="169"/>
      <c r="E547" s="170"/>
      <c r="F547" s="170"/>
      <c r="G547" s="169"/>
      <c r="H547" s="169"/>
      <c r="I547" s="169"/>
      <c r="J547" s="169"/>
      <c r="K547" s="169"/>
      <c r="L547" s="169"/>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c r="AQ547" s="168"/>
      <c r="AR547" s="168"/>
      <c r="AS547" s="168"/>
      <c r="AT547" s="168"/>
      <c r="AU547" s="168"/>
      <c r="AV547" s="168"/>
      <c r="AW547" s="168"/>
      <c r="AX547" s="168"/>
      <c r="AY547" s="168"/>
      <c r="AZ547" s="168"/>
      <c r="BA547" s="168"/>
      <c r="BB547" s="168"/>
      <c r="BC547" s="168"/>
      <c r="BD547" s="168"/>
      <c r="BE547" s="168"/>
    </row>
    <row r="548" spans="1:57" ht="15.75" customHeight="1" x14ac:dyDescent="0.3">
      <c r="A548" s="169"/>
      <c r="B548" s="169"/>
      <c r="C548" s="169"/>
      <c r="D548" s="169"/>
      <c r="E548" s="170"/>
      <c r="F548" s="170"/>
      <c r="G548" s="169"/>
      <c r="H548" s="169"/>
      <c r="I548" s="169"/>
      <c r="J548" s="169"/>
      <c r="K548" s="169"/>
      <c r="L548" s="169"/>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c r="AQ548" s="168"/>
      <c r="AR548" s="168"/>
      <c r="AS548" s="168"/>
      <c r="AT548" s="168"/>
      <c r="AU548" s="168"/>
      <c r="AV548" s="168"/>
      <c r="AW548" s="168"/>
      <c r="AX548" s="168"/>
      <c r="AY548" s="168"/>
      <c r="AZ548" s="168"/>
      <c r="BA548" s="168"/>
      <c r="BB548" s="168"/>
      <c r="BC548" s="168"/>
      <c r="BD548" s="168"/>
      <c r="BE548" s="168"/>
    </row>
    <row r="549" spans="1:57" ht="15.75" customHeight="1" x14ac:dyDescent="0.3">
      <c r="A549" s="169"/>
      <c r="B549" s="169"/>
      <c r="C549" s="169"/>
      <c r="D549" s="169"/>
      <c r="E549" s="170"/>
      <c r="F549" s="170"/>
      <c r="G549" s="169"/>
      <c r="H549" s="169"/>
      <c r="I549" s="169"/>
      <c r="J549" s="169"/>
      <c r="K549" s="169"/>
      <c r="L549" s="169"/>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c r="AQ549" s="168"/>
      <c r="AR549" s="168"/>
      <c r="AS549" s="168"/>
      <c r="AT549" s="168"/>
      <c r="AU549" s="168"/>
      <c r="AV549" s="168"/>
      <c r="AW549" s="168"/>
      <c r="AX549" s="168"/>
      <c r="AY549" s="168"/>
      <c r="AZ549" s="168"/>
      <c r="BA549" s="168"/>
      <c r="BB549" s="168"/>
      <c r="BC549" s="168"/>
      <c r="BD549" s="168"/>
      <c r="BE549" s="168"/>
    </row>
    <row r="550" spans="1:57" ht="15.75" customHeight="1" x14ac:dyDescent="0.3">
      <c r="A550" s="169"/>
      <c r="B550" s="169"/>
      <c r="C550" s="169"/>
      <c r="D550" s="169"/>
      <c r="E550" s="170"/>
      <c r="F550" s="170"/>
      <c r="G550" s="169"/>
      <c r="H550" s="169"/>
      <c r="I550" s="169"/>
      <c r="J550" s="169"/>
      <c r="K550" s="169"/>
      <c r="L550" s="169"/>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c r="AQ550" s="168"/>
      <c r="AR550" s="168"/>
      <c r="AS550" s="168"/>
      <c r="AT550" s="168"/>
      <c r="AU550" s="168"/>
      <c r="AV550" s="168"/>
      <c r="AW550" s="168"/>
      <c r="AX550" s="168"/>
      <c r="AY550" s="168"/>
      <c r="AZ550" s="168"/>
      <c r="BA550" s="168"/>
      <c r="BB550" s="168"/>
      <c r="BC550" s="168"/>
      <c r="BD550" s="168"/>
      <c r="BE550" s="168"/>
    </row>
    <row r="551" spans="1:57" ht="15.75" customHeight="1" x14ac:dyDescent="0.3">
      <c r="A551" s="169"/>
      <c r="B551" s="169"/>
      <c r="C551" s="169"/>
      <c r="D551" s="169"/>
      <c r="E551" s="170"/>
      <c r="F551" s="170"/>
      <c r="G551" s="169"/>
      <c r="H551" s="169"/>
      <c r="I551" s="169"/>
      <c r="J551" s="169"/>
      <c r="K551" s="169"/>
      <c r="L551" s="169"/>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c r="AQ551" s="168"/>
      <c r="AR551" s="168"/>
      <c r="AS551" s="168"/>
      <c r="AT551" s="168"/>
      <c r="AU551" s="168"/>
      <c r="AV551" s="168"/>
      <c r="AW551" s="168"/>
      <c r="AX551" s="168"/>
      <c r="AY551" s="168"/>
      <c r="AZ551" s="168"/>
      <c r="BA551" s="168"/>
      <c r="BB551" s="168"/>
      <c r="BC551" s="168"/>
      <c r="BD551" s="168"/>
      <c r="BE551" s="168"/>
    </row>
    <row r="552" spans="1:57" ht="15.75" customHeight="1" x14ac:dyDescent="0.3">
      <c r="A552" s="169"/>
      <c r="B552" s="169"/>
      <c r="C552" s="169"/>
      <c r="D552" s="169"/>
      <c r="E552" s="170"/>
      <c r="F552" s="170"/>
      <c r="G552" s="169"/>
      <c r="H552" s="169"/>
      <c r="I552" s="169"/>
      <c r="J552" s="169"/>
      <c r="K552" s="169"/>
      <c r="L552" s="169"/>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c r="AQ552" s="168"/>
      <c r="AR552" s="168"/>
      <c r="AS552" s="168"/>
      <c r="AT552" s="168"/>
      <c r="AU552" s="168"/>
      <c r="AV552" s="168"/>
      <c r="AW552" s="168"/>
      <c r="AX552" s="168"/>
      <c r="AY552" s="168"/>
      <c r="AZ552" s="168"/>
      <c r="BA552" s="168"/>
      <c r="BB552" s="168"/>
      <c r="BC552" s="168"/>
      <c r="BD552" s="168"/>
      <c r="BE552" s="168"/>
    </row>
    <row r="553" spans="1:57" ht="15.75" customHeight="1" x14ac:dyDescent="0.3">
      <c r="A553" s="169"/>
      <c r="B553" s="169"/>
      <c r="C553" s="169"/>
      <c r="D553" s="169"/>
      <c r="E553" s="170"/>
      <c r="F553" s="170"/>
      <c r="G553" s="169"/>
      <c r="H553" s="169"/>
      <c r="I553" s="169"/>
      <c r="J553" s="169"/>
      <c r="K553" s="169"/>
      <c r="L553" s="169"/>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c r="AQ553" s="168"/>
      <c r="AR553" s="168"/>
      <c r="AS553" s="168"/>
      <c r="AT553" s="168"/>
      <c r="AU553" s="168"/>
      <c r="AV553" s="168"/>
      <c r="AW553" s="168"/>
      <c r="AX553" s="168"/>
      <c r="AY553" s="168"/>
      <c r="AZ553" s="168"/>
      <c r="BA553" s="168"/>
      <c r="BB553" s="168"/>
      <c r="BC553" s="168"/>
      <c r="BD553" s="168"/>
      <c r="BE553" s="168"/>
    </row>
    <row r="554" spans="1:57" ht="15.75" customHeight="1" x14ac:dyDescent="0.3">
      <c r="A554" s="169"/>
      <c r="B554" s="169"/>
      <c r="C554" s="169"/>
      <c r="D554" s="169"/>
      <c r="E554" s="170"/>
      <c r="F554" s="170"/>
      <c r="G554" s="169"/>
      <c r="H554" s="169"/>
      <c r="I554" s="169"/>
      <c r="J554" s="169"/>
      <c r="K554" s="169"/>
      <c r="L554" s="169"/>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c r="AQ554" s="168"/>
      <c r="AR554" s="168"/>
      <c r="AS554" s="168"/>
      <c r="AT554" s="168"/>
      <c r="AU554" s="168"/>
      <c r="AV554" s="168"/>
      <c r="AW554" s="168"/>
      <c r="AX554" s="168"/>
      <c r="AY554" s="168"/>
      <c r="AZ554" s="168"/>
      <c r="BA554" s="168"/>
      <c r="BB554" s="168"/>
      <c r="BC554" s="168"/>
      <c r="BD554" s="168"/>
      <c r="BE554" s="168"/>
    </row>
    <row r="555" spans="1:57" ht="15.75" customHeight="1" x14ac:dyDescent="0.3">
      <c r="A555" s="169"/>
      <c r="B555" s="169"/>
      <c r="C555" s="169"/>
      <c r="D555" s="169"/>
      <c r="E555" s="170"/>
      <c r="F555" s="170"/>
      <c r="G555" s="169"/>
      <c r="H555" s="169"/>
      <c r="I555" s="169"/>
      <c r="J555" s="169"/>
      <c r="K555" s="169"/>
      <c r="L555" s="169"/>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c r="AQ555" s="168"/>
      <c r="AR555" s="168"/>
      <c r="AS555" s="168"/>
      <c r="AT555" s="168"/>
      <c r="AU555" s="168"/>
      <c r="AV555" s="168"/>
      <c r="AW555" s="168"/>
      <c r="AX555" s="168"/>
      <c r="AY555" s="168"/>
      <c r="AZ555" s="168"/>
      <c r="BA555" s="168"/>
      <c r="BB555" s="168"/>
      <c r="BC555" s="168"/>
      <c r="BD555" s="168"/>
      <c r="BE555" s="168"/>
    </row>
    <row r="556" spans="1:57" ht="15.75" customHeight="1" x14ac:dyDescent="0.3">
      <c r="A556" s="169"/>
      <c r="B556" s="169"/>
      <c r="C556" s="169"/>
      <c r="D556" s="169"/>
      <c r="E556" s="170"/>
      <c r="F556" s="170"/>
      <c r="G556" s="169"/>
      <c r="H556" s="169"/>
      <c r="I556" s="169"/>
      <c r="J556" s="169"/>
      <c r="K556" s="169"/>
      <c r="L556" s="169"/>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c r="AQ556" s="168"/>
      <c r="AR556" s="168"/>
      <c r="AS556" s="168"/>
      <c r="AT556" s="168"/>
      <c r="AU556" s="168"/>
      <c r="AV556" s="168"/>
      <c r="AW556" s="168"/>
      <c r="AX556" s="168"/>
      <c r="AY556" s="168"/>
      <c r="AZ556" s="168"/>
      <c r="BA556" s="168"/>
      <c r="BB556" s="168"/>
      <c r="BC556" s="168"/>
      <c r="BD556" s="168"/>
      <c r="BE556" s="168"/>
    </row>
    <row r="557" spans="1:57" ht="15.75" customHeight="1" x14ac:dyDescent="0.3">
      <c r="A557" s="169"/>
      <c r="B557" s="169"/>
      <c r="C557" s="169"/>
      <c r="D557" s="169"/>
      <c r="E557" s="170"/>
      <c r="F557" s="170"/>
      <c r="G557" s="169"/>
      <c r="H557" s="169"/>
      <c r="I557" s="169"/>
      <c r="J557" s="169"/>
      <c r="K557" s="169"/>
      <c r="L557" s="169"/>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c r="AQ557" s="168"/>
      <c r="AR557" s="168"/>
      <c r="AS557" s="168"/>
      <c r="AT557" s="168"/>
      <c r="AU557" s="168"/>
      <c r="AV557" s="168"/>
      <c r="AW557" s="168"/>
      <c r="AX557" s="168"/>
      <c r="AY557" s="168"/>
      <c r="AZ557" s="168"/>
      <c r="BA557" s="168"/>
      <c r="BB557" s="168"/>
      <c r="BC557" s="168"/>
      <c r="BD557" s="168"/>
      <c r="BE557" s="168"/>
    </row>
    <row r="558" spans="1:57" ht="15.75" customHeight="1" x14ac:dyDescent="0.3">
      <c r="A558" s="169"/>
      <c r="B558" s="169"/>
      <c r="C558" s="169"/>
      <c r="D558" s="169"/>
      <c r="E558" s="170"/>
      <c r="F558" s="170"/>
      <c r="G558" s="169"/>
      <c r="H558" s="169"/>
      <c r="I558" s="169"/>
      <c r="J558" s="169"/>
      <c r="K558" s="169"/>
      <c r="L558" s="169"/>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c r="AQ558" s="168"/>
      <c r="AR558" s="168"/>
      <c r="AS558" s="168"/>
      <c r="AT558" s="168"/>
      <c r="AU558" s="168"/>
      <c r="AV558" s="168"/>
      <c r="AW558" s="168"/>
      <c r="AX558" s="168"/>
      <c r="AY558" s="168"/>
      <c r="AZ558" s="168"/>
      <c r="BA558" s="168"/>
      <c r="BB558" s="168"/>
      <c r="BC558" s="168"/>
      <c r="BD558" s="168"/>
      <c r="BE558" s="168"/>
    </row>
    <row r="559" spans="1:57" ht="15.75" customHeight="1" x14ac:dyDescent="0.3">
      <c r="A559" s="169"/>
      <c r="B559" s="169"/>
      <c r="C559" s="169"/>
      <c r="D559" s="169"/>
      <c r="E559" s="170"/>
      <c r="F559" s="170"/>
      <c r="G559" s="169"/>
      <c r="H559" s="169"/>
      <c r="I559" s="169"/>
      <c r="J559" s="169"/>
      <c r="K559" s="169"/>
      <c r="L559" s="169"/>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c r="AQ559" s="168"/>
      <c r="AR559" s="168"/>
      <c r="AS559" s="168"/>
      <c r="AT559" s="168"/>
      <c r="AU559" s="168"/>
      <c r="AV559" s="168"/>
      <c r="AW559" s="168"/>
      <c r="AX559" s="168"/>
      <c r="AY559" s="168"/>
      <c r="AZ559" s="168"/>
      <c r="BA559" s="168"/>
      <c r="BB559" s="168"/>
      <c r="BC559" s="168"/>
      <c r="BD559" s="168"/>
      <c r="BE559" s="168"/>
    </row>
    <row r="560" spans="1:57" ht="15.75" customHeight="1" x14ac:dyDescent="0.3">
      <c r="A560" s="169"/>
      <c r="B560" s="169"/>
      <c r="C560" s="169"/>
      <c r="D560" s="169"/>
      <c r="E560" s="170"/>
      <c r="F560" s="170"/>
      <c r="G560" s="169"/>
      <c r="H560" s="169"/>
      <c r="I560" s="169"/>
      <c r="J560" s="169"/>
      <c r="K560" s="169"/>
      <c r="L560" s="169"/>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c r="AQ560" s="168"/>
      <c r="AR560" s="168"/>
      <c r="AS560" s="168"/>
      <c r="AT560" s="168"/>
      <c r="AU560" s="168"/>
      <c r="AV560" s="168"/>
      <c r="AW560" s="168"/>
      <c r="AX560" s="168"/>
      <c r="AY560" s="168"/>
      <c r="AZ560" s="168"/>
      <c r="BA560" s="168"/>
      <c r="BB560" s="168"/>
      <c r="BC560" s="168"/>
      <c r="BD560" s="168"/>
      <c r="BE560" s="168"/>
    </row>
    <row r="561" spans="1:57" ht="15.75" customHeight="1" x14ac:dyDescent="0.3">
      <c r="A561" s="169"/>
      <c r="B561" s="169"/>
      <c r="C561" s="169"/>
      <c r="D561" s="169"/>
      <c r="E561" s="170"/>
      <c r="F561" s="170"/>
      <c r="G561" s="169"/>
      <c r="H561" s="169"/>
      <c r="I561" s="169"/>
      <c r="J561" s="169"/>
      <c r="K561" s="169"/>
      <c r="L561" s="169"/>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c r="AQ561" s="168"/>
      <c r="AR561" s="168"/>
      <c r="AS561" s="168"/>
      <c r="AT561" s="168"/>
      <c r="AU561" s="168"/>
      <c r="AV561" s="168"/>
      <c r="AW561" s="168"/>
      <c r="AX561" s="168"/>
      <c r="AY561" s="168"/>
      <c r="AZ561" s="168"/>
      <c r="BA561" s="168"/>
      <c r="BB561" s="168"/>
      <c r="BC561" s="168"/>
      <c r="BD561" s="168"/>
      <c r="BE561" s="168"/>
    </row>
    <row r="562" spans="1:57" ht="15.75" customHeight="1" x14ac:dyDescent="0.3">
      <c r="A562" s="169"/>
      <c r="B562" s="169"/>
      <c r="C562" s="169"/>
      <c r="D562" s="169"/>
      <c r="E562" s="170"/>
      <c r="F562" s="170"/>
      <c r="G562" s="169"/>
      <c r="H562" s="169"/>
      <c r="I562" s="169"/>
      <c r="J562" s="169"/>
      <c r="K562" s="169"/>
      <c r="L562" s="169"/>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c r="AQ562" s="168"/>
      <c r="AR562" s="168"/>
      <c r="AS562" s="168"/>
      <c r="AT562" s="168"/>
      <c r="AU562" s="168"/>
      <c r="AV562" s="168"/>
      <c r="AW562" s="168"/>
      <c r="AX562" s="168"/>
      <c r="AY562" s="168"/>
      <c r="AZ562" s="168"/>
      <c r="BA562" s="168"/>
      <c r="BB562" s="168"/>
      <c r="BC562" s="168"/>
      <c r="BD562" s="168"/>
      <c r="BE562" s="168"/>
    </row>
    <row r="563" spans="1:57" ht="15.75" customHeight="1" x14ac:dyDescent="0.3">
      <c r="A563" s="169"/>
      <c r="B563" s="169"/>
      <c r="C563" s="169"/>
      <c r="D563" s="169"/>
      <c r="E563" s="170"/>
      <c r="F563" s="170"/>
      <c r="G563" s="169"/>
      <c r="H563" s="169"/>
      <c r="I563" s="169"/>
      <c r="J563" s="169"/>
      <c r="K563" s="169"/>
      <c r="L563" s="169"/>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c r="AQ563" s="168"/>
      <c r="AR563" s="168"/>
      <c r="AS563" s="168"/>
      <c r="AT563" s="168"/>
      <c r="AU563" s="168"/>
      <c r="AV563" s="168"/>
      <c r="AW563" s="168"/>
      <c r="AX563" s="168"/>
      <c r="AY563" s="168"/>
      <c r="AZ563" s="168"/>
      <c r="BA563" s="168"/>
      <c r="BB563" s="168"/>
      <c r="BC563" s="168"/>
      <c r="BD563" s="168"/>
      <c r="BE563" s="168"/>
    </row>
    <row r="564" spans="1:57" ht="15.75" customHeight="1" x14ac:dyDescent="0.3">
      <c r="A564" s="169"/>
      <c r="B564" s="169"/>
      <c r="C564" s="169"/>
      <c r="D564" s="169"/>
      <c r="E564" s="170"/>
      <c r="F564" s="170"/>
      <c r="G564" s="169"/>
      <c r="H564" s="169"/>
      <c r="I564" s="169"/>
      <c r="J564" s="169"/>
      <c r="K564" s="169"/>
      <c r="L564" s="169"/>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c r="AQ564" s="168"/>
      <c r="AR564" s="168"/>
      <c r="AS564" s="168"/>
      <c r="AT564" s="168"/>
      <c r="AU564" s="168"/>
      <c r="AV564" s="168"/>
      <c r="AW564" s="168"/>
      <c r="AX564" s="168"/>
      <c r="AY564" s="168"/>
      <c r="AZ564" s="168"/>
      <c r="BA564" s="168"/>
      <c r="BB564" s="168"/>
      <c r="BC564" s="168"/>
      <c r="BD564" s="168"/>
      <c r="BE564" s="168"/>
    </row>
    <row r="565" spans="1:57" ht="15.75" customHeight="1" x14ac:dyDescent="0.3">
      <c r="A565" s="169"/>
      <c r="B565" s="169"/>
      <c r="C565" s="169"/>
      <c r="D565" s="169"/>
      <c r="E565" s="170"/>
      <c r="F565" s="170"/>
      <c r="G565" s="169"/>
      <c r="H565" s="169"/>
      <c r="I565" s="169"/>
      <c r="J565" s="169"/>
      <c r="K565" s="169"/>
      <c r="L565" s="169"/>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c r="AQ565" s="168"/>
      <c r="AR565" s="168"/>
      <c r="AS565" s="168"/>
      <c r="AT565" s="168"/>
      <c r="AU565" s="168"/>
      <c r="AV565" s="168"/>
      <c r="AW565" s="168"/>
      <c r="AX565" s="168"/>
      <c r="AY565" s="168"/>
      <c r="AZ565" s="168"/>
      <c r="BA565" s="168"/>
      <c r="BB565" s="168"/>
      <c r="BC565" s="168"/>
      <c r="BD565" s="168"/>
      <c r="BE565" s="168"/>
    </row>
    <row r="566" spans="1:57" ht="15.75" customHeight="1" x14ac:dyDescent="0.3">
      <c r="A566" s="169"/>
      <c r="B566" s="169"/>
      <c r="C566" s="169"/>
      <c r="D566" s="169"/>
      <c r="E566" s="170"/>
      <c r="F566" s="170"/>
      <c r="G566" s="169"/>
      <c r="H566" s="169"/>
      <c r="I566" s="169"/>
      <c r="J566" s="169"/>
      <c r="K566" s="169"/>
      <c r="L566" s="169"/>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c r="AQ566" s="168"/>
      <c r="AR566" s="168"/>
      <c r="AS566" s="168"/>
      <c r="AT566" s="168"/>
      <c r="AU566" s="168"/>
      <c r="AV566" s="168"/>
      <c r="AW566" s="168"/>
      <c r="AX566" s="168"/>
      <c r="AY566" s="168"/>
      <c r="AZ566" s="168"/>
      <c r="BA566" s="168"/>
      <c r="BB566" s="168"/>
      <c r="BC566" s="168"/>
      <c r="BD566" s="168"/>
      <c r="BE566" s="168"/>
    </row>
    <row r="567" spans="1:57" ht="15.75" customHeight="1" x14ac:dyDescent="0.3">
      <c r="A567" s="169"/>
      <c r="B567" s="169"/>
      <c r="C567" s="169"/>
      <c r="D567" s="169"/>
      <c r="E567" s="170"/>
      <c r="F567" s="170"/>
      <c r="G567" s="169"/>
      <c r="H567" s="169"/>
      <c r="I567" s="169"/>
      <c r="J567" s="169"/>
      <c r="K567" s="169"/>
      <c r="L567" s="169"/>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c r="AQ567" s="168"/>
      <c r="AR567" s="168"/>
      <c r="AS567" s="168"/>
      <c r="AT567" s="168"/>
      <c r="AU567" s="168"/>
      <c r="AV567" s="168"/>
      <c r="AW567" s="168"/>
      <c r="AX567" s="168"/>
      <c r="AY567" s="168"/>
      <c r="AZ567" s="168"/>
      <c r="BA567" s="168"/>
      <c r="BB567" s="168"/>
      <c r="BC567" s="168"/>
      <c r="BD567" s="168"/>
      <c r="BE567" s="168"/>
    </row>
    <row r="568" spans="1:57" ht="15.75" customHeight="1" x14ac:dyDescent="0.3">
      <c r="A568" s="169"/>
      <c r="B568" s="169"/>
      <c r="C568" s="169"/>
      <c r="D568" s="169"/>
      <c r="E568" s="170"/>
      <c r="F568" s="170"/>
      <c r="G568" s="169"/>
      <c r="H568" s="169"/>
      <c r="I568" s="169"/>
      <c r="J568" s="169"/>
      <c r="K568" s="169"/>
      <c r="L568" s="169"/>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c r="AQ568" s="168"/>
      <c r="AR568" s="168"/>
      <c r="AS568" s="168"/>
      <c r="AT568" s="168"/>
      <c r="AU568" s="168"/>
      <c r="AV568" s="168"/>
      <c r="AW568" s="168"/>
      <c r="AX568" s="168"/>
      <c r="AY568" s="168"/>
      <c r="AZ568" s="168"/>
      <c r="BA568" s="168"/>
      <c r="BB568" s="168"/>
      <c r="BC568" s="168"/>
      <c r="BD568" s="168"/>
      <c r="BE568" s="168"/>
    </row>
    <row r="569" spans="1:57" ht="15.75" customHeight="1" x14ac:dyDescent="0.3">
      <c r="A569" s="169"/>
      <c r="B569" s="169"/>
      <c r="C569" s="169"/>
      <c r="D569" s="169"/>
      <c r="E569" s="170"/>
      <c r="F569" s="170"/>
      <c r="G569" s="169"/>
      <c r="H569" s="169"/>
      <c r="I569" s="169"/>
      <c r="J569" s="169"/>
      <c r="K569" s="169"/>
      <c r="L569" s="169"/>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c r="AQ569" s="168"/>
      <c r="AR569" s="168"/>
      <c r="AS569" s="168"/>
      <c r="AT569" s="168"/>
      <c r="AU569" s="168"/>
      <c r="AV569" s="168"/>
      <c r="AW569" s="168"/>
      <c r="AX569" s="168"/>
      <c r="AY569" s="168"/>
      <c r="AZ569" s="168"/>
      <c r="BA569" s="168"/>
      <c r="BB569" s="168"/>
      <c r="BC569" s="168"/>
      <c r="BD569" s="168"/>
      <c r="BE569" s="168"/>
    </row>
    <row r="570" spans="1:57" ht="15.75" customHeight="1" x14ac:dyDescent="0.3">
      <c r="A570" s="169"/>
      <c r="B570" s="169"/>
      <c r="C570" s="169"/>
      <c r="D570" s="169"/>
      <c r="E570" s="170"/>
      <c r="F570" s="170"/>
      <c r="G570" s="169"/>
      <c r="H570" s="169"/>
      <c r="I570" s="169"/>
      <c r="J570" s="169"/>
      <c r="K570" s="169"/>
      <c r="L570" s="169"/>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c r="AQ570" s="168"/>
      <c r="AR570" s="168"/>
      <c r="AS570" s="168"/>
      <c r="AT570" s="168"/>
      <c r="AU570" s="168"/>
      <c r="AV570" s="168"/>
      <c r="AW570" s="168"/>
      <c r="AX570" s="168"/>
      <c r="AY570" s="168"/>
      <c r="AZ570" s="168"/>
      <c r="BA570" s="168"/>
      <c r="BB570" s="168"/>
      <c r="BC570" s="168"/>
      <c r="BD570" s="168"/>
      <c r="BE570" s="168"/>
    </row>
    <row r="571" spans="1:57" ht="15.75" customHeight="1" x14ac:dyDescent="0.3">
      <c r="A571" s="169"/>
      <c r="B571" s="169"/>
      <c r="C571" s="169"/>
      <c r="D571" s="169"/>
      <c r="E571" s="170"/>
      <c r="F571" s="170"/>
      <c r="G571" s="169"/>
      <c r="H571" s="169"/>
      <c r="I571" s="169"/>
      <c r="J571" s="169"/>
      <c r="K571" s="169"/>
      <c r="L571" s="169"/>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c r="AQ571" s="168"/>
      <c r="AR571" s="168"/>
      <c r="AS571" s="168"/>
      <c r="AT571" s="168"/>
      <c r="AU571" s="168"/>
      <c r="AV571" s="168"/>
      <c r="AW571" s="168"/>
      <c r="AX571" s="168"/>
      <c r="AY571" s="168"/>
      <c r="AZ571" s="168"/>
      <c r="BA571" s="168"/>
      <c r="BB571" s="168"/>
      <c r="BC571" s="168"/>
      <c r="BD571" s="168"/>
      <c r="BE571" s="168"/>
    </row>
    <row r="572" spans="1:57" ht="15.75" customHeight="1" x14ac:dyDescent="0.3">
      <c r="A572" s="169"/>
      <c r="B572" s="169"/>
      <c r="C572" s="169"/>
      <c r="D572" s="169"/>
      <c r="E572" s="170"/>
      <c r="F572" s="170"/>
      <c r="G572" s="169"/>
      <c r="H572" s="169"/>
      <c r="I572" s="169"/>
      <c r="J572" s="169"/>
      <c r="K572" s="169"/>
      <c r="L572" s="169"/>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c r="AQ572" s="168"/>
      <c r="AR572" s="168"/>
      <c r="AS572" s="168"/>
      <c r="AT572" s="168"/>
      <c r="AU572" s="168"/>
      <c r="AV572" s="168"/>
      <c r="AW572" s="168"/>
      <c r="AX572" s="168"/>
      <c r="AY572" s="168"/>
      <c r="AZ572" s="168"/>
      <c r="BA572" s="168"/>
      <c r="BB572" s="168"/>
      <c r="BC572" s="168"/>
      <c r="BD572" s="168"/>
      <c r="BE572" s="168"/>
    </row>
    <row r="573" spans="1:57" ht="15.75" customHeight="1" x14ac:dyDescent="0.3">
      <c r="A573" s="169"/>
      <c r="B573" s="169"/>
      <c r="C573" s="169"/>
      <c r="D573" s="169"/>
      <c r="E573" s="170"/>
      <c r="F573" s="170"/>
      <c r="G573" s="169"/>
      <c r="H573" s="169"/>
      <c r="I573" s="169"/>
      <c r="J573" s="169"/>
      <c r="K573" s="169"/>
      <c r="L573" s="169"/>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c r="AQ573" s="168"/>
      <c r="AR573" s="168"/>
      <c r="AS573" s="168"/>
      <c r="AT573" s="168"/>
      <c r="AU573" s="168"/>
      <c r="AV573" s="168"/>
      <c r="AW573" s="168"/>
      <c r="AX573" s="168"/>
      <c r="AY573" s="168"/>
      <c r="AZ573" s="168"/>
      <c r="BA573" s="168"/>
      <c r="BB573" s="168"/>
      <c r="BC573" s="168"/>
      <c r="BD573" s="168"/>
      <c r="BE573" s="168"/>
    </row>
    <row r="574" spans="1:57" ht="15.75" customHeight="1" x14ac:dyDescent="0.3">
      <c r="A574" s="169"/>
      <c r="B574" s="169"/>
      <c r="C574" s="169"/>
      <c r="D574" s="169"/>
      <c r="E574" s="170"/>
      <c r="F574" s="170"/>
      <c r="G574" s="169"/>
      <c r="H574" s="169"/>
      <c r="I574" s="169"/>
      <c r="J574" s="169"/>
      <c r="K574" s="169"/>
      <c r="L574" s="169"/>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c r="AQ574" s="168"/>
      <c r="AR574" s="168"/>
      <c r="AS574" s="168"/>
      <c r="AT574" s="168"/>
      <c r="AU574" s="168"/>
      <c r="AV574" s="168"/>
      <c r="AW574" s="168"/>
      <c r="AX574" s="168"/>
      <c r="AY574" s="168"/>
      <c r="AZ574" s="168"/>
      <c r="BA574" s="168"/>
      <c r="BB574" s="168"/>
      <c r="BC574" s="168"/>
      <c r="BD574" s="168"/>
      <c r="BE574" s="168"/>
    </row>
    <row r="575" spans="1:57" ht="15.75" customHeight="1" x14ac:dyDescent="0.3">
      <c r="A575" s="169"/>
      <c r="B575" s="169"/>
      <c r="C575" s="169"/>
      <c r="D575" s="169"/>
      <c r="E575" s="170"/>
      <c r="F575" s="170"/>
      <c r="G575" s="169"/>
      <c r="H575" s="169"/>
      <c r="I575" s="169"/>
      <c r="J575" s="169"/>
      <c r="K575" s="169"/>
      <c r="L575" s="169"/>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c r="AQ575" s="168"/>
      <c r="AR575" s="168"/>
      <c r="AS575" s="168"/>
      <c r="AT575" s="168"/>
      <c r="AU575" s="168"/>
      <c r="AV575" s="168"/>
      <c r="AW575" s="168"/>
      <c r="AX575" s="168"/>
      <c r="AY575" s="168"/>
      <c r="AZ575" s="168"/>
      <c r="BA575" s="168"/>
      <c r="BB575" s="168"/>
      <c r="BC575" s="168"/>
      <c r="BD575" s="168"/>
      <c r="BE575" s="168"/>
    </row>
    <row r="576" spans="1:57" ht="15.75" customHeight="1" x14ac:dyDescent="0.3">
      <c r="A576" s="169"/>
      <c r="B576" s="169"/>
      <c r="C576" s="169"/>
      <c r="D576" s="169"/>
      <c r="E576" s="170"/>
      <c r="F576" s="170"/>
      <c r="G576" s="169"/>
      <c r="H576" s="169"/>
      <c r="I576" s="169"/>
      <c r="J576" s="169"/>
      <c r="K576" s="169"/>
      <c r="L576" s="169"/>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c r="AQ576" s="168"/>
      <c r="AR576" s="168"/>
      <c r="AS576" s="168"/>
      <c r="AT576" s="168"/>
      <c r="AU576" s="168"/>
      <c r="AV576" s="168"/>
      <c r="AW576" s="168"/>
      <c r="AX576" s="168"/>
      <c r="AY576" s="168"/>
      <c r="AZ576" s="168"/>
      <c r="BA576" s="168"/>
      <c r="BB576" s="168"/>
      <c r="BC576" s="168"/>
      <c r="BD576" s="168"/>
      <c r="BE576" s="168"/>
    </row>
    <row r="577" spans="1:57" ht="15.75" customHeight="1" x14ac:dyDescent="0.3">
      <c r="A577" s="169"/>
      <c r="B577" s="169"/>
      <c r="C577" s="169"/>
      <c r="D577" s="169"/>
      <c r="E577" s="170"/>
      <c r="F577" s="170"/>
      <c r="G577" s="169"/>
      <c r="H577" s="169"/>
      <c r="I577" s="169"/>
      <c r="J577" s="169"/>
      <c r="K577" s="169"/>
      <c r="L577" s="169"/>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c r="AQ577" s="168"/>
      <c r="AR577" s="168"/>
      <c r="AS577" s="168"/>
      <c r="AT577" s="168"/>
      <c r="AU577" s="168"/>
      <c r="AV577" s="168"/>
      <c r="AW577" s="168"/>
      <c r="AX577" s="168"/>
      <c r="AY577" s="168"/>
      <c r="AZ577" s="168"/>
      <c r="BA577" s="168"/>
      <c r="BB577" s="168"/>
      <c r="BC577" s="168"/>
      <c r="BD577" s="168"/>
      <c r="BE577" s="168"/>
    </row>
    <row r="578" spans="1:57" ht="15.75" customHeight="1" x14ac:dyDescent="0.3">
      <c r="A578" s="169"/>
      <c r="B578" s="169"/>
      <c r="C578" s="169"/>
      <c r="D578" s="169"/>
      <c r="E578" s="170"/>
      <c r="F578" s="170"/>
      <c r="G578" s="169"/>
      <c r="H578" s="169"/>
      <c r="I578" s="169"/>
      <c r="J578" s="169"/>
      <c r="K578" s="169"/>
      <c r="L578" s="169"/>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c r="AQ578" s="168"/>
      <c r="AR578" s="168"/>
      <c r="AS578" s="168"/>
      <c r="AT578" s="168"/>
      <c r="AU578" s="168"/>
      <c r="AV578" s="168"/>
      <c r="AW578" s="168"/>
      <c r="AX578" s="168"/>
      <c r="AY578" s="168"/>
      <c r="AZ578" s="168"/>
      <c r="BA578" s="168"/>
      <c r="BB578" s="168"/>
      <c r="BC578" s="168"/>
      <c r="BD578" s="168"/>
      <c r="BE578" s="168"/>
    </row>
    <row r="579" spans="1:57" ht="15.75" customHeight="1" x14ac:dyDescent="0.3">
      <c r="A579" s="169"/>
      <c r="B579" s="169"/>
      <c r="C579" s="169"/>
      <c r="D579" s="169"/>
      <c r="E579" s="170"/>
      <c r="F579" s="170"/>
      <c r="G579" s="169"/>
      <c r="H579" s="169"/>
      <c r="I579" s="169"/>
      <c r="J579" s="169"/>
      <c r="K579" s="169"/>
      <c r="L579" s="169"/>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c r="AQ579" s="168"/>
      <c r="AR579" s="168"/>
      <c r="AS579" s="168"/>
      <c r="AT579" s="168"/>
      <c r="AU579" s="168"/>
      <c r="AV579" s="168"/>
      <c r="AW579" s="168"/>
      <c r="AX579" s="168"/>
      <c r="AY579" s="168"/>
      <c r="AZ579" s="168"/>
      <c r="BA579" s="168"/>
      <c r="BB579" s="168"/>
      <c r="BC579" s="168"/>
      <c r="BD579" s="168"/>
      <c r="BE579" s="168"/>
    </row>
    <row r="580" spans="1:57" ht="15.75" customHeight="1" x14ac:dyDescent="0.3">
      <c r="A580" s="169"/>
      <c r="B580" s="169"/>
      <c r="C580" s="169"/>
      <c r="D580" s="169"/>
      <c r="E580" s="170"/>
      <c r="F580" s="170"/>
      <c r="G580" s="169"/>
      <c r="H580" s="169"/>
      <c r="I580" s="169"/>
      <c r="J580" s="169"/>
      <c r="K580" s="169"/>
      <c r="L580" s="169"/>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c r="AQ580" s="168"/>
      <c r="AR580" s="168"/>
      <c r="AS580" s="168"/>
      <c r="AT580" s="168"/>
      <c r="AU580" s="168"/>
      <c r="AV580" s="168"/>
      <c r="AW580" s="168"/>
      <c r="AX580" s="168"/>
      <c r="AY580" s="168"/>
      <c r="AZ580" s="168"/>
      <c r="BA580" s="168"/>
      <c r="BB580" s="168"/>
      <c r="BC580" s="168"/>
      <c r="BD580" s="168"/>
      <c r="BE580" s="168"/>
    </row>
    <row r="581" spans="1:57" ht="15.75" customHeight="1" x14ac:dyDescent="0.3">
      <c r="A581" s="169"/>
      <c r="B581" s="169"/>
      <c r="C581" s="169"/>
      <c r="D581" s="169"/>
      <c r="E581" s="170"/>
      <c r="F581" s="170"/>
      <c r="G581" s="169"/>
      <c r="H581" s="169"/>
      <c r="I581" s="169"/>
      <c r="J581" s="169"/>
      <c r="K581" s="169"/>
      <c r="L581" s="169"/>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c r="AQ581" s="168"/>
      <c r="AR581" s="168"/>
      <c r="AS581" s="168"/>
      <c r="AT581" s="168"/>
      <c r="AU581" s="168"/>
      <c r="AV581" s="168"/>
      <c r="AW581" s="168"/>
      <c r="AX581" s="168"/>
      <c r="AY581" s="168"/>
      <c r="AZ581" s="168"/>
      <c r="BA581" s="168"/>
      <c r="BB581" s="168"/>
      <c r="BC581" s="168"/>
      <c r="BD581" s="168"/>
      <c r="BE581" s="168"/>
    </row>
    <row r="582" spans="1:57" ht="15.75" customHeight="1" x14ac:dyDescent="0.3">
      <c r="A582" s="169"/>
      <c r="B582" s="169"/>
      <c r="C582" s="169"/>
      <c r="D582" s="169"/>
      <c r="E582" s="170"/>
      <c r="F582" s="170"/>
      <c r="G582" s="169"/>
      <c r="H582" s="169"/>
      <c r="I582" s="169"/>
      <c r="J582" s="169"/>
      <c r="K582" s="169"/>
      <c r="L582" s="169"/>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c r="AQ582" s="168"/>
      <c r="AR582" s="168"/>
      <c r="AS582" s="168"/>
      <c r="AT582" s="168"/>
      <c r="AU582" s="168"/>
      <c r="AV582" s="168"/>
      <c r="AW582" s="168"/>
      <c r="AX582" s="168"/>
      <c r="AY582" s="168"/>
      <c r="AZ582" s="168"/>
      <c r="BA582" s="168"/>
      <c r="BB582" s="168"/>
      <c r="BC582" s="168"/>
      <c r="BD582" s="168"/>
      <c r="BE582" s="168"/>
    </row>
    <row r="583" spans="1:57" ht="15.75" customHeight="1" x14ac:dyDescent="0.3">
      <c r="A583" s="169"/>
      <c r="B583" s="169"/>
      <c r="C583" s="169"/>
      <c r="D583" s="169"/>
      <c r="E583" s="170"/>
      <c r="F583" s="170"/>
      <c r="G583" s="169"/>
      <c r="H583" s="169"/>
      <c r="I583" s="169"/>
      <c r="J583" s="169"/>
      <c r="K583" s="169"/>
      <c r="L583" s="169"/>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c r="AQ583" s="168"/>
      <c r="AR583" s="168"/>
      <c r="AS583" s="168"/>
      <c r="AT583" s="168"/>
      <c r="AU583" s="168"/>
      <c r="AV583" s="168"/>
      <c r="AW583" s="168"/>
      <c r="AX583" s="168"/>
      <c r="AY583" s="168"/>
      <c r="AZ583" s="168"/>
      <c r="BA583" s="168"/>
      <c r="BB583" s="168"/>
      <c r="BC583" s="168"/>
      <c r="BD583" s="168"/>
      <c r="BE583" s="168"/>
    </row>
    <row r="584" spans="1:57" ht="15.75" customHeight="1" x14ac:dyDescent="0.3">
      <c r="A584" s="169"/>
      <c r="B584" s="169"/>
      <c r="C584" s="169"/>
      <c r="D584" s="169"/>
      <c r="E584" s="170"/>
      <c r="F584" s="170"/>
      <c r="G584" s="169"/>
      <c r="H584" s="169"/>
      <c r="I584" s="169"/>
      <c r="J584" s="169"/>
      <c r="K584" s="169"/>
      <c r="L584" s="169"/>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c r="AQ584" s="168"/>
      <c r="AR584" s="168"/>
      <c r="AS584" s="168"/>
      <c r="AT584" s="168"/>
      <c r="AU584" s="168"/>
      <c r="AV584" s="168"/>
      <c r="AW584" s="168"/>
      <c r="AX584" s="168"/>
      <c r="AY584" s="168"/>
      <c r="AZ584" s="168"/>
      <c r="BA584" s="168"/>
      <c r="BB584" s="168"/>
      <c r="BC584" s="168"/>
      <c r="BD584" s="168"/>
      <c r="BE584" s="168"/>
    </row>
    <row r="585" spans="1:57" ht="15.75" customHeight="1" x14ac:dyDescent="0.3">
      <c r="A585" s="169"/>
      <c r="B585" s="169"/>
      <c r="C585" s="169"/>
      <c r="D585" s="169"/>
      <c r="E585" s="170"/>
      <c r="F585" s="170"/>
      <c r="G585" s="169"/>
      <c r="H585" s="169"/>
      <c r="I585" s="169"/>
      <c r="J585" s="169"/>
      <c r="K585" s="169"/>
      <c r="L585" s="169"/>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c r="AQ585" s="168"/>
      <c r="AR585" s="168"/>
      <c r="AS585" s="168"/>
      <c r="AT585" s="168"/>
      <c r="AU585" s="168"/>
      <c r="AV585" s="168"/>
      <c r="AW585" s="168"/>
      <c r="AX585" s="168"/>
      <c r="AY585" s="168"/>
      <c r="AZ585" s="168"/>
      <c r="BA585" s="168"/>
      <c r="BB585" s="168"/>
      <c r="BC585" s="168"/>
      <c r="BD585" s="168"/>
      <c r="BE585" s="168"/>
    </row>
    <row r="586" spans="1:57" ht="15.75" customHeight="1" x14ac:dyDescent="0.3">
      <c r="A586" s="169"/>
      <c r="B586" s="169"/>
      <c r="C586" s="169"/>
      <c r="D586" s="169"/>
      <c r="E586" s="170"/>
      <c r="F586" s="170"/>
      <c r="G586" s="169"/>
      <c r="H586" s="169"/>
      <c r="I586" s="169"/>
      <c r="J586" s="169"/>
      <c r="K586" s="169"/>
      <c r="L586" s="169"/>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c r="AQ586" s="168"/>
      <c r="AR586" s="168"/>
      <c r="AS586" s="168"/>
      <c r="AT586" s="168"/>
      <c r="AU586" s="168"/>
      <c r="AV586" s="168"/>
      <c r="AW586" s="168"/>
      <c r="AX586" s="168"/>
      <c r="AY586" s="168"/>
      <c r="AZ586" s="168"/>
      <c r="BA586" s="168"/>
      <c r="BB586" s="168"/>
      <c r="BC586" s="168"/>
      <c r="BD586" s="168"/>
      <c r="BE586" s="168"/>
    </row>
    <row r="587" spans="1:57" ht="15.75" customHeight="1" x14ac:dyDescent="0.3">
      <c r="A587" s="169"/>
      <c r="B587" s="169"/>
      <c r="C587" s="169"/>
      <c r="D587" s="169"/>
      <c r="E587" s="170"/>
      <c r="F587" s="170"/>
      <c r="G587" s="169"/>
      <c r="H587" s="169"/>
      <c r="I587" s="169"/>
      <c r="J587" s="169"/>
      <c r="K587" s="169"/>
      <c r="L587" s="169"/>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c r="AQ587" s="168"/>
      <c r="AR587" s="168"/>
      <c r="AS587" s="168"/>
      <c r="AT587" s="168"/>
      <c r="AU587" s="168"/>
      <c r="AV587" s="168"/>
      <c r="AW587" s="168"/>
      <c r="AX587" s="168"/>
      <c r="AY587" s="168"/>
      <c r="AZ587" s="168"/>
      <c r="BA587" s="168"/>
      <c r="BB587" s="168"/>
      <c r="BC587" s="168"/>
      <c r="BD587" s="168"/>
      <c r="BE587" s="168"/>
    </row>
    <row r="588" spans="1:57" ht="15.75" customHeight="1" x14ac:dyDescent="0.3">
      <c r="A588" s="169"/>
      <c r="B588" s="169"/>
      <c r="C588" s="169"/>
      <c r="D588" s="169"/>
      <c r="E588" s="170"/>
      <c r="F588" s="170"/>
      <c r="G588" s="169"/>
      <c r="H588" s="169"/>
      <c r="I588" s="169"/>
      <c r="J588" s="169"/>
      <c r="K588" s="169"/>
      <c r="L588" s="169"/>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c r="AQ588" s="168"/>
      <c r="AR588" s="168"/>
      <c r="AS588" s="168"/>
      <c r="AT588" s="168"/>
      <c r="AU588" s="168"/>
      <c r="AV588" s="168"/>
      <c r="AW588" s="168"/>
      <c r="AX588" s="168"/>
      <c r="AY588" s="168"/>
      <c r="AZ588" s="168"/>
      <c r="BA588" s="168"/>
      <c r="BB588" s="168"/>
      <c r="BC588" s="168"/>
      <c r="BD588" s="168"/>
      <c r="BE588" s="168"/>
    </row>
    <row r="589" spans="1:57" ht="15.75" customHeight="1" x14ac:dyDescent="0.3">
      <c r="A589" s="169"/>
      <c r="B589" s="169"/>
      <c r="C589" s="169"/>
      <c r="D589" s="169"/>
      <c r="E589" s="170"/>
      <c r="F589" s="170"/>
      <c r="G589" s="169"/>
      <c r="H589" s="169"/>
      <c r="I589" s="169"/>
      <c r="J589" s="169"/>
      <c r="K589" s="169"/>
      <c r="L589" s="169"/>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c r="AQ589" s="168"/>
      <c r="AR589" s="168"/>
      <c r="AS589" s="168"/>
      <c r="AT589" s="168"/>
      <c r="AU589" s="168"/>
      <c r="AV589" s="168"/>
      <c r="AW589" s="168"/>
      <c r="AX589" s="168"/>
      <c r="AY589" s="168"/>
      <c r="AZ589" s="168"/>
      <c r="BA589" s="168"/>
      <c r="BB589" s="168"/>
      <c r="BC589" s="168"/>
      <c r="BD589" s="168"/>
      <c r="BE589" s="168"/>
    </row>
    <row r="590" spans="1:57" ht="15.75" customHeight="1" x14ac:dyDescent="0.3">
      <c r="A590" s="169"/>
      <c r="B590" s="169"/>
      <c r="C590" s="169"/>
      <c r="D590" s="169"/>
      <c r="E590" s="170"/>
      <c r="F590" s="170"/>
      <c r="G590" s="169"/>
      <c r="H590" s="169"/>
      <c r="I590" s="169"/>
      <c r="J590" s="169"/>
      <c r="K590" s="169"/>
      <c r="L590" s="169"/>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c r="AQ590" s="168"/>
      <c r="AR590" s="168"/>
      <c r="AS590" s="168"/>
      <c r="AT590" s="168"/>
      <c r="AU590" s="168"/>
      <c r="AV590" s="168"/>
      <c r="AW590" s="168"/>
      <c r="AX590" s="168"/>
      <c r="AY590" s="168"/>
      <c r="AZ590" s="168"/>
      <c r="BA590" s="168"/>
      <c r="BB590" s="168"/>
      <c r="BC590" s="168"/>
      <c r="BD590" s="168"/>
      <c r="BE590" s="168"/>
    </row>
    <row r="591" spans="1:57" ht="15.75" customHeight="1" x14ac:dyDescent="0.3">
      <c r="A591" s="169"/>
      <c r="B591" s="169"/>
      <c r="C591" s="169"/>
      <c r="D591" s="169"/>
      <c r="E591" s="170"/>
      <c r="F591" s="170"/>
      <c r="G591" s="169"/>
      <c r="H591" s="169"/>
      <c r="I591" s="169"/>
      <c r="J591" s="169"/>
      <c r="K591" s="169"/>
      <c r="L591" s="169"/>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c r="AQ591" s="168"/>
      <c r="AR591" s="168"/>
      <c r="AS591" s="168"/>
      <c r="AT591" s="168"/>
      <c r="AU591" s="168"/>
      <c r="AV591" s="168"/>
      <c r="AW591" s="168"/>
      <c r="AX591" s="168"/>
      <c r="AY591" s="168"/>
      <c r="AZ591" s="168"/>
      <c r="BA591" s="168"/>
      <c r="BB591" s="168"/>
      <c r="BC591" s="168"/>
      <c r="BD591" s="168"/>
      <c r="BE591" s="168"/>
    </row>
    <row r="592" spans="1:57" ht="15.75" customHeight="1" x14ac:dyDescent="0.3">
      <c r="A592" s="169"/>
      <c r="B592" s="169"/>
      <c r="C592" s="169"/>
      <c r="D592" s="169"/>
      <c r="E592" s="170"/>
      <c r="F592" s="170"/>
      <c r="G592" s="169"/>
      <c r="H592" s="169"/>
      <c r="I592" s="169"/>
      <c r="J592" s="169"/>
      <c r="K592" s="169"/>
      <c r="L592" s="169"/>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c r="AQ592" s="168"/>
      <c r="AR592" s="168"/>
      <c r="AS592" s="168"/>
      <c r="AT592" s="168"/>
      <c r="AU592" s="168"/>
      <c r="AV592" s="168"/>
      <c r="AW592" s="168"/>
      <c r="AX592" s="168"/>
      <c r="AY592" s="168"/>
      <c r="AZ592" s="168"/>
      <c r="BA592" s="168"/>
      <c r="BB592" s="168"/>
      <c r="BC592" s="168"/>
      <c r="BD592" s="168"/>
      <c r="BE592" s="168"/>
    </row>
    <row r="593" spans="1:57" ht="15.75" customHeight="1" x14ac:dyDescent="0.3">
      <c r="A593" s="169"/>
      <c r="B593" s="169"/>
      <c r="C593" s="169"/>
      <c r="D593" s="169"/>
      <c r="E593" s="170"/>
      <c r="F593" s="170"/>
      <c r="G593" s="169"/>
      <c r="H593" s="169"/>
      <c r="I593" s="169"/>
      <c r="J593" s="169"/>
      <c r="K593" s="169"/>
      <c r="L593" s="169"/>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c r="AQ593" s="168"/>
      <c r="AR593" s="168"/>
      <c r="AS593" s="168"/>
      <c r="AT593" s="168"/>
      <c r="AU593" s="168"/>
      <c r="AV593" s="168"/>
      <c r="AW593" s="168"/>
      <c r="AX593" s="168"/>
      <c r="AY593" s="168"/>
      <c r="AZ593" s="168"/>
      <c r="BA593" s="168"/>
      <c r="BB593" s="168"/>
      <c r="BC593" s="168"/>
      <c r="BD593" s="168"/>
      <c r="BE593" s="168"/>
    </row>
    <row r="594" spans="1:57" ht="15.75" customHeight="1" x14ac:dyDescent="0.3">
      <c r="A594" s="169"/>
      <c r="B594" s="169"/>
      <c r="C594" s="169"/>
      <c r="D594" s="169"/>
      <c r="E594" s="170"/>
      <c r="F594" s="170"/>
      <c r="G594" s="169"/>
      <c r="H594" s="169"/>
      <c r="I594" s="169"/>
      <c r="J594" s="169"/>
      <c r="K594" s="169"/>
      <c r="L594" s="169"/>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c r="AQ594" s="168"/>
      <c r="AR594" s="168"/>
      <c r="AS594" s="168"/>
      <c r="AT594" s="168"/>
      <c r="AU594" s="168"/>
      <c r="AV594" s="168"/>
      <c r="AW594" s="168"/>
      <c r="AX594" s="168"/>
      <c r="AY594" s="168"/>
      <c r="AZ594" s="168"/>
      <c r="BA594" s="168"/>
      <c r="BB594" s="168"/>
      <c r="BC594" s="168"/>
      <c r="BD594" s="168"/>
      <c r="BE594" s="168"/>
    </row>
    <row r="595" spans="1:57" ht="15.75" customHeight="1" x14ac:dyDescent="0.3">
      <c r="A595" s="169"/>
      <c r="B595" s="169"/>
      <c r="C595" s="169"/>
      <c r="D595" s="169"/>
      <c r="E595" s="170"/>
      <c r="F595" s="170"/>
      <c r="G595" s="169"/>
      <c r="H595" s="169"/>
      <c r="I595" s="169"/>
      <c r="J595" s="169"/>
      <c r="K595" s="169"/>
      <c r="L595" s="169"/>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c r="AQ595" s="168"/>
      <c r="AR595" s="168"/>
      <c r="AS595" s="168"/>
      <c r="AT595" s="168"/>
      <c r="AU595" s="168"/>
      <c r="AV595" s="168"/>
      <c r="AW595" s="168"/>
      <c r="AX595" s="168"/>
      <c r="AY595" s="168"/>
      <c r="AZ595" s="168"/>
      <c r="BA595" s="168"/>
      <c r="BB595" s="168"/>
      <c r="BC595" s="168"/>
      <c r="BD595" s="168"/>
      <c r="BE595" s="168"/>
    </row>
    <row r="596" spans="1:57" ht="15.75" customHeight="1" x14ac:dyDescent="0.3">
      <c r="A596" s="169"/>
      <c r="B596" s="169"/>
      <c r="C596" s="169"/>
      <c r="D596" s="169"/>
      <c r="E596" s="170"/>
      <c r="F596" s="170"/>
      <c r="G596" s="169"/>
      <c r="H596" s="169"/>
      <c r="I596" s="169"/>
      <c r="J596" s="169"/>
      <c r="K596" s="169"/>
      <c r="L596" s="169"/>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c r="AQ596" s="168"/>
      <c r="AR596" s="168"/>
      <c r="AS596" s="168"/>
      <c r="AT596" s="168"/>
      <c r="AU596" s="168"/>
      <c r="AV596" s="168"/>
      <c r="AW596" s="168"/>
      <c r="AX596" s="168"/>
      <c r="AY596" s="168"/>
      <c r="AZ596" s="168"/>
      <c r="BA596" s="168"/>
      <c r="BB596" s="168"/>
      <c r="BC596" s="168"/>
      <c r="BD596" s="168"/>
      <c r="BE596" s="168"/>
    </row>
    <row r="597" spans="1:57" ht="15.75" customHeight="1" x14ac:dyDescent="0.3">
      <c r="A597" s="169"/>
      <c r="B597" s="169"/>
      <c r="C597" s="169"/>
      <c r="D597" s="169"/>
      <c r="E597" s="170"/>
      <c r="F597" s="170"/>
      <c r="G597" s="169"/>
      <c r="H597" s="169"/>
      <c r="I597" s="169"/>
      <c r="J597" s="169"/>
      <c r="K597" s="169"/>
      <c r="L597" s="169"/>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c r="AQ597" s="168"/>
      <c r="AR597" s="168"/>
      <c r="AS597" s="168"/>
      <c r="AT597" s="168"/>
      <c r="AU597" s="168"/>
      <c r="AV597" s="168"/>
      <c r="AW597" s="168"/>
      <c r="AX597" s="168"/>
      <c r="AY597" s="168"/>
      <c r="AZ597" s="168"/>
      <c r="BA597" s="168"/>
      <c r="BB597" s="168"/>
      <c r="BC597" s="168"/>
      <c r="BD597" s="168"/>
      <c r="BE597" s="168"/>
    </row>
    <row r="598" spans="1:57" ht="15.75" customHeight="1" x14ac:dyDescent="0.3">
      <c r="A598" s="169"/>
      <c r="B598" s="169"/>
      <c r="C598" s="169"/>
      <c r="D598" s="169"/>
      <c r="E598" s="170"/>
      <c r="F598" s="170"/>
      <c r="G598" s="169"/>
      <c r="H598" s="169"/>
      <c r="I598" s="169"/>
      <c r="J598" s="169"/>
      <c r="K598" s="169"/>
      <c r="L598" s="169"/>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c r="AQ598" s="168"/>
      <c r="AR598" s="168"/>
      <c r="AS598" s="168"/>
      <c r="AT598" s="168"/>
      <c r="AU598" s="168"/>
      <c r="AV598" s="168"/>
      <c r="AW598" s="168"/>
      <c r="AX598" s="168"/>
      <c r="AY598" s="168"/>
      <c r="AZ598" s="168"/>
      <c r="BA598" s="168"/>
      <c r="BB598" s="168"/>
      <c r="BC598" s="168"/>
      <c r="BD598" s="168"/>
      <c r="BE598" s="168"/>
    </row>
    <row r="599" spans="1:57" ht="15.75" customHeight="1" x14ac:dyDescent="0.3">
      <c r="A599" s="169"/>
      <c r="B599" s="169"/>
      <c r="C599" s="169"/>
      <c r="D599" s="169"/>
      <c r="E599" s="170"/>
      <c r="F599" s="170"/>
      <c r="G599" s="169"/>
      <c r="H599" s="169"/>
      <c r="I599" s="169"/>
      <c r="J599" s="169"/>
      <c r="K599" s="169"/>
      <c r="L599" s="169"/>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c r="AQ599" s="168"/>
      <c r="AR599" s="168"/>
      <c r="AS599" s="168"/>
      <c r="AT599" s="168"/>
      <c r="AU599" s="168"/>
      <c r="AV599" s="168"/>
      <c r="AW599" s="168"/>
      <c r="AX599" s="168"/>
      <c r="AY599" s="168"/>
      <c r="AZ599" s="168"/>
      <c r="BA599" s="168"/>
      <c r="BB599" s="168"/>
      <c r="BC599" s="168"/>
      <c r="BD599" s="168"/>
      <c r="BE599" s="168"/>
    </row>
    <row r="600" spans="1:57" ht="15.75" customHeight="1" x14ac:dyDescent="0.3">
      <c r="A600" s="169"/>
      <c r="B600" s="169"/>
      <c r="C600" s="169"/>
      <c r="D600" s="169"/>
      <c r="E600" s="170"/>
      <c r="F600" s="170"/>
      <c r="G600" s="169"/>
      <c r="H600" s="169"/>
      <c r="I600" s="169"/>
      <c r="J600" s="169"/>
      <c r="K600" s="169"/>
      <c r="L600" s="169"/>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c r="AQ600" s="168"/>
      <c r="AR600" s="168"/>
      <c r="AS600" s="168"/>
      <c r="AT600" s="168"/>
      <c r="AU600" s="168"/>
      <c r="AV600" s="168"/>
      <c r="AW600" s="168"/>
      <c r="AX600" s="168"/>
      <c r="AY600" s="168"/>
      <c r="AZ600" s="168"/>
      <c r="BA600" s="168"/>
      <c r="BB600" s="168"/>
      <c r="BC600" s="168"/>
      <c r="BD600" s="168"/>
      <c r="BE600" s="168"/>
    </row>
    <row r="601" spans="1:57" ht="15.75" customHeight="1" x14ac:dyDescent="0.3">
      <c r="A601" s="169"/>
      <c r="B601" s="169"/>
      <c r="C601" s="169"/>
      <c r="D601" s="169"/>
      <c r="E601" s="170"/>
      <c r="F601" s="170"/>
      <c r="G601" s="169"/>
      <c r="H601" s="169"/>
      <c r="I601" s="169"/>
      <c r="J601" s="169"/>
      <c r="K601" s="169"/>
      <c r="L601" s="169"/>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c r="AQ601" s="168"/>
      <c r="AR601" s="168"/>
      <c r="AS601" s="168"/>
      <c r="AT601" s="168"/>
      <c r="AU601" s="168"/>
      <c r="AV601" s="168"/>
      <c r="AW601" s="168"/>
      <c r="AX601" s="168"/>
      <c r="AY601" s="168"/>
      <c r="AZ601" s="168"/>
      <c r="BA601" s="168"/>
      <c r="BB601" s="168"/>
      <c r="BC601" s="168"/>
      <c r="BD601" s="168"/>
      <c r="BE601" s="168"/>
    </row>
    <row r="602" spans="1:57" ht="15.75" customHeight="1" x14ac:dyDescent="0.3">
      <c r="A602" s="169"/>
      <c r="B602" s="169"/>
      <c r="C602" s="169"/>
      <c r="D602" s="169"/>
      <c r="E602" s="170"/>
      <c r="F602" s="170"/>
      <c r="G602" s="169"/>
      <c r="H602" s="169"/>
      <c r="I602" s="169"/>
      <c r="J602" s="169"/>
      <c r="K602" s="169"/>
      <c r="L602" s="169"/>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c r="AQ602" s="168"/>
      <c r="AR602" s="168"/>
      <c r="AS602" s="168"/>
      <c r="AT602" s="168"/>
      <c r="AU602" s="168"/>
      <c r="AV602" s="168"/>
      <c r="AW602" s="168"/>
      <c r="AX602" s="168"/>
      <c r="AY602" s="168"/>
      <c r="AZ602" s="168"/>
      <c r="BA602" s="168"/>
      <c r="BB602" s="168"/>
      <c r="BC602" s="168"/>
      <c r="BD602" s="168"/>
      <c r="BE602" s="168"/>
    </row>
    <row r="603" spans="1:57" ht="15.75" customHeight="1" x14ac:dyDescent="0.3">
      <c r="A603" s="169"/>
      <c r="B603" s="169"/>
      <c r="C603" s="169"/>
      <c r="D603" s="169"/>
      <c r="E603" s="170"/>
      <c r="F603" s="170"/>
      <c r="G603" s="169"/>
      <c r="H603" s="169"/>
      <c r="I603" s="169"/>
      <c r="J603" s="169"/>
      <c r="K603" s="169"/>
      <c r="L603" s="169"/>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c r="AQ603" s="168"/>
      <c r="AR603" s="168"/>
      <c r="AS603" s="168"/>
      <c r="AT603" s="168"/>
      <c r="AU603" s="168"/>
      <c r="AV603" s="168"/>
      <c r="AW603" s="168"/>
      <c r="AX603" s="168"/>
      <c r="AY603" s="168"/>
      <c r="AZ603" s="168"/>
      <c r="BA603" s="168"/>
      <c r="BB603" s="168"/>
      <c r="BC603" s="168"/>
      <c r="BD603" s="168"/>
      <c r="BE603" s="168"/>
    </row>
    <row r="604" spans="1:57" ht="15.75" customHeight="1" x14ac:dyDescent="0.3">
      <c r="A604" s="169"/>
      <c r="B604" s="169"/>
      <c r="C604" s="169"/>
      <c r="D604" s="169"/>
      <c r="E604" s="170"/>
      <c r="F604" s="170"/>
      <c r="G604" s="169"/>
      <c r="H604" s="169"/>
      <c r="I604" s="169"/>
      <c r="J604" s="169"/>
      <c r="K604" s="169"/>
      <c r="L604" s="169"/>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c r="AQ604" s="168"/>
      <c r="AR604" s="168"/>
      <c r="AS604" s="168"/>
      <c r="AT604" s="168"/>
      <c r="AU604" s="168"/>
      <c r="AV604" s="168"/>
      <c r="AW604" s="168"/>
      <c r="AX604" s="168"/>
      <c r="AY604" s="168"/>
      <c r="AZ604" s="168"/>
      <c r="BA604" s="168"/>
      <c r="BB604" s="168"/>
      <c r="BC604" s="168"/>
      <c r="BD604" s="168"/>
      <c r="BE604" s="168"/>
    </row>
    <row r="605" spans="1:57" ht="15.75" customHeight="1" x14ac:dyDescent="0.3">
      <c r="A605" s="169"/>
      <c r="B605" s="169"/>
      <c r="C605" s="169"/>
      <c r="D605" s="169"/>
      <c r="E605" s="170"/>
      <c r="F605" s="170"/>
      <c r="G605" s="169"/>
      <c r="H605" s="169"/>
      <c r="I605" s="169"/>
      <c r="J605" s="169"/>
      <c r="K605" s="169"/>
      <c r="L605" s="169"/>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c r="AQ605" s="168"/>
      <c r="AR605" s="168"/>
      <c r="AS605" s="168"/>
      <c r="AT605" s="168"/>
      <c r="AU605" s="168"/>
      <c r="AV605" s="168"/>
      <c r="AW605" s="168"/>
      <c r="AX605" s="168"/>
      <c r="AY605" s="168"/>
      <c r="AZ605" s="168"/>
      <c r="BA605" s="168"/>
      <c r="BB605" s="168"/>
      <c r="BC605" s="168"/>
      <c r="BD605" s="168"/>
      <c r="BE605" s="168"/>
    </row>
    <row r="606" spans="1:57" ht="15.75" customHeight="1" x14ac:dyDescent="0.3">
      <c r="A606" s="169"/>
      <c r="B606" s="169"/>
      <c r="C606" s="169"/>
      <c r="D606" s="169"/>
      <c r="E606" s="170"/>
      <c r="F606" s="170"/>
      <c r="G606" s="169"/>
      <c r="H606" s="169"/>
      <c r="I606" s="169"/>
      <c r="J606" s="169"/>
      <c r="K606" s="169"/>
      <c r="L606" s="169"/>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c r="AQ606" s="168"/>
      <c r="AR606" s="168"/>
      <c r="AS606" s="168"/>
      <c r="AT606" s="168"/>
      <c r="AU606" s="168"/>
      <c r="AV606" s="168"/>
      <c r="AW606" s="168"/>
      <c r="AX606" s="168"/>
      <c r="AY606" s="168"/>
      <c r="AZ606" s="168"/>
      <c r="BA606" s="168"/>
      <c r="BB606" s="168"/>
      <c r="BC606" s="168"/>
      <c r="BD606" s="168"/>
      <c r="BE606" s="168"/>
    </row>
    <row r="607" spans="1:57" ht="15.75" customHeight="1" x14ac:dyDescent="0.3">
      <c r="A607" s="169"/>
      <c r="B607" s="169"/>
      <c r="C607" s="169"/>
      <c r="D607" s="169"/>
      <c r="E607" s="170"/>
      <c r="F607" s="170"/>
      <c r="G607" s="169"/>
      <c r="H607" s="169"/>
      <c r="I607" s="169"/>
      <c r="J607" s="169"/>
      <c r="K607" s="169"/>
      <c r="L607" s="169"/>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c r="AQ607" s="168"/>
      <c r="AR607" s="168"/>
      <c r="AS607" s="168"/>
      <c r="AT607" s="168"/>
      <c r="AU607" s="168"/>
      <c r="AV607" s="168"/>
      <c r="AW607" s="168"/>
      <c r="AX607" s="168"/>
      <c r="AY607" s="168"/>
      <c r="AZ607" s="168"/>
      <c r="BA607" s="168"/>
      <c r="BB607" s="168"/>
      <c r="BC607" s="168"/>
      <c r="BD607" s="168"/>
      <c r="BE607" s="168"/>
    </row>
    <row r="608" spans="1:57" ht="15.75" customHeight="1" x14ac:dyDescent="0.3">
      <c r="A608" s="169"/>
      <c r="B608" s="169"/>
      <c r="C608" s="169"/>
      <c r="D608" s="169"/>
      <c r="E608" s="170"/>
      <c r="F608" s="170"/>
      <c r="G608" s="169"/>
      <c r="H608" s="169"/>
      <c r="I608" s="169"/>
      <c r="J608" s="169"/>
      <c r="K608" s="169"/>
      <c r="L608" s="169"/>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c r="AQ608" s="168"/>
      <c r="AR608" s="168"/>
      <c r="AS608" s="168"/>
      <c r="AT608" s="168"/>
      <c r="AU608" s="168"/>
      <c r="AV608" s="168"/>
      <c r="AW608" s="168"/>
      <c r="AX608" s="168"/>
      <c r="AY608" s="168"/>
      <c r="AZ608" s="168"/>
      <c r="BA608" s="168"/>
      <c r="BB608" s="168"/>
      <c r="BC608" s="168"/>
      <c r="BD608" s="168"/>
      <c r="BE608" s="168"/>
    </row>
    <row r="609" spans="1:57" ht="15.75" customHeight="1" x14ac:dyDescent="0.3">
      <c r="A609" s="169"/>
      <c r="B609" s="169"/>
      <c r="C609" s="169"/>
      <c r="D609" s="169"/>
      <c r="E609" s="170"/>
      <c r="F609" s="170"/>
      <c r="G609" s="169"/>
      <c r="H609" s="169"/>
      <c r="I609" s="169"/>
      <c r="J609" s="169"/>
      <c r="K609" s="169"/>
      <c r="L609" s="169"/>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c r="AQ609" s="168"/>
      <c r="AR609" s="168"/>
      <c r="AS609" s="168"/>
      <c r="AT609" s="168"/>
      <c r="AU609" s="168"/>
      <c r="AV609" s="168"/>
      <c r="AW609" s="168"/>
      <c r="AX609" s="168"/>
      <c r="AY609" s="168"/>
      <c r="AZ609" s="168"/>
      <c r="BA609" s="168"/>
      <c r="BB609" s="168"/>
      <c r="BC609" s="168"/>
      <c r="BD609" s="168"/>
      <c r="BE609" s="168"/>
    </row>
    <row r="610" spans="1:57" ht="15.75" customHeight="1" x14ac:dyDescent="0.3">
      <c r="A610" s="169"/>
      <c r="B610" s="169"/>
      <c r="C610" s="169"/>
      <c r="D610" s="169"/>
      <c r="E610" s="170"/>
      <c r="F610" s="170"/>
      <c r="G610" s="169"/>
      <c r="H610" s="169"/>
      <c r="I610" s="169"/>
      <c r="J610" s="169"/>
      <c r="K610" s="169"/>
      <c r="L610" s="169"/>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c r="AQ610" s="168"/>
      <c r="AR610" s="168"/>
      <c r="AS610" s="168"/>
      <c r="AT610" s="168"/>
      <c r="AU610" s="168"/>
      <c r="AV610" s="168"/>
      <c r="AW610" s="168"/>
      <c r="AX610" s="168"/>
      <c r="AY610" s="168"/>
      <c r="AZ610" s="168"/>
      <c r="BA610" s="168"/>
      <c r="BB610" s="168"/>
      <c r="BC610" s="168"/>
      <c r="BD610" s="168"/>
      <c r="BE610" s="168"/>
    </row>
    <row r="611" spans="1:57" ht="15.75" customHeight="1" x14ac:dyDescent="0.3">
      <c r="A611" s="169"/>
      <c r="B611" s="169"/>
      <c r="C611" s="169"/>
      <c r="D611" s="169"/>
      <c r="E611" s="170"/>
      <c r="F611" s="170"/>
      <c r="G611" s="169"/>
      <c r="H611" s="169"/>
      <c r="I611" s="169"/>
      <c r="J611" s="169"/>
      <c r="K611" s="169"/>
      <c r="L611" s="169"/>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c r="AQ611" s="168"/>
      <c r="AR611" s="168"/>
      <c r="AS611" s="168"/>
      <c r="AT611" s="168"/>
      <c r="AU611" s="168"/>
      <c r="AV611" s="168"/>
      <c r="AW611" s="168"/>
      <c r="AX611" s="168"/>
      <c r="AY611" s="168"/>
      <c r="AZ611" s="168"/>
      <c r="BA611" s="168"/>
      <c r="BB611" s="168"/>
      <c r="BC611" s="168"/>
      <c r="BD611" s="168"/>
      <c r="BE611" s="168"/>
    </row>
    <row r="612" spans="1:57" ht="15.75" customHeight="1" x14ac:dyDescent="0.3">
      <c r="A612" s="169"/>
      <c r="B612" s="169"/>
      <c r="C612" s="169"/>
      <c r="D612" s="169"/>
      <c r="E612" s="170"/>
      <c r="F612" s="170"/>
      <c r="G612" s="169"/>
      <c r="H612" s="169"/>
      <c r="I612" s="169"/>
      <c r="J612" s="169"/>
      <c r="K612" s="169"/>
      <c r="L612" s="169"/>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c r="AQ612" s="168"/>
      <c r="AR612" s="168"/>
      <c r="AS612" s="168"/>
      <c r="AT612" s="168"/>
      <c r="AU612" s="168"/>
      <c r="AV612" s="168"/>
      <c r="AW612" s="168"/>
      <c r="AX612" s="168"/>
      <c r="AY612" s="168"/>
      <c r="AZ612" s="168"/>
      <c r="BA612" s="168"/>
      <c r="BB612" s="168"/>
      <c r="BC612" s="168"/>
      <c r="BD612" s="168"/>
      <c r="BE612" s="168"/>
    </row>
    <row r="613" spans="1:57" ht="15.75" customHeight="1" x14ac:dyDescent="0.3">
      <c r="A613" s="169"/>
      <c r="B613" s="169"/>
      <c r="C613" s="169"/>
      <c r="D613" s="169"/>
      <c r="E613" s="170"/>
      <c r="F613" s="170"/>
      <c r="G613" s="169"/>
      <c r="H613" s="169"/>
      <c r="I613" s="169"/>
      <c r="J613" s="169"/>
      <c r="K613" s="169"/>
      <c r="L613" s="169"/>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c r="AQ613" s="168"/>
      <c r="AR613" s="168"/>
      <c r="AS613" s="168"/>
      <c r="AT613" s="168"/>
      <c r="AU613" s="168"/>
      <c r="AV613" s="168"/>
      <c r="AW613" s="168"/>
      <c r="AX613" s="168"/>
      <c r="AY613" s="168"/>
      <c r="AZ613" s="168"/>
      <c r="BA613" s="168"/>
      <c r="BB613" s="168"/>
      <c r="BC613" s="168"/>
      <c r="BD613" s="168"/>
      <c r="BE613" s="168"/>
    </row>
    <row r="614" spans="1:57" ht="15.75" customHeight="1" x14ac:dyDescent="0.3">
      <c r="A614" s="169"/>
      <c r="B614" s="169"/>
      <c r="C614" s="169"/>
      <c r="D614" s="169"/>
      <c r="E614" s="170"/>
      <c r="F614" s="170"/>
      <c r="G614" s="169"/>
      <c r="H614" s="169"/>
      <c r="I614" s="169"/>
      <c r="J614" s="169"/>
      <c r="K614" s="169"/>
      <c r="L614" s="169"/>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c r="AQ614" s="168"/>
      <c r="AR614" s="168"/>
      <c r="AS614" s="168"/>
      <c r="AT614" s="168"/>
      <c r="AU614" s="168"/>
      <c r="AV614" s="168"/>
      <c r="AW614" s="168"/>
      <c r="AX614" s="168"/>
      <c r="AY614" s="168"/>
      <c r="AZ614" s="168"/>
      <c r="BA614" s="168"/>
      <c r="BB614" s="168"/>
      <c r="BC614" s="168"/>
      <c r="BD614" s="168"/>
      <c r="BE614" s="168"/>
    </row>
    <row r="615" spans="1:57" ht="15.75" customHeight="1" x14ac:dyDescent="0.3">
      <c r="A615" s="169"/>
      <c r="B615" s="169"/>
      <c r="C615" s="169"/>
      <c r="D615" s="169"/>
      <c r="E615" s="170"/>
      <c r="F615" s="170"/>
      <c r="G615" s="169"/>
      <c r="H615" s="169"/>
      <c r="I615" s="169"/>
      <c r="J615" s="169"/>
      <c r="K615" s="169"/>
      <c r="L615" s="169"/>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c r="AQ615" s="168"/>
      <c r="AR615" s="168"/>
      <c r="AS615" s="168"/>
      <c r="AT615" s="168"/>
      <c r="AU615" s="168"/>
      <c r="AV615" s="168"/>
      <c r="AW615" s="168"/>
      <c r="AX615" s="168"/>
      <c r="AY615" s="168"/>
      <c r="AZ615" s="168"/>
      <c r="BA615" s="168"/>
      <c r="BB615" s="168"/>
      <c r="BC615" s="168"/>
      <c r="BD615" s="168"/>
      <c r="BE615" s="168"/>
    </row>
    <row r="616" spans="1:57" ht="15.75" customHeight="1" x14ac:dyDescent="0.3">
      <c r="A616" s="169"/>
      <c r="B616" s="169"/>
      <c r="C616" s="169"/>
      <c r="D616" s="169"/>
      <c r="E616" s="170"/>
      <c r="F616" s="170"/>
      <c r="G616" s="169"/>
      <c r="H616" s="169"/>
      <c r="I616" s="169"/>
      <c r="J616" s="169"/>
      <c r="K616" s="169"/>
      <c r="L616" s="169"/>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c r="AQ616" s="168"/>
      <c r="AR616" s="168"/>
      <c r="AS616" s="168"/>
      <c r="AT616" s="168"/>
      <c r="AU616" s="168"/>
      <c r="AV616" s="168"/>
      <c r="AW616" s="168"/>
      <c r="AX616" s="168"/>
      <c r="AY616" s="168"/>
      <c r="AZ616" s="168"/>
      <c r="BA616" s="168"/>
      <c r="BB616" s="168"/>
      <c r="BC616" s="168"/>
      <c r="BD616" s="168"/>
      <c r="BE616" s="168"/>
    </row>
    <row r="617" spans="1:57" ht="15.75" customHeight="1" x14ac:dyDescent="0.3">
      <c r="A617" s="169"/>
      <c r="B617" s="169"/>
      <c r="C617" s="169"/>
      <c r="D617" s="169"/>
      <c r="E617" s="170"/>
      <c r="F617" s="170"/>
      <c r="G617" s="169"/>
      <c r="H617" s="169"/>
      <c r="I617" s="169"/>
      <c r="J617" s="169"/>
      <c r="K617" s="169"/>
      <c r="L617" s="169"/>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c r="AQ617" s="168"/>
      <c r="AR617" s="168"/>
      <c r="AS617" s="168"/>
      <c r="AT617" s="168"/>
      <c r="AU617" s="168"/>
      <c r="AV617" s="168"/>
      <c r="AW617" s="168"/>
      <c r="AX617" s="168"/>
      <c r="AY617" s="168"/>
      <c r="AZ617" s="168"/>
      <c r="BA617" s="168"/>
      <c r="BB617" s="168"/>
      <c r="BC617" s="168"/>
      <c r="BD617" s="168"/>
      <c r="BE617" s="168"/>
    </row>
    <row r="618" spans="1:57" ht="15.75" customHeight="1" x14ac:dyDescent="0.3">
      <c r="A618" s="169"/>
      <c r="B618" s="169"/>
      <c r="C618" s="169"/>
      <c r="D618" s="169"/>
      <c r="E618" s="170"/>
      <c r="F618" s="170"/>
      <c r="G618" s="169"/>
      <c r="H618" s="169"/>
      <c r="I618" s="169"/>
      <c r="J618" s="169"/>
      <c r="K618" s="169"/>
      <c r="L618" s="169"/>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c r="AQ618" s="168"/>
      <c r="AR618" s="168"/>
      <c r="AS618" s="168"/>
      <c r="AT618" s="168"/>
      <c r="AU618" s="168"/>
      <c r="AV618" s="168"/>
      <c r="AW618" s="168"/>
      <c r="AX618" s="168"/>
      <c r="AY618" s="168"/>
      <c r="AZ618" s="168"/>
      <c r="BA618" s="168"/>
      <c r="BB618" s="168"/>
      <c r="BC618" s="168"/>
      <c r="BD618" s="168"/>
      <c r="BE618" s="168"/>
    </row>
    <row r="619" spans="1:57" ht="15.75" customHeight="1" x14ac:dyDescent="0.3">
      <c r="A619" s="169"/>
      <c r="B619" s="169"/>
      <c r="C619" s="169"/>
      <c r="D619" s="169"/>
      <c r="E619" s="170"/>
      <c r="F619" s="170"/>
      <c r="G619" s="169"/>
      <c r="H619" s="169"/>
      <c r="I619" s="169"/>
      <c r="J619" s="169"/>
      <c r="K619" s="169"/>
      <c r="L619" s="169"/>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c r="AQ619" s="168"/>
      <c r="AR619" s="168"/>
      <c r="AS619" s="168"/>
      <c r="AT619" s="168"/>
      <c r="AU619" s="168"/>
      <c r="AV619" s="168"/>
      <c r="AW619" s="168"/>
      <c r="AX619" s="168"/>
      <c r="AY619" s="168"/>
      <c r="AZ619" s="168"/>
      <c r="BA619" s="168"/>
      <c r="BB619" s="168"/>
      <c r="BC619" s="168"/>
      <c r="BD619" s="168"/>
      <c r="BE619" s="168"/>
    </row>
    <row r="620" spans="1:57" ht="15.75" customHeight="1" x14ac:dyDescent="0.3">
      <c r="A620" s="169"/>
      <c r="B620" s="169"/>
      <c r="C620" s="169"/>
      <c r="D620" s="169"/>
      <c r="E620" s="170"/>
      <c r="F620" s="170"/>
      <c r="G620" s="169"/>
      <c r="H620" s="169"/>
      <c r="I620" s="169"/>
      <c r="J620" s="169"/>
      <c r="K620" s="169"/>
      <c r="L620" s="169"/>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c r="AQ620" s="168"/>
      <c r="AR620" s="168"/>
      <c r="AS620" s="168"/>
      <c r="AT620" s="168"/>
      <c r="AU620" s="168"/>
      <c r="AV620" s="168"/>
      <c r="AW620" s="168"/>
      <c r="AX620" s="168"/>
      <c r="AY620" s="168"/>
      <c r="AZ620" s="168"/>
      <c r="BA620" s="168"/>
      <c r="BB620" s="168"/>
      <c r="BC620" s="168"/>
      <c r="BD620" s="168"/>
      <c r="BE620" s="168"/>
    </row>
    <row r="621" spans="1:57" ht="15.75" customHeight="1" x14ac:dyDescent="0.3">
      <c r="A621" s="169"/>
      <c r="B621" s="169"/>
      <c r="C621" s="169"/>
      <c r="D621" s="169"/>
      <c r="E621" s="170"/>
      <c r="F621" s="170"/>
      <c r="G621" s="169"/>
      <c r="H621" s="169"/>
      <c r="I621" s="169"/>
      <c r="J621" s="169"/>
      <c r="K621" s="169"/>
      <c r="L621" s="169"/>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c r="AQ621" s="168"/>
      <c r="AR621" s="168"/>
      <c r="AS621" s="168"/>
      <c r="AT621" s="168"/>
      <c r="AU621" s="168"/>
      <c r="AV621" s="168"/>
      <c r="AW621" s="168"/>
      <c r="AX621" s="168"/>
      <c r="AY621" s="168"/>
      <c r="AZ621" s="168"/>
      <c r="BA621" s="168"/>
      <c r="BB621" s="168"/>
      <c r="BC621" s="168"/>
      <c r="BD621" s="168"/>
      <c r="BE621" s="168"/>
    </row>
    <row r="622" spans="1:57" ht="15.75" customHeight="1" x14ac:dyDescent="0.3">
      <c r="A622" s="169"/>
      <c r="B622" s="169"/>
      <c r="C622" s="169"/>
      <c r="D622" s="169"/>
      <c r="E622" s="170"/>
      <c r="F622" s="170"/>
      <c r="G622" s="169"/>
      <c r="H622" s="169"/>
      <c r="I622" s="169"/>
      <c r="J622" s="169"/>
      <c r="K622" s="169"/>
      <c r="L622" s="169"/>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c r="AQ622" s="168"/>
      <c r="AR622" s="168"/>
      <c r="AS622" s="168"/>
      <c r="AT622" s="168"/>
      <c r="AU622" s="168"/>
      <c r="AV622" s="168"/>
      <c r="AW622" s="168"/>
      <c r="AX622" s="168"/>
      <c r="AY622" s="168"/>
      <c r="AZ622" s="168"/>
      <c r="BA622" s="168"/>
      <c r="BB622" s="168"/>
      <c r="BC622" s="168"/>
      <c r="BD622" s="168"/>
      <c r="BE622" s="168"/>
    </row>
    <row r="623" spans="1:57" ht="15.75" customHeight="1" x14ac:dyDescent="0.3">
      <c r="A623" s="169"/>
      <c r="B623" s="169"/>
      <c r="C623" s="169"/>
      <c r="D623" s="169"/>
      <c r="E623" s="170"/>
      <c r="F623" s="170"/>
      <c r="G623" s="169"/>
      <c r="H623" s="169"/>
      <c r="I623" s="169"/>
      <c r="J623" s="169"/>
      <c r="K623" s="169"/>
      <c r="L623" s="169"/>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c r="AQ623" s="168"/>
      <c r="AR623" s="168"/>
      <c r="AS623" s="168"/>
      <c r="AT623" s="168"/>
      <c r="AU623" s="168"/>
      <c r="AV623" s="168"/>
      <c r="AW623" s="168"/>
      <c r="AX623" s="168"/>
      <c r="AY623" s="168"/>
      <c r="AZ623" s="168"/>
      <c r="BA623" s="168"/>
      <c r="BB623" s="168"/>
      <c r="BC623" s="168"/>
      <c r="BD623" s="168"/>
      <c r="BE623" s="168"/>
    </row>
    <row r="624" spans="1:57" ht="15.75" customHeight="1" x14ac:dyDescent="0.3">
      <c r="A624" s="169"/>
      <c r="B624" s="169"/>
      <c r="C624" s="169"/>
      <c r="D624" s="169"/>
      <c r="E624" s="170"/>
      <c r="F624" s="170"/>
      <c r="G624" s="169"/>
      <c r="H624" s="169"/>
      <c r="I624" s="169"/>
      <c r="J624" s="169"/>
      <c r="K624" s="169"/>
      <c r="L624" s="169"/>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c r="AQ624" s="168"/>
      <c r="AR624" s="168"/>
      <c r="AS624" s="168"/>
      <c r="AT624" s="168"/>
      <c r="AU624" s="168"/>
      <c r="AV624" s="168"/>
      <c r="AW624" s="168"/>
      <c r="AX624" s="168"/>
      <c r="AY624" s="168"/>
      <c r="AZ624" s="168"/>
      <c r="BA624" s="168"/>
      <c r="BB624" s="168"/>
      <c r="BC624" s="168"/>
      <c r="BD624" s="168"/>
      <c r="BE624" s="168"/>
    </row>
    <row r="625" spans="1:57" ht="15.75" customHeight="1" x14ac:dyDescent="0.3">
      <c r="A625" s="169"/>
      <c r="B625" s="169"/>
      <c r="C625" s="169"/>
      <c r="D625" s="169"/>
      <c r="E625" s="170"/>
      <c r="F625" s="170"/>
      <c r="G625" s="169"/>
      <c r="H625" s="169"/>
      <c r="I625" s="169"/>
      <c r="J625" s="169"/>
      <c r="K625" s="169"/>
      <c r="L625" s="169"/>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c r="AQ625" s="168"/>
      <c r="AR625" s="168"/>
      <c r="AS625" s="168"/>
      <c r="AT625" s="168"/>
      <c r="AU625" s="168"/>
      <c r="AV625" s="168"/>
      <c r="AW625" s="168"/>
      <c r="AX625" s="168"/>
      <c r="AY625" s="168"/>
      <c r="AZ625" s="168"/>
      <c r="BA625" s="168"/>
      <c r="BB625" s="168"/>
      <c r="BC625" s="168"/>
      <c r="BD625" s="168"/>
      <c r="BE625" s="168"/>
    </row>
    <row r="626" spans="1:57" ht="15.75" customHeight="1" x14ac:dyDescent="0.3">
      <c r="A626" s="169"/>
      <c r="B626" s="169"/>
      <c r="C626" s="169"/>
      <c r="D626" s="169"/>
      <c r="E626" s="170"/>
      <c r="F626" s="170"/>
      <c r="G626" s="169"/>
      <c r="H626" s="169"/>
      <c r="I626" s="169"/>
      <c r="J626" s="169"/>
      <c r="K626" s="169"/>
      <c r="L626" s="169"/>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c r="AQ626" s="168"/>
      <c r="AR626" s="168"/>
      <c r="AS626" s="168"/>
      <c r="AT626" s="168"/>
      <c r="AU626" s="168"/>
      <c r="AV626" s="168"/>
      <c r="AW626" s="168"/>
      <c r="AX626" s="168"/>
      <c r="AY626" s="168"/>
      <c r="AZ626" s="168"/>
      <c r="BA626" s="168"/>
      <c r="BB626" s="168"/>
      <c r="BC626" s="168"/>
      <c r="BD626" s="168"/>
      <c r="BE626" s="168"/>
    </row>
    <row r="627" spans="1:57" ht="15.75" customHeight="1" x14ac:dyDescent="0.3">
      <c r="A627" s="169"/>
      <c r="B627" s="169"/>
      <c r="C627" s="169"/>
      <c r="D627" s="169"/>
      <c r="E627" s="170"/>
      <c r="F627" s="170"/>
      <c r="G627" s="169"/>
      <c r="H627" s="169"/>
      <c r="I627" s="169"/>
      <c r="J627" s="169"/>
      <c r="K627" s="169"/>
      <c r="L627" s="169"/>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c r="AQ627" s="168"/>
      <c r="AR627" s="168"/>
      <c r="AS627" s="168"/>
      <c r="AT627" s="168"/>
      <c r="AU627" s="168"/>
      <c r="AV627" s="168"/>
      <c r="AW627" s="168"/>
      <c r="AX627" s="168"/>
      <c r="AY627" s="168"/>
      <c r="AZ627" s="168"/>
      <c r="BA627" s="168"/>
      <c r="BB627" s="168"/>
      <c r="BC627" s="168"/>
      <c r="BD627" s="168"/>
      <c r="BE627" s="168"/>
    </row>
    <row r="628" spans="1:57" ht="15.75" customHeight="1" x14ac:dyDescent="0.3">
      <c r="A628" s="169"/>
      <c r="B628" s="169"/>
      <c r="C628" s="169"/>
      <c r="D628" s="169"/>
      <c r="E628" s="170"/>
      <c r="F628" s="170"/>
      <c r="G628" s="169"/>
      <c r="H628" s="169"/>
      <c r="I628" s="169"/>
      <c r="J628" s="169"/>
      <c r="K628" s="169"/>
      <c r="L628" s="169"/>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c r="AQ628" s="168"/>
      <c r="AR628" s="168"/>
      <c r="AS628" s="168"/>
      <c r="AT628" s="168"/>
      <c r="AU628" s="168"/>
      <c r="AV628" s="168"/>
      <c r="AW628" s="168"/>
      <c r="AX628" s="168"/>
      <c r="AY628" s="168"/>
      <c r="AZ628" s="168"/>
      <c r="BA628" s="168"/>
      <c r="BB628" s="168"/>
      <c r="BC628" s="168"/>
      <c r="BD628" s="168"/>
      <c r="BE628" s="168"/>
    </row>
    <row r="629" spans="1:57" ht="15.75" customHeight="1" x14ac:dyDescent="0.3">
      <c r="A629" s="169"/>
      <c r="B629" s="169"/>
      <c r="C629" s="169"/>
      <c r="D629" s="169"/>
      <c r="E629" s="170"/>
      <c r="F629" s="170"/>
      <c r="G629" s="169"/>
      <c r="H629" s="169"/>
      <c r="I629" s="169"/>
      <c r="J629" s="169"/>
      <c r="K629" s="169"/>
      <c r="L629" s="169"/>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c r="AQ629" s="168"/>
      <c r="AR629" s="168"/>
      <c r="AS629" s="168"/>
      <c r="AT629" s="168"/>
      <c r="AU629" s="168"/>
      <c r="AV629" s="168"/>
      <c r="AW629" s="168"/>
      <c r="AX629" s="168"/>
      <c r="AY629" s="168"/>
      <c r="AZ629" s="168"/>
      <c r="BA629" s="168"/>
      <c r="BB629" s="168"/>
      <c r="BC629" s="168"/>
      <c r="BD629" s="168"/>
      <c r="BE629" s="168"/>
    </row>
    <row r="630" spans="1:57" ht="15.75" customHeight="1" x14ac:dyDescent="0.3">
      <c r="A630" s="169"/>
      <c r="B630" s="169"/>
      <c r="C630" s="169"/>
      <c r="D630" s="169"/>
      <c r="E630" s="170"/>
      <c r="F630" s="170"/>
      <c r="G630" s="169"/>
      <c r="H630" s="169"/>
      <c r="I630" s="169"/>
      <c r="J630" s="169"/>
      <c r="K630" s="169"/>
      <c r="L630" s="169"/>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c r="AQ630" s="168"/>
      <c r="AR630" s="168"/>
      <c r="AS630" s="168"/>
      <c r="AT630" s="168"/>
      <c r="AU630" s="168"/>
      <c r="AV630" s="168"/>
      <c r="AW630" s="168"/>
      <c r="AX630" s="168"/>
      <c r="AY630" s="168"/>
      <c r="AZ630" s="168"/>
      <c r="BA630" s="168"/>
      <c r="BB630" s="168"/>
      <c r="BC630" s="168"/>
      <c r="BD630" s="168"/>
      <c r="BE630" s="168"/>
    </row>
    <row r="631" spans="1:57" ht="15.75" customHeight="1" x14ac:dyDescent="0.3">
      <c r="A631" s="169"/>
      <c r="B631" s="169"/>
      <c r="C631" s="169"/>
      <c r="D631" s="169"/>
      <c r="E631" s="170"/>
      <c r="F631" s="170"/>
      <c r="G631" s="169"/>
      <c r="H631" s="169"/>
      <c r="I631" s="169"/>
      <c r="J631" s="169"/>
      <c r="K631" s="169"/>
      <c r="L631" s="169"/>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c r="AQ631" s="168"/>
      <c r="AR631" s="168"/>
      <c r="AS631" s="168"/>
      <c r="AT631" s="168"/>
      <c r="AU631" s="168"/>
      <c r="AV631" s="168"/>
      <c r="AW631" s="168"/>
      <c r="AX631" s="168"/>
      <c r="AY631" s="168"/>
      <c r="AZ631" s="168"/>
      <c r="BA631" s="168"/>
      <c r="BB631" s="168"/>
      <c r="BC631" s="168"/>
      <c r="BD631" s="168"/>
      <c r="BE631" s="168"/>
    </row>
    <row r="632" spans="1:57" ht="15.75" customHeight="1" x14ac:dyDescent="0.3">
      <c r="A632" s="169"/>
      <c r="B632" s="169"/>
      <c r="C632" s="169"/>
      <c r="D632" s="169"/>
      <c r="E632" s="170"/>
      <c r="F632" s="170"/>
      <c r="G632" s="169"/>
      <c r="H632" s="169"/>
      <c r="I632" s="169"/>
      <c r="J632" s="169"/>
      <c r="K632" s="169"/>
      <c r="L632" s="169"/>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c r="AQ632" s="168"/>
      <c r="AR632" s="168"/>
      <c r="AS632" s="168"/>
      <c r="AT632" s="168"/>
      <c r="AU632" s="168"/>
      <c r="AV632" s="168"/>
      <c r="AW632" s="168"/>
      <c r="AX632" s="168"/>
      <c r="AY632" s="168"/>
      <c r="AZ632" s="168"/>
      <c r="BA632" s="168"/>
      <c r="BB632" s="168"/>
      <c r="BC632" s="168"/>
      <c r="BD632" s="168"/>
      <c r="BE632" s="168"/>
    </row>
    <row r="633" spans="1:57" ht="15.75" customHeight="1" x14ac:dyDescent="0.3">
      <c r="A633" s="169"/>
      <c r="B633" s="169"/>
      <c r="C633" s="169"/>
      <c r="D633" s="169"/>
      <c r="E633" s="170"/>
      <c r="F633" s="170"/>
      <c r="G633" s="169"/>
      <c r="H633" s="169"/>
      <c r="I633" s="169"/>
      <c r="J633" s="169"/>
      <c r="K633" s="169"/>
      <c r="L633" s="169"/>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c r="AQ633" s="168"/>
      <c r="AR633" s="168"/>
      <c r="AS633" s="168"/>
      <c r="AT633" s="168"/>
      <c r="AU633" s="168"/>
      <c r="AV633" s="168"/>
      <c r="AW633" s="168"/>
      <c r="AX633" s="168"/>
      <c r="AY633" s="168"/>
      <c r="AZ633" s="168"/>
      <c r="BA633" s="168"/>
      <c r="BB633" s="168"/>
      <c r="BC633" s="168"/>
      <c r="BD633" s="168"/>
      <c r="BE633" s="168"/>
    </row>
    <row r="634" spans="1:57" ht="15.75" customHeight="1" x14ac:dyDescent="0.3">
      <c r="A634" s="169"/>
      <c r="B634" s="169"/>
      <c r="C634" s="169"/>
      <c r="D634" s="169"/>
      <c r="E634" s="170"/>
      <c r="F634" s="170"/>
      <c r="G634" s="169"/>
      <c r="H634" s="169"/>
      <c r="I634" s="169"/>
      <c r="J634" s="169"/>
      <c r="K634" s="169"/>
      <c r="L634" s="169"/>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c r="AQ634" s="168"/>
      <c r="AR634" s="168"/>
      <c r="AS634" s="168"/>
      <c r="AT634" s="168"/>
      <c r="AU634" s="168"/>
      <c r="AV634" s="168"/>
      <c r="AW634" s="168"/>
      <c r="AX634" s="168"/>
      <c r="AY634" s="168"/>
      <c r="AZ634" s="168"/>
      <c r="BA634" s="168"/>
      <c r="BB634" s="168"/>
      <c r="BC634" s="168"/>
      <c r="BD634" s="168"/>
      <c r="BE634" s="168"/>
    </row>
    <row r="635" spans="1:57" ht="15.75" customHeight="1" x14ac:dyDescent="0.3">
      <c r="A635" s="169"/>
      <c r="B635" s="169"/>
      <c r="C635" s="169"/>
      <c r="D635" s="169"/>
      <c r="E635" s="170"/>
      <c r="F635" s="170"/>
      <c r="G635" s="169"/>
      <c r="H635" s="169"/>
      <c r="I635" s="169"/>
      <c r="J635" s="169"/>
      <c r="K635" s="169"/>
      <c r="L635" s="169"/>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c r="AQ635" s="168"/>
      <c r="AR635" s="168"/>
      <c r="AS635" s="168"/>
      <c r="AT635" s="168"/>
      <c r="AU635" s="168"/>
      <c r="AV635" s="168"/>
      <c r="AW635" s="168"/>
      <c r="AX635" s="168"/>
      <c r="AY635" s="168"/>
      <c r="AZ635" s="168"/>
      <c r="BA635" s="168"/>
      <c r="BB635" s="168"/>
      <c r="BC635" s="168"/>
      <c r="BD635" s="168"/>
      <c r="BE635" s="168"/>
    </row>
    <row r="636" spans="1:57" ht="15.75" customHeight="1" x14ac:dyDescent="0.3">
      <c r="A636" s="169"/>
      <c r="B636" s="169"/>
      <c r="C636" s="169"/>
      <c r="D636" s="169"/>
      <c r="E636" s="170"/>
      <c r="F636" s="170"/>
      <c r="G636" s="169"/>
      <c r="H636" s="169"/>
      <c r="I636" s="169"/>
      <c r="J636" s="169"/>
      <c r="K636" s="169"/>
      <c r="L636" s="169"/>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c r="AQ636" s="168"/>
      <c r="AR636" s="168"/>
      <c r="AS636" s="168"/>
      <c r="AT636" s="168"/>
      <c r="AU636" s="168"/>
      <c r="AV636" s="168"/>
      <c r="AW636" s="168"/>
      <c r="AX636" s="168"/>
      <c r="AY636" s="168"/>
      <c r="AZ636" s="168"/>
      <c r="BA636" s="168"/>
      <c r="BB636" s="168"/>
      <c r="BC636" s="168"/>
      <c r="BD636" s="168"/>
      <c r="BE636" s="168"/>
    </row>
    <row r="637" spans="1:57" ht="15.75" customHeight="1" x14ac:dyDescent="0.3">
      <c r="A637" s="169"/>
      <c r="B637" s="169"/>
      <c r="C637" s="169"/>
      <c r="D637" s="169"/>
      <c r="E637" s="170"/>
      <c r="F637" s="170"/>
      <c r="G637" s="169"/>
      <c r="H637" s="169"/>
      <c r="I637" s="169"/>
      <c r="J637" s="169"/>
      <c r="K637" s="169"/>
      <c r="L637" s="169"/>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c r="AQ637" s="168"/>
      <c r="AR637" s="168"/>
      <c r="AS637" s="168"/>
      <c r="AT637" s="168"/>
      <c r="AU637" s="168"/>
      <c r="AV637" s="168"/>
      <c r="AW637" s="168"/>
      <c r="AX637" s="168"/>
      <c r="AY637" s="168"/>
      <c r="AZ637" s="168"/>
      <c r="BA637" s="168"/>
      <c r="BB637" s="168"/>
      <c r="BC637" s="168"/>
      <c r="BD637" s="168"/>
      <c r="BE637" s="168"/>
    </row>
    <row r="638" spans="1:57" ht="15.75" customHeight="1" x14ac:dyDescent="0.3">
      <c r="A638" s="169"/>
      <c r="B638" s="169"/>
      <c r="C638" s="169"/>
      <c r="D638" s="169"/>
      <c r="E638" s="170"/>
      <c r="F638" s="170"/>
      <c r="G638" s="169"/>
      <c r="H638" s="169"/>
      <c r="I638" s="169"/>
      <c r="J638" s="169"/>
      <c r="K638" s="169"/>
      <c r="L638" s="169"/>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c r="AQ638" s="168"/>
      <c r="AR638" s="168"/>
      <c r="AS638" s="168"/>
      <c r="AT638" s="168"/>
      <c r="AU638" s="168"/>
      <c r="AV638" s="168"/>
      <c r="AW638" s="168"/>
      <c r="AX638" s="168"/>
      <c r="AY638" s="168"/>
      <c r="AZ638" s="168"/>
      <c r="BA638" s="168"/>
      <c r="BB638" s="168"/>
      <c r="BC638" s="168"/>
      <c r="BD638" s="168"/>
      <c r="BE638" s="168"/>
    </row>
    <row r="639" spans="1:57" ht="15.75" customHeight="1" x14ac:dyDescent="0.3">
      <c r="A639" s="169"/>
      <c r="B639" s="169"/>
      <c r="C639" s="169"/>
      <c r="D639" s="169"/>
      <c r="E639" s="170"/>
      <c r="F639" s="170"/>
      <c r="G639" s="169"/>
      <c r="H639" s="169"/>
      <c r="I639" s="169"/>
      <c r="J639" s="169"/>
      <c r="K639" s="169"/>
      <c r="L639" s="169"/>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c r="AQ639" s="168"/>
      <c r="AR639" s="168"/>
      <c r="AS639" s="168"/>
      <c r="AT639" s="168"/>
      <c r="AU639" s="168"/>
      <c r="AV639" s="168"/>
      <c r="AW639" s="168"/>
      <c r="AX639" s="168"/>
      <c r="AY639" s="168"/>
      <c r="AZ639" s="168"/>
      <c r="BA639" s="168"/>
      <c r="BB639" s="168"/>
      <c r="BC639" s="168"/>
      <c r="BD639" s="168"/>
      <c r="BE639" s="168"/>
    </row>
    <row r="640" spans="1:57" ht="15.75" customHeight="1" x14ac:dyDescent="0.3">
      <c r="A640" s="169"/>
      <c r="B640" s="169"/>
      <c r="C640" s="169"/>
      <c r="D640" s="169"/>
      <c r="E640" s="170"/>
      <c r="F640" s="170"/>
      <c r="G640" s="169"/>
      <c r="H640" s="169"/>
      <c r="I640" s="169"/>
      <c r="J640" s="169"/>
      <c r="K640" s="169"/>
      <c r="L640" s="169"/>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c r="AQ640" s="168"/>
      <c r="AR640" s="168"/>
      <c r="AS640" s="168"/>
      <c r="AT640" s="168"/>
      <c r="AU640" s="168"/>
      <c r="AV640" s="168"/>
      <c r="AW640" s="168"/>
      <c r="AX640" s="168"/>
      <c r="AY640" s="168"/>
      <c r="AZ640" s="168"/>
      <c r="BA640" s="168"/>
      <c r="BB640" s="168"/>
      <c r="BC640" s="168"/>
      <c r="BD640" s="168"/>
      <c r="BE640" s="168"/>
    </row>
    <row r="641" spans="1:57" ht="15.75" customHeight="1" x14ac:dyDescent="0.3">
      <c r="A641" s="169"/>
      <c r="B641" s="169"/>
      <c r="C641" s="169"/>
      <c r="D641" s="169"/>
      <c r="E641" s="170"/>
      <c r="F641" s="170"/>
      <c r="G641" s="169"/>
      <c r="H641" s="169"/>
      <c r="I641" s="169"/>
      <c r="J641" s="169"/>
      <c r="K641" s="169"/>
      <c r="L641" s="169"/>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c r="AQ641" s="168"/>
      <c r="AR641" s="168"/>
      <c r="AS641" s="168"/>
      <c r="AT641" s="168"/>
      <c r="AU641" s="168"/>
      <c r="AV641" s="168"/>
      <c r="AW641" s="168"/>
      <c r="AX641" s="168"/>
      <c r="AY641" s="168"/>
      <c r="AZ641" s="168"/>
      <c r="BA641" s="168"/>
      <c r="BB641" s="168"/>
      <c r="BC641" s="168"/>
      <c r="BD641" s="168"/>
      <c r="BE641" s="168"/>
    </row>
    <row r="642" spans="1:57" ht="15.75" customHeight="1" x14ac:dyDescent="0.3">
      <c r="A642" s="169"/>
      <c r="B642" s="169"/>
      <c r="C642" s="169"/>
      <c r="D642" s="169"/>
      <c r="E642" s="170"/>
      <c r="F642" s="170"/>
      <c r="G642" s="169"/>
      <c r="H642" s="169"/>
      <c r="I642" s="169"/>
      <c r="J642" s="169"/>
      <c r="K642" s="169"/>
      <c r="L642" s="169"/>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c r="AQ642" s="168"/>
      <c r="AR642" s="168"/>
      <c r="AS642" s="168"/>
      <c r="AT642" s="168"/>
      <c r="AU642" s="168"/>
      <c r="AV642" s="168"/>
      <c r="AW642" s="168"/>
      <c r="AX642" s="168"/>
      <c r="AY642" s="168"/>
      <c r="AZ642" s="168"/>
      <c r="BA642" s="168"/>
      <c r="BB642" s="168"/>
      <c r="BC642" s="168"/>
      <c r="BD642" s="168"/>
      <c r="BE642" s="168"/>
    </row>
    <row r="643" spans="1:57" ht="15.75" customHeight="1" x14ac:dyDescent="0.3">
      <c r="A643" s="169"/>
      <c r="B643" s="169"/>
      <c r="C643" s="169"/>
      <c r="D643" s="169"/>
      <c r="E643" s="170"/>
      <c r="F643" s="170"/>
      <c r="G643" s="169"/>
      <c r="H643" s="169"/>
      <c r="I643" s="169"/>
      <c r="J643" s="169"/>
      <c r="K643" s="169"/>
      <c r="L643" s="169"/>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c r="AQ643" s="168"/>
      <c r="AR643" s="168"/>
      <c r="AS643" s="168"/>
      <c r="AT643" s="168"/>
      <c r="AU643" s="168"/>
      <c r="AV643" s="168"/>
      <c r="AW643" s="168"/>
      <c r="AX643" s="168"/>
      <c r="AY643" s="168"/>
      <c r="AZ643" s="168"/>
      <c r="BA643" s="168"/>
      <c r="BB643" s="168"/>
      <c r="BC643" s="168"/>
      <c r="BD643" s="168"/>
      <c r="BE643" s="168"/>
    </row>
    <row r="644" spans="1:57" ht="15.75" customHeight="1" x14ac:dyDescent="0.3">
      <c r="A644" s="169"/>
      <c r="B644" s="169"/>
      <c r="C644" s="169"/>
      <c r="D644" s="169"/>
      <c r="E644" s="170"/>
      <c r="F644" s="170"/>
      <c r="G644" s="169"/>
      <c r="H644" s="169"/>
      <c r="I644" s="169"/>
      <c r="J644" s="169"/>
      <c r="K644" s="169"/>
      <c r="L644" s="169"/>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c r="AQ644" s="168"/>
      <c r="AR644" s="168"/>
      <c r="AS644" s="168"/>
      <c r="AT644" s="168"/>
      <c r="AU644" s="168"/>
      <c r="AV644" s="168"/>
      <c r="AW644" s="168"/>
      <c r="AX644" s="168"/>
      <c r="AY644" s="168"/>
      <c r="AZ644" s="168"/>
      <c r="BA644" s="168"/>
      <c r="BB644" s="168"/>
      <c r="BC644" s="168"/>
      <c r="BD644" s="168"/>
      <c r="BE644" s="168"/>
    </row>
    <row r="645" spans="1:57" ht="15.75" customHeight="1" x14ac:dyDescent="0.3">
      <c r="A645" s="169"/>
      <c r="B645" s="169"/>
      <c r="C645" s="169"/>
      <c r="D645" s="169"/>
      <c r="E645" s="170"/>
      <c r="F645" s="170"/>
      <c r="G645" s="169"/>
      <c r="H645" s="169"/>
      <c r="I645" s="169"/>
      <c r="J645" s="169"/>
      <c r="K645" s="169"/>
      <c r="L645" s="169"/>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c r="AQ645" s="168"/>
      <c r="AR645" s="168"/>
      <c r="AS645" s="168"/>
      <c r="AT645" s="168"/>
      <c r="AU645" s="168"/>
      <c r="AV645" s="168"/>
      <c r="AW645" s="168"/>
      <c r="AX645" s="168"/>
      <c r="AY645" s="168"/>
      <c r="AZ645" s="168"/>
      <c r="BA645" s="168"/>
      <c r="BB645" s="168"/>
      <c r="BC645" s="168"/>
      <c r="BD645" s="168"/>
      <c r="BE645" s="168"/>
    </row>
    <row r="646" spans="1:57" ht="15.75" customHeight="1" x14ac:dyDescent="0.3">
      <c r="A646" s="169"/>
      <c r="B646" s="169"/>
      <c r="C646" s="169"/>
      <c r="D646" s="169"/>
      <c r="E646" s="170"/>
      <c r="F646" s="170"/>
      <c r="G646" s="169"/>
      <c r="H646" s="169"/>
      <c r="I646" s="169"/>
      <c r="J646" s="169"/>
      <c r="K646" s="169"/>
      <c r="L646" s="169"/>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c r="AQ646" s="168"/>
      <c r="AR646" s="168"/>
      <c r="AS646" s="168"/>
      <c r="AT646" s="168"/>
      <c r="AU646" s="168"/>
      <c r="AV646" s="168"/>
      <c r="AW646" s="168"/>
      <c r="AX646" s="168"/>
      <c r="AY646" s="168"/>
      <c r="AZ646" s="168"/>
      <c r="BA646" s="168"/>
      <c r="BB646" s="168"/>
      <c r="BC646" s="168"/>
      <c r="BD646" s="168"/>
      <c r="BE646" s="168"/>
    </row>
    <row r="647" spans="1:57" ht="15.75" customHeight="1" x14ac:dyDescent="0.3">
      <c r="A647" s="169"/>
      <c r="B647" s="169"/>
      <c r="C647" s="169"/>
      <c r="D647" s="169"/>
      <c r="E647" s="170"/>
      <c r="F647" s="170"/>
      <c r="G647" s="169"/>
      <c r="H647" s="169"/>
      <c r="I647" s="169"/>
      <c r="J647" s="169"/>
      <c r="K647" s="169"/>
      <c r="L647" s="169"/>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c r="AQ647" s="168"/>
      <c r="AR647" s="168"/>
      <c r="AS647" s="168"/>
      <c r="AT647" s="168"/>
      <c r="AU647" s="168"/>
      <c r="AV647" s="168"/>
      <c r="AW647" s="168"/>
      <c r="AX647" s="168"/>
      <c r="AY647" s="168"/>
      <c r="AZ647" s="168"/>
      <c r="BA647" s="168"/>
      <c r="BB647" s="168"/>
      <c r="BC647" s="168"/>
      <c r="BD647" s="168"/>
      <c r="BE647" s="168"/>
    </row>
    <row r="648" spans="1:57" ht="15.75" customHeight="1" x14ac:dyDescent="0.3">
      <c r="A648" s="169"/>
      <c r="B648" s="169"/>
      <c r="C648" s="169"/>
      <c r="D648" s="169"/>
      <c r="E648" s="170"/>
      <c r="F648" s="170"/>
      <c r="G648" s="169"/>
      <c r="H648" s="169"/>
      <c r="I648" s="169"/>
      <c r="J648" s="169"/>
      <c r="K648" s="169"/>
      <c r="L648" s="169"/>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c r="AQ648" s="168"/>
      <c r="AR648" s="168"/>
      <c r="AS648" s="168"/>
      <c r="AT648" s="168"/>
      <c r="AU648" s="168"/>
      <c r="AV648" s="168"/>
      <c r="AW648" s="168"/>
      <c r="AX648" s="168"/>
      <c r="AY648" s="168"/>
      <c r="AZ648" s="168"/>
      <c r="BA648" s="168"/>
      <c r="BB648" s="168"/>
      <c r="BC648" s="168"/>
      <c r="BD648" s="168"/>
      <c r="BE648" s="168"/>
    </row>
    <row r="649" spans="1:57" ht="15.75" customHeight="1" x14ac:dyDescent="0.3">
      <c r="A649" s="169"/>
      <c r="B649" s="169"/>
      <c r="C649" s="169"/>
      <c r="D649" s="169"/>
      <c r="E649" s="170"/>
      <c r="F649" s="170"/>
      <c r="G649" s="169"/>
      <c r="H649" s="169"/>
      <c r="I649" s="169"/>
      <c r="J649" s="169"/>
      <c r="K649" s="169"/>
      <c r="L649" s="169"/>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c r="AQ649" s="168"/>
      <c r="AR649" s="168"/>
      <c r="AS649" s="168"/>
      <c r="AT649" s="168"/>
      <c r="AU649" s="168"/>
      <c r="AV649" s="168"/>
      <c r="AW649" s="168"/>
      <c r="AX649" s="168"/>
      <c r="AY649" s="168"/>
      <c r="AZ649" s="168"/>
      <c r="BA649" s="168"/>
      <c r="BB649" s="168"/>
      <c r="BC649" s="168"/>
      <c r="BD649" s="168"/>
      <c r="BE649" s="168"/>
    </row>
    <row r="650" spans="1:57" ht="15.75" customHeight="1" x14ac:dyDescent="0.3">
      <c r="A650" s="169"/>
      <c r="B650" s="169"/>
      <c r="C650" s="169"/>
      <c r="D650" s="169"/>
      <c r="E650" s="170"/>
      <c r="F650" s="170"/>
      <c r="G650" s="169"/>
      <c r="H650" s="169"/>
      <c r="I650" s="169"/>
      <c r="J650" s="169"/>
      <c r="K650" s="169"/>
      <c r="L650" s="169"/>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c r="AQ650" s="168"/>
      <c r="AR650" s="168"/>
      <c r="AS650" s="168"/>
      <c r="AT650" s="168"/>
      <c r="AU650" s="168"/>
      <c r="AV650" s="168"/>
      <c r="AW650" s="168"/>
      <c r="AX650" s="168"/>
      <c r="AY650" s="168"/>
      <c r="AZ650" s="168"/>
      <c r="BA650" s="168"/>
      <c r="BB650" s="168"/>
      <c r="BC650" s="168"/>
      <c r="BD650" s="168"/>
      <c r="BE650" s="168"/>
    </row>
    <row r="651" spans="1:57" ht="15.75" customHeight="1" x14ac:dyDescent="0.3">
      <c r="A651" s="169"/>
      <c r="B651" s="169"/>
      <c r="C651" s="169"/>
      <c r="D651" s="169"/>
      <c r="E651" s="170"/>
      <c r="F651" s="170"/>
      <c r="G651" s="169"/>
      <c r="H651" s="169"/>
      <c r="I651" s="169"/>
      <c r="J651" s="169"/>
      <c r="K651" s="169"/>
      <c r="L651" s="169"/>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c r="AQ651" s="168"/>
      <c r="AR651" s="168"/>
      <c r="AS651" s="168"/>
      <c r="AT651" s="168"/>
      <c r="AU651" s="168"/>
      <c r="AV651" s="168"/>
      <c r="AW651" s="168"/>
      <c r="AX651" s="168"/>
      <c r="AY651" s="168"/>
      <c r="AZ651" s="168"/>
      <c r="BA651" s="168"/>
      <c r="BB651" s="168"/>
      <c r="BC651" s="168"/>
      <c r="BD651" s="168"/>
      <c r="BE651" s="168"/>
    </row>
    <row r="652" spans="1:57" ht="15.75" customHeight="1" x14ac:dyDescent="0.3">
      <c r="A652" s="169"/>
      <c r="B652" s="169"/>
      <c r="C652" s="169"/>
      <c r="D652" s="169"/>
      <c r="E652" s="170"/>
      <c r="F652" s="170"/>
      <c r="G652" s="169"/>
      <c r="H652" s="169"/>
      <c r="I652" s="169"/>
      <c r="J652" s="169"/>
      <c r="K652" s="169"/>
      <c r="L652" s="169"/>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c r="AQ652" s="168"/>
      <c r="AR652" s="168"/>
      <c r="AS652" s="168"/>
      <c r="AT652" s="168"/>
      <c r="AU652" s="168"/>
      <c r="AV652" s="168"/>
      <c r="AW652" s="168"/>
      <c r="AX652" s="168"/>
      <c r="AY652" s="168"/>
      <c r="AZ652" s="168"/>
      <c r="BA652" s="168"/>
      <c r="BB652" s="168"/>
      <c r="BC652" s="168"/>
      <c r="BD652" s="168"/>
      <c r="BE652" s="168"/>
    </row>
    <row r="653" spans="1:57" ht="15.75" customHeight="1" x14ac:dyDescent="0.3">
      <c r="A653" s="169"/>
      <c r="B653" s="169"/>
      <c r="C653" s="169"/>
      <c r="D653" s="169"/>
      <c r="E653" s="170"/>
      <c r="F653" s="170"/>
      <c r="G653" s="169"/>
      <c r="H653" s="169"/>
      <c r="I653" s="169"/>
      <c r="J653" s="169"/>
      <c r="K653" s="169"/>
      <c r="L653" s="169"/>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c r="AQ653" s="168"/>
      <c r="AR653" s="168"/>
      <c r="AS653" s="168"/>
      <c r="AT653" s="168"/>
      <c r="AU653" s="168"/>
      <c r="AV653" s="168"/>
      <c r="AW653" s="168"/>
      <c r="AX653" s="168"/>
      <c r="AY653" s="168"/>
      <c r="AZ653" s="168"/>
      <c r="BA653" s="168"/>
      <c r="BB653" s="168"/>
      <c r="BC653" s="168"/>
      <c r="BD653" s="168"/>
      <c r="BE653" s="168"/>
    </row>
    <row r="654" spans="1:57" ht="15.75" customHeight="1" x14ac:dyDescent="0.3">
      <c r="A654" s="169"/>
      <c r="B654" s="169"/>
      <c r="C654" s="169"/>
      <c r="D654" s="169"/>
      <c r="E654" s="170"/>
      <c r="F654" s="170"/>
      <c r="G654" s="169"/>
      <c r="H654" s="169"/>
      <c r="I654" s="169"/>
      <c r="J654" s="169"/>
      <c r="K654" s="169"/>
      <c r="L654" s="169"/>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c r="AQ654" s="168"/>
      <c r="AR654" s="168"/>
      <c r="AS654" s="168"/>
      <c r="AT654" s="168"/>
      <c r="AU654" s="168"/>
      <c r="AV654" s="168"/>
      <c r="AW654" s="168"/>
      <c r="AX654" s="168"/>
      <c r="AY654" s="168"/>
      <c r="AZ654" s="168"/>
      <c r="BA654" s="168"/>
      <c r="BB654" s="168"/>
      <c r="BC654" s="168"/>
      <c r="BD654" s="168"/>
      <c r="BE654" s="168"/>
    </row>
    <row r="655" spans="1:57" ht="15.75" customHeight="1" x14ac:dyDescent="0.3">
      <c r="A655" s="169"/>
      <c r="B655" s="169"/>
      <c r="C655" s="169"/>
      <c r="D655" s="169"/>
      <c r="E655" s="170"/>
      <c r="F655" s="170"/>
      <c r="G655" s="169"/>
      <c r="H655" s="169"/>
      <c r="I655" s="169"/>
      <c r="J655" s="169"/>
      <c r="K655" s="169"/>
      <c r="L655" s="169"/>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c r="AQ655" s="168"/>
      <c r="AR655" s="168"/>
      <c r="AS655" s="168"/>
      <c r="AT655" s="168"/>
      <c r="AU655" s="168"/>
      <c r="AV655" s="168"/>
      <c r="AW655" s="168"/>
      <c r="AX655" s="168"/>
      <c r="AY655" s="168"/>
      <c r="AZ655" s="168"/>
      <c r="BA655" s="168"/>
      <c r="BB655" s="168"/>
      <c r="BC655" s="168"/>
      <c r="BD655" s="168"/>
      <c r="BE655" s="168"/>
    </row>
    <row r="656" spans="1:57" ht="15.75" customHeight="1" x14ac:dyDescent="0.3">
      <c r="A656" s="169"/>
      <c r="B656" s="169"/>
      <c r="C656" s="169"/>
      <c r="D656" s="169"/>
      <c r="E656" s="170"/>
      <c r="F656" s="170"/>
      <c r="G656" s="169"/>
      <c r="H656" s="169"/>
      <c r="I656" s="169"/>
      <c r="J656" s="169"/>
      <c r="K656" s="169"/>
      <c r="L656" s="169"/>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c r="AQ656" s="168"/>
      <c r="AR656" s="168"/>
      <c r="AS656" s="168"/>
      <c r="AT656" s="168"/>
      <c r="AU656" s="168"/>
      <c r="AV656" s="168"/>
      <c r="AW656" s="168"/>
      <c r="AX656" s="168"/>
      <c r="AY656" s="168"/>
      <c r="AZ656" s="168"/>
      <c r="BA656" s="168"/>
      <c r="BB656" s="168"/>
      <c r="BC656" s="168"/>
      <c r="BD656" s="168"/>
      <c r="BE656" s="168"/>
    </row>
    <row r="657" spans="1:57" ht="15.75" customHeight="1" x14ac:dyDescent="0.3">
      <c r="A657" s="169"/>
      <c r="B657" s="169"/>
      <c r="C657" s="169"/>
      <c r="D657" s="169"/>
      <c r="E657" s="170"/>
      <c r="F657" s="170"/>
      <c r="G657" s="169"/>
      <c r="H657" s="169"/>
      <c r="I657" s="169"/>
      <c r="J657" s="169"/>
      <c r="K657" s="169"/>
      <c r="L657" s="169"/>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c r="AQ657" s="168"/>
      <c r="AR657" s="168"/>
      <c r="AS657" s="168"/>
      <c r="AT657" s="168"/>
      <c r="AU657" s="168"/>
      <c r="AV657" s="168"/>
      <c r="AW657" s="168"/>
      <c r="AX657" s="168"/>
      <c r="AY657" s="168"/>
      <c r="AZ657" s="168"/>
      <c r="BA657" s="168"/>
      <c r="BB657" s="168"/>
      <c r="BC657" s="168"/>
      <c r="BD657" s="168"/>
      <c r="BE657" s="168"/>
    </row>
    <row r="658" spans="1:57" ht="15.75" customHeight="1" x14ac:dyDescent="0.3">
      <c r="A658" s="169"/>
      <c r="B658" s="169"/>
      <c r="C658" s="169"/>
      <c r="D658" s="169"/>
      <c r="E658" s="170"/>
      <c r="F658" s="170"/>
      <c r="G658" s="169"/>
      <c r="H658" s="169"/>
      <c r="I658" s="169"/>
      <c r="J658" s="169"/>
      <c r="K658" s="169"/>
      <c r="L658" s="169"/>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c r="AQ658" s="168"/>
      <c r="AR658" s="168"/>
      <c r="AS658" s="168"/>
      <c r="AT658" s="168"/>
      <c r="AU658" s="168"/>
      <c r="AV658" s="168"/>
      <c r="AW658" s="168"/>
      <c r="AX658" s="168"/>
      <c r="AY658" s="168"/>
      <c r="AZ658" s="168"/>
      <c r="BA658" s="168"/>
      <c r="BB658" s="168"/>
      <c r="BC658" s="168"/>
      <c r="BD658" s="168"/>
      <c r="BE658" s="168"/>
    </row>
    <row r="659" spans="1:57" ht="15.75" customHeight="1" x14ac:dyDescent="0.3">
      <c r="A659" s="169"/>
      <c r="B659" s="169"/>
      <c r="C659" s="169"/>
      <c r="D659" s="169"/>
      <c r="E659" s="170"/>
      <c r="F659" s="170"/>
      <c r="G659" s="169"/>
      <c r="H659" s="169"/>
      <c r="I659" s="169"/>
      <c r="J659" s="169"/>
      <c r="K659" s="169"/>
      <c r="L659" s="169"/>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c r="AQ659" s="168"/>
      <c r="AR659" s="168"/>
      <c r="AS659" s="168"/>
      <c r="AT659" s="168"/>
      <c r="AU659" s="168"/>
      <c r="AV659" s="168"/>
      <c r="AW659" s="168"/>
      <c r="AX659" s="168"/>
      <c r="AY659" s="168"/>
      <c r="AZ659" s="168"/>
      <c r="BA659" s="168"/>
      <c r="BB659" s="168"/>
      <c r="BC659" s="168"/>
      <c r="BD659" s="168"/>
      <c r="BE659" s="168"/>
    </row>
    <row r="660" spans="1:57" ht="15.75" customHeight="1" x14ac:dyDescent="0.3">
      <c r="A660" s="169"/>
      <c r="B660" s="169"/>
      <c r="C660" s="169"/>
      <c r="D660" s="169"/>
      <c r="E660" s="170"/>
      <c r="F660" s="170"/>
      <c r="G660" s="169"/>
      <c r="H660" s="169"/>
      <c r="I660" s="169"/>
      <c r="J660" s="169"/>
      <c r="K660" s="169"/>
      <c r="L660" s="169"/>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c r="AQ660" s="168"/>
      <c r="AR660" s="168"/>
      <c r="AS660" s="168"/>
      <c r="AT660" s="168"/>
      <c r="AU660" s="168"/>
      <c r="AV660" s="168"/>
      <c r="AW660" s="168"/>
      <c r="AX660" s="168"/>
      <c r="AY660" s="168"/>
      <c r="AZ660" s="168"/>
      <c r="BA660" s="168"/>
      <c r="BB660" s="168"/>
      <c r="BC660" s="168"/>
      <c r="BD660" s="168"/>
      <c r="BE660" s="168"/>
    </row>
    <row r="661" spans="1:57" ht="15.75" customHeight="1" x14ac:dyDescent="0.3">
      <c r="A661" s="169"/>
      <c r="B661" s="169"/>
      <c r="C661" s="169"/>
      <c r="D661" s="169"/>
      <c r="E661" s="170"/>
      <c r="F661" s="170"/>
      <c r="G661" s="169"/>
      <c r="H661" s="169"/>
      <c r="I661" s="169"/>
      <c r="J661" s="169"/>
      <c r="K661" s="169"/>
      <c r="L661" s="169"/>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c r="AQ661" s="168"/>
      <c r="AR661" s="168"/>
      <c r="AS661" s="168"/>
      <c r="AT661" s="168"/>
      <c r="AU661" s="168"/>
      <c r="AV661" s="168"/>
      <c r="AW661" s="168"/>
      <c r="AX661" s="168"/>
      <c r="AY661" s="168"/>
      <c r="AZ661" s="168"/>
      <c r="BA661" s="168"/>
      <c r="BB661" s="168"/>
      <c r="BC661" s="168"/>
      <c r="BD661" s="168"/>
      <c r="BE661" s="168"/>
    </row>
    <row r="662" spans="1:57" ht="15.75" customHeight="1" x14ac:dyDescent="0.3">
      <c r="A662" s="169"/>
      <c r="B662" s="169"/>
      <c r="C662" s="169"/>
      <c r="D662" s="169"/>
      <c r="E662" s="170"/>
      <c r="F662" s="170"/>
      <c r="G662" s="169"/>
      <c r="H662" s="169"/>
      <c r="I662" s="169"/>
      <c r="J662" s="169"/>
      <c r="K662" s="169"/>
      <c r="L662" s="169"/>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c r="AQ662" s="168"/>
      <c r="AR662" s="168"/>
      <c r="AS662" s="168"/>
      <c r="AT662" s="168"/>
      <c r="AU662" s="168"/>
      <c r="AV662" s="168"/>
      <c r="AW662" s="168"/>
      <c r="AX662" s="168"/>
      <c r="AY662" s="168"/>
      <c r="AZ662" s="168"/>
      <c r="BA662" s="168"/>
      <c r="BB662" s="168"/>
      <c r="BC662" s="168"/>
      <c r="BD662" s="168"/>
      <c r="BE662" s="168"/>
    </row>
    <row r="663" spans="1:57" ht="15.75" customHeight="1" x14ac:dyDescent="0.3">
      <c r="A663" s="169"/>
      <c r="B663" s="169"/>
      <c r="C663" s="169"/>
      <c r="D663" s="169"/>
      <c r="E663" s="170"/>
      <c r="F663" s="170"/>
      <c r="G663" s="169"/>
      <c r="H663" s="169"/>
      <c r="I663" s="169"/>
      <c r="J663" s="169"/>
      <c r="K663" s="169"/>
      <c r="L663" s="169"/>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c r="AQ663" s="168"/>
      <c r="AR663" s="168"/>
      <c r="AS663" s="168"/>
      <c r="AT663" s="168"/>
      <c r="AU663" s="168"/>
      <c r="AV663" s="168"/>
      <c r="AW663" s="168"/>
      <c r="AX663" s="168"/>
      <c r="AY663" s="168"/>
      <c r="AZ663" s="168"/>
      <c r="BA663" s="168"/>
      <c r="BB663" s="168"/>
      <c r="BC663" s="168"/>
      <c r="BD663" s="168"/>
      <c r="BE663" s="168"/>
    </row>
    <row r="664" spans="1:57" ht="15.75" customHeight="1" x14ac:dyDescent="0.3">
      <c r="A664" s="169"/>
      <c r="B664" s="169"/>
      <c r="C664" s="169"/>
      <c r="D664" s="169"/>
      <c r="E664" s="170"/>
      <c r="F664" s="170"/>
      <c r="G664" s="169"/>
      <c r="H664" s="169"/>
      <c r="I664" s="169"/>
      <c r="J664" s="169"/>
      <c r="K664" s="169"/>
      <c r="L664" s="169"/>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c r="AQ664" s="168"/>
      <c r="AR664" s="168"/>
      <c r="AS664" s="168"/>
      <c r="AT664" s="168"/>
      <c r="AU664" s="168"/>
      <c r="AV664" s="168"/>
      <c r="AW664" s="168"/>
      <c r="AX664" s="168"/>
      <c r="AY664" s="168"/>
      <c r="AZ664" s="168"/>
      <c r="BA664" s="168"/>
      <c r="BB664" s="168"/>
      <c r="BC664" s="168"/>
      <c r="BD664" s="168"/>
      <c r="BE664" s="168"/>
    </row>
    <row r="665" spans="1:57" ht="15.75" customHeight="1" x14ac:dyDescent="0.3">
      <c r="A665" s="169"/>
      <c r="B665" s="169"/>
      <c r="C665" s="169"/>
      <c r="D665" s="169"/>
      <c r="E665" s="170"/>
      <c r="F665" s="170"/>
      <c r="G665" s="169"/>
      <c r="H665" s="169"/>
      <c r="I665" s="169"/>
      <c r="J665" s="169"/>
      <c r="K665" s="169"/>
      <c r="L665" s="169"/>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c r="AQ665" s="168"/>
      <c r="AR665" s="168"/>
      <c r="AS665" s="168"/>
      <c r="AT665" s="168"/>
      <c r="AU665" s="168"/>
      <c r="AV665" s="168"/>
      <c r="AW665" s="168"/>
      <c r="AX665" s="168"/>
      <c r="AY665" s="168"/>
      <c r="AZ665" s="168"/>
      <c r="BA665" s="168"/>
      <c r="BB665" s="168"/>
      <c r="BC665" s="168"/>
      <c r="BD665" s="168"/>
      <c r="BE665" s="168"/>
    </row>
    <row r="666" spans="1:57" ht="15.75" customHeight="1" x14ac:dyDescent="0.3">
      <c r="A666" s="169"/>
      <c r="B666" s="169"/>
      <c r="C666" s="169"/>
      <c r="D666" s="169"/>
      <c r="E666" s="170"/>
      <c r="F666" s="170"/>
      <c r="G666" s="169"/>
      <c r="H666" s="169"/>
      <c r="I666" s="169"/>
      <c r="J666" s="169"/>
      <c r="K666" s="169"/>
      <c r="L666" s="169"/>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c r="AQ666" s="168"/>
      <c r="AR666" s="168"/>
      <c r="AS666" s="168"/>
      <c r="AT666" s="168"/>
      <c r="AU666" s="168"/>
      <c r="AV666" s="168"/>
      <c r="AW666" s="168"/>
      <c r="AX666" s="168"/>
      <c r="AY666" s="168"/>
      <c r="AZ666" s="168"/>
      <c r="BA666" s="168"/>
      <c r="BB666" s="168"/>
      <c r="BC666" s="168"/>
      <c r="BD666" s="168"/>
      <c r="BE666" s="168"/>
    </row>
    <row r="667" spans="1:57" ht="15.75" customHeight="1" x14ac:dyDescent="0.3">
      <c r="A667" s="169"/>
      <c r="B667" s="169"/>
      <c r="C667" s="169"/>
      <c r="D667" s="169"/>
      <c r="E667" s="170"/>
      <c r="F667" s="170"/>
      <c r="G667" s="169"/>
      <c r="H667" s="169"/>
      <c r="I667" s="169"/>
      <c r="J667" s="169"/>
      <c r="K667" s="169"/>
      <c r="L667" s="169"/>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c r="AQ667" s="168"/>
      <c r="AR667" s="168"/>
      <c r="AS667" s="168"/>
      <c r="AT667" s="168"/>
      <c r="AU667" s="168"/>
      <c r="AV667" s="168"/>
      <c r="AW667" s="168"/>
      <c r="AX667" s="168"/>
      <c r="AY667" s="168"/>
      <c r="AZ667" s="168"/>
      <c r="BA667" s="168"/>
      <c r="BB667" s="168"/>
      <c r="BC667" s="168"/>
      <c r="BD667" s="168"/>
      <c r="BE667" s="168"/>
    </row>
    <row r="668" spans="1:57" ht="15.75" customHeight="1" x14ac:dyDescent="0.3">
      <c r="A668" s="169"/>
      <c r="B668" s="169"/>
      <c r="C668" s="169"/>
      <c r="D668" s="169"/>
      <c r="E668" s="170"/>
      <c r="F668" s="170"/>
      <c r="G668" s="169"/>
      <c r="H668" s="169"/>
      <c r="I668" s="169"/>
      <c r="J668" s="169"/>
      <c r="K668" s="169"/>
      <c r="L668" s="169"/>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c r="AQ668" s="168"/>
      <c r="AR668" s="168"/>
      <c r="AS668" s="168"/>
      <c r="AT668" s="168"/>
      <c r="AU668" s="168"/>
      <c r="AV668" s="168"/>
      <c r="AW668" s="168"/>
      <c r="AX668" s="168"/>
      <c r="AY668" s="168"/>
      <c r="AZ668" s="168"/>
      <c r="BA668" s="168"/>
      <c r="BB668" s="168"/>
      <c r="BC668" s="168"/>
      <c r="BD668" s="168"/>
      <c r="BE668" s="168"/>
    </row>
    <row r="669" spans="1:57" ht="15.75" customHeight="1" x14ac:dyDescent="0.3">
      <c r="A669" s="169"/>
      <c r="B669" s="169"/>
      <c r="C669" s="169"/>
      <c r="D669" s="169"/>
      <c r="E669" s="170"/>
      <c r="F669" s="170"/>
      <c r="G669" s="169"/>
      <c r="H669" s="169"/>
      <c r="I669" s="169"/>
      <c r="J669" s="169"/>
      <c r="K669" s="169"/>
      <c r="L669" s="169"/>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c r="AQ669" s="168"/>
      <c r="AR669" s="168"/>
      <c r="AS669" s="168"/>
      <c r="AT669" s="168"/>
      <c r="AU669" s="168"/>
      <c r="AV669" s="168"/>
      <c r="AW669" s="168"/>
      <c r="AX669" s="168"/>
      <c r="AY669" s="168"/>
      <c r="AZ669" s="168"/>
      <c r="BA669" s="168"/>
      <c r="BB669" s="168"/>
      <c r="BC669" s="168"/>
      <c r="BD669" s="168"/>
      <c r="BE669" s="168"/>
    </row>
    <row r="670" spans="1:57" ht="15.75" customHeight="1" x14ac:dyDescent="0.3">
      <c r="A670" s="169"/>
      <c r="B670" s="169"/>
      <c r="C670" s="169"/>
      <c r="D670" s="169"/>
      <c r="E670" s="170"/>
      <c r="F670" s="170"/>
      <c r="G670" s="169"/>
      <c r="H670" s="169"/>
      <c r="I670" s="169"/>
      <c r="J670" s="169"/>
      <c r="K670" s="169"/>
      <c r="L670" s="169"/>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c r="AQ670" s="168"/>
      <c r="AR670" s="168"/>
      <c r="AS670" s="168"/>
      <c r="AT670" s="168"/>
      <c r="AU670" s="168"/>
      <c r="AV670" s="168"/>
      <c r="AW670" s="168"/>
      <c r="AX670" s="168"/>
      <c r="AY670" s="168"/>
      <c r="AZ670" s="168"/>
      <c r="BA670" s="168"/>
      <c r="BB670" s="168"/>
      <c r="BC670" s="168"/>
      <c r="BD670" s="168"/>
      <c r="BE670" s="168"/>
    </row>
    <row r="671" spans="1:57" ht="15.75" customHeight="1" x14ac:dyDescent="0.3">
      <c r="A671" s="169"/>
      <c r="B671" s="169"/>
      <c r="C671" s="169"/>
      <c r="D671" s="169"/>
      <c r="E671" s="170"/>
      <c r="F671" s="170"/>
      <c r="G671" s="169"/>
      <c r="H671" s="169"/>
      <c r="I671" s="169"/>
      <c r="J671" s="169"/>
      <c r="K671" s="169"/>
      <c r="L671" s="169"/>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c r="AQ671" s="168"/>
      <c r="AR671" s="168"/>
      <c r="AS671" s="168"/>
      <c r="AT671" s="168"/>
      <c r="AU671" s="168"/>
      <c r="AV671" s="168"/>
      <c r="AW671" s="168"/>
      <c r="AX671" s="168"/>
      <c r="AY671" s="168"/>
      <c r="AZ671" s="168"/>
      <c r="BA671" s="168"/>
      <c r="BB671" s="168"/>
      <c r="BC671" s="168"/>
      <c r="BD671" s="168"/>
      <c r="BE671" s="168"/>
    </row>
    <row r="672" spans="1:57" ht="15.75" customHeight="1" x14ac:dyDescent="0.3">
      <c r="A672" s="169"/>
      <c r="B672" s="169"/>
      <c r="C672" s="169"/>
      <c r="D672" s="169"/>
      <c r="E672" s="170"/>
      <c r="F672" s="170"/>
      <c r="G672" s="169"/>
      <c r="H672" s="169"/>
      <c r="I672" s="169"/>
      <c r="J672" s="169"/>
      <c r="K672" s="169"/>
      <c r="L672" s="169"/>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c r="AQ672" s="168"/>
      <c r="AR672" s="168"/>
      <c r="AS672" s="168"/>
      <c r="AT672" s="168"/>
      <c r="AU672" s="168"/>
      <c r="AV672" s="168"/>
      <c r="AW672" s="168"/>
      <c r="AX672" s="168"/>
      <c r="AY672" s="168"/>
      <c r="AZ672" s="168"/>
      <c r="BA672" s="168"/>
      <c r="BB672" s="168"/>
      <c r="BC672" s="168"/>
      <c r="BD672" s="168"/>
      <c r="BE672" s="168"/>
    </row>
    <row r="673" spans="1:57" ht="15.75" customHeight="1" x14ac:dyDescent="0.3">
      <c r="A673" s="169"/>
      <c r="B673" s="169"/>
      <c r="C673" s="169"/>
      <c r="D673" s="169"/>
      <c r="E673" s="170"/>
      <c r="F673" s="170"/>
      <c r="G673" s="169"/>
      <c r="H673" s="169"/>
      <c r="I673" s="169"/>
      <c r="J673" s="169"/>
      <c r="K673" s="169"/>
      <c r="L673" s="169"/>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c r="AQ673" s="168"/>
      <c r="AR673" s="168"/>
      <c r="AS673" s="168"/>
      <c r="AT673" s="168"/>
      <c r="AU673" s="168"/>
      <c r="AV673" s="168"/>
      <c r="AW673" s="168"/>
      <c r="AX673" s="168"/>
      <c r="AY673" s="168"/>
      <c r="AZ673" s="168"/>
      <c r="BA673" s="168"/>
      <c r="BB673" s="168"/>
      <c r="BC673" s="168"/>
      <c r="BD673" s="168"/>
      <c r="BE673" s="168"/>
    </row>
    <row r="674" spans="1:57" ht="15.75" customHeight="1" x14ac:dyDescent="0.3">
      <c r="A674" s="169"/>
      <c r="B674" s="169"/>
      <c r="C674" s="169"/>
      <c r="D674" s="169"/>
      <c r="E674" s="170"/>
      <c r="F674" s="170"/>
      <c r="G674" s="169"/>
      <c r="H674" s="169"/>
      <c r="I674" s="169"/>
      <c r="J674" s="169"/>
      <c r="K674" s="169"/>
      <c r="L674" s="169"/>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c r="AQ674" s="168"/>
      <c r="AR674" s="168"/>
      <c r="AS674" s="168"/>
      <c r="AT674" s="168"/>
      <c r="AU674" s="168"/>
      <c r="AV674" s="168"/>
      <c r="AW674" s="168"/>
      <c r="AX674" s="168"/>
      <c r="AY674" s="168"/>
      <c r="AZ674" s="168"/>
      <c r="BA674" s="168"/>
      <c r="BB674" s="168"/>
      <c r="BC674" s="168"/>
      <c r="BD674" s="168"/>
      <c r="BE674" s="168"/>
    </row>
    <row r="675" spans="1:57" ht="15.75" customHeight="1" x14ac:dyDescent="0.3">
      <c r="A675" s="169"/>
      <c r="B675" s="169"/>
      <c r="C675" s="169"/>
      <c r="D675" s="169"/>
      <c r="E675" s="170"/>
      <c r="F675" s="170"/>
      <c r="G675" s="169"/>
      <c r="H675" s="169"/>
      <c r="I675" s="169"/>
      <c r="J675" s="169"/>
      <c r="K675" s="169"/>
      <c r="L675" s="169"/>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c r="AQ675" s="168"/>
      <c r="AR675" s="168"/>
      <c r="AS675" s="168"/>
      <c r="AT675" s="168"/>
      <c r="AU675" s="168"/>
      <c r="AV675" s="168"/>
      <c r="AW675" s="168"/>
      <c r="AX675" s="168"/>
      <c r="AY675" s="168"/>
      <c r="AZ675" s="168"/>
      <c r="BA675" s="168"/>
      <c r="BB675" s="168"/>
      <c r="BC675" s="168"/>
      <c r="BD675" s="168"/>
      <c r="BE675" s="168"/>
    </row>
    <row r="676" spans="1:57" ht="15.75" customHeight="1" x14ac:dyDescent="0.3">
      <c r="A676" s="169"/>
      <c r="B676" s="169"/>
      <c r="C676" s="169"/>
      <c r="D676" s="169"/>
      <c r="E676" s="170"/>
      <c r="F676" s="170"/>
      <c r="G676" s="169"/>
      <c r="H676" s="169"/>
      <c r="I676" s="169"/>
      <c r="J676" s="169"/>
      <c r="K676" s="169"/>
      <c r="L676" s="169"/>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c r="AQ676" s="168"/>
      <c r="AR676" s="168"/>
      <c r="AS676" s="168"/>
      <c r="AT676" s="168"/>
      <c r="AU676" s="168"/>
      <c r="AV676" s="168"/>
      <c r="AW676" s="168"/>
      <c r="AX676" s="168"/>
      <c r="AY676" s="168"/>
      <c r="AZ676" s="168"/>
      <c r="BA676" s="168"/>
      <c r="BB676" s="168"/>
      <c r="BC676" s="168"/>
      <c r="BD676" s="168"/>
      <c r="BE676" s="168"/>
    </row>
    <row r="677" spans="1:57" ht="15.75" customHeight="1" x14ac:dyDescent="0.3">
      <c r="A677" s="169"/>
      <c r="B677" s="169"/>
      <c r="C677" s="169"/>
      <c r="D677" s="169"/>
      <c r="E677" s="170"/>
      <c r="F677" s="170"/>
      <c r="G677" s="169"/>
      <c r="H677" s="169"/>
      <c r="I677" s="169"/>
      <c r="J677" s="169"/>
      <c r="K677" s="169"/>
      <c r="L677" s="169"/>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c r="AQ677" s="168"/>
      <c r="AR677" s="168"/>
      <c r="AS677" s="168"/>
      <c r="AT677" s="168"/>
      <c r="AU677" s="168"/>
      <c r="AV677" s="168"/>
      <c r="AW677" s="168"/>
      <c r="AX677" s="168"/>
      <c r="AY677" s="168"/>
      <c r="AZ677" s="168"/>
      <c r="BA677" s="168"/>
      <c r="BB677" s="168"/>
      <c r="BC677" s="168"/>
      <c r="BD677" s="168"/>
      <c r="BE677" s="168"/>
    </row>
    <row r="678" spans="1:57" ht="15.75" customHeight="1" x14ac:dyDescent="0.3">
      <c r="A678" s="169"/>
      <c r="B678" s="169"/>
      <c r="C678" s="169"/>
      <c r="D678" s="169"/>
      <c r="E678" s="170"/>
      <c r="F678" s="170"/>
      <c r="G678" s="169"/>
      <c r="H678" s="169"/>
      <c r="I678" s="169"/>
      <c r="J678" s="169"/>
      <c r="K678" s="169"/>
      <c r="L678" s="169"/>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c r="AQ678" s="168"/>
      <c r="AR678" s="168"/>
      <c r="AS678" s="168"/>
      <c r="AT678" s="168"/>
      <c r="AU678" s="168"/>
      <c r="AV678" s="168"/>
      <c r="AW678" s="168"/>
      <c r="AX678" s="168"/>
      <c r="AY678" s="168"/>
      <c r="AZ678" s="168"/>
      <c r="BA678" s="168"/>
      <c r="BB678" s="168"/>
      <c r="BC678" s="168"/>
      <c r="BD678" s="168"/>
      <c r="BE678" s="168"/>
    </row>
    <row r="679" spans="1:57" ht="15.75" customHeight="1" x14ac:dyDescent="0.3">
      <c r="A679" s="169"/>
      <c r="B679" s="169"/>
      <c r="C679" s="169"/>
      <c r="D679" s="169"/>
      <c r="E679" s="170"/>
      <c r="F679" s="170"/>
      <c r="G679" s="169"/>
      <c r="H679" s="169"/>
      <c r="I679" s="169"/>
      <c r="J679" s="169"/>
      <c r="K679" s="169"/>
      <c r="L679" s="169"/>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c r="AQ679" s="168"/>
      <c r="AR679" s="168"/>
      <c r="AS679" s="168"/>
      <c r="AT679" s="168"/>
      <c r="AU679" s="168"/>
      <c r="AV679" s="168"/>
      <c r="AW679" s="168"/>
      <c r="AX679" s="168"/>
      <c r="AY679" s="168"/>
      <c r="AZ679" s="168"/>
      <c r="BA679" s="168"/>
      <c r="BB679" s="168"/>
      <c r="BC679" s="168"/>
      <c r="BD679" s="168"/>
      <c r="BE679" s="168"/>
    </row>
    <row r="680" spans="1:57" ht="15.75" customHeight="1" x14ac:dyDescent="0.3">
      <c r="A680" s="169"/>
      <c r="B680" s="169"/>
      <c r="C680" s="169"/>
      <c r="D680" s="169"/>
      <c r="E680" s="170"/>
      <c r="F680" s="170"/>
      <c r="G680" s="169"/>
      <c r="H680" s="169"/>
      <c r="I680" s="169"/>
      <c r="J680" s="169"/>
      <c r="K680" s="169"/>
      <c r="L680" s="169"/>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c r="AQ680" s="168"/>
      <c r="AR680" s="168"/>
      <c r="AS680" s="168"/>
      <c r="AT680" s="168"/>
      <c r="AU680" s="168"/>
      <c r="AV680" s="168"/>
      <c r="AW680" s="168"/>
      <c r="AX680" s="168"/>
      <c r="AY680" s="168"/>
      <c r="AZ680" s="168"/>
      <c r="BA680" s="168"/>
      <c r="BB680" s="168"/>
      <c r="BC680" s="168"/>
      <c r="BD680" s="168"/>
      <c r="BE680" s="168"/>
    </row>
    <row r="681" spans="1:57" ht="15.75" customHeight="1" x14ac:dyDescent="0.3">
      <c r="A681" s="169"/>
      <c r="B681" s="169"/>
      <c r="C681" s="169"/>
      <c r="D681" s="169"/>
      <c r="E681" s="170"/>
      <c r="F681" s="170"/>
      <c r="G681" s="169"/>
      <c r="H681" s="169"/>
      <c r="I681" s="169"/>
      <c r="J681" s="169"/>
      <c r="K681" s="169"/>
      <c r="L681" s="169"/>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c r="AQ681" s="168"/>
      <c r="AR681" s="168"/>
      <c r="AS681" s="168"/>
      <c r="AT681" s="168"/>
      <c r="AU681" s="168"/>
      <c r="AV681" s="168"/>
      <c r="AW681" s="168"/>
      <c r="AX681" s="168"/>
      <c r="AY681" s="168"/>
      <c r="AZ681" s="168"/>
      <c r="BA681" s="168"/>
      <c r="BB681" s="168"/>
      <c r="BC681" s="168"/>
      <c r="BD681" s="168"/>
      <c r="BE681" s="168"/>
    </row>
    <row r="682" spans="1:57" ht="15.75" customHeight="1" x14ac:dyDescent="0.3">
      <c r="A682" s="169"/>
      <c r="B682" s="169"/>
      <c r="C682" s="169"/>
      <c r="D682" s="169"/>
      <c r="E682" s="170"/>
      <c r="F682" s="170"/>
      <c r="G682" s="169"/>
      <c r="H682" s="169"/>
      <c r="I682" s="169"/>
      <c r="J682" s="169"/>
      <c r="K682" s="169"/>
      <c r="L682" s="169"/>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c r="AQ682" s="168"/>
      <c r="AR682" s="168"/>
      <c r="AS682" s="168"/>
      <c r="AT682" s="168"/>
      <c r="AU682" s="168"/>
      <c r="AV682" s="168"/>
      <c r="AW682" s="168"/>
      <c r="AX682" s="168"/>
      <c r="AY682" s="168"/>
      <c r="AZ682" s="168"/>
      <c r="BA682" s="168"/>
      <c r="BB682" s="168"/>
      <c r="BC682" s="168"/>
      <c r="BD682" s="168"/>
      <c r="BE682" s="168"/>
    </row>
    <row r="683" spans="1:57" ht="15.75" customHeight="1" x14ac:dyDescent="0.3">
      <c r="A683" s="169"/>
      <c r="B683" s="169"/>
      <c r="C683" s="169"/>
      <c r="D683" s="169"/>
      <c r="E683" s="170"/>
      <c r="F683" s="170"/>
      <c r="G683" s="169"/>
      <c r="H683" s="169"/>
      <c r="I683" s="169"/>
      <c r="J683" s="169"/>
      <c r="K683" s="169"/>
      <c r="L683" s="169"/>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c r="AQ683" s="168"/>
      <c r="AR683" s="168"/>
      <c r="AS683" s="168"/>
      <c r="AT683" s="168"/>
      <c r="AU683" s="168"/>
      <c r="AV683" s="168"/>
      <c r="AW683" s="168"/>
      <c r="AX683" s="168"/>
      <c r="AY683" s="168"/>
      <c r="AZ683" s="168"/>
      <c r="BA683" s="168"/>
      <c r="BB683" s="168"/>
      <c r="BC683" s="168"/>
      <c r="BD683" s="168"/>
      <c r="BE683" s="168"/>
    </row>
    <row r="684" spans="1:57" ht="15.75" customHeight="1" x14ac:dyDescent="0.3">
      <c r="A684" s="169"/>
      <c r="B684" s="169"/>
      <c r="C684" s="169"/>
      <c r="D684" s="169"/>
      <c r="E684" s="170"/>
      <c r="F684" s="170"/>
      <c r="G684" s="169"/>
      <c r="H684" s="169"/>
      <c r="I684" s="169"/>
      <c r="J684" s="169"/>
      <c r="K684" s="169"/>
      <c r="L684" s="169"/>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c r="AQ684" s="168"/>
      <c r="AR684" s="168"/>
      <c r="AS684" s="168"/>
      <c r="AT684" s="168"/>
      <c r="AU684" s="168"/>
      <c r="AV684" s="168"/>
      <c r="AW684" s="168"/>
      <c r="AX684" s="168"/>
      <c r="AY684" s="168"/>
      <c r="AZ684" s="168"/>
      <c r="BA684" s="168"/>
      <c r="BB684" s="168"/>
      <c r="BC684" s="168"/>
      <c r="BD684" s="168"/>
      <c r="BE684" s="168"/>
    </row>
    <row r="685" spans="1:57" ht="15.75" customHeight="1" x14ac:dyDescent="0.3">
      <c r="A685" s="169"/>
      <c r="B685" s="169"/>
      <c r="C685" s="169"/>
      <c r="D685" s="169"/>
      <c r="E685" s="170"/>
      <c r="F685" s="170"/>
      <c r="G685" s="169"/>
      <c r="H685" s="169"/>
      <c r="I685" s="169"/>
      <c r="J685" s="169"/>
      <c r="K685" s="169"/>
      <c r="L685" s="169"/>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c r="AQ685" s="168"/>
      <c r="AR685" s="168"/>
      <c r="AS685" s="168"/>
      <c r="AT685" s="168"/>
      <c r="AU685" s="168"/>
      <c r="AV685" s="168"/>
      <c r="AW685" s="168"/>
      <c r="AX685" s="168"/>
      <c r="AY685" s="168"/>
      <c r="AZ685" s="168"/>
      <c r="BA685" s="168"/>
      <c r="BB685" s="168"/>
      <c r="BC685" s="168"/>
      <c r="BD685" s="168"/>
      <c r="BE685" s="168"/>
    </row>
    <row r="686" spans="1:57" ht="15.75" customHeight="1" x14ac:dyDescent="0.3">
      <c r="A686" s="169"/>
      <c r="B686" s="169"/>
      <c r="C686" s="169"/>
      <c r="D686" s="169"/>
      <c r="E686" s="170"/>
      <c r="F686" s="170"/>
      <c r="G686" s="169"/>
      <c r="H686" s="169"/>
      <c r="I686" s="169"/>
      <c r="J686" s="169"/>
      <c r="K686" s="169"/>
      <c r="L686" s="169"/>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c r="AQ686" s="168"/>
      <c r="AR686" s="168"/>
      <c r="AS686" s="168"/>
      <c r="AT686" s="168"/>
      <c r="AU686" s="168"/>
      <c r="AV686" s="168"/>
      <c r="AW686" s="168"/>
      <c r="AX686" s="168"/>
      <c r="AY686" s="168"/>
      <c r="AZ686" s="168"/>
      <c r="BA686" s="168"/>
      <c r="BB686" s="168"/>
      <c r="BC686" s="168"/>
      <c r="BD686" s="168"/>
      <c r="BE686" s="168"/>
    </row>
    <row r="687" spans="1:57" ht="15.75" customHeight="1" x14ac:dyDescent="0.3">
      <c r="A687" s="169"/>
      <c r="B687" s="169"/>
      <c r="C687" s="169"/>
      <c r="D687" s="169"/>
      <c r="E687" s="170"/>
      <c r="F687" s="170"/>
      <c r="G687" s="169"/>
      <c r="H687" s="169"/>
      <c r="I687" s="169"/>
      <c r="J687" s="169"/>
      <c r="K687" s="169"/>
      <c r="L687" s="169"/>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c r="AQ687" s="168"/>
      <c r="AR687" s="168"/>
      <c r="AS687" s="168"/>
      <c r="AT687" s="168"/>
      <c r="AU687" s="168"/>
      <c r="AV687" s="168"/>
      <c r="AW687" s="168"/>
      <c r="AX687" s="168"/>
      <c r="AY687" s="168"/>
      <c r="AZ687" s="168"/>
      <c r="BA687" s="168"/>
      <c r="BB687" s="168"/>
      <c r="BC687" s="168"/>
      <c r="BD687" s="168"/>
      <c r="BE687" s="168"/>
    </row>
    <row r="688" spans="1:57" ht="15.75" customHeight="1" x14ac:dyDescent="0.3">
      <c r="A688" s="169"/>
      <c r="B688" s="169"/>
      <c r="C688" s="169"/>
      <c r="D688" s="169"/>
      <c r="E688" s="170"/>
      <c r="F688" s="170"/>
      <c r="G688" s="169"/>
      <c r="H688" s="169"/>
      <c r="I688" s="169"/>
      <c r="J688" s="169"/>
      <c r="K688" s="169"/>
      <c r="L688" s="169"/>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c r="AQ688" s="168"/>
      <c r="AR688" s="168"/>
      <c r="AS688" s="168"/>
      <c r="AT688" s="168"/>
      <c r="AU688" s="168"/>
      <c r="AV688" s="168"/>
      <c r="AW688" s="168"/>
      <c r="AX688" s="168"/>
      <c r="AY688" s="168"/>
      <c r="AZ688" s="168"/>
      <c r="BA688" s="168"/>
      <c r="BB688" s="168"/>
      <c r="BC688" s="168"/>
      <c r="BD688" s="168"/>
      <c r="BE688" s="168"/>
    </row>
    <row r="689" spans="1:57" ht="15.75" customHeight="1" x14ac:dyDescent="0.3">
      <c r="A689" s="169"/>
      <c r="B689" s="169"/>
      <c r="C689" s="169"/>
      <c r="D689" s="169"/>
      <c r="E689" s="170"/>
      <c r="F689" s="170"/>
      <c r="G689" s="169"/>
      <c r="H689" s="169"/>
      <c r="I689" s="169"/>
      <c r="J689" s="169"/>
      <c r="K689" s="169"/>
      <c r="L689" s="169"/>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c r="AQ689" s="168"/>
      <c r="AR689" s="168"/>
      <c r="AS689" s="168"/>
      <c r="AT689" s="168"/>
      <c r="AU689" s="168"/>
      <c r="AV689" s="168"/>
      <c r="AW689" s="168"/>
      <c r="AX689" s="168"/>
      <c r="AY689" s="168"/>
      <c r="AZ689" s="168"/>
      <c r="BA689" s="168"/>
      <c r="BB689" s="168"/>
      <c r="BC689" s="168"/>
      <c r="BD689" s="168"/>
      <c r="BE689" s="168"/>
    </row>
    <row r="690" spans="1:57" ht="15.75" customHeight="1" x14ac:dyDescent="0.3">
      <c r="A690" s="169"/>
      <c r="B690" s="169"/>
      <c r="C690" s="169"/>
      <c r="D690" s="169"/>
      <c r="E690" s="170"/>
      <c r="F690" s="170"/>
      <c r="G690" s="169"/>
      <c r="H690" s="169"/>
      <c r="I690" s="169"/>
      <c r="J690" s="169"/>
      <c r="K690" s="169"/>
      <c r="L690" s="169"/>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c r="AQ690" s="168"/>
      <c r="AR690" s="168"/>
      <c r="AS690" s="168"/>
      <c r="AT690" s="168"/>
      <c r="AU690" s="168"/>
      <c r="AV690" s="168"/>
      <c r="AW690" s="168"/>
      <c r="AX690" s="168"/>
      <c r="AY690" s="168"/>
      <c r="AZ690" s="168"/>
      <c r="BA690" s="168"/>
      <c r="BB690" s="168"/>
      <c r="BC690" s="168"/>
      <c r="BD690" s="168"/>
      <c r="BE690" s="168"/>
    </row>
    <row r="691" spans="1:57" ht="15.75" customHeight="1" x14ac:dyDescent="0.3">
      <c r="A691" s="169"/>
      <c r="B691" s="169"/>
      <c r="C691" s="169"/>
      <c r="D691" s="169"/>
      <c r="E691" s="170"/>
      <c r="F691" s="170"/>
      <c r="G691" s="169"/>
      <c r="H691" s="169"/>
      <c r="I691" s="169"/>
      <c r="J691" s="169"/>
      <c r="K691" s="169"/>
      <c r="L691" s="169"/>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c r="AQ691" s="168"/>
      <c r="AR691" s="168"/>
      <c r="AS691" s="168"/>
      <c r="AT691" s="168"/>
      <c r="AU691" s="168"/>
      <c r="AV691" s="168"/>
      <c r="AW691" s="168"/>
      <c r="AX691" s="168"/>
      <c r="AY691" s="168"/>
      <c r="AZ691" s="168"/>
      <c r="BA691" s="168"/>
      <c r="BB691" s="168"/>
      <c r="BC691" s="168"/>
      <c r="BD691" s="168"/>
      <c r="BE691" s="168"/>
    </row>
    <row r="692" spans="1:57" ht="15.75" customHeight="1" x14ac:dyDescent="0.3">
      <c r="A692" s="169"/>
      <c r="B692" s="169"/>
      <c r="C692" s="169"/>
      <c r="D692" s="169"/>
      <c r="E692" s="170"/>
      <c r="F692" s="170"/>
      <c r="G692" s="169"/>
      <c r="H692" s="169"/>
      <c r="I692" s="169"/>
      <c r="J692" s="169"/>
      <c r="K692" s="169"/>
      <c r="L692" s="169"/>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c r="AQ692" s="168"/>
      <c r="AR692" s="168"/>
      <c r="AS692" s="168"/>
      <c r="AT692" s="168"/>
      <c r="AU692" s="168"/>
      <c r="AV692" s="168"/>
      <c r="AW692" s="168"/>
      <c r="AX692" s="168"/>
      <c r="AY692" s="168"/>
      <c r="AZ692" s="168"/>
      <c r="BA692" s="168"/>
      <c r="BB692" s="168"/>
      <c r="BC692" s="168"/>
      <c r="BD692" s="168"/>
      <c r="BE692" s="168"/>
    </row>
    <row r="693" spans="1:57" ht="15.75" customHeight="1" x14ac:dyDescent="0.3">
      <c r="A693" s="169"/>
      <c r="B693" s="169"/>
      <c r="C693" s="169"/>
      <c r="D693" s="169"/>
      <c r="E693" s="170"/>
      <c r="F693" s="170"/>
      <c r="G693" s="169"/>
      <c r="H693" s="169"/>
      <c r="I693" s="169"/>
      <c r="J693" s="169"/>
      <c r="K693" s="169"/>
      <c r="L693" s="169"/>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c r="AQ693" s="168"/>
      <c r="AR693" s="168"/>
      <c r="AS693" s="168"/>
      <c r="AT693" s="168"/>
      <c r="AU693" s="168"/>
      <c r="AV693" s="168"/>
      <c r="AW693" s="168"/>
      <c r="AX693" s="168"/>
      <c r="AY693" s="168"/>
      <c r="AZ693" s="168"/>
      <c r="BA693" s="168"/>
      <c r="BB693" s="168"/>
      <c r="BC693" s="168"/>
      <c r="BD693" s="168"/>
      <c r="BE693" s="168"/>
    </row>
    <row r="694" spans="1:57" ht="15.75" customHeight="1" x14ac:dyDescent="0.3">
      <c r="A694" s="169"/>
      <c r="B694" s="169"/>
      <c r="C694" s="169"/>
      <c r="D694" s="169"/>
      <c r="E694" s="170"/>
      <c r="F694" s="170"/>
      <c r="G694" s="169"/>
      <c r="H694" s="169"/>
      <c r="I694" s="169"/>
      <c r="J694" s="169"/>
      <c r="K694" s="169"/>
      <c r="L694" s="169"/>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c r="AQ694" s="168"/>
      <c r="AR694" s="168"/>
      <c r="AS694" s="168"/>
      <c r="AT694" s="168"/>
      <c r="AU694" s="168"/>
      <c r="AV694" s="168"/>
      <c r="AW694" s="168"/>
      <c r="AX694" s="168"/>
      <c r="AY694" s="168"/>
      <c r="AZ694" s="168"/>
      <c r="BA694" s="168"/>
      <c r="BB694" s="168"/>
      <c r="BC694" s="168"/>
      <c r="BD694" s="168"/>
      <c r="BE694" s="168"/>
    </row>
    <row r="695" spans="1:57" ht="15.75" customHeight="1" x14ac:dyDescent="0.3">
      <c r="A695" s="169"/>
      <c r="B695" s="169"/>
      <c r="C695" s="169"/>
      <c r="D695" s="169"/>
      <c r="E695" s="170"/>
      <c r="F695" s="170"/>
      <c r="G695" s="169"/>
      <c r="H695" s="169"/>
      <c r="I695" s="169"/>
      <c r="J695" s="169"/>
      <c r="K695" s="169"/>
      <c r="L695" s="169"/>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c r="AQ695" s="168"/>
      <c r="AR695" s="168"/>
      <c r="AS695" s="168"/>
      <c r="AT695" s="168"/>
      <c r="AU695" s="168"/>
      <c r="AV695" s="168"/>
      <c r="AW695" s="168"/>
      <c r="AX695" s="168"/>
      <c r="AY695" s="168"/>
      <c r="AZ695" s="168"/>
      <c r="BA695" s="168"/>
      <c r="BB695" s="168"/>
      <c r="BC695" s="168"/>
      <c r="BD695" s="168"/>
      <c r="BE695" s="168"/>
    </row>
    <row r="696" spans="1:57" ht="15.75" customHeight="1" x14ac:dyDescent="0.3">
      <c r="A696" s="169"/>
      <c r="B696" s="169"/>
      <c r="C696" s="169"/>
      <c r="D696" s="169"/>
      <c r="E696" s="170"/>
      <c r="F696" s="170"/>
      <c r="G696" s="169"/>
      <c r="H696" s="169"/>
      <c r="I696" s="169"/>
      <c r="J696" s="169"/>
      <c r="K696" s="169"/>
      <c r="L696" s="169"/>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c r="AQ696" s="168"/>
      <c r="AR696" s="168"/>
      <c r="AS696" s="168"/>
      <c r="AT696" s="168"/>
      <c r="AU696" s="168"/>
      <c r="AV696" s="168"/>
      <c r="AW696" s="168"/>
      <c r="AX696" s="168"/>
      <c r="AY696" s="168"/>
      <c r="AZ696" s="168"/>
      <c r="BA696" s="168"/>
      <c r="BB696" s="168"/>
      <c r="BC696" s="168"/>
      <c r="BD696" s="168"/>
      <c r="BE696" s="168"/>
    </row>
    <row r="697" spans="1:57" ht="15.75" customHeight="1" x14ac:dyDescent="0.3">
      <c r="A697" s="169"/>
      <c r="B697" s="169"/>
      <c r="C697" s="169"/>
      <c r="D697" s="169"/>
      <c r="E697" s="170"/>
      <c r="F697" s="170"/>
      <c r="G697" s="169"/>
      <c r="H697" s="169"/>
      <c r="I697" s="169"/>
      <c r="J697" s="169"/>
      <c r="K697" s="169"/>
      <c r="L697" s="169"/>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c r="AQ697" s="168"/>
      <c r="AR697" s="168"/>
      <c r="AS697" s="168"/>
      <c r="AT697" s="168"/>
      <c r="AU697" s="168"/>
      <c r="AV697" s="168"/>
      <c r="AW697" s="168"/>
      <c r="AX697" s="168"/>
      <c r="AY697" s="168"/>
      <c r="AZ697" s="168"/>
      <c r="BA697" s="168"/>
      <c r="BB697" s="168"/>
      <c r="BC697" s="168"/>
      <c r="BD697" s="168"/>
      <c r="BE697" s="168"/>
    </row>
    <row r="698" spans="1:57" ht="15.75" customHeight="1" x14ac:dyDescent="0.3">
      <c r="A698" s="169"/>
      <c r="B698" s="169"/>
      <c r="C698" s="169"/>
      <c r="D698" s="169"/>
      <c r="E698" s="170"/>
      <c r="F698" s="170"/>
      <c r="G698" s="169"/>
      <c r="H698" s="169"/>
      <c r="I698" s="169"/>
      <c r="J698" s="169"/>
      <c r="K698" s="169"/>
      <c r="L698" s="169"/>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c r="AQ698" s="168"/>
      <c r="AR698" s="168"/>
      <c r="AS698" s="168"/>
      <c r="AT698" s="168"/>
      <c r="AU698" s="168"/>
      <c r="AV698" s="168"/>
      <c r="AW698" s="168"/>
      <c r="AX698" s="168"/>
      <c r="AY698" s="168"/>
      <c r="AZ698" s="168"/>
      <c r="BA698" s="168"/>
      <c r="BB698" s="168"/>
      <c r="BC698" s="168"/>
      <c r="BD698" s="168"/>
      <c r="BE698" s="168"/>
    </row>
    <row r="699" spans="1:57" ht="15.75" customHeight="1" x14ac:dyDescent="0.3">
      <c r="A699" s="169"/>
      <c r="B699" s="169"/>
      <c r="C699" s="169"/>
      <c r="D699" s="169"/>
      <c r="E699" s="170"/>
      <c r="F699" s="170"/>
      <c r="G699" s="169"/>
      <c r="H699" s="169"/>
      <c r="I699" s="169"/>
      <c r="J699" s="169"/>
      <c r="K699" s="169"/>
      <c r="L699" s="169"/>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c r="AQ699" s="168"/>
      <c r="AR699" s="168"/>
      <c r="AS699" s="168"/>
      <c r="AT699" s="168"/>
      <c r="AU699" s="168"/>
      <c r="AV699" s="168"/>
      <c r="AW699" s="168"/>
      <c r="AX699" s="168"/>
      <c r="AY699" s="168"/>
      <c r="AZ699" s="168"/>
      <c r="BA699" s="168"/>
      <c r="BB699" s="168"/>
      <c r="BC699" s="168"/>
      <c r="BD699" s="168"/>
      <c r="BE699" s="168"/>
    </row>
    <row r="700" spans="1:57" ht="15.75" customHeight="1" x14ac:dyDescent="0.3">
      <c r="A700" s="169"/>
      <c r="B700" s="169"/>
      <c r="C700" s="169"/>
      <c r="D700" s="169"/>
      <c r="E700" s="170"/>
      <c r="F700" s="170"/>
      <c r="G700" s="169"/>
      <c r="H700" s="169"/>
      <c r="I700" s="169"/>
      <c r="J700" s="169"/>
      <c r="K700" s="169"/>
      <c r="L700" s="169"/>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c r="AQ700" s="168"/>
      <c r="AR700" s="168"/>
      <c r="AS700" s="168"/>
      <c r="AT700" s="168"/>
      <c r="AU700" s="168"/>
      <c r="AV700" s="168"/>
      <c r="AW700" s="168"/>
      <c r="AX700" s="168"/>
      <c r="AY700" s="168"/>
      <c r="AZ700" s="168"/>
      <c r="BA700" s="168"/>
      <c r="BB700" s="168"/>
      <c r="BC700" s="168"/>
      <c r="BD700" s="168"/>
      <c r="BE700" s="168"/>
    </row>
    <row r="701" spans="1:57" ht="15.75" customHeight="1" x14ac:dyDescent="0.3">
      <c r="A701" s="169"/>
      <c r="B701" s="169"/>
      <c r="C701" s="169"/>
      <c r="D701" s="169"/>
      <c r="E701" s="170"/>
      <c r="F701" s="170"/>
      <c r="G701" s="169"/>
      <c r="H701" s="169"/>
      <c r="I701" s="169"/>
      <c r="J701" s="169"/>
      <c r="K701" s="169"/>
      <c r="L701" s="169"/>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c r="AQ701" s="168"/>
      <c r="AR701" s="168"/>
      <c r="AS701" s="168"/>
      <c r="AT701" s="168"/>
      <c r="AU701" s="168"/>
      <c r="AV701" s="168"/>
      <c r="AW701" s="168"/>
      <c r="AX701" s="168"/>
      <c r="AY701" s="168"/>
      <c r="AZ701" s="168"/>
      <c r="BA701" s="168"/>
      <c r="BB701" s="168"/>
      <c r="BC701" s="168"/>
      <c r="BD701" s="168"/>
      <c r="BE701" s="168"/>
    </row>
    <row r="702" spans="1:57" ht="15.75" customHeight="1" x14ac:dyDescent="0.3">
      <c r="A702" s="169"/>
      <c r="B702" s="169"/>
      <c r="C702" s="169"/>
      <c r="D702" s="169"/>
      <c r="E702" s="170"/>
      <c r="F702" s="170"/>
      <c r="G702" s="169"/>
      <c r="H702" s="169"/>
      <c r="I702" s="169"/>
      <c r="J702" s="169"/>
      <c r="K702" s="169"/>
      <c r="L702" s="169"/>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c r="AQ702" s="168"/>
      <c r="AR702" s="168"/>
      <c r="AS702" s="168"/>
      <c r="AT702" s="168"/>
      <c r="AU702" s="168"/>
      <c r="AV702" s="168"/>
      <c r="AW702" s="168"/>
      <c r="AX702" s="168"/>
      <c r="AY702" s="168"/>
      <c r="AZ702" s="168"/>
      <c r="BA702" s="168"/>
      <c r="BB702" s="168"/>
      <c r="BC702" s="168"/>
      <c r="BD702" s="168"/>
      <c r="BE702" s="168"/>
    </row>
    <row r="703" spans="1:57" ht="15.75" customHeight="1" x14ac:dyDescent="0.3">
      <c r="A703" s="169"/>
      <c r="B703" s="169"/>
      <c r="C703" s="169"/>
      <c r="D703" s="169"/>
      <c r="E703" s="170"/>
      <c r="F703" s="170"/>
      <c r="G703" s="169"/>
      <c r="H703" s="169"/>
      <c r="I703" s="169"/>
      <c r="J703" s="169"/>
      <c r="K703" s="169"/>
      <c r="L703" s="169"/>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c r="AQ703" s="168"/>
      <c r="AR703" s="168"/>
      <c r="AS703" s="168"/>
      <c r="AT703" s="168"/>
      <c r="AU703" s="168"/>
      <c r="AV703" s="168"/>
      <c r="AW703" s="168"/>
      <c r="AX703" s="168"/>
      <c r="AY703" s="168"/>
      <c r="AZ703" s="168"/>
      <c r="BA703" s="168"/>
      <c r="BB703" s="168"/>
      <c r="BC703" s="168"/>
      <c r="BD703" s="168"/>
      <c r="BE703" s="168"/>
    </row>
    <row r="704" spans="1:57" ht="15.75" customHeight="1" x14ac:dyDescent="0.3">
      <c r="A704" s="169"/>
      <c r="B704" s="169"/>
      <c r="C704" s="169"/>
      <c r="D704" s="169"/>
      <c r="E704" s="170"/>
      <c r="F704" s="170"/>
      <c r="G704" s="169"/>
      <c r="H704" s="169"/>
      <c r="I704" s="169"/>
      <c r="J704" s="169"/>
      <c r="K704" s="169"/>
      <c r="L704" s="169"/>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c r="AQ704" s="168"/>
      <c r="AR704" s="168"/>
      <c r="AS704" s="168"/>
      <c r="AT704" s="168"/>
      <c r="AU704" s="168"/>
      <c r="AV704" s="168"/>
      <c r="AW704" s="168"/>
      <c r="AX704" s="168"/>
      <c r="AY704" s="168"/>
      <c r="AZ704" s="168"/>
      <c r="BA704" s="168"/>
      <c r="BB704" s="168"/>
      <c r="BC704" s="168"/>
      <c r="BD704" s="168"/>
      <c r="BE704" s="168"/>
    </row>
    <row r="705" spans="1:57" ht="15.75" customHeight="1" x14ac:dyDescent="0.3">
      <c r="A705" s="169"/>
      <c r="B705" s="169"/>
      <c r="C705" s="169"/>
      <c r="D705" s="169"/>
      <c r="E705" s="170"/>
      <c r="F705" s="170"/>
      <c r="G705" s="169"/>
      <c r="H705" s="169"/>
      <c r="I705" s="169"/>
      <c r="J705" s="169"/>
      <c r="K705" s="169"/>
      <c r="L705" s="169"/>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c r="AQ705" s="168"/>
      <c r="AR705" s="168"/>
      <c r="AS705" s="168"/>
      <c r="AT705" s="168"/>
      <c r="AU705" s="168"/>
      <c r="AV705" s="168"/>
      <c r="AW705" s="168"/>
      <c r="AX705" s="168"/>
      <c r="AY705" s="168"/>
      <c r="AZ705" s="168"/>
      <c r="BA705" s="168"/>
      <c r="BB705" s="168"/>
      <c r="BC705" s="168"/>
      <c r="BD705" s="168"/>
      <c r="BE705" s="168"/>
    </row>
    <row r="706" spans="1:57" ht="15.75" customHeight="1" x14ac:dyDescent="0.3">
      <c r="A706" s="169"/>
      <c r="B706" s="169"/>
      <c r="C706" s="169"/>
      <c r="D706" s="169"/>
      <c r="E706" s="170"/>
      <c r="F706" s="170"/>
      <c r="G706" s="169"/>
      <c r="H706" s="169"/>
      <c r="I706" s="169"/>
      <c r="J706" s="169"/>
      <c r="K706" s="169"/>
      <c r="L706" s="169"/>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c r="AQ706" s="168"/>
      <c r="AR706" s="168"/>
      <c r="AS706" s="168"/>
      <c r="AT706" s="168"/>
      <c r="AU706" s="168"/>
      <c r="AV706" s="168"/>
      <c r="AW706" s="168"/>
      <c r="AX706" s="168"/>
      <c r="AY706" s="168"/>
      <c r="AZ706" s="168"/>
      <c r="BA706" s="168"/>
      <c r="BB706" s="168"/>
      <c r="BC706" s="168"/>
      <c r="BD706" s="168"/>
      <c r="BE706" s="168"/>
    </row>
    <row r="707" spans="1:57" ht="15.75" customHeight="1" x14ac:dyDescent="0.3">
      <c r="A707" s="169"/>
      <c r="B707" s="169"/>
      <c r="C707" s="169"/>
      <c r="D707" s="169"/>
      <c r="E707" s="170"/>
      <c r="F707" s="170"/>
      <c r="G707" s="169"/>
      <c r="H707" s="169"/>
      <c r="I707" s="169"/>
      <c r="J707" s="169"/>
      <c r="K707" s="169"/>
      <c r="L707" s="169"/>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c r="AQ707" s="168"/>
      <c r="AR707" s="168"/>
      <c r="AS707" s="168"/>
      <c r="AT707" s="168"/>
      <c r="AU707" s="168"/>
      <c r="AV707" s="168"/>
      <c r="AW707" s="168"/>
      <c r="AX707" s="168"/>
      <c r="AY707" s="168"/>
      <c r="AZ707" s="168"/>
      <c r="BA707" s="168"/>
      <c r="BB707" s="168"/>
      <c r="BC707" s="168"/>
      <c r="BD707" s="168"/>
      <c r="BE707" s="168"/>
    </row>
    <row r="708" spans="1:57" ht="15.75" customHeight="1" x14ac:dyDescent="0.3">
      <c r="A708" s="169"/>
      <c r="B708" s="169"/>
      <c r="C708" s="169"/>
      <c r="D708" s="169"/>
      <c r="E708" s="170"/>
      <c r="F708" s="170"/>
      <c r="G708" s="169"/>
      <c r="H708" s="169"/>
      <c r="I708" s="169"/>
      <c r="J708" s="169"/>
      <c r="K708" s="169"/>
      <c r="L708" s="169"/>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c r="AQ708" s="168"/>
      <c r="AR708" s="168"/>
      <c r="AS708" s="168"/>
      <c r="AT708" s="168"/>
      <c r="AU708" s="168"/>
      <c r="AV708" s="168"/>
      <c r="AW708" s="168"/>
      <c r="AX708" s="168"/>
      <c r="AY708" s="168"/>
      <c r="AZ708" s="168"/>
      <c r="BA708" s="168"/>
      <c r="BB708" s="168"/>
      <c r="BC708" s="168"/>
      <c r="BD708" s="168"/>
      <c r="BE708" s="168"/>
    </row>
    <row r="709" spans="1:57" ht="15.75" customHeight="1" x14ac:dyDescent="0.3">
      <c r="A709" s="169"/>
      <c r="B709" s="169"/>
      <c r="C709" s="169"/>
      <c r="D709" s="169"/>
      <c r="E709" s="170"/>
      <c r="F709" s="170"/>
      <c r="G709" s="169"/>
      <c r="H709" s="169"/>
      <c r="I709" s="169"/>
      <c r="J709" s="169"/>
      <c r="K709" s="169"/>
      <c r="L709" s="169"/>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c r="AQ709" s="168"/>
      <c r="AR709" s="168"/>
      <c r="AS709" s="168"/>
      <c r="AT709" s="168"/>
      <c r="AU709" s="168"/>
      <c r="AV709" s="168"/>
      <c r="AW709" s="168"/>
      <c r="AX709" s="168"/>
      <c r="AY709" s="168"/>
      <c r="AZ709" s="168"/>
      <c r="BA709" s="168"/>
      <c r="BB709" s="168"/>
      <c r="BC709" s="168"/>
      <c r="BD709" s="168"/>
      <c r="BE709" s="168"/>
    </row>
    <row r="710" spans="1:57" ht="15.75" customHeight="1" x14ac:dyDescent="0.3">
      <c r="A710" s="169"/>
      <c r="B710" s="169"/>
      <c r="C710" s="169"/>
      <c r="D710" s="169"/>
      <c r="E710" s="170"/>
      <c r="F710" s="170"/>
      <c r="G710" s="169"/>
      <c r="H710" s="169"/>
      <c r="I710" s="169"/>
      <c r="J710" s="169"/>
      <c r="K710" s="169"/>
      <c r="L710" s="169"/>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c r="AQ710" s="168"/>
      <c r="AR710" s="168"/>
      <c r="AS710" s="168"/>
      <c r="AT710" s="168"/>
      <c r="AU710" s="168"/>
      <c r="AV710" s="168"/>
      <c r="AW710" s="168"/>
      <c r="AX710" s="168"/>
      <c r="AY710" s="168"/>
      <c r="AZ710" s="168"/>
      <c r="BA710" s="168"/>
      <c r="BB710" s="168"/>
      <c r="BC710" s="168"/>
      <c r="BD710" s="168"/>
      <c r="BE710" s="168"/>
    </row>
    <row r="711" spans="1:57" ht="15.75" customHeight="1" x14ac:dyDescent="0.3">
      <c r="A711" s="169"/>
      <c r="B711" s="169"/>
      <c r="C711" s="169"/>
      <c r="D711" s="169"/>
      <c r="E711" s="170"/>
      <c r="F711" s="170"/>
      <c r="G711" s="169"/>
      <c r="H711" s="169"/>
      <c r="I711" s="169"/>
      <c r="J711" s="169"/>
      <c r="K711" s="169"/>
      <c r="L711" s="169"/>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c r="AQ711" s="168"/>
      <c r="AR711" s="168"/>
      <c r="AS711" s="168"/>
      <c r="AT711" s="168"/>
      <c r="AU711" s="168"/>
      <c r="AV711" s="168"/>
      <c r="AW711" s="168"/>
      <c r="AX711" s="168"/>
      <c r="AY711" s="168"/>
      <c r="AZ711" s="168"/>
      <c r="BA711" s="168"/>
      <c r="BB711" s="168"/>
      <c r="BC711" s="168"/>
      <c r="BD711" s="168"/>
      <c r="BE711" s="168"/>
    </row>
    <row r="712" spans="1:57" ht="15.75" customHeight="1" x14ac:dyDescent="0.3">
      <c r="A712" s="169"/>
      <c r="B712" s="169"/>
      <c r="C712" s="169"/>
      <c r="D712" s="169"/>
      <c r="E712" s="170"/>
      <c r="F712" s="170"/>
      <c r="G712" s="169"/>
      <c r="H712" s="169"/>
      <c r="I712" s="169"/>
      <c r="J712" s="169"/>
      <c r="K712" s="169"/>
      <c r="L712" s="169"/>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c r="AQ712" s="168"/>
      <c r="AR712" s="168"/>
      <c r="AS712" s="168"/>
      <c r="AT712" s="168"/>
      <c r="AU712" s="168"/>
      <c r="AV712" s="168"/>
      <c r="AW712" s="168"/>
      <c r="AX712" s="168"/>
      <c r="AY712" s="168"/>
      <c r="AZ712" s="168"/>
      <c r="BA712" s="168"/>
      <c r="BB712" s="168"/>
      <c r="BC712" s="168"/>
      <c r="BD712" s="168"/>
      <c r="BE712" s="168"/>
    </row>
    <row r="713" spans="1:57" ht="15.75" customHeight="1" x14ac:dyDescent="0.3">
      <c r="A713" s="169"/>
      <c r="B713" s="169"/>
      <c r="C713" s="169"/>
      <c r="D713" s="169"/>
      <c r="E713" s="170"/>
      <c r="F713" s="170"/>
      <c r="G713" s="169"/>
      <c r="H713" s="169"/>
      <c r="I713" s="169"/>
      <c r="J713" s="169"/>
      <c r="K713" s="169"/>
      <c r="L713" s="169"/>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c r="AQ713" s="168"/>
      <c r="AR713" s="168"/>
      <c r="AS713" s="168"/>
      <c r="AT713" s="168"/>
      <c r="AU713" s="168"/>
      <c r="AV713" s="168"/>
      <c r="AW713" s="168"/>
      <c r="AX713" s="168"/>
      <c r="AY713" s="168"/>
      <c r="AZ713" s="168"/>
      <c r="BA713" s="168"/>
      <c r="BB713" s="168"/>
      <c r="BC713" s="168"/>
      <c r="BD713" s="168"/>
      <c r="BE713" s="168"/>
    </row>
    <row r="714" spans="1:57" ht="15.75" customHeight="1" x14ac:dyDescent="0.3">
      <c r="A714" s="169"/>
      <c r="B714" s="169"/>
      <c r="C714" s="169"/>
      <c r="D714" s="169"/>
      <c r="E714" s="170"/>
      <c r="F714" s="170"/>
      <c r="G714" s="169"/>
      <c r="H714" s="169"/>
      <c r="I714" s="169"/>
      <c r="J714" s="169"/>
      <c r="K714" s="169"/>
      <c r="L714" s="169"/>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c r="AQ714" s="168"/>
      <c r="AR714" s="168"/>
      <c r="AS714" s="168"/>
      <c r="AT714" s="168"/>
      <c r="AU714" s="168"/>
      <c r="AV714" s="168"/>
      <c r="AW714" s="168"/>
      <c r="AX714" s="168"/>
      <c r="AY714" s="168"/>
      <c r="AZ714" s="168"/>
      <c r="BA714" s="168"/>
      <c r="BB714" s="168"/>
      <c r="BC714" s="168"/>
      <c r="BD714" s="168"/>
      <c r="BE714" s="168"/>
    </row>
    <row r="715" spans="1:57" ht="15.75" customHeight="1" x14ac:dyDescent="0.3">
      <c r="A715" s="169"/>
      <c r="B715" s="169"/>
      <c r="C715" s="169"/>
      <c r="D715" s="169"/>
      <c r="E715" s="170"/>
      <c r="F715" s="170"/>
      <c r="G715" s="169"/>
      <c r="H715" s="169"/>
      <c r="I715" s="169"/>
      <c r="J715" s="169"/>
      <c r="K715" s="169"/>
      <c r="L715" s="169"/>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c r="AQ715" s="168"/>
      <c r="AR715" s="168"/>
      <c r="AS715" s="168"/>
      <c r="AT715" s="168"/>
      <c r="AU715" s="168"/>
      <c r="AV715" s="168"/>
      <c r="AW715" s="168"/>
      <c r="AX715" s="168"/>
      <c r="AY715" s="168"/>
      <c r="AZ715" s="168"/>
      <c r="BA715" s="168"/>
      <c r="BB715" s="168"/>
      <c r="BC715" s="168"/>
      <c r="BD715" s="168"/>
      <c r="BE715" s="168"/>
    </row>
    <row r="716" spans="1:57" ht="15.75" customHeight="1" x14ac:dyDescent="0.3">
      <c r="A716" s="169"/>
      <c r="B716" s="169"/>
      <c r="C716" s="169"/>
      <c r="D716" s="169"/>
      <c r="E716" s="170"/>
      <c r="F716" s="170"/>
      <c r="G716" s="169"/>
      <c r="H716" s="169"/>
      <c r="I716" s="169"/>
      <c r="J716" s="169"/>
      <c r="K716" s="169"/>
      <c r="L716" s="169"/>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c r="AQ716" s="168"/>
      <c r="AR716" s="168"/>
      <c r="AS716" s="168"/>
      <c r="AT716" s="168"/>
      <c r="AU716" s="168"/>
      <c r="AV716" s="168"/>
      <c r="AW716" s="168"/>
      <c r="AX716" s="168"/>
      <c r="AY716" s="168"/>
      <c r="AZ716" s="168"/>
      <c r="BA716" s="168"/>
      <c r="BB716" s="168"/>
      <c r="BC716" s="168"/>
      <c r="BD716" s="168"/>
      <c r="BE716" s="168"/>
    </row>
    <row r="717" spans="1:57" ht="15.75" customHeight="1" x14ac:dyDescent="0.3">
      <c r="A717" s="169"/>
      <c r="B717" s="169"/>
      <c r="C717" s="169"/>
      <c r="D717" s="169"/>
      <c r="E717" s="170"/>
      <c r="F717" s="170"/>
      <c r="G717" s="169"/>
      <c r="H717" s="169"/>
      <c r="I717" s="169"/>
      <c r="J717" s="169"/>
      <c r="K717" s="169"/>
      <c r="L717" s="169"/>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c r="AQ717" s="168"/>
      <c r="AR717" s="168"/>
      <c r="AS717" s="168"/>
      <c r="AT717" s="168"/>
      <c r="AU717" s="168"/>
      <c r="AV717" s="168"/>
      <c r="AW717" s="168"/>
      <c r="AX717" s="168"/>
      <c r="AY717" s="168"/>
      <c r="AZ717" s="168"/>
      <c r="BA717" s="168"/>
      <c r="BB717" s="168"/>
      <c r="BC717" s="168"/>
      <c r="BD717" s="168"/>
      <c r="BE717" s="168"/>
    </row>
    <row r="718" spans="1:57" ht="15.75" customHeight="1" x14ac:dyDescent="0.3">
      <c r="A718" s="169"/>
      <c r="B718" s="169"/>
      <c r="C718" s="169"/>
      <c r="D718" s="169"/>
      <c r="E718" s="170"/>
      <c r="F718" s="170"/>
      <c r="G718" s="169"/>
      <c r="H718" s="169"/>
      <c r="I718" s="169"/>
      <c r="J718" s="169"/>
      <c r="K718" s="169"/>
      <c r="L718" s="169"/>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c r="AQ718" s="168"/>
      <c r="AR718" s="168"/>
      <c r="AS718" s="168"/>
      <c r="AT718" s="168"/>
      <c r="AU718" s="168"/>
      <c r="AV718" s="168"/>
      <c r="AW718" s="168"/>
      <c r="AX718" s="168"/>
      <c r="AY718" s="168"/>
      <c r="AZ718" s="168"/>
      <c r="BA718" s="168"/>
      <c r="BB718" s="168"/>
      <c r="BC718" s="168"/>
      <c r="BD718" s="168"/>
      <c r="BE718" s="168"/>
    </row>
    <row r="719" spans="1:57" ht="15.75" customHeight="1" x14ac:dyDescent="0.3">
      <c r="A719" s="169"/>
      <c r="B719" s="169"/>
      <c r="C719" s="169"/>
      <c r="D719" s="169"/>
      <c r="E719" s="170"/>
      <c r="F719" s="170"/>
      <c r="G719" s="169"/>
      <c r="H719" s="169"/>
      <c r="I719" s="169"/>
      <c r="J719" s="169"/>
      <c r="K719" s="169"/>
      <c r="L719" s="169"/>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c r="AQ719" s="168"/>
      <c r="AR719" s="168"/>
      <c r="AS719" s="168"/>
      <c r="AT719" s="168"/>
      <c r="AU719" s="168"/>
      <c r="AV719" s="168"/>
      <c r="AW719" s="168"/>
      <c r="AX719" s="168"/>
      <c r="AY719" s="168"/>
      <c r="AZ719" s="168"/>
      <c r="BA719" s="168"/>
      <c r="BB719" s="168"/>
      <c r="BC719" s="168"/>
      <c r="BD719" s="168"/>
      <c r="BE719" s="168"/>
    </row>
    <row r="720" spans="1:57" ht="15.75" customHeight="1" x14ac:dyDescent="0.3">
      <c r="A720" s="169"/>
      <c r="B720" s="169"/>
      <c r="C720" s="169"/>
      <c r="D720" s="169"/>
      <c r="E720" s="170"/>
      <c r="F720" s="170"/>
      <c r="G720" s="169"/>
      <c r="H720" s="169"/>
      <c r="I720" s="169"/>
      <c r="J720" s="169"/>
      <c r="K720" s="169"/>
      <c r="L720" s="169"/>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c r="AQ720" s="168"/>
      <c r="AR720" s="168"/>
      <c r="AS720" s="168"/>
      <c r="AT720" s="168"/>
      <c r="AU720" s="168"/>
      <c r="AV720" s="168"/>
      <c r="AW720" s="168"/>
      <c r="AX720" s="168"/>
      <c r="AY720" s="168"/>
      <c r="AZ720" s="168"/>
      <c r="BA720" s="168"/>
      <c r="BB720" s="168"/>
      <c r="BC720" s="168"/>
      <c r="BD720" s="168"/>
      <c r="BE720" s="168"/>
    </row>
    <row r="721" spans="1:57" ht="15.75" customHeight="1" x14ac:dyDescent="0.3">
      <c r="A721" s="169"/>
      <c r="B721" s="169"/>
      <c r="C721" s="169"/>
      <c r="D721" s="169"/>
      <c r="E721" s="170"/>
      <c r="F721" s="170"/>
      <c r="G721" s="169"/>
      <c r="H721" s="169"/>
      <c r="I721" s="169"/>
      <c r="J721" s="169"/>
      <c r="K721" s="169"/>
      <c r="L721" s="169"/>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c r="AQ721" s="168"/>
      <c r="AR721" s="168"/>
      <c r="AS721" s="168"/>
      <c r="AT721" s="168"/>
      <c r="AU721" s="168"/>
      <c r="AV721" s="168"/>
      <c r="AW721" s="168"/>
      <c r="AX721" s="168"/>
      <c r="AY721" s="168"/>
      <c r="AZ721" s="168"/>
      <c r="BA721" s="168"/>
      <c r="BB721" s="168"/>
      <c r="BC721" s="168"/>
      <c r="BD721" s="168"/>
      <c r="BE721" s="168"/>
    </row>
    <row r="722" spans="1:57" ht="15.75" customHeight="1" x14ac:dyDescent="0.3">
      <c r="A722" s="169"/>
      <c r="B722" s="169"/>
      <c r="C722" s="169"/>
      <c r="D722" s="169"/>
      <c r="E722" s="170"/>
      <c r="F722" s="170"/>
      <c r="G722" s="169"/>
      <c r="H722" s="169"/>
      <c r="I722" s="169"/>
      <c r="J722" s="169"/>
      <c r="K722" s="169"/>
      <c r="L722" s="169"/>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c r="AQ722" s="168"/>
      <c r="AR722" s="168"/>
      <c r="AS722" s="168"/>
      <c r="AT722" s="168"/>
      <c r="AU722" s="168"/>
      <c r="AV722" s="168"/>
      <c r="AW722" s="168"/>
      <c r="AX722" s="168"/>
      <c r="AY722" s="168"/>
      <c r="AZ722" s="168"/>
      <c r="BA722" s="168"/>
      <c r="BB722" s="168"/>
      <c r="BC722" s="168"/>
      <c r="BD722" s="168"/>
      <c r="BE722" s="168"/>
    </row>
    <row r="723" spans="1:57" ht="15.75" customHeight="1" x14ac:dyDescent="0.3">
      <c r="A723" s="169"/>
      <c r="B723" s="169"/>
      <c r="C723" s="169"/>
      <c r="D723" s="169"/>
      <c r="E723" s="170"/>
      <c r="F723" s="170"/>
      <c r="G723" s="169"/>
      <c r="H723" s="169"/>
      <c r="I723" s="169"/>
      <c r="J723" s="169"/>
      <c r="K723" s="169"/>
      <c r="L723" s="169"/>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c r="AQ723" s="168"/>
      <c r="AR723" s="168"/>
      <c r="AS723" s="168"/>
      <c r="AT723" s="168"/>
      <c r="AU723" s="168"/>
      <c r="AV723" s="168"/>
      <c r="AW723" s="168"/>
      <c r="AX723" s="168"/>
      <c r="AY723" s="168"/>
      <c r="AZ723" s="168"/>
      <c r="BA723" s="168"/>
      <c r="BB723" s="168"/>
      <c r="BC723" s="168"/>
      <c r="BD723" s="168"/>
      <c r="BE723" s="168"/>
    </row>
    <row r="724" spans="1:57" ht="15.75" customHeight="1" x14ac:dyDescent="0.3">
      <c r="A724" s="169"/>
      <c r="B724" s="169"/>
      <c r="C724" s="169"/>
      <c r="D724" s="169"/>
      <c r="E724" s="170"/>
      <c r="F724" s="170"/>
      <c r="G724" s="169"/>
      <c r="H724" s="169"/>
      <c r="I724" s="169"/>
      <c r="J724" s="169"/>
      <c r="K724" s="169"/>
      <c r="L724" s="169"/>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c r="AQ724" s="168"/>
      <c r="AR724" s="168"/>
      <c r="AS724" s="168"/>
      <c r="AT724" s="168"/>
      <c r="AU724" s="168"/>
      <c r="AV724" s="168"/>
      <c r="AW724" s="168"/>
      <c r="AX724" s="168"/>
      <c r="AY724" s="168"/>
      <c r="AZ724" s="168"/>
      <c r="BA724" s="168"/>
      <c r="BB724" s="168"/>
      <c r="BC724" s="168"/>
      <c r="BD724" s="168"/>
      <c r="BE724" s="168"/>
    </row>
    <row r="725" spans="1:57" ht="15.75" customHeight="1" x14ac:dyDescent="0.3">
      <c r="A725" s="169"/>
      <c r="B725" s="169"/>
      <c r="C725" s="169"/>
      <c r="D725" s="169"/>
      <c r="E725" s="170"/>
      <c r="F725" s="170"/>
      <c r="G725" s="169"/>
      <c r="H725" s="169"/>
      <c r="I725" s="169"/>
      <c r="J725" s="169"/>
      <c r="K725" s="169"/>
      <c r="L725" s="169"/>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c r="AQ725" s="168"/>
      <c r="AR725" s="168"/>
      <c r="AS725" s="168"/>
      <c r="AT725" s="168"/>
      <c r="AU725" s="168"/>
      <c r="AV725" s="168"/>
      <c r="AW725" s="168"/>
      <c r="AX725" s="168"/>
      <c r="AY725" s="168"/>
      <c r="AZ725" s="168"/>
      <c r="BA725" s="168"/>
      <c r="BB725" s="168"/>
      <c r="BC725" s="168"/>
      <c r="BD725" s="168"/>
      <c r="BE725" s="168"/>
    </row>
    <row r="726" spans="1:57" ht="15.75" customHeight="1" x14ac:dyDescent="0.3">
      <c r="A726" s="169"/>
      <c r="B726" s="169"/>
      <c r="C726" s="169"/>
      <c r="D726" s="169"/>
      <c r="E726" s="170"/>
      <c r="F726" s="170"/>
      <c r="G726" s="169"/>
      <c r="H726" s="169"/>
      <c r="I726" s="169"/>
      <c r="J726" s="169"/>
      <c r="K726" s="169"/>
      <c r="L726" s="169"/>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c r="AQ726" s="168"/>
      <c r="AR726" s="168"/>
      <c r="AS726" s="168"/>
      <c r="AT726" s="168"/>
      <c r="AU726" s="168"/>
      <c r="AV726" s="168"/>
      <c r="AW726" s="168"/>
      <c r="AX726" s="168"/>
      <c r="AY726" s="168"/>
      <c r="AZ726" s="168"/>
      <c r="BA726" s="168"/>
      <c r="BB726" s="168"/>
      <c r="BC726" s="168"/>
      <c r="BD726" s="168"/>
      <c r="BE726" s="168"/>
    </row>
    <row r="727" spans="1:57" ht="15.75" customHeight="1" x14ac:dyDescent="0.3">
      <c r="A727" s="169"/>
      <c r="B727" s="169"/>
      <c r="C727" s="169"/>
      <c r="D727" s="169"/>
      <c r="E727" s="170"/>
      <c r="F727" s="170"/>
      <c r="G727" s="169"/>
      <c r="H727" s="169"/>
      <c r="I727" s="169"/>
      <c r="J727" s="169"/>
      <c r="K727" s="169"/>
      <c r="L727" s="169"/>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c r="AQ727" s="168"/>
      <c r="AR727" s="168"/>
      <c r="AS727" s="168"/>
      <c r="AT727" s="168"/>
      <c r="AU727" s="168"/>
      <c r="AV727" s="168"/>
      <c r="AW727" s="168"/>
      <c r="AX727" s="168"/>
      <c r="AY727" s="168"/>
      <c r="AZ727" s="168"/>
      <c r="BA727" s="168"/>
      <c r="BB727" s="168"/>
      <c r="BC727" s="168"/>
      <c r="BD727" s="168"/>
      <c r="BE727" s="168"/>
    </row>
    <row r="728" spans="1:57" ht="15.75" customHeight="1" x14ac:dyDescent="0.3">
      <c r="A728" s="169"/>
      <c r="B728" s="169"/>
      <c r="C728" s="169"/>
      <c r="D728" s="169"/>
      <c r="E728" s="170"/>
      <c r="F728" s="170"/>
      <c r="G728" s="169"/>
      <c r="H728" s="169"/>
      <c r="I728" s="169"/>
      <c r="J728" s="169"/>
      <c r="K728" s="169"/>
      <c r="L728" s="169"/>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c r="AQ728" s="168"/>
      <c r="AR728" s="168"/>
      <c r="AS728" s="168"/>
      <c r="AT728" s="168"/>
      <c r="AU728" s="168"/>
      <c r="AV728" s="168"/>
      <c r="AW728" s="168"/>
      <c r="AX728" s="168"/>
      <c r="AY728" s="168"/>
      <c r="AZ728" s="168"/>
      <c r="BA728" s="168"/>
      <c r="BB728" s="168"/>
      <c r="BC728" s="168"/>
      <c r="BD728" s="168"/>
      <c r="BE728" s="168"/>
    </row>
    <row r="729" spans="1:57" ht="15.75" customHeight="1" x14ac:dyDescent="0.3">
      <c r="A729" s="169"/>
      <c r="B729" s="169"/>
      <c r="C729" s="169"/>
      <c r="D729" s="169"/>
      <c r="E729" s="170"/>
      <c r="F729" s="170"/>
      <c r="G729" s="169"/>
      <c r="H729" s="169"/>
      <c r="I729" s="169"/>
      <c r="J729" s="169"/>
      <c r="K729" s="169"/>
      <c r="L729" s="169"/>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c r="AQ729" s="168"/>
      <c r="AR729" s="168"/>
      <c r="AS729" s="168"/>
      <c r="AT729" s="168"/>
      <c r="AU729" s="168"/>
      <c r="AV729" s="168"/>
      <c r="AW729" s="168"/>
      <c r="AX729" s="168"/>
      <c r="AY729" s="168"/>
      <c r="AZ729" s="168"/>
      <c r="BA729" s="168"/>
      <c r="BB729" s="168"/>
      <c r="BC729" s="168"/>
      <c r="BD729" s="168"/>
      <c r="BE729" s="168"/>
    </row>
    <row r="730" spans="1:57" ht="15.75" customHeight="1" x14ac:dyDescent="0.3">
      <c r="A730" s="169"/>
      <c r="B730" s="169"/>
      <c r="C730" s="169"/>
      <c r="D730" s="169"/>
      <c r="E730" s="170"/>
      <c r="F730" s="170"/>
      <c r="G730" s="169"/>
      <c r="H730" s="169"/>
      <c r="I730" s="169"/>
      <c r="J730" s="169"/>
      <c r="K730" s="169"/>
      <c r="L730" s="169"/>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c r="AQ730" s="168"/>
      <c r="AR730" s="168"/>
      <c r="AS730" s="168"/>
      <c r="AT730" s="168"/>
      <c r="AU730" s="168"/>
      <c r="AV730" s="168"/>
      <c r="AW730" s="168"/>
      <c r="AX730" s="168"/>
      <c r="AY730" s="168"/>
      <c r="AZ730" s="168"/>
      <c r="BA730" s="168"/>
      <c r="BB730" s="168"/>
      <c r="BC730" s="168"/>
      <c r="BD730" s="168"/>
      <c r="BE730" s="168"/>
    </row>
    <row r="731" spans="1:57" ht="15.75" customHeight="1" x14ac:dyDescent="0.3">
      <c r="A731" s="169"/>
      <c r="B731" s="169"/>
      <c r="C731" s="169"/>
      <c r="D731" s="169"/>
      <c r="E731" s="170"/>
      <c r="F731" s="170"/>
      <c r="G731" s="169"/>
      <c r="H731" s="169"/>
      <c r="I731" s="169"/>
      <c r="J731" s="169"/>
      <c r="K731" s="169"/>
      <c r="L731" s="169"/>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c r="AQ731" s="168"/>
      <c r="AR731" s="168"/>
      <c r="AS731" s="168"/>
      <c r="AT731" s="168"/>
      <c r="AU731" s="168"/>
      <c r="AV731" s="168"/>
      <c r="AW731" s="168"/>
      <c r="AX731" s="168"/>
      <c r="AY731" s="168"/>
      <c r="AZ731" s="168"/>
      <c r="BA731" s="168"/>
      <c r="BB731" s="168"/>
      <c r="BC731" s="168"/>
      <c r="BD731" s="168"/>
      <c r="BE731" s="168"/>
    </row>
    <row r="732" spans="1:57" ht="15.75" customHeight="1" x14ac:dyDescent="0.3">
      <c r="A732" s="169"/>
      <c r="B732" s="169"/>
      <c r="C732" s="169"/>
      <c r="D732" s="169"/>
      <c r="E732" s="170"/>
      <c r="F732" s="170"/>
      <c r="G732" s="169"/>
      <c r="H732" s="169"/>
      <c r="I732" s="169"/>
      <c r="J732" s="169"/>
      <c r="K732" s="169"/>
      <c r="L732" s="169"/>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c r="AQ732" s="168"/>
      <c r="AR732" s="168"/>
      <c r="AS732" s="168"/>
      <c r="AT732" s="168"/>
      <c r="AU732" s="168"/>
      <c r="AV732" s="168"/>
      <c r="AW732" s="168"/>
      <c r="AX732" s="168"/>
      <c r="AY732" s="168"/>
      <c r="AZ732" s="168"/>
      <c r="BA732" s="168"/>
      <c r="BB732" s="168"/>
      <c r="BC732" s="168"/>
      <c r="BD732" s="168"/>
      <c r="BE732" s="168"/>
    </row>
    <row r="733" spans="1:57" ht="15.75" customHeight="1" x14ac:dyDescent="0.3">
      <c r="A733" s="169"/>
      <c r="B733" s="169"/>
      <c r="C733" s="169"/>
      <c r="D733" s="169"/>
      <c r="E733" s="170"/>
      <c r="F733" s="170"/>
      <c r="G733" s="169"/>
      <c r="H733" s="169"/>
      <c r="I733" s="169"/>
      <c r="J733" s="169"/>
      <c r="K733" s="169"/>
      <c r="L733" s="169"/>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c r="AQ733" s="168"/>
      <c r="AR733" s="168"/>
      <c r="AS733" s="168"/>
      <c r="AT733" s="168"/>
      <c r="AU733" s="168"/>
      <c r="AV733" s="168"/>
      <c r="AW733" s="168"/>
      <c r="AX733" s="168"/>
      <c r="AY733" s="168"/>
      <c r="AZ733" s="168"/>
      <c r="BA733" s="168"/>
      <c r="BB733" s="168"/>
      <c r="BC733" s="168"/>
      <c r="BD733" s="168"/>
      <c r="BE733" s="168"/>
    </row>
    <row r="734" spans="1:57" ht="15.75" customHeight="1" x14ac:dyDescent="0.3">
      <c r="A734" s="169"/>
      <c r="B734" s="169"/>
      <c r="C734" s="169"/>
      <c r="D734" s="169"/>
      <c r="E734" s="170"/>
      <c r="F734" s="170"/>
      <c r="G734" s="169"/>
      <c r="H734" s="169"/>
      <c r="I734" s="169"/>
      <c r="J734" s="169"/>
      <c r="K734" s="169"/>
      <c r="L734" s="169"/>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c r="AQ734" s="168"/>
      <c r="AR734" s="168"/>
      <c r="AS734" s="168"/>
      <c r="AT734" s="168"/>
      <c r="AU734" s="168"/>
      <c r="AV734" s="168"/>
      <c r="AW734" s="168"/>
      <c r="AX734" s="168"/>
      <c r="AY734" s="168"/>
      <c r="AZ734" s="168"/>
      <c r="BA734" s="168"/>
      <c r="BB734" s="168"/>
      <c r="BC734" s="168"/>
      <c r="BD734" s="168"/>
      <c r="BE734" s="168"/>
    </row>
    <row r="735" spans="1:57" ht="15.75" customHeight="1" x14ac:dyDescent="0.3">
      <c r="A735" s="169"/>
      <c r="B735" s="169"/>
      <c r="C735" s="169"/>
      <c r="D735" s="169"/>
      <c r="E735" s="170"/>
      <c r="F735" s="170"/>
      <c r="G735" s="169"/>
      <c r="H735" s="169"/>
      <c r="I735" s="169"/>
      <c r="J735" s="169"/>
      <c r="K735" s="169"/>
      <c r="L735" s="169"/>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c r="AQ735" s="168"/>
      <c r="AR735" s="168"/>
      <c r="AS735" s="168"/>
      <c r="AT735" s="168"/>
      <c r="AU735" s="168"/>
      <c r="AV735" s="168"/>
      <c r="AW735" s="168"/>
      <c r="AX735" s="168"/>
      <c r="AY735" s="168"/>
      <c r="AZ735" s="168"/>
      <c r="BA735" s="168"/>
      <c r="BB735" s="168"/>
      <c r="BC735" s="168"/>
      <c r="BD735" s="168"/>
      <c r="BE735" s="168"/>
    </row>
    <row r="736" spans="1:57" ht="15.75" customHeight="1" x14ac:dyDescent="0.3">
      <c r="A736" s="169"/>
      <c r="B736" s="169"/>
      <c r="C736" s="169"/>
      <c r="D736" s="169"/>
      <c r="E736" s="170"/>
      <c r="F736" s="170"/>
      <c r="G736" s="169"/>
      <c r="H736" s="169"/>
      <c r="I736" s="169"/>
      <c r="J736" s="169"/>
      <c r="K736" s="169"/>
      <c r="L736" s="169"/>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c r="AQ736" s="168"/>
      <c r="AR736" s="168"/>
      <c r="AS736" s="168"/>
      <c r="AT736" s="168"/>
      <c r="AU736" s="168"/>
      <c r="AV736" s="168"/>
      <c r="AW736" s="168"/>
      <c r="AX736" s="168"/>
      <c r="AY736" s="168"/>
      <c r="AZ736" s="168"/>
      <c r="BA736" s="168"/>
      <c r="BB736" s="168"/>
      <c r="BC736" s="168"/>
      <c r="BD736" s="168"/>
      <c r="BE736" s="168"/>
    </row>
    <row r="737" spans="1:57" ht="15.75" customHeight="1" x14ac:dyDescent="0.3">
      <c r="A737" s="169"/>
      <c r="B737" s="169"/>
      <c r="C737" s="169"/>
      <c r="D737" s="169"/>
      <c r="E737" s="170"/>
      <c r="F737" s="170"/>
      <c r="G737" s="169"/>
      <c r="H737" s="169"/>
      <c r="I737" s="169"/>
      <c r="J737" s="169"/>
      <c r="K737" s="169"/>
      <c r="L737" s="169"/>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c r="AQ737" s="168"/>
      <c r="AR737" s="168"/>
      <c r="AS737" s="168"/>
      <c r="AT737" s="168"/>
      <c r="AU737" s="168"/>
      <c r="AV737" s="168"/>
      <c r="AW737" s="168"/>
      <c r="AX737" s="168"/>
      <c r="AY737" s="168"/>
      <c r="AZ737" s="168"/>
      <c r="BA737" s="168"/>
      <c r="BB737" s="168"/>
      <c r="BC737" s="168"/>
      <c r="BD737" s="168"/>
      <c r="BE737" s="168"/>
    </row>
    <row r="738" spans="1:57" ht="15.75" customHeight="1" x14ac:dyDescent="0.3">
      <c r="A738" s="169"/>
      <c r="B738" s="169"/>
      <c r="C738" s="169"/>
      <c r="D738" s="169"/>
      <c r="E738" s="170"/>
      <c r="F738" s="170"/>
      <c r="G738" s="169"/>
      <c r="H738" s="169"/>
      <c r="I738" s="169"/>
      <c r="J738" s="169"/>
      <c r="K738" s="169"/>
      <c r="L738" s="169"/>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c r="AQ738" s="168"/>
      <c r="AR738" s="168"/>
      <c r="AS738" s="168"/>
      <c r="AT738" s="168"/>
      <c r="AU738" s="168"/>
      <c r="AV738" s="168"/>
      <c r="AW738" s="168"/>
      <c r="AX738" s="168"/>
      <c r="AY738" s="168"/>
      <c r="AZ738" s="168"/>
      <c r="BA738" s="168"/>
      <c r="BB738" s="168"/>
      <c r="BC738" s="168"/>
      <c r="BD738" s="168"/>
      <c r="BE738" s="168"/>
    </row>
    <row r="739" spans="1:57" ht="15.75" customHeight="1" x14ac:dyDescent="0.3">
      <c r="A739" s="169"/>
      <c r="B739" s="169"/>
      <c r="C739" s="169"/>
      <c r="D739" s="169"/>
      <c r="E739" s="170"/>
      <c r="F739" s="170"/>
      <c r="G739" s="169"/>
      <c r="H739" s="169"/>
      <c r="I739" s="169"/>
      <c r="J739" s="169"/>
      <c r="K739" s="169"/>
      <c r="L739" s="169"/>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c r="AQ739" s="168"/>
      <c r="AR739" s="168"/>
      <c r="AS739" s="168"/>
      <c r="AT739" s="168"/>
      <c r="AU739" s="168"/>
      <c r="AV739" s="168"/>
      <c r="AW739" s="168"/>
      <c r="AX739" s="168"/>
      <c r="AY739" s="168"/>
      <c r="AZ739" s="168"/>
      <c r="BA739" s="168"/>
      <c r="BB739" s="168"/>
      <c r="BC739" s="168"/>
      <c r="BD739" s="168"/>
      <c r="BE739" s="168"/>
    </row>
    <row r="740" spans="1:57" ht="15.75" customHeight="1" x14ac:dyDescent="0.3">
      <c r="A740" s="169"/>
      <c r="B740" s="169"/>
      <c r="C740" s="169"/>
      <c r="D740" s="169"/>
      <c r="E740" s="170"/>
      <c r="F740" s="170"/>
      <c r="G740" s="169"/>
      <c r="H740" s="169"/>
      <c r="I740" s="169"/>
      <c r="J740" s="169"/>
      <c r="K740" s="169"/>
      <c r="L740" s="169"/>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c r="AQ740" s="168"/>
      <c r="AR740" s="168"/>
      <c r="AS740" s="168"/>
      <c r="AT740" s="168"/>
      <c r="AU740" s="168"/>
      <c r="AV740" s="168"/>
      <c r="AW740" s="168"/>
      <c r="AX740" s="168"/>
      <c r="AY740" s="168"/>
      <c r="AZ740" s="168"/>
      <c r="BA740" s="168"/>
      <c r="BB740" s="168"/>
      <c r="BC740" s="168"/>
      <c r="BD740" s="168"/>
      <c r="BE740" s="168"/>
    </row>
    <row r="741" spans="1:57" ht="15.75" customHeight="1" x14ac:dyDescent="0.3">
      <c r="A741" s="169"/>
      <c r="B741" s="169"/>
      <c r="C741" s="169"/>
      <c r="D741" s="169"/>
      <c r="E741" s="170"/>
      <c r="F741" s="170"/>
      <c r="G741" s="169"/>
      <c r="H741" s="169"/>
      <c r="I741" s="169"/>
      <c r="J741" s="169"/>
      <c r="K741" s="169"/>
      <c r="L741" s="169"/>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c r="AQ741" s="168"/>
      <c r="AR741" s="168"/>
      <c r="AS741" s="168"/>
      <c r="AT741" s="168"/>
      <c r="AU741" s="168"/>
      <c r="AV741" s="168"/>
      <c r="AW741" s="168"/>
      <c r="AX741" s="168"/>
      <c r="AY741" s="168"/>
      <c r="AZ741" s="168"/>
      <c r="BA741" s="168"/>
      <c r="BB741" s="168"/>
      <c r="BC741" s="168"/>
      <c r="BD741" s="168"/>
      <c r="BE741" s="168"/>
    </row>
    <row r="742" spans="1:57" ht="15.75" customHeight="1" x14ac:dyDescent="0.3">
      <c r="A742" s="169"/>
      <c r="B742" s="169"/>
      <c r="C742" s="169"/>
      <c r="D742" s="169"/>
      <c r="E742" s="170"/>
      <c r="F742" s="170"/>
      <c r="G742" s="169"/>
      <c r="H742" s="169"/>
      <c r="I742" s="169"/>
      <c r="J742" s="169"/>
      <c r="K742" s="169"/>
      <c r="L742" s="169"/>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c r="AQ742" s="168"/>
      <c r="AR742" s="168"/>
      <c r="AS742" s="168"/>
      <c r="AT742" s="168"/>
      <c r="AU742" s="168"/>
      <c r="AV742" s="168"/>
      <c r="AW742" s="168"/>
      <c r="AX742" s="168"/>
      <c r="AY742" s="168"/>
      <c r="AZ742" s="168"/>
      <c r="BA742" s="168"/>
      <c r="BB742" s="168"/>
      <c r="BC742" s="168"/>
      <c r="BD742" s="168"/>
      <c r="BE742" s="168"/>
    </row>
    <row r="743" spans="1:57" ht="15.75" customHeight="1" x14ac:dyDescent="0.3">
      <c r="A743" s="169"/>
      <c r="B743" s="169"/>
      <c r="C743" s="169"/>
      <c r="D743" s="169"/>
      <c r="E743" s="170"/>
      <c r="F743" s="170"/>
      <c r="G743" s="169"/>
      <c r="H743" s="169"/>
      <c r="I743" s="169"/>
      <c r="J743" s="169"/>
      <c r="K743" s="169"/>
      <c r="L743" s="169"/>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c r="AQ743" s="168"/>
      <c r="AR743" s="168"/>
      <c r="AS743" s="168"/>
      <c r="AT743" s="168"/>
      <c r="AU743" s="168"/>
      <c r="AV743" s="168"/>
      <c r="AW743" s="168"/>
      <c r="AX743" s="168"/>
      <c r="AY743" s="168"/>
      <c r="AZ743" s="168"/>
      <c r="BA743" s="168"/>
      <c r="BB743" s="168"/>
      <c r="BC743" s="168"/>
      <c r="BD743" s="168"/>
      <c r="BE743" s="168"/>
    </row>
    <row r="744" spans="1:57" ht="15.75" customHeight="1" x14ac:dyDescent="0.3">
      <c r="A744" s="169"/>
      <c r="B744" s="169"/>
      <c r="C744" s="169"/>
      <c r="D744" s="169"/>
      <c r="E744" s="170"/>
      <c r="F744" s="170"/>
      <c r="G744" s="169"/>
      <c r="H744" s="169"/>
      <c r="I744" s="169"/>
      <c r="J744" s="169"/>
      <c r="K744" s="169"/>
      <c r="L744" s="169"/>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c r="AQ744" s="168"/>
      <c r="AR744" s="168"/>
      <c r="AS744" s="168"/>
      <c r="AT744" s="168"/>
      <c r="AU744" s="168"/>
      <c r="AV744" s="168"/>
      <c r="AW744" s="168"/>
      <c r="AX744" s="168"/>
      <c r="AY744" s="168"/>
      <c r="AZ744" s="168"/>
      <c r="BA744" s="168"/>
      <c r="BB744" s="168"/>
      <c r="BC744" s="168"/>
      <c r="BD744" s="168"/>
      <c r="BE744" s="168"/>
    </row>
    <row r="745" spans="1:57" ht="15.75" customHeight="1" x14ac:dyDescent="0.3">
      <c r="A745" s="169"/>
      <c r="B745" s="169"/>
      <c r="C745" s="169"/>
      <c r="D745" s="169"/>
      <c r="E745" s="170"/>
      <c r="F745" s="170"/>
      <c r="G745" s="169"/>
      <c r="H745" s="169"/>
      <c r="I745" s="169"/>
      <c r="J745" s="169"/>
      <c r="K745" s="169"/>
      <c r="L745" s="169"/>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c r="AQ745" s="168"/>
      <c r="AR745" s="168"/>
      <c r="AS745" s="168"/>
      <c r="AT745" s="168"/>
      <c r="AU745" s="168"/>
      <c r="AV745" s="168"/>
      <c r="AW745" s="168"/>
      <c r="AX745" s="168"/>
      <c r="AY745" s="168"/>
      <c r="AZ745" s="168"/>
      <c r="BA745" s="168"/>
      <c r="BB745" s="168"/>
      <c r="BC745" s="168"/>
      <c r="BD745" s="168"/>
      <c r="BE745" s="168"/>
    </row>
    <row r="746" spans="1:57" ht="15.75" customHeight="1" x14ac:dyDescent="0.3">
      <c r="A746" s="169"/>
      <c r="B746" s="169"/>
      <c r="C746" s="169"/>
      <c r="D746" s="169"/>
      <c r="E746" s="170"/>
      <c r="F746" s="170"/>
      <c r="G746" s="169"/>
      <c r="H746" s="169"/>
      <c r="I746" s="169"/>
      <c r="J746" s="169"/>
      <c r="K746" s="169"/>
      <c r="L746" s="169"/>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c r="AQ746" s="168"/>
      <c r="AR746" s="168"/>
      <c r="AS746" s="168"/>
      <c r="AT746" s="168"/>
      <c r="AU746" s="168"/>
      <c r="AV746" s="168"/>
      <c r="AW746" s="168"/>
      <c r="AX746" s="168"/>
      <c r="AY746" s="168"/>
      <c r="AZ746" s="168"/>
      <c r="BA746" s="168"/>
      <c r="BB746" s="168"/>
      <c r="BC746" s="168"/>
      <c r="BD746" s="168"/>
      <c r="BE746" s="168"/>
    </row>
    <row r="747" spans="1:57" ht="15.75" customHeight="1" x14ac:dyDescent="0.3">
      <c r="A747" s="169"/>
      <c r="B747" s="169"/>
      <c r="C747" s="169"/>
      <c r="D747" s="169"/>
      <c r="E747" s="170"/>
      <c r="F747" s="170"/>
      <c r="G747" s="169"/>
      <c r="H747" s="169"/>
      <c r="I747" s="169"/>
      <c r="J747" s="169"/>
      <c r="K747" s="169"/>
      <c r="L747" s="169"/>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c r="AQ747" s="168"/>
      <c r="AR747" s="168"/>
      <c r="AS747" s="168"/>
      <c r="AT747" s="168"/>
      <c r="AU747" s="168"/>
      <c r="AV747" s="168"/>
      <c r="AW747" s="168"/>
      <c r="AX747" s="168"/>
      <c r="AY747" s="168"/>
      <c r="AZ747" s="168"/>
      <c r="BA747" s="168"/>
      <c r="BB747" s="168"/>
      <c r="BC747" s="168"/>
      <c r="BD747" s="168"/>
      <c r="BE747" s="168"/>
    </row>
    <row r="748" spans="1:57" ht="15.75" customHeight="1" x14ac:dyDescent="0.3">
      <c r="A748" s="169"/>
      <c r="B748" s="169"/>
      <c r="C748" s="169"/>
      <c r="D748" s="169"/>
      <c r="E748" s="170"/>
      <c r="F748" s="170"/>
      <c r="G748" s="169"/>
      <c r="H748" s="169"/>
      <c r="I748" s="169"/>
      <c r="J748" s="169"/>
      <c r="K748" s="169"/>
      <c r="L748" s="169"/>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c r="AQ748" s="168"/>
      <c r="AR748" s="168"/>
      <c r="AS748" s="168"/>
      <c r="AT748" s="168"/>
      <c r="AU748" s="168"/>
      <c r="AV748" s="168"/>
      <c r="AW748" s="168"/>
      <c r="AX748" s="168"/>
      <c r="AY748" s="168"/>
      <c r="AZ748" s="168"/>
      <c r="BA748" s="168"/>
      <c r="BB748" s="168"/>
      <c r="BC748" s="168"/>
      <c r="BD748" s="168"/>
      <c r="BE748" s="168"/>
    </row>
    <row r="749" spans="1:57" ht="15.75" customHeight="1" x14ac:dyDescent="0.3">
      <c r="A749" s="169"/>
      <c r="B749" s="169"/>
      <c r="C749" s="169"/>
      <c r="D749" s="169"/>
      <c r="E749" s="170"/>
      <c r="F749" s="170"/>
      <c r="G749" s="169"/>
      <c r="H749" s="169"/>
      <c r="I749" s="169"/>
      <c r="J749" s="169"/>
      <c r="K749" s="169"/>
      <c r="L749" s="169"/>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c r="AQ749" s="168"/>
      <c r="AR749" s="168"/>
      <c r="AS749" s="168"/>
      <c r="AT749" s="168"/>
      <c r="AU749" s="168"/>
      <c r="AV749" s="168"/>
      <c r="AW749" s="168"/>
      <c r="AX749" s="168"/>
      <c r="AY749" s="168"/>
      <c r="AZ749" s="168"/>
      <c r="BA749" s="168"/>
      <c r="BB749" s="168"/>
      <c r="BC749" s="168"/>
      <c r="BD749" s="168"/>
      <c r="BE749" s="168"/>
    </row>
    <row r="750" spans="1:57" ht="15.75" customHeight="1" x14ac:dyDescent="0.3">
      <c r="A750" s="169"/>
      <c r="B750" s="169"/>
      <c r="C750" s="169"/>
      <c r="D750" s="169"/>
      <c r="E750" s="170"/>
      <c r="F750" s="170"/>
      <c r="G750" s="169"/>
      <c r="H750" s="169"/>
      <c r="I750" s="169"/>
      <c r="J750" s="169"/>
      <c r="K750" s="169"/>
      <c r="L750" s="169"/>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c r="AQ750" s="168"/>
      <c r="AR750" s="168"/>
      <c r="AS750" s="168"/>
      <c r="AT750" s="168"/>
      <c r="AU750" s="168"/>
      <c r="AV750" s="168"/>
      <c r="AW750" s="168"/>
      <c r="AX750" s="168"/>
      <c r="AY750" s="168"/>
      <c r="AZ750" s="168"/>
      <c r="BA750" s="168"/>
      <c r="BB750" s="168"/>
      <c r="BC750" s="168"/>
      <c r="BD750" s="168"/>
      <c r="BE750" s="168"/>
    </row>
    <row r="751" spans="1:57" ht="15.75" customHeight="1" x14ac:dyDescent="0.3">
      <c r="A751" s="169"/>
      <c r="B751" s="169"/>
      <c r="C751" s="169"/>
      <c r="D751" s="169"/>
      <c r="E751" s="170"/>
      <c r="F751" s="170"/>
      <c r="G751" s="169"/>
      <c r="H751" s="169"/>
      <c r="I751" s="169"/>
      <c r="J751" s="169"/>
      <c r="K751" s="169"/>
      <c r="L751" s="169"/>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c r="AQ751" s="168"/>
      <c r="AR751" s="168"/>
      <c r="AS751" s="168"/>
      <c r="AT751" s="168"/>
      <c r="AU751" s="168"/>
      <c r="AV751" s="168"/>
      <c r="AW751" s="168"/>
      <c r="AX751" s="168"/>
      <c r="AY751" s="168"/>
      <c r="AZ751" s="168"/>
      <c r="BA751" s="168"/>
      <c r="BB751" s="168"/>
      <c r="BC751" s="168"/>
      <c r="BD751" s="168"/>
      <c r="BE751" s="168"/>
    </row>
    <row r="752" spans="1:57" ht="15.75" customHeight="1" x14ac:dyDescent="0.3">
      <c r="A752" s="169"/>
      <c r="B752" s="169"/>
      <c r="C752" s="169"/>
      <c r="D752" s="169"/>
      <c r="E752" s="170"/>
      <c r="F752" s="170"/>
      <c r="G752" s="169"/>
      <c r="H752" s="169"/>
      <c r="I752" s="169"/>
      <c r="J752" s="169"/>
      <c r="K752" s="169"/>
      <c r="L752" s="169"/>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c r="AQ752" s="168"/>
      <c r="AR752" s="168"/>
      <c r="AS752" s="168"/>
      <c r="AT752" s="168"/>
      <c r="AU752" s="168"/>
      <c r="AV752" s="168"/>
      <c r="AW752" s="168"/>
      <c r="AX752" s="168"/>
      <c r="AY752" s="168"/>
      <c r="AZ752" s="168"/>
      <c r="BA752" s="168"/>
      <c r="BB752" s="168"/>
      <c r="BC752" s="168"/>
      <c r="BD752" s="168"/>
      <c r="BE752" s="168"/>
    </row>
    <row r="753" spans="1:57" ht="15.75" customHeight="1" x14ac:dyDescent="0.3">
      <c r="A753" s="169"/>
      <c r="B753" s="169"/>
      <c r="C753" s="169"/>
      <c r="D753" s="169"/>
      <c r="E753" s="170"/>
      <c r="F753" s="170"/>
      <c r="G753" s="169"/>
      <c r="H753" s="169"/>
      <c r="I753" s="169"/>
      <c r="J753" s="169"/>
      <c r="K753" s="169"/>
      <c r="L753" s="169"/>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c r="AQ753" s="168"/>
      <c r="AR753" s="168"/>
      <c r="AS753" s="168"/>
      <c r="AT753" s="168"/>
      <c r="AU753" s="168"/>
      <c r="AV753" s="168"/>
      <c r="AW753" s="168"/>
      <c r="AX753" s="168"/>
      <c r="AY753" s="168"/>
      <c r="AZ753" s="168"/>
      <c r="BA753" s="168"/>
      <c r="BB753" s="168"/>
      <c r="BC753" s="168"/>
      <c r="BD753" s="168"/>
      <c r="BE753" s="168"/>
    </row>
    <row r="754" spans="1:57" ht="15.75" customHeight="1" x14ac:dyDescent="0.3">
      <c r="A754" s="169"/>
      <c r="B754" s="169"/>
      <c r="C754" s="169"/>
      <c r="D754" s="169"/>
      <c r="E754" s="170"/>
      <c r="F754" s="170"/>
      <c r="G754" s="169"/>
      <c r="H754" s="169"/>
      <c r="I754" s="169"/>
      <c r="J754" s="169"/>
      <c r="K754" s="169"/>
      <c r="L754" s="169"/>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c r="AQ754" s="168"/>
      <c r="AR754" s="168"/>
      <c r="AS754" s="168"/>
      <c r="AT754" s="168"/>
      <c r="AU754" s="168"/>
      <c r="AV754" s="168"/>
      <c r="AW754" s="168"/>
      <c r="AX754" s="168"/>
      <c r="AY754" s="168"/>
      <c r="AZ754" s="168"/>
      <c r="BA754" s="168"/>
      <c r="BB754" s="168"/>
      <c r="BC754" s="168"/>
      <c r="BD754" s="168"/>
      <c r="BE754" s="168"/>
    </row>
    <row r="755" spans="1:57" ht="15.75" customHeight="1" x14ac:dyDescent="0.3">
      <c r="A755" s="169"/>
      <c r="B755" s="169"/>
      <c r="C755" s="169"/>
      <c r="D755" s="169"/>
      <c r="E755" s="170"/>
      <c r="F755" s="170"/>
      <c r="G755" s="169"/>
      <c r="H755" s="169"/>
      <c r="I755" s="169"/>
      <c r="J755" s="169"/>
      <c r="K755" s="169"/>
      <c r="L755" s="169"/>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c r="AQ755" s="168"/>
      <c r="AR755" s="168"/>
      <c r="AS755" s="168"/>
      <c r="AT755" s="168"/>
      <c r="AU755" s="168"/>
      <c r="AV755" s="168"/>
      <c r="AW755" s="168"/>
      <c r="AX755" s="168"/>
      <c r="AY755" s="168"/>
      <c r="AZ755" s="168"/>
      <c r="BA755" s="168"/>
      <c r="BB755" s="168"/>
      <c r="BC755" s="168"/>
      <c r="BD755" s="168"/>
      <c r="BE755" s="168"/>
    </row>
    <row r="756" spans="1:57" ht="15.75" customHeight="1" x14ac:dyDescent="0.3">
      <c r="A756" s="169"/>
      <c r="B756" s="169"/>
      <c r="C756" s="169"/>
      <c r="D756" s="169"/>
      <c r="E756" s="170"/>
      <c r="F756" s="170"/>
      <c r="G756" s="169"/>
      <c r="H756" s="169"/>
      <c r="I756" s="169"/>
      <c r="J756" s="169"/>
      <c r="K756" s="169"/>
      <c r="L756" s="169"/>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c r="AQ756" s="168"/>
      <c r="AR756" s="168"/>
      <c r="AS756" s="168"/>
      <c r="AT756" s="168"/>
      <c r="AU756" s="168"/>
      <c r="AV756" s="168"/>
      <c r="AW756" s="168"/>
      <c r="AX756" s="168"/>
      <c r="AY756" s="168"/>
      <c r="AZ756" s="168"/>
      <c r="BA756" s="168"/>
      <c r="BB756" s="168"/>
      <c r="BC756" s="168"/>
      <c r="BD756" s="168"/>
      <c r="BE756" s="168"/>
    </row>
    <row r="757" spans="1:57" ht="15.75" customHeight="1" x14ac:dyDescent="0.3">
      <c r="A757" s="169"/>
      <c r="B757" s="169"/>
      <c r="C757" s="169"/>
      <c r="D757" s="169"/>
      <c r="E757" s="170"/>
      <c r="F757" s="170"/>
      <c r="G757" s="169"/>
      <c r="H757" s="169"/>
      <c r="I757" s="169"/>
      <c r="J757" s="169"/>
      <c r="K757" s="169"/>
      <c r="L757" s="169"/>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c r="AQ757" s="168"/>
      <c r="AR757" s="168"/>
      <c r="AS757" s="168"/>
      <c r="AT757" s="168"/>
      <c r="AU757" s="168"/>
      <c r="AV757" s="168"/>
      <c r="AW757" s="168"/>
      <c r="AX757" s="168"/>
      <c r="AY757" s="168"/>
      <c r="AZ757" s="168"/>
      <c r="BA757" s="168"/>
      <c r="BB757" s="168"/>
      <c r="BC757" s="168"/>
      <c r="BD757" s="168"/>
      <c r="BE757" s="168"/>
    </row>
    <row r="758" spans="1:57" ht="15.75" customHeight="1" x14ac:dyDescent="0.3">
      <c r="A758" s="169"/>
      <c r="B758" s="169"/>
      <c r="C758" s="169"/>
      <c r="D758" s="169"/>
      <c r="E758" s="170"/>
      <c r="F758" s="170"/>
      <c r="G758" s="169"/>
      <c r="H758" s="169"/>
      <c r="I758" s="169"/>
      <c r="J758" s="169"/>
      <c r="K758" s="169"/>
      <c r="L758" s="169"/>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c r="AQ758" s="168"/>
      <c r="AR758" s="168"/>
      <c r="AS758" s="168"/>
      <c r="AT758" s="168"/>
      <c r="AU758" s="168"/>
      <c r="AV758" s="168"/>
      <c r="AW758" s="168"/>
      <c r="AX758" s="168"/>
      <c r="AY758" s="168"/>
      <c r="AZ758" s="168"/>
      <c r="BA758" s="168"/>
      <c r="BB758" s="168"/>
      <c r="BC758" s="168"/>
      <c r="BD758" s="168"/>
      <c r="BE758" s="168"/>
    </row>
    <row r="759" spans="1:57" ht="15.75" customHeight="1" x14ac:dyDescent="0.3">
      <c r="A759" s="169"/>
      <c r="B759" s="169"/>
      <c r="C759" s="169"/>
      <c r="D759" s="169"/>
      <c r="E759" s="170"/>
      <c r="F759" s="170"/>
      <c r="G759" s="169"/>
      <c r="H759" s="169"/>
      <c r="I759" s="169"/>
      <c r="J759" s="169"/>
      <c r="K759" s="169"/>
      <c r="L759" s="169"/>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c r="AQ759" s="168"/>
      <c r="AR759" s="168"/>
      <c r="AS759" s="168"/>
      <c r="AT759" s="168"/>
      <c r="AU759" s="168"/>
      <c r="AV759" s="168"/>
      <c r="AW759" s="168"/>
      <c r="AX759" s="168"/>
      <c r="AY759" s="168"/>
      <c r="AZ759" s="168"/>
      <c r="BA759" s="168"/>
      <c r="BB759" s="168"/>
      <c r="BC759" s="168"/>
      <c r="BD759" s="168"/>
      <c r="BE759" s="168"/>
    </row>
    <row r="760" spans="1:57" ht="15.75" customHeight="1" x14ac:dyDescent="0.3">
      <c r="A760" s="169"/>
      <c r="B760" s="169"/>
      <c r="C760" s="169"/>
      <c r="D760" s="169"/>
      <c r="E760" s="170"/>
      <c r="F760" s="170"/>
      <c r="G760" s="169"/>
      <c r="H760" s="169"/>
      <c r="I760" s="169"/>
      <c r="J760" s="169"/>
      <c r="K760" s="169"/>
      <c r="L760" s="169"/>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c r="AQ760" s="168"/>
      <c r="AR760" s="168"/>
      <c r="AS760" s="168"/>
      <c r="AT760" s="168"/>
      <c r="AU760" s="168"/>
      <c r="AV760" s="168"/>
      <c r="AW760" s="168"/>
      <c r="AX760" s="168"/>
      <c r="AY760" s="168"/>
      <c r="AZ760" s="168"/>
      <c r="BA760" s="168"/>
      <c r="BB760" s="168"/>
      <c r="BC760" s="168"/>
      <c r="BD760" s="168"/>
      <c r="BE760" s="168"/>
    </row>
    <row r="761" spans="1:57" ht="15.75" customHeight="1" x14ac:dyDescent="0.3">
      <c r="A761" s="169"/>
      <c r="B761" s="169"/>
      <c r="C761" s="169"/>
      <c r="D761" s="169"/>
      <c r="E761" s="170"/>
      <c r="F761" s="170"/>
      <c r="G761" s="169"/>
      <c r="H761" s="169"/>
      <c r="I761" s="169"/>
      <c r="J761" s="169"/>
      <c r="K761" s="169"/>
      <c r="L761" s="169"/>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c r="AQ761" s="168"/>
      <c r="AR761" s="168"/>
      <c r="AS761" s="168"/>
      <c r="AT761" s="168"/>
      <c r="AU761" s="168"/>
      <c r="AV761" s="168"/>
      <c r="AW761" s="168"/>
      <c r="AX761" s="168"/>
      <c r="AY761" s="168"/>
      <c r="AZ761" s="168"/>
      <c r="BA761" s="168"/>
      <c r="BB761" s="168"/>
      <c r="BC761" s="168"/>
      <c r="BD761" s="168"/>
      <c r="BE761" s="168"/>
    </row>
    <row r="762" spans="1:57" ht="15.75" customHeight="1" x14ac:dyDescent="0.3">
      <c r="A762" s="169"/>
      <c r="B762" s="169"/>
      <c r="C762" s="169"/>
      <c r="D762" s="169"/>
      <c r="E762" s="170"/>
      <c r="F762" s="170"/>
      <c r="G762" s="169"/>
      <c r="H762" s="169"/>
      <c r="I762" s="169"/>
      <c r="J762" s="169"/>
      <c r="K762" s="169"/>
      <c r="L762" s="169"/>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c r="AQ762" s="168"/>
      <c r="AR762" s="168"/>
      <c r="AS762" s="168"/>
      <c r="AT762" s="168"/>
      <c r="AU762" s="168"/>
      <c r="AV762" s="168"/>
      <c r="AW762" s="168"/>
      <c r="AX762" s="168"/>
      <c r="AY762" s="168"/>
      <c r="AZ762" s="168"/>
      <c r="BA762" s="168"/>
      <c r="BB762" s="168"/>
      <c r="BC762" s="168"/>
      <c r="BD762" s="168"/>
      <c r="BE762" s="168"/>
    </row>
    <row r="763" spans="1:57" ht="15.75" customHeight="1" x14ac:dyDescent="0.3">
      <c r="A763" s="169"/>
      <c r="B763" s="169"/>
      <c r="C763" s="169"/>
      <c r="D763" s="169"/>
      <c r="E763" s="170"/>
      <c r="F763" s="170"/>
      <c r="G763" s="169"/>
      <c r="H763" s="169"/>
      <c r="I763" s="169"/>
      <c r="J763" s="169"/>
      <c r="K763" s="169"/>
      <c r="L763" s="169"/>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c r="AQ763" s="168"/>
      <c r="AR763" s="168"/>
      <c r="AS763" s="168"/>
      <c r="AT763" s="168"/>
      <c r="AU763" s="168"/>
      <c r="AV763" s="168"/>
      <c r="AW763" s="168"/>
      <c r="AX763" s="168"/>
      <c r="AY763" s="168"/>
      <c r="AZ763" s="168"/>
      <c r="BA763" s="168"/>
      <c r="BB763" s="168"/>
      <c r="BC763" s="168"/>
      <c r="BD763" s="168"/>
      <c r="BE763" s="168"/>
    </row>
    <row r="764" spans="1:57" ht="15.75" customHeight="1" x14ac:dyDescent="0.3">
      <c r="A764" s="169"/>
      <c r="B764" s="169"/>
      <c r="C764" s="169"/>
      <c r="D764" s="169"/>
      <c r="E764" s="170"/>
      <c r="F764" s="170"/>
      <c r="G764" s="169"/>
      <c r="H764" s="169"/>
      <c r="I764" s="169"/>
      <c r="J764" s="169"/>
      <c r="K764" s="169"/>
      <c r="L764" s="169"/>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c r="AQ764" s="168"/>
      <c r="AR764" s="168"/>
      <c r="AS764" s="168"/>
      <c r="AT764" s="168"/>
      <c r="AU764" s="168"/>
      <c r="AV764" s="168"/>
      <c r="AW764" s="168"/>
      <c r="AX764" s="168"/>
      <c r="AY764" s="168"/>
      <c r="AZ764" s="168"/>
      <c r="BA764" s="168"/>
      <c r="BB764" s="168"/>
      <c r="BC764" s="168"/>
      <c r="BD764" s="168"/>
      <c r="BE764" s="168"/>
    </row>
    <row r="765" spans="1:57" ht="15.75" customHeight="1" x14ac:dyDescent="0.3">
      <c r="A765" s="169"/>
      <c r="B765" s="169"/>
      <c r="C765" s="169"/>
      <c r="D765" s="169"/>
      <c r="E765" s="170"/>
      <c r="F765" s="170"/>
      <c r="G765" s="169"/>
      <c r="H765" s="169"/>
      <c r="I765" s="169"/>
      <c r="J765" s="169"/>
      <c r="K765" s="169"/>
      <c r="L765" s="169"/>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c r="AQ765" s="168"/>
      <c r="AR765" s="168"/>
      <c r="AS765" s="168"/>
      <c r="AT765" s="168"/>
      <c r="AU765" s="168"/>
      <c r="AV765" s="168"/>
      <c r="AW765" s="168"/>
      <c r="AX765" s="168"/>
      <c r="AY765" s="168"/>
      <c r="AZ765" s="168"/>
      <c r="BA765" s="168"/>
      <c r="BB765" s="168"/>
      <c r="BC765" s="168"/>
      <c r="BD765" s="168"/>
      <c r="BE765" s="168"/>
    </row>
    <row r="766" spans="1:57" ht="15.75" customHeight="1" x14ac:dyDescent="0.3">
      <c r="A766" s="169"/>
      <c r="B766" s="169"/>
      <c r="C766" s="169"/>
      <c r="D766" s="169"/>
      <c r="E766" s="170"/>
      <c r="F766" s="170"/>
      <c r="G766" s="169"/>
      <c r="H766" s="169"/>
      <c r="I766" s="169"/>
      <c r="J766" s="169"/>
      <c r="K766" s="169"/>
      <c r="L766" s="169"/>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c r="AQ766" s="168"/>
      <c r="AR766" s="168"/>
      <c r="AS766" s="168"/>
      <c r="AT766" s="168"/>
      <c r="AU766" s="168"/>
      <c r="AV766" s="168"/>
      <c r="AW766" s="168"/>
      <c r="AX766" s="168"/>
      <c r="AY766" s="168"/>
      <c r="AZ766" s="168"/>
      <c r="BA766" s="168"/>
      <c r="BB766" s="168"/>
      <c r="BC766" s="168"/>
      <c r="BD766" s="168"/>
      <c r="BE766" s="168"/>
    </row>
    <row r="767" spans="1:57" ht="15.75" customHeight="1" x14ac:dyDescent="0.3">
      <c r="A767" s="169"/>
      <c r="B767" s="169"/>
      <c r="C767" s="169"/>
      <c r="D767" s="169"/>
      <c r="E767" s="170"/>
      <c r="F767" s="170"/>
      <c r="G767" s="169"/>
      <c r="H767" s="169"/>
      <c r="I767" s="169"/>
      <c r="J767" s="169"/>
      <c r="K767" s="169"/>
      <c r="L767" s="169"/>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c r="AQ767" s="168"/>
      <c r="AR767" s="168"/>
      <c r="AS767" s="168"/>
      <c r="AT767" s="168"/>
      <c r="AU767" s="168"/>
      <c r="AV767" s="168"/>
      <c r="AW767" s="168"/>
      <c r="AX767" s="168"/>
      <c r="AY767" s="168"/>
      <c r="AZ767" s="168"/>
      <c r="BA767" s="168"/>
      <c r="BB767" s="168"/>
      <c r="BC767" s="168"/>
      <c r="BD767" s="168"/>
      <c r="BE767" s="168"/>
    </row>
    <row r="768" spans="1:57" ht="15.75" customHeight="1" x14ac:dyDescent="0.3">
      <c r="A768" s="169"/>
      <c r="B768" s="169"/>
      <c r="C768" s="169"/>
      <c r="D768" s="169"/>
      <c r="E768" s="170"/>
      <c r="F768" s="170"/>
      <c r="G768" s="169"/>
      <c r="H768" s="169"/>
      <c r="I768" s="169"/>
      <c r="J768" s="169"/>
      <c r="K768" s="169"/>
      <c r="L768" s="169"/>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c r="AQ768" s="168"/>
      <c r="AR768" s="168"/>
      <c r="AS768" s="168"/>
      <c r="AT768" s="168"/>
      <c r="AU768" s="168"/>
      <c r="AV768" s="168"/>
      <c r="AW768" s="168"/>
      <c r="AX768" s="168"/>
      <c r="AY768" s="168"/>
      <c r="AZ768" s="168"/>
      <c r="BA768" s="168"/>
      <c r="BB768" s="168"/>
      <c r="BC768" s="168"/>
      <c r="BD768" s="168"/>
      <c r="BE768" s="168"/>
    </row>
    <row r="769" spans="1:57" ht="15.75" customHeight="1" x14ac:dyDescent="0.3">
      <c r="A769" s="169"/>
      <c r="B769" s="169"/>
      <c r="C769" s="169"/>
      <c r="D769" s="169"/>
      <c r="E769" s="170"/>
      <c r="F769" s="170"/>
      <c r="G769" s="169"/>
      <c r="H769" s="169"/>
      <c r="I769" s="169"/>
      <c r="J769" s="169"/>
      <c r="K769" s="169"/>
      <c r="L769" s="169"/>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c r="AQ769" s="168"/>
      <c r="AR769" s="168"/>
      <c r="AS769" s="168"/>
      <c r="AT769" s="168"/>
      <c r="AU769" s="168"/>
      <c r="AV769" s="168"/>
      <c r="AW769" s="168"/>
      <c r="AX769" s="168"/>
      <c r="AY769" s="168"/>
      <c r="AZ769" s="168"/>
      <c r="BA769" s="168"/>
      <c r="BB769" s="168"/>
      <c r="BC769" s="168"/>
      <c r="BD769" s="168"/>
      <c r="BE769" s="168"/>
    </row>
    <row r="770" spans="1:57" ht="15.75" customHeight="1" x14ac:dyDescent="0.3">
      <c r="A770" s="169"/>
      <c r="B770" s="169"/>
      <c r="C770" s="169"/>
      <c r="D770" s="169"/>
      <c r="E770" s="170"/>
      <c r="F770" s="170"/>
      <c r="G770" s="169"/>
      <c r="H770" s="169"/>
      <c r="I770" s="169"/>
      <c r="J770" s="169"/>
      <c r="K770" s="169"/>
      <c r="L770" s="169"/>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c r="AQ770" s="168"/>
      <c r="AR770" s="168"/>
      <c r="AS770" s="168"/>
      <c r="AT770" s="168"/>
      <c r="AU770" s="168"/>
      <c r="AV770" s="168"/>
      <c r="AW770" s="168"/>
      <c r="AX770" s="168"/>
      <c r="AY770" s="168"/>
      <c r="AZ770" s="168"/>
      <c r="BA770" s="168"/>
      <c r="BB770" s="168"/>
      <c r="BC770" s="168"/>
      <c r="BD770" s="168"/>
      <c r="BE770" s="168"/>
    </row>
    <row r="771" spans="1:57" ht="15.75" customHeight="1" x14ac:dyDescent="0.3">
      <c r="A771" s="169"/>
      <c r="B771" s="169"/>
      <c r="C771" s="169"/>
      <c r="D771" s="169"/>
      <c r="E771" s="170"/>
      <c r="F771" s="170"/>
      <c r="G771" s="169"/>
      <c r="H771" s="169"/>
      <c r="I771" s="169"/>
      <c r="J771" s="169"/>
      <c r="K771" s="169"/>
      <c r="L771" s="169"/>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c r="AQ771" s="168"/>
      <c r="AR771" s="168"/>
      <c r="AS771" s="168"/>
      <c r="AT771" s="168"/>
      <c r="AU771" s="168"/>
      <c r="AV771" s="168"/>
      <c r="AW771" s="168"/>
      <c r="AX771" s="168"/>
      <c r="AY771" s="168"/>
      <c r="AZ771" s="168"/>
      <c r="BA771" s="168"/>
      <c r="BB771" s="168"/>
      <c r="BC771" s="168"/>
      <c r="BD771" s="168"/>
      <c r="BE771" s="168"/>
    </row>
    <row r="772" spans="1:57" ht="15.75" customHeight="1" x14ac:dyDescent="0.3">
      <c r="A772" s="169"/>
      <c r="B772" s="169"/>
      <c r="C772" s="169"/>
      <c r="D772" s="169"/>
      <c r="E772" s="170"/>
      <c r="F772" s="170"/>
      <c r="G772" s="169"/>
      <c r="H772" s="169"/>
      <c r="I772" s="169"/>
      <c r="J772" s="169"/>
      <c r="K772" s="169"/>
      <c r="L772" s="169"/>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c r="AQ772" s="168"/>
      <c r="AR772" s="168"/>
      <c r="AS772" s="168"/>
      <c r="AT772" s="168"/>
      <c r="AU772" s="168"/>
      <c r="AV772" s="168"/>
      <c r="AW772" s="168"/>
      <c r="AX772" s="168"/>
      <c r="AY772" s="168"/>
      <c r="AZ772" s="168"/>
      <c r="BA772" s="168"/>
      <c r="BB772" s="168"/>
      <c r="BC772" s="168"/>
      <c r="BD772" s="168"/>
      <c r="BE772" s="168"/>
    </row>
    <row r="773" spans="1:57" ht="15.75" customHeight="1" x14ac:dyDescent="0.3">
      <c r="A773" s="169"/>
      <c r="B773" s="169"/>
      <c r="C773" s="169"/>
      <c r="D773" s="169"/>
      <c r="E773" s="170"/>
      <c r="F773" s="170"/>
      <c r="G773" s="169"/>
      <c r="H773" s="169"/>
      <c r="I773" s="169"/>
      <c r="J773" s="169"/>
      <c r="K773" s="169"/>
      <c r="L773" s="169"/>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c r="AQ773" s="168"/>
      <c r="AR773" s="168"/>
      <c r="AS773" s="168"/>
      <c r="AT773" s="168"/>
      <c r="AU773" s="168"/>
      <c r="AV773" s="168"/>
      <c r="AW773" s="168"/>
      <c r="AX773" s="168"/>
      <c r="AY773" s="168"/>
      <c r="AZ773" s="168"/>
      <c r="BA773" s="168"/>
      <c r="BB773" s="168"/>
      <c r="BC773" s="168"/>
      <c r="BD773" s="168"/>
      <c r="BE773" s="168"/>
    </row>
    <row r="774" spans="1:57" ht="15.75" customHeight="1" x14ac:dyDescent="0.3">
      <c r="A774" s="169"/>
      <c r="B774" s="169"/>
      <c r="C774" s="169"/>
      <c r="D774" s="169"/>
      <c r="E774" s="170"/>
      <c r="F774" s="170"/>
      <c r="G774" s="169"/>
      <c r="H774" s="169"/>
      <c r="I774" s="169"/>
      <c r="J774" s="169"/>
      <c r="K774" s="169"/>
      <c r="L774" s="169"/>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c r="AQ774" s="168"/>
      <c r="AR774" s="168"/>
      <c r="AS774" s="168"/>
      <c r="AT774" s="168"/>
      <c r="AU774" s="168"/>
      <c r="AV774" s="168"/>
      <c r="AW774" s="168"/>
      <c r="AX774" s="168"/>
      <c r="AY774" s="168"/>
      <c r="AZ774" s="168"/>
      <c r="BA774" s="168"/>
      <c r="BB774" s="168"/>
      <c r="BC774" s="168"/>
      <c r="BD774" s="168"/>
      <c r="BE774" s="168"/>
    </row>
    <row r="775" spans="1:57" ht="15.75" customHeight="1" x14ac:dyDescent="0.3">
      <c r="A775" s="169"/>
      <c r="B775" s="169"/>
      <c r="C775" s="169"/>
      <c r="D775" s="169"/>
      <c r="E775" s="170"/>
      <c r="F775" s="170"/>
      <c r="G775" s="169"/>
      <c r="H775" s="169"/>
      <c r="I775" s="169"/>
      <c r="J775" s="169"/>
      <c r="K775" s="169"/>
      <c r="L775" s="169"/>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c r="AQ775" s="168"/>
      <c r="AR775" s="168"/>
      <c r="AS775" s="168"/>
      <c r="AT775" s="168"/>
      <c r="AU775" s="168"/>
      <c r="AV775" s="168"/>
      <c r="AW775" s="168"/>
      <c r="AX775" s="168"/>
      <c r="AY775" s="168"/>
      <c r="AZ775" s="168"/>
      <c r="BA775" s="168"/>
      <c r="BB775" s="168"/>
      <c r="BC775" s="168"/>
      <c r="BD775" s="168"/>
      <c r="BE775" s="168"/>
    </row>
    <row r="776" spans="1:57" ht="15.75" customHeight="1" x14ac:dyDescent="0.3">
      <c r="A776" s="169"/>
      <c r="B776" s="169"/>
      <c r="C776" s="169"/>
      <c r="D776" s="169"/>
      <c r="E776" s="170"/>
      <c r="F776" s="170"/>
      <c r="G776" s="169"/>
      <c r="H776" s="169"/>
      <c r="I776" s="169"/>
      <c r="J776" s="169"/>
      <c r="K776" s="169"/>
      <c r="L776" s="169"/>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c r="AQ776" s="168"/>
      <c r="AR776" s="168"/>
      <c r="AS776" s="168"/>
      <c r="AT776" s="168"/>
      <c r="AU776" s="168"/>
      <c r="AV776" s="168"/>
      <c r="AW776" s="168"/>
      <c r="AX776" s="168"/>
      <c r="AY776" s="168"/>
      <c r="AZ776" s="168"/>
      <c r="BA776" s="168"/>
      <c r="BB776" s="168"/>
      <c r="BC776" s="168"/>
      <c r="BD776" s="168"/>
      <c r="BE776" s="168"/>
    </row>
    <row r="777" spans="1:57" ht="15.75" customHeight="1" x14ac:dyDescent="0.3">
      <c r="A777" s="169"/>
      <c r="B777" s="169"/>
      <c r="C777" s="169"/>
      <c r="D777" s="169"/>
      <c r="E777" s="170"/>
      <c r="F777" s="170"/>
      <c r="G777" s="169"/>
      <c r="H777" s="169"/>
      <c r="I777" s="169"/>
      <c r="J777" s="169"/>
      <c r="K777" s="169"/>
      <c r="L777" s="169"/>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c r="AQ777" s="168"/>
      <c r="AR777" s="168"/>
      <c r="AS777" s="168"/>
      <c r="AT777" s="168"/>
      <c r="AU777" s="168"/>
      <c r="AV777" s="168"/>
      <c r="AW777" s="168"/>
      <c r="AX777" s="168"/>
      <c r="AY777" s="168"/>
      <c r="AZ777" s="168"/>
      <c r="BA777" s="168"/>
      <c r="BB777" s="168"/>
      <c r="BC777" s="168"/>
      <c r="BD777" s="168"/>
      <c r="BE777" s="168"/>
    </row>
    <row r="778" spans="1:57" ht="15.75" customHeight="1" x14ac:dyDescent="0.3">
      <c r="A778" s="169"/>
      <c r="B778" s="169"/>
      <c r="C778" s="169"/>
      <c r="D778" s="169"/>
      <c r="E778" s="170"/>
      <c r="F778" s="170"/>
      <c r="G778" s="169"/>
      <c r="H778" s="169"/>
      <c r="I778" s="169"/>
      <c r="J778" s="169"/>
      <c r="K778" s="169"/>
      <c r="L778" s="169"/>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c r="AQ778" s="168"/>
      <c r="AR778" s="168"/>
      <c r="AS778" s="168"/>
      <c r="AT778" s="168"/>
      <c r="AU778" s="168"/>
      <c r="AV778" s="168"/>
      <c r="AW778" s="168"/>
      <c r="AX778" s="168"/>
      <c r="AY778" s="168"/>
      <c r="AZ778" s="168"/>
      <c r="BA778" s="168"/>
      <c r="BB778" s="168"/>
      <c r="BC778" s="168"/>
      <c r="BD778" s="168"/>
      <c r="BE778" s="168"/>
    </row>
    <row r="779" spans="1:57" ht="15.75" customHeight="1" x14ac:dyDescent="0.3">
      <c r="A779" s="169"/>
      <c r="B779" s="169"/>
      <c r="C779" s="169"/>
      <c r="D779" s="169"/>
      <c r="E779" s="170"/>
      <c r="F779" s="170"/>
      <c r="G779" s="169"/>
      <c r="H779" s="169"/>
      <c r="I779" s="169"/>
      <c r="J779" s="169"/>
      <c r="K779" s="169"/>
      <c r="L779" s="169"/>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c r="AQ779" s="168"/>
      <c r="AR779" s="168"/>
      <c r="AS779" s="168"/>
      <c r="AT779" s="168"/>
      <c r="AU779" s="168"/>
      <c r="AV779" s="168"/>
      <c r="AW779" s="168"/>
      <c r="AX779" s="168"/>
      <c r="AY779" s="168"/>
      <c r="AZ779" s="168"/>
      <c r="BA779" s="168"/>
      <c r="BB779" s="168"/>
      <c r="BC779" s="168"/>
      <c r="BD779" s="168"/>
      <c r="BE779" s="168"/>
    </row>
    <row r="780" spans="1:57" ht="15.75" customHeight="1" x14ac:dyDescent="0.3">
      <c r="A780" s="169"/>
      <c r="B780" s="169"/>
      <c r="C780" s="169"/>
      <c r="D780" s="169"/>
      <c r="E780" s="170"/>
      <c r="F780" s="170"/>
      <c r="G780" s="169"/>
      <c r="H780" s="169"/>
      <c r="I780" s="169"/>
      <c r="J780" s="169"/>
      <c r="K780" s="169"/>
      <c r="L780" s="169"/>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c r="AQ780" s="168"/>
      <c r="AR780" s="168"/>
      <c r="AS780" s="168"/>
      <c r="AT780" s="168"/>
      <c r="AU780" s="168"/>
      <c r="AV780" s="168"/>
      <c r="AW780" s="168"/>
      <c r="AX780" s="168"/>
      <c r="AY780" s="168"/>
      <c r="AZ780" s="168"/>
      <c r="BA780" s="168"/>
      <c r="BB780" s="168"/>
      <c r="BC780" s="168"/>
      <c r="BD780" s="168"/>
      <c r="BE780" s="168"/>
    </row>
    <row r="781" spans="1:57" ht="15.75" customHeight="1" x14ac:dyDescent="0.3">
      <c r="A781" s="169"/>
      <c r="B781" s="169"/>
      <c r="C781" s="169"/>
      <c r="D781" s="169"/>
      <c r="E781" s="170"/>
      <c r="F781" s="170"/>
      <c r="G781" s="169"/>
      <c r="H781" s="169"/>
      <c r="I781" s="169"/>
      <c r="J781" s="169"/>
      <c r="K781" s="169"/>
      <c r="L781" s="169"/>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c r="AQ781" s="168"/>
      <c r="AR781" s="168"/>
      <c r="AS781" s="168"/>
      <c r="AT781" s="168"/>
      <c r="AU781" s="168"/>
      <c r="AV781" s="168"/>
      <c r="AW781" s="168"/>
      <c r="AX781" s="168"/>
      <c r="AY781" s="168"/>
      <c r="AZ781" s="168"/>
      <c r="BA781" s="168"/>
      <c r="BB781" s="168"/>
      <c r="BC781" s="168"/>
      <c r="BD781" s="168"/>
      <c r="BE781" s="168"/>
    </row>
    <row r="782" spans="1:57" ht="15.75" customHeight="1" x14ac:dyDescent="0.3">
      <c r="A782" s="169"/>
      <c r="B782" s="169"/>
      <c r="C782" s="169"/>
      <c r="D782" s="169"/>
      <c r="E782" s="170"/>
      <c r="F782" s="170"/>
      <c r="G782" s="169"/>
      <c r="H782" s="169"/>
      <c r="I782" s="169"/>
      <c r="J782" s="169"/>
      <c r="K782" s="169"/>
      <c r="L782" s="169"/>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c r="AQ782" s="168"/>
      <c r="AR782" s="168"/>
      <c r="AS782" s="168"/>
      <c r="AT782" s="168"/>
      <c r="AU782" s="168"/>
      <c r="AV782" s="168"/>
      <c r="AW782" s="168"/>
      <c r="AX782" s="168"/>
      <c r="AY782" s="168"/>
      <c r="AZ782" s="168"/>
      <c r="BA782" s="168"/>
      <c r="BB782" s="168"/>
      <c r="BC782" s="168"/>
      <c r="BD782" s="168"/>
      <c r="BE782" s="168"/>
    </row>
    <row r="783" spans="1:57" ht="15.75" customHeight="1" x14ac:dyDescent="0.3">
      <c r="A783" s="169"/>
      <c r="B783" s="169"/>
      <c r="C783" s="169"/>
      <c r="D783" s="169"/>
      <c r="E783" s="170"/>
      <c r="F783" s="170"/>
      <c r="G783" s="169"/>
      <c r="H783" s="169"/>
      <c r="I783" s="169"/>
      <c r="J783" s="169"/>
      <c r="K783" s="169"/>
      <c r="L783" s="169"/>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c r="AQ783" s="168"/>
      <c r="AR783" s="168"/>
      <c r="AS783" s="168"/>
      <c r="AT783" s="168"/>
      <c r="AU783" s="168"/>
      <c r="AV783" s="168"/>
      <c r="AW783" s="168"/>
      <c r="AX783" s="168"/>
      <c r="AY783" s="168"/>
      <c r="AZ783" s="168"/>
      <c r="BA783" s="168"/>
      <c r="BB783" s="168"/>
      <c r="BC783" s="168"/>
      <c r="BD783" s="168"/>
      <c r="BE783" s="168"/>
    </row>
    <row r="784" spans="1:57" ht="15.75" customHeight="1" x14ac:dyDescent="0.3">
      <c r="A784" s="169"/>
      <c r="B784" s="169"/>
      <c r="C784" s="169"/>
      <c r="D784" s="169"/>
      <c r="E784" s="170"/>
      <c r="F784" s="170"/>
      <c r="G784" s="169"/>
      <c r="H784" s="169"/>
      <c r="I784" s="169"/>
      <c r="J784" s="169"/>
      <c r="K784" s="169"/>
      <c r="L784" s="169"/>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c r="AQ784" s="168"/>
      <c r="AR784" s="168"/>
      <c r="AS784" s="168"/>
      <c r="AT784" s="168"/>
      <c r="AU784" s="168"/>
      <c r="AV784" s="168"/>
      <c r="AW784" s="168"/>
      <c r="AX784" s="168"/>
      <c r="AY784" s="168"/>
      <c r="AZ784" s="168"/>
      <c r="BA784" s="168"/>
      <c r="BB784" s="168"/>
      <c r="BC784" s="168"/>
      <c r="BD784" s="168"/>
      <c r="BE784" s="168"/>
    </row>
    <row r="785" spans="1:57" ht="15.75" customHeight="1" x14ac:dyDescent="0.3">
      <c r="A785" s="169"/>
      <c r="B785" s="169"/>
      <c r="C785" s="169"/>
      <c r="D785" s="169"/>
      <c r="E785" s="170"/>
      <c r="F785" s="170"/>
      <c r="G785" s="169"/>
      <c r="H785" s="169"/>
      <c r="I785" s="169"/>
      <c r="J785" s="169"/>
      <c r="K785" s="169"/>
      <c r="L785" s="169"/>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c r="AQ785" s="168"/>
      <c r="AR785" s="168"/>
      <c r="AS785" s="168"/>
      <c r="AT785" s="168"/>
      <c r="AU785" s="168"/>
      <c r="AV785" s="168"/>
      <c r="AW785" s="168"/>
      <c r="AX785" s="168"/>
      <c r="AY785" s="168"/>
      <c r="AZ785" s="168"/>
      <c r="BA785" s="168"/>
      <c r="BB785" s="168"/>
      <c r="BC785" s="168"/>
      <c r="BD785" s="168"/>
      <c r="BE785" s="168"/>
    </row>
    <row r="786" spans="1:57" ht="15.75" customHeight="1" x14ac:dyDescent="0.3">
      <c r="A786" s="169"/>
      <c r="B786" s="169"/>
      <c r="C786" s="169"/>
      <c r="D786" s="169"/>
      <c r="E786" s="170"/>
      <c r="F786" s="170"/>
      <c r="G786" s="169"/>
      <c r="H786" s="169"/>
      <c r="I786" s="169"/>
      <c r="J786" s="169"/>
      <c r="K786" s="169"/>
      <c r="L786" s="169"/>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c r="AQ786" s="168"/>
      <c r="AR786" s="168"/>
      <c r="AS786" s="168"/>
      <c r="AT786" s="168"/>
      <c r="AU786" s="168"/>
      <c r="AV786" s="168"/>
      <c r="AW786" s="168"/>
      <c r="AX786" s="168"/>
      <c r="AY786" s="168"/>
      <c r="AZ786" s="168"/>
      <c r="BA786" s="168"/>
      <c r="BB786" s="168"/>
      <c r="BC786" s="168"/>
      <c r="BD786" s="168"/>
      <c r="BE786" s="168"/>
    </row>
    <row r="787" spans="1:57" ht="15.75" customHeight="1" x14ac:dyDescent="0.3">
      <c r="A787" s="169"/>
      <c r="B787" s="169"/>
      <c r="C787" s="169"/>
      <c r="D787" s="169"/>
      <c r="E787" s="170"/>
      <c r="F787" s="170"/>
      <c r="G787" s="169"/>
      <c r="H787" s="169"/>
      <c r="I787" s="169"/>
      <c r="J787" s="169"/>
      <c r="K787" s="169"/>
      <c r="L787" s="169"/>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c r="AQ787" s="168"/>
      <c r="AR787" s="168"/>
      <c r="AS787" s="168"/>
      <c r="AT787" s="168"/>
      <c r="AU787" s="168"/>
      <c r="AV787" s="168"/>
      <c r="AW787" s="168"/>
      <c r="AX787" s="168"/>
      <c r="AY787" s="168"/>
      <c r="AZ787" s="168"/>
      <c r="BA787" s="168"/>
      <c r="BB787" s="168"/>
      <c r="BC787" s="168"/>
      <c r="BD787" s="168"/>
      <c r="BE787" s="168"/>
    </row>
    <row r="788" spans="1:57" ht="15.75" customHeight="1" x14ac:dyDescent="0.3">
      <c r="A788" s="169"/>
      <c r="B788" s="169"/>
      <c r="C788" s="169"/>
      <c r="D788" s="169"/>
      <c r="E788" s="170"/>
      <c r="F788" s="170"/>
      <c r="G788" s="169"/>
      <c r="H788" s="169"/>
      <c r="I788" s="169"/>
      <c r="J788" s="169"/>
      <c r="K788" s="169"/>
      <c r="L788" s="169"/>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c r="AQ788" s="168"/>
      <c r="AR788" s="168"/>
      <c r="AS788" s="168"/>
      <c r="AT788" s="168"/>
      <c r="AU788" s="168"/>
      <c r="AV788" s="168"/>
      <c r="AW788" s="168"/>
      <c r="AX788" s="168"/>
      <c r="AY788" s="168"/>
      <c r="AZ788" s="168"/>
      <c r="BA788" s="168"/>
      <c r="BB788" s="168"/>
      <c r="BC788" s="168"/>
      <c r="BD788" s="168"/>
      <c r="BE788" s="168"/>
    </row>
    <row r="789" spans="1:57" ht="15.75" customHeight="1" x14ac:dyDescent="0.3">
      <c r="A789" s="169"/>
      <c r="B789" s="169"/>
      <c r="C789" s="169"/>
      <c r="D789" s="169"/>
      <c r="E789" s="170"/>
      <c r="F789" s="170"/>
      <c r="G789" s="169"/>
      <c r="H789" s="169"/>
      <c r="I789" s="169"/>
      <c r="J789" s="169"/>
      <c r="K789" s="169"/>
      <c r="L789" s="169"/>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c r="AQ789" s="168"/>
      <c r="AR789" s="168"/>
      <c r="AS789" s="168"/>
      <c r="AT789" s="168"/>
      <c r="AU789" s="168"/>
      <c r="AV789" s="168"/>
      <c r="AW789" s="168"/>
      <c r="AX789" s="168"/>
      <c r="AY789" s="168"/>
      <c r="AZ789" s="168"/>
      <c r="BA789" s="168"/>
      <c r="BB789" s="168"/>
      <c r="BC789" s="168"/>
      <c r="BD789" s="168"/>
      <c r="BE789" s="168"/>
    </row>
    <row r="790" spans="1:57" ht="15.75" customHeight="1" x14ac:dyDescent="0.3">
      <c r="A790" s="169"/>
      <c r="B790" s="169"/>
      <c r="C790" s="169"/>
      <c r="D790" s="169"/>
      <c r="E790" s="170"/>
      <c r="F790" s="170"/>
      <c r="G790" s="169"/>
      <c r="H790" s="169"/>
      <c r="I790" s="169"/>
      <c r="J790" s="169"/>
      <c r="K790" s="169"/>
      <c r="L790" s="169"/>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c r="AQ790" s="168"/>
      <c r="AR790" s="168"/>
      <c r="AS790" s="168"/>
      <c r="AT790" s="168"/>
      <c r="AU790" s="168"/>
      <c r="AV790" s="168"/>
      <c r="AW790" s="168"/>
      <c r="AX790" s="168"/>
      <c r="AY790" s="168"/>
      <c r="AZ790" s="168"/>
      <c r="BA790" s="168"/>
      <c r="BB790" s="168"/>
      <c r="BC790" s="168"/>
      <c r="BD790" s="168"/>
      <c r="BE790" s="168"/>
    </row>
    <row r="791" spans="1:57" ht="15.75" customHeight="1" x14ac:dyDescent="0.3">
      <c r="A791" s="169"/>
      <c r="B791" s="169"/>
      <c r="C791" s="169"/>
      <c r="D791" s="169"/>
      <c r="E791" s="170"/>
      <c r="F791" s="170"/>
      <c r="G791" s="169"/>
      <c r="H791" s="169"/>
      <c r="I791" s="169"/>
      <c r="J791" s="169"/>
      <c r="K791" s="169"/>
      <c r="L791" s="169"/>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c r="AQ791" s="168"/>
      <c r="AR791" s="168"/>
      <c r="AS791" s="168"/>
      <c r="AT791" s="168"/>
      <c r="AU791" s="168"/>
      <c r="AV791" s="168"/>
      <c r="AW791" s="168"/>
      <c r="AX791" s="168"/>
      <c r="AY791" s="168"/>
      <c r="AZ791" s="168"/>
      <c r="BA791" s="168"/>
      <c r="BB791" s="168"/>
      <c r="BC791" s="168"/>
      <c r="BD791" s="168"/>
      <c r="BE791" s="168"/>
    </row>
    <row r="792" spans="1:57" ht="15.75" customHeight="1" x14ac:dyDescent="0.3">
      <c r="A792" s="169"/>
      <c r="B792" s="169"/>
      <c r="C792" s="169"/>
      <c r="D792" s="169"/>
      <c r="E792" s="170"/>
      <c r="F792" s="170"/>
      <c r="G792" s="169"/>
      <c r="H792" s="169"/>
      <c r="I792" s="169"/>
      <c r="J792" s="169"/>
      <c r="K792" s="169"/>
      <c r="L792" s="169"/>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c r="AQ792" s="168"/>
      <c r="AR792" s="168"/>
      <c r="AS792" s="168"/>
      <c r="AT792" s="168"/>
      <c r="AU792" s="168"/>
      <c r="AV792" s="168"/>
      <c r="AW792" s="168"/>
      <c r="AX792" s="168"/>
      <c r="AY792" s="168"/>
      <c r="AZ792" s="168"/>
      <c r="BA792" s="168"/>
      <c r="BB792" s="168"/>
      <c r="BC792" s="168"/>
      <c r="BD792" s="168"/>
      <c r="BE792" s="168"/>
    </row>
    <row r="793" spans="1:57" ht="15.75" customHeight="1" x14ac:dyDescent="0.3">
      <c r="A793" s="169"/>
      <c r="B793" s="169"/>
      <c r="C793" s="169"/>
      <c r="D793" s="169"/>
      <c r="E793" s="170"/>
      <c r="F793" s="170"/>
      <c r="G793" s="169"/>
      <c r="H793" s="169"/>
      <c r="I793" s="169"/>
      <c r="J793" s="169"/>
      <c r="K793" s="169"/>
      <c r="L793" s="169"/>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c r="AQ793" s="168"/>
      <c r="AR793" s="168"/>
      <c r="AS793" s="168"/>
      <c r="AT793" s="168"/>
      <c r="AU793" s="168"/>
      <c r="AV793" s="168"/>
      <c r="AW793" s="168"/>
      <c r="AX793" s="168"/>
      <c r="AY793" s="168"/>
      <c r="AZ793" s="168"/>
      <c r="BA793" s="168"/>
      <c r="BB793" s="168"/>
      <c r="BC793" s="168"/>
      <c r="BD793" s="168"/>
      <c r="BE793" s="168"/>
    </row>
    <row r="794" spans="1:57" ht="15.75" customHeight="1" x14ac:dyDescent="0.3">
      <c r="A794" s="169"/>
      <c r="B794" s="169"/>
      <c r="C794" s="169"/>
      <c r="D794" s="169"/>
      <c r="E794" s="170"/>
      <c r="F794" s="170"/>
      <c r="G794" s="169"/>
      <c r="H794" s="169"/>
      <c r="I794" s="169"/>
      <c r="J794" s="169"/>
      <c r="K794" s="169"/>
      <c r="L794" s="169"/>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c r="AQ794" s="168"/>
      <c r="AR794" s="168"/>
      <c r="AS794" s="168"/>
      <c r="AT794" s="168"/>
      <c r="AU794" s="168"/>
      <c r="AV794" s="168"/>
      <c r="AW794" s="168"/>
      <c r="AX794" s="168"/>
      <c r="AY794" s="168"/>
      <c r="AZ794" s="168"/>
      <c r="BA794" s="168"/>
      <c r="BB794" s="168"/>
      <c r="BC794" s="168"/>
      <c r="BD794" s="168"/>
      <c r="BE794" s="168"/>
    </row>
    <row r="795" spans="1:57" ht="15.75" customHeight="1" x14ac:dyDescent="0.3">
      <c r="A795" s="169"/>
      <c r="B795" s="169"/>
      <c r="C795" s="169"/>
      <c r="D795" s="169"/>
      <c r="E795" s="170"/>
      <c r="F795" s="170"/>
      <c r="G795" s="169"/>
      <c r="H795" s="169"/>
      <c r="I795" s="169"/>
      <c r="J795" s="169"/>
      <c r="K795" s="169"/>
      <c r="L795" s="169"/>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c r="AQ795" s="168"/>
      <c r="AR795" s="168"/>
      <c r="AS795" s="168"/>
      <c r="AT795" s="168"/>
      <c r="AU795" s="168"/>
      <c r="AV795" s="168"/>
      <c r="AW795" s="168"/>
      <c r="AX795" s="168"/>
      <c r="AY795" s="168"/>
      <c r="AZ795" s="168"/>
      <c r="BA795" s="168"/>
      <c r="BB795" s="168"/>
      <c r="BC795" s="168"/>
      <c r="BD795" s="168"/>
      <c r="BE795" s="168"/>
    </row>
    <row r="796" spans="1:57" ht="15.75" customHeight="1" x14ac:dyDescent="0.3">
      <c r="A796" s="169"/>
      <c r="B796" s="169"/>
      <c r="C796" s="169"/>
      <c r="D796" s="169"/>
      <c r="E796" s="170"/>
      <c r="F796" s="170"/>
      <c r="G796" s="169"/>
      <c r="H796" s="169"/>
      <c r="I796" s="169"/>
      <c r="J796" s="169"/>
      <c r="K796" s="169"/>
      <c r="L796" s="169"/>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c r="AQ796" s="168"/>
      <c r="AR796" s="168"/>
      <c r="AS796" s="168"/>
      <c r="AT796" s="168"/>
      <c r="AU796" s="168"/>
      <c r="AV796" s="168"/>
      <c r="AW796" s="168"/>
      <c r="AX796" s="168"/>
      <c r="AY796" s="168"/>
      <c r="AZ796" s="168"/>
      <c r="BA796" s="168"/>
      <c r="BB796" s="168"/>
      <c r="BC796" s="168"/>
      <c r="BD796" s="168"/>
      <c r="BE796" s="168"/>
    </row>
    <row r="797" spans="1:57" ht="15.75" customHeight="1" x14ac:dyDescent="0.3">
      <c r="A797" s="169"/>
      <c r="B797" s="169"/>
      <c r="C797" s="169"/>
      <c r="D797" s="169"/>
      <c r="E797" s="170"/>
      <c r="F797" s="170"/>
      <c r="G797" s="169"/>
      <c r="H797" s="169"/>
      <c r="I797" s="169"/>
      <c r="J797" s="169"/>
      <c r="K797" s="169"/>
      <c r="L797" s="169"/>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c r="AQ797" s="168"/>
      <c r="AR797" s="168"/>
      <c r="AS797" s="168"/>
      <c r="AT797" s="168"/>
      <c r="AU797" s="168"/>
      <c r="AV797" s="168"/>
      <c r="AW797" s="168"/>
      <c r="AX797" s="168"/>
      <c r="AY797" s="168"/>
      <c r="AZ797" s="168"/>
      <c r="BA797" s="168"/>
      <c r="BB797" s="168"/>
      <c r="BC797" s="168"/>
      <c r="BD797" s="168"/>
      <c r="BE797" s="168"/>
    </row>
    <row r="798" spans="1:57" ht="15.75" customHeight="1" x14ac:dyDescent="0.3">
      <c r="A798" s="169"/>
      <c r="B798" s="169"/>
      <c r="C798" s="169"/>
      <c r="D798" s="169"/>
      <c r="E798" s="170"/>
      <c r="F798" s="170"/>
      <c r="G798" s="169"/>
      <c r="H798" s="169"/>
      <c r="I798" s="169"/>
      <c r="J798" s="169"/>
      <c r="K798" s="169"/>
      <c r="L798" s="169"/>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c r="AQ798" s="168"/>
      <c r="AR798" s="168"/>
      <c r="AS798" s="168"/>
      <c r="AT798" s="168"/>
      <c r="AU798" s="168"/>
      <c r="AV798" s="168"/>
      <c r="AW798" s="168"/>
      <c r="AX798" s="168"/>
      <c r="AY798" s="168"/>
      <c r="AZ798" s="168"/>
      <c r="BA798" s="168"/>
      <c r="BB798" s="168"/>
      <c r="BC798" s="168"/>
      <c r="BD798" s="168"/>
      <c r="BE798" s="168"/>
    </row>
    <row r="799" spans="1:57" ht="15.75" customHeight="1" x14ac:dyDescent="0.3">
      <c r="A799" s="169"/>
      <c r="B799" s="169"/>
      <c r="C799" s="169"/>
      <c r="D799" s="169"/>
      <c r="E799" s="170"/>
      <c r="F799" s="170"/>
      <c r="G799" s="169"/>
      <c r="H799" s="169"/>
      <c r="I799" s="169"/>
      <c r="J799" s="169"/>
      <c r="K799" s="169"/>
      <c r="L799" s="169"/>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c r="AQ799" s="168"/>
      <c r="AR799" s="168"/>
      <c r="AS799" s="168"/>
      <c r="AT799" s="168"/>
      <c r="AU799" s="168"/>
      <c r="AV799" s="168"/>
      <c r="AW799" s="168"/>
      <c r="AX799" s="168"/>
      <c r="AY799" s="168"/>
      <c r="AZ799" s="168"/>
      <c r="BA799" s="168"/>
      <c r="BB799" s="168"/>
      <c r="BC799" s="168"/>
      <c r="BD799" s="168"/>
      <c r="BE799" s="168"/>
    </row>
    <row r="800" spans="1:57" ht="15.75" customHeight="1" x14ac:dyDescent="0.3">
      <c r="A800" s="169"/>
      <c r="B800" s="169"/>
      <c r="C800" s="169"/>
      <c r="D800" s="169"/>
      <c r="E800" s="170"/>
      <c r="F800" s="170"/>
      <c r="G800" s="169"/>
      <c r="H800" s="169"/>
      <c r="I800" s="169"/>
      <c r="J800" s="169"/>
      <c r="K800" s="169"/>
      <c r="L800" s="169"/>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c r="AQ800" s="168"/>
      <c r="AR800" s="168"/>
      <c r="AS800" s="168"/>
      <c r="AT800" s="168"/>
      <c r="AU800" s="168"/>
      <c r="AV800" s="168"/>
      <c r="AW800" s="168"/>
      <c r="AX800" s="168"/>
      <c r="AY800" s="168"/>
      <c r="AZ800" s="168"/>
      <c r="BA800" s="168"/>
      <c r="BB800" s="168"/>
      <c r="BC800" s="168"/>
      <c r="BD800" s="168"/>
      <c r="BE800" s="168"/>
    </row>
    <row r="801" spans="1:57" ht="15.75" customHeight="1" x14ac:dyDescent="0.3">
      <c r="A801" s="169"/>
      <c r="B801" s="169"/>
      <c r="C801" s="169"/>
      <c r="D801" s="169"/>
      <c r="E801" s="170"/>
      <c r="F801" s="170"/>
      <c r="G801" s="169"/>
      <c r="H801" s="169"/>
      <c r="I801" s="169"/>
      <c r="J801" s="169"/>
      <c r="K801" s="169"/>
      <c r="L801" s="169"/>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c r="AQ801" s="168"/>
      <c r="AR801" s="168"/>
      <c r="AS801" s="168"/>
      <c r="AT801" s="168"/>
      <c r="AU801" s="168"/>
      <c r="AV801" s="168"/>
      <c r="AW801" s="168"/>
      <c r="AX801" s="168"/>
      <c r="AY801" s="168"/>
      <c r="AZ801" s="168"/>
      <c r="BA801" s="168"/>
      <c r="BB801" s="168"/>
      <c r="BC801" s="168"/>
      <c r="BD801" s="168"/>
      <c r="BE801" s="168"/>
    </row>
    <row r="802" spans="1:57" ht="15.75" customHeight="1" x14ac:dyDescent="0.3">
      <c r="A802" s="169"/>
      <c r="B802" s="169"/>
      <c r="C802" s="169"/>
      <c r="D802" s="169"/>
      <c r="E802" s="170"/>
      <c r="F802" s="170"/>
      <c r="G802" s="169"/>
      <c r="H802" s="169"/>
      <c r="I802" s="169"/>
      <c r="J802" s="169"/>
      <c r="K802" s="169"/>
      <c r="L802" s="169"/>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c r="AQ802" s="168"/>
      <c r="AR802" s="168"/>
      <c r="AS802" s="168"/>
      <c r="AT802" s="168"/>
      <c r="AU802" s="168"/>
      <c r="AV802" s="168"/>
      <c r="AW802" s="168"/>
      <c r="AX802" s="168"/>
      <c r="AY802" s="168"/>
      <c r="AZ802" s="168"/>
      <c r="BA802" s="168"/>
      <c r="BB802" s="168"/>
      <c r="BC802" s="168"/>
      <c r="BD802" s="168"/>
      <c r="BE802" s="168"/>
    </row>
    <row r="803" spans="1:57" ht="15.75" customHeight="1" x14ac:dyDescent="0.3">
      <c r="A803" s="169"/>
      <c r="B803" s="169"/>
      <c r="C803" s="169"/>
      <c r="D803" s="169"/>
      <c r="E803" s="170"/>
      <c r="F803" s="170"/>
      <c r="G803" s="169"/>
      <c r="H803" s="169"/>
      <c r="I803" s="169"/>
      <c r="J803" s="169"/>
      <c r="K803" s="169"/>
      <c r="L803" s="169"/>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c r="AQ803" s="168"/>
      <c r="AR803" s="168"/>
      <c r="AS803" s="168"/>
      <c r="AT803" s="168"/>
      <c r="AU803" s="168"/>
      <c r="AV803" s="168"/>
      <c r="AW803" s="168"/>
      <c r="AX803" s="168"/>
      <c r="AY803" s="168"/>
      <c r="AZ803" s="168"/>
      <c r="BA803" s="168"/>
      <c r="BB803" s="168"/>
      <c r="BC803" s="168"/>
      <c r="BD803" s="168"/>
      <c r="BE803" s="168"/>
    </row>
    <row r="804" spans="1:57" ht="15.75" customHeight="1" x14ac:dyDescent="0.3">
      <c r="A804" s="169"/>
      <c r="B804" s="169"/>
      <c r="C804" s="169"/>
      <c r="D804" s="169"/>
      <c r="E804" s="170"/>
      <c r="F804" s="170"/>
      <c r="G804" s="169"/>
      <c r="H804" s="169"/>
      <c r="I804" s="169"/>
      <c r="J804" s="169"/>
      <c r="K804" s="169"/>
      <c r="L804" s="169"/>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c r="AQ804" s="168"/>
      <c r="AR804" s="168"/>
      <c r="AS804" s="168"/>
      <c r="AT804" s="168"/>
      <c r="AU804" s="168"/>
      <c r="AV804" s="168"/>
      <c r="AW804" s="168"/>
      <c r="AX804" s="168"/>
      <c r="AY804" s="168"/>
      <c r="AZ804" s="168"/>
      <c r="BA804" s="168"/>
      <c r="BB804" s="168"/>
      <c r="BC804" s="168"/>
      <c r="BD804" s="168"/>
      <c r="BE804" s="168"/>
    </row>
    <row r="805" spans="1:57" ht="15.75" customHeight="1" x14ac:dyDescent="0.3">
      <c r="A805" s="169"/>
      <c r="B805" s="169"/>
      <c r="C805" s="169"/>
      <c r="D805" s="169"/>
      <c r="E805" s="170"/>
      <c r="F805" s="170"/>
      <c r="G805" s="169"/>
      <c r="H805" s="169"/>
      <c r="I805" s="169"/>
      <c r="J805" s="169"/>
      <c r="K805" s="169"/>
      <c r="L805" s="169"/>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c r="AQ805" s="168"/>
      <c r="AR805" s="168"/>
      <c r="AS805" s="168"/>
      <c r="AT805" s="168"/>
      <c r="AU805" s="168"/>
      <c r="AV805" s="168"/>
      <c r="AW805" s="168"/>
      <c r="AX805" s="168"/>
      <c r="AY805" s="168"/>
      <c r="AZ805" s="168"/>
      <c r="BA805" s="168"/>
      <c r="BB805" s="168"/>
      <c r="BC805" s="168"/>
      <c r="BD805" s="168"/>
      <c r="BE805" s="168"/>
    </row>
    <row r="806" spans="1:57" ht="15.75" customHeight="1" x14ac:dyDescent="0.3">
      <c r="A806" s="169"/>
      <c r="B806" s="169"/>
      <c r="C806" s="169"/>
      <c r="D806" s="169"/>
      <c r="E806" s="170"/>
      <c r="F806" s="170"/>
      <c r="G806" s="169"/>
      <c r="H806" s="169"/>
      <c r="I806" s="169"/>
      <c r="J806" s="169"/>
      <c r="K806" s="169"/>
      <c r="L806" s="169"/>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c r="AQ806" s="168"/>
      <c r="AR806" s="168"/>
      <c r="AS806" s="168"/>
      <c r="AT806" s="168"/>
      <c r="AU806" s="168"/>
      <c r="AV806" s="168"/>
      <c r="AW806" s="168"/>
      <c r="AX806" s="168"/>
      <c r="AY806" s="168"/>
      <c r="AZ806" s="168"/>
      <c r="BA806" s="168"/>
      <c r="BB806" s="168"/>
      <c r="BC806" s="168"/>
      <c r="BD806" s="168"/>
      <c r="BE806" s="168"/>
    </row>
    <row r="807" spans="1:57" ht="15.75" customHeight="1" x14ac:dyDescent="0.3">
      <c r="A807" s="169"/>
      <c r="B807" s="169"/>
      <c r="C807" s="169"/>
      <c r="D807" s="169"/>
      <c r="E807" s="170"/>
      <c r="F807" s="170"/>
      <c r="G807" s="169"/>
      <c r="H807" s="169"/>
      <c r="I807" s="169"/>
      <c r="J807" s="169"/>
      <c r="K807" s="169"/>
      <c r="L807" s="169"/>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c r="AQ807" s="168"/>
      <c r="AR807" s="168"/>
      <c r="AS807" s="168"/>
      <c r="AT807" s="168"/>
      <c r="AU807" s="168"/>
      <c r="AV807" s="168"/>
      <c r="AW807" s="168"/>
      <c r="AX807" s="168"/>
      <c r="AY807" s="168"/>
      <c r="AZ807" s="168"/>
      <c r="BA807" s="168"/>
      <c r="BB807" s="168"/>
      <c r="BC807" s="168"/>
      <c r="BD807" s="168"/>
      <c r="BE807" s="168"/>
    </row>
    <row r="808" spans="1:57" ht="15.75" customHeight="1" x14ac:dyDescent="0.3">
      <c r="A808" s="169"/>
      <c r="B808" s="169"/>
      <c r="C808" s="169"/>
      <c r="D808" s="169"/>
      <c r="E808" s="170"/>
      <c r="F808" s="170"/>
      <c r="G808" s="169"/>
      <c r="H808" s="169"/>
      <c r="I808" s="169"/>
      <c r="J808" s="169"/>
      <c r="K808" s="169"/>
      <c r="L808" s="169"/>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c r="AQ808" s="168"/>
      <c r="AR808" s="168"/>
      <c r="AS808" s="168"/>
      <c r="AT808" s="168"/>
      <c r="AU808" s="168"/>
      <c r="AV808" s="168"/>
      <c r="AW808" s="168"/>
      <c r="AX808" s="168"/>
      <c r="AY808" s="168"/>
      <c r="AZ808" s="168"/>
      <c r="BA808" s="168"/>
      <c r="BB808" s="168"/>
      <c r="BC808" s="168"/>
      <c r="BD808" s="168"/>
      <c r="BE808" s="168"/>
    </row>
    <row r="809" spans="1:57" ht="15.75" customHeight="1" x14ac:dyDescent="0.3">
      <c r="A809" s="169"/>
      <c r="B809" s="169"/>
      <c r="C809" s="169"/>
      <c r="D809" s="169"/>
      <c r="E809" s="170"/>
      <c r="F809" s="170"/>
      <c r="G809" s="169"/>
      <c r="H809" s="169"/>
      <c r="I809" s="169"/>
      <c r="J809" s="169"/>
      <c r="K809" s="169"/>
      <c r="L809" s="169"/>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c r="AQ809" s="168"/>
      <c r="AR809" s="168"/>
      <c r="AS809" s="168"/>
      <c r="AT809" s="168"/>
      <c r="AU809" s="168"/>
      <c r="AV809" s="168"/>
      <c r="AW809" s="168"/>
      <c r="AX809" s="168"/>
      <c r="AY809" s="168"/>
      <c r="AZ809" s="168"/>
      <c r="BA809" s="168"/>
      <c r="BB809" s="168"/>
      <c r="BC809" s="168"/>
      <c r="BD809" s="168"/>
      <c r="BE809" s="168"/>
    </row>
    <row r="810" spans="1:57" ht="15.75" customHeight="1" x14ac:dyDescent="0.3">
      <c r="A810" s="169"/>
      <c r="B810" s="169"/>
      <c r="C810" s="169"/>
      <c r="D810" s="169"/>
      <c r="E810" s="170"/>
      <c r="F810" s="170"/>
      <c r="G810" s="169"/>
      <c r="H810" s="169"/>
      <c r="I810" s="169"/>
      <c r="J810" s="169"/>
      <c r="K810" s="169"/>
      <c r="L810" s="169"/>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c r="AQ810" s="168"/>
      <c r="AR810" s="168"/>
      <c r="AS810" s="168"/>
      <c r="AT810" s="168"/>
      <c r="AU810" s="168"/>
      <c r="AV810" s="168"/>
      <c r="AW810" s="168"/>
      <c r="AX810" s="168"/>
      <c r="AY810" s="168"/>
      <c r="AZ810" s="168"/>
      <c r="BA810" s="168"/>
      <c r="BB810" s="168"/>
      <c r="BC810" s="168"/>
      <c r="BD810" s="168"/>
      <c r="BE810" s="168"/>
    </row>
    <row r="811" spans="1:57" ht="15.75" customHeight="1" x14ac:dyDescent="0.3">
      <c r="A811" s="169"/>
      <c r="B811" s="169"/>
      <c r="C811" s="169"/>
      <c r="D811" s="169"/>
      <c r="E811" s="170"/>
      <c r="F811" s="170"/>
      <c r="G811" s="169"/>
      <c r="H811" s="169"/>
      <c r="I811" s="169"/>
      <c r="J811" s="169"/>
      <c r="K811" s="169"/>
      <c r="L811" s="169"/>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c r="AQ811" s="168"/>
      <c r="AR811" s="168"/>
      <c r="AS811" s="168"/>
      <c r="AT811" s="168"/>
      <c r="AU811" s="168"/>
      <c r="AV811" s="168"/>
      <c r="AW811" s="168"/>
      <c r="AX811" s="168"/>
      <c r="AY811" s="168"/>
      <c r="AZ811" s="168"/>
      <c r="BA811" s="168"/>
      <c r="BB811" s="168"/>
      <c r="BC811" s="168"/>
      <c r="BD811" s="168"/>
      <c r="BE811" s="168"/>
    </row>
    <row r="812" spans="1:57" ht="15.75" customHeight="1" x14ac:dyDescent="0.3">
      <c r="A812" s="169"/>
      <c r="B812" s="169"/>
      <c r="C812" s="169"/>
      <c r="D812" s="169"/>
      <c r="E812" s="170"/>
      <c r="F812" s="170"/>
      <c r="G812" s="169"/>
      <c r="H812" s="169"/>
      <c r="I812" s="169"/>
      <c r="J812" s="169"/>
      <c r="K812" s="169"/>
      <c r="L812" s="169"/>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c r="AQ812" s="168"/>
      <c r="AR812" s="168"/>
      <c r="AS812" s="168"/>
      <c r="AT812" s="168"/>
      <c r="AU812" s="168"/>
      <c r="AV812" s="168"/>
      <c r="AW812" s="168"/>
      <c r="AX812" s="168"/>
      <c r="AY812" s="168"/>
      <c r="AZ812" s="168"/>
      <c r="BA812" s="168"/>
      <c r="BB812" s="168"/>
      <c r="BC812" s="168"/>
      <c r="BD812" s="168"/>
      <c r="BE812" s="168"/>
    </row>
    <row r="813" spans="1:57" ht="15.75" customHeight="1" x14ac:dyDescent="0.3">
      <c r="A813" s="169"/>
      <c r="B813" s="169"/>
      <c r="C813" s="169"/>
      <c r="D813" s="169"/>
      <c r="E813" s="170"/>
      <c r="F813" s="170"/>
      <c r="G813" s="169"/>
      <c r="H813" s="169"/>
      <c r="I813" s="169"/>
      <c r="J813" s="169"/>
      <c r="K813" s="169"/>
      <c r="L813" s="169"/>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c r="AQ813" s="168"/>
      <c r="AR813" s="168"/>
      <c r="AS813" s="168"/>
      <c r="AT813" s="168"/>
      <c r="AU813" s="168"/>
      <c r="AV813" s="168"/>
      <c r="AW813" s="168"/>
      <c r="AX813" s="168"/>
      <c r="AY813" s="168"/>
      <c r="AZ813" s="168"/>
      <c r="BA813" s="168"/>
      <c r="BB813" s="168"/>
      <c r="BC813" s="168"/>
      <c r="BD813" s="168"/>
      <c r="BE813" s="168"/>
    </row>
    <row r="814" spans="1:57" ht="15.75" customHeight="1" x14ac:dyDescent="0.3">
      <c r="A814" s="169"/>
      <c r="B814" s="169"/>
      <c r="C814" s="169"/>
      <c r="D814" s="169"/>
      <c r="E814" s="170"/>
      <c r="F814" s="170"/>
      <c r="G814" s="169"/>
      <c r="H814" s="169"/>
      <c r="I814" s="169"/>
      <c r="J814" s="169"/>
      <c r="K814" s="169"/>
      <c r="L814" s="169"/>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c r="AQ814" s="168"/>
      <c r="AR814" s="168"/>
      <c r="AS814" s="168"/>
      <c r="AT814" s="168"/>
      <c r="AU814" s="168"/>
      <c r="AV814" s="168"/>
      <c r="AW814" s="168"/>
      <c r="AX814" s="168"/>
      <c r="AY814" s="168"/>
      <c r="AZ814" s="168"/>
      <c r="BA814" s="168"/>
      <c r="BB814" s="168"/>
      <c r="BC814" s="168"/>
      <c r="BD814" s="168"/>
      <c r="BE814" s="168"/>
    </row>
    <row r="815" spans="1:57" ht="15.75" customHeight="1" x14ac:dyDescent="0.3">
      <c r="A815" s="169"/>
      <c r="B815" s="169"/>
      <c r="C815" s="169"/>
      <c r="D815" s="169"/>
      <c r="E815" s="170"/>
      <c r="F815" s="170"/>
      <c r="G815" s="169"/>
      <c r="H815" s="169"/>
      <c r="I815" s="169"/>
      <c r="J815" s="169"/>
      <c r="K815" s="169"/>
      <c r="L815" s="169"/>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c r="AQ815" s="168"/>
      <c r="AR815" s="168"/>
      <c r="AS815" s="168"/>
      <c r="AT815" s="168"/>
      <c r="AU815" s="168"/>
      <c r="AV815" s="168"/>
      <c r="AW815" s="168"/>
      <c r="AX815" s="168"/>
      <c r="AY815" s="168"/>
      <c r="AZ815" s="168"/>
      <c r="BA815" s="168"/>
      <c r="BB815" s="168"/>
      <c r="BC815" s="168"/>
      <c r="BD815" s="168"/>
      <c r="BE815" s="168"/>
    </row>
    <row r="816" spans="1:57" ht="15.75" customHeight="1" x14ac:dyDescent="0.3">
      <c r="A816" s="169"/>
      <c r="B816" s="169"/>
      <c r="C816" s="169"/>
      <c r="D816" s="169"/>
      <c r="E816" s="170"/>
      <c r="F816" s="170"/>
      <c r="G816" s="169"/>
      <c r="H816" s="169"/>
      <c r="I816" s="169"/>
      <c r="J816" s="169"/>
      <c r="K816" s="169"/>
      <c r="L816" s="169"/>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c r="AQ816" s="168"/>
      <c r="AR816" s="168"/>
      <c r="AS816" s="168"/>
      <c r="AT816" s="168"/>
      <c r="AU816" s="168"/>
      <c r="AV816" s="168"/>
      <c r="AW816" s="168"/>
      <c r="AX816" s="168"/>
      <c r="AY816" s="168"/>
      <c r="AZ816" s="168"/>
      <c r="BA816" s="168"/>
      <c r="BB816" s="168"/>
      <c r="BC816" s="168"/>
      <c r="BD816" s="168"/>
      <c r="BE816" s="168"/>
    </row>
    <row r="817" spans="1:57" ht="15.75" customHeight="1" x14ac:dyDescent="0.3">
      <c r="A817" s="169"/>
      <c r="B817" s="169"/>
      <c r="C817" s="169"/>
      <c r="D817" s="169"/>
      <c r="E817" s="170"/>
      <c r="F817" s="170"/>
      <c r="G817" s="169"/>
      <c r="H817" s="169"/>
      <c r="I817" s="169"/>
      <c r="J817" s="169"/>
      <c r="K817" s="169"/>
      <c r="L817" s="169"/>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c r="AQ817" s="168"/>
      <c r="AR817" s="168"/>
      <c r="AS817" s="168"/>
      <c r="AT817" s="168"/>
      <c r="AU817" s="168"/>
      <c r="AV817" s="168"/>
      <c r="AW817" s="168"/>
      <c r="AX817" s="168"/>
      <c r="AY817" s="168"/>
      <c r="AZ817" s="168"/>
      <c r="BA817" s="168"/>
      <c r="BB817" s="168"/>
      <c r="BC817" s="168"/>
      <c r="BD817" s="168"/>
      <c r="BE817" s="168"/>
    </row>
    <row r="818" spans="1:57" ht="15.75" customHeight="1" x14ac:dyDescent="0.3">
      <c r="A818" s="169"/>
      <c r="B818" s="169"/>
      <c r="C818" s="169"/>
      <c r="D818" s="169"/>
      <c r="E818" s="170"/>
      <c r="F818" s="170"/>
      <c r="G818" s="169"/>
      <c r="H818" s="169"/>
      <c r="I818" s="169"/>
      <c r="J818" s="169"/>
      <c r="K818" s="169"/>
      <c r="L818" s="169"/>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c r="AQ818" s="168"/>
      <c r="AR818" s="168"/>
      <c r="AS818" s="168"/>
      <c r="AT818" s="168"/>
      <c r="AU818" s="168"/>
      <c r="AV818" s="168"/>
      <c r="AW818" s="168"/>
      <c r="AX818" s="168"/>
      <c r="AY818" s="168"/>
      <c r="AZ818" s="168"/>
      <c r="BA818" s="168"/>
      <c r="BB818" s="168"/>
      <c r="BC818" s="168"/>
      <c r="BD818" s="168"/>
      <c r="BE818" s="168"/>
    </row>
    <row r="819" spans="1:57" ht="15.75" customHeight="1" x14ac:dyDescent="0.3">
      <c r="A819" s="169"/>
      <c r="B819" s="169"/>
      <c r="C819" s="169"/>
      <c r="D819" s="169"/>
      <c r="E819" s="170"/>
      <c r="F819" s="170"/>
      <c r="G819" s="169"/>
      <c r="H819" s="169"/>
      <c r="I819" s="169"/>
      <c r="J819" s="169"/>
      <c r="K819" s="169"/>
      <c r="L819" s="169"/>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c r="AQ819" s="168"/>
      <c r="AR819" s="168"/>
      <c r="AS819" s="168"/>
      <c r="AT819" s="168"/>
      <c r="AU819" s="168"/>
      <c r="AV819" s="168"/>
      <c r="AW819" s="168"/>
      <c r="AX819" s="168"/>
      <c r="AY819" s="168"/>
      <c r="AZ819" s="168"/>
      <c r="BA819" s="168"/>
      <c r="BB819" s="168"/>
      <c r="BC819" s="168"/>
      <c r="BD819" s="168"/>
      <c r="BE819" s="168"/>
    </row>
    <row r="820" spans="1:57" ht="15.75" customHeight="1" x14ac:dyDescent="0.3">
      <c r="A820" s="169"/>
      <c r="B820" s="169"/>
      <c r="C820" s="169"/>
      <c r="D820" s="169"/>
      <c r="E820" s="170"/>
      <c r="F820" s="170"/>
      <c r="G820" s="169"/>
      <c r="H820" s="169"/>
      <c r="I820" s="169"/>
      <c r="J820" s="169"/>
      <c r="K820" s="169"/>
      <c r="L820" s="169"/>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c r="AQ820" s="168"/>
      <c r="AR820" s="168"/>
      <c r="AS820" s="168"/>
      <c r="AT820" s="168"/>
      <c r="AU820" s="168"/>
      <c r="AV820" s="168"/>
      <c r="AW820" s="168"/>
      <c r="AX820" s="168"/>
      <c r="AY820" s="168"/>
      <c r="AZ820" s="168"/>
      <c r="BA820" s="168"/>
      <c r="BB820" s="168"/>
      <c r="BC820" s="168"/>
      <c r="BD820" s="168"/>
      <c r="BE820" s="168"/>
    </row>
    <row r="821" spans="1:57" ht="15.75" customHeight="1" x14ac:dyDescent="0.3">
      <c r="A821" s="169"/>
      <c r="B821" s="169"/>
      <c r="C821" s="169"/>
      <c r="D821" s="169"/>
      <c r="E821" s="170"/>
      <c r="F821" s="170"/>
      <c r="G821" s="169"/>
      <c r="H821" s="169"/>
      <c r="I821" s="169"/>
      <c r="J821" s="169"/>
      <c r="K821" s="169"/>
      <c r="L821" s="169"/>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c r="AQ821" s="168"/>
      <c r="AR821" s="168"/>
      <c r="AS821" s="168"/>
      <c r="AT821" s="168"/>
      <c r="AU821" s="168"/>
      <c r="AV821" s="168"/>
      <c r="AW821" s="168"/>
      <c r="AX821" s="168"/>
      <c r="AY821" s="168"/>
      <c r="AZ821" s="168"/>
      <c r="BA821" s="168"/>
      <c r="BB821" s="168"/>
      <c r="BC821" s="168"/>
      <c r="BD821" s="168"/>
      <c r="BE821" s="168"/>
    </row>
    <row r="822" spans="1:57" ht="15.75" customHeight="1" x14ac:dyDescent="0.3">
      <c r="A822" s="169"/>
      <c r="B822" s="169"/>
      <c r="C822" s="169"/>
      <c r="D822" s="169"/>
      <c r="E822" s="170"/>
      <c r="F822" s="170"/>
      <c r="G822" s="169"/>
      <c r="H822" s="169"/>
      <c r="I822" s="169"/>
      <c r="J822" s="169"/>
      <c r="K822" s="169"/>
      <c r="L822" s="169"/>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c r="AQ822" s="168"/>
      <c r="AR822" s="168"/>
      <c r="AS822" s="168"/>
      <c r="AT822" s="168"/>
      <c r="AU822" s="168"/>
      <c r="AV822" s="168"/>
      <c r="AW822" s="168"/>
      <c r="AX822" s="168"/>
      <c r="AY822" s="168"/>
      <c r="AZ822" s="168"/>
      <c r="BA822" s="168"/>
      <c r="BB822" s="168"/>
      <c r="BC822" s="168"/>
      <c r="BD822" s="168"/>
      <c r="BE822" s="168"/>
    </row>
    <row r="823" spans="1:57" ht="15.75" customHeight="1" x14ac:dyDescent="0.3">
      <c r="A823" s="169"/>
      <c r="B823" s="169"/>
      <c r="C823" s="169"/>
      <c r="D823" s="169"/>
      <c r="E823" s="170"/>
      <c r="F823" s="170"/>
      <c r="G823" s="169"/>
      <c r="H823" s="169"/>
      <c r="I823" s="169"/>
      <c r="J823" s="169"/>
      <c r="K823" s="169"/>
      <c r="L823" s="169"/>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c r="AQ823" s="168"/>
      <c r="AR823" s="168"/>
      <c r="AS823" s="168"/>
      <c r="AT823" s="168"/>
      <c r="AU823" s="168"/>
      <c r="AV823" s="168"/>
      <c r="AW823" s="168"/>
      <c r="AX823" s="168"/>
      <c r="AY823" s="168"/>
      <c r="AZ823" s="168"/>
      <c r="BA823" s="168"/>
      <c r="BB823" s="168"/>
      <c r="BC823" s="168"/>
      <c r="BD823" s="168"/>
      <c r="BE823" s="168"/>
    </row>
    <row r="824" spans="1:57" ht="15.75" customHeight="1" x14ac:dyDescent="0.3">
      <c r="A824" s="169"/>
      <c r="B824" s="169"/>
      <c r="C824" s="169"/>
      <c r="D824" s="169"/>
      <c r="E824" s="170"/>
      <c r="F824" s="170"/>
      <c r="G824" s="169"/>
      <c r="H824" s="169"/>
      <c r="I824" s="169"/>
      <c r="J824" s="169"/>
      <c r="K824" s="169"/>
      <c r="L824" s="169"/>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c r="AQ824" s="168"/>
      <c r="AR824" s="168"/>
      <c r="AS824" s="168"/>
      <c r="AT824" s="168"/>
      <c r="AU824" s="168"/>
      <c r="AV824" s="168"/>
      <c r="AW824" s="168"/>
      <c r="AX824" s="168"/>
      <c r="AY824" s="168"/>
      <c r="AZ824" s="168"/>
      <c r="BA824" s="168"/>
      <c r="BB824" s="168"/>
      <c r="BC824" s="168"/>
      <c r="BD824" s="168"/>
      <c r="BE824" s="168"/>
    </row>
    <row r="825" spans="1:57" ht="15.75" customHeight="1" x14ac:dyDescent="0.3">
      <c r="A825" s="169"/>
      <c r="B825" s="169"/>
      <c r="C825" s="169"/>
      <c r="D825" s="169"/>
      <c r="E825" s="170"/>
      <c r="F825" s="170"/>
      <c r="G825" s="169"/>
      <c r="H825" s="169"/>
      <c r="I825" s="169"/>
      <c r="J825" s="169"/>
      <c r="K825" s="169"/>
      <c r="L825" s="169"/>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c r="AQ825" s="168"/>
      <c r="AR825" s="168"/>
      <c r="AS825" s="168"/>
      <c r="AT825" s="168"/>
      <c r="AU825" s="168"/>
      <c r="AV825" s="168"/>
      <c r="AW825" s="168"/>
      <c r="AX825" s="168"/>
      <c r="AY825" s="168"/>
      <c r="AZ825" s="168"/>
      <c r="BA825" s="168"/>
      <c r="BB825" s="168"/>
      <c r="BC825" s="168"/>
      <c r="BD825" s="168"/>
      <c r="BE825" s="168"/>
    </row>
    <row r="826" spans="1:57" ht="15.75" customHeight="1" x14ac:dyDescent="0.3">
      <c r="A826" s="169"/>
      <c r="B826" s="169"/>
      <c r="C826" s="169"/>
      <c r="D826" s="169"/>
      <c r="E826" s="170"/>
      <c r="F826" s="170"/>
      <c r="G826" s="169"/>
      <c r="H826" s="169"/>
      <c r="I826" s="169"/>
      <c r="J826" s="169"/>
      <c r="K826" s="169"/>
      <c r="L826" s="169"/>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c r="AQ826" s="168"/>
      <c r="AR826" s="168"/>
      <c r="AS826" s="168"/>
      <c r="AT826" s="168"/>
      <c r="AU826" s="168"/>
      <c r="AV826" s="168"/>
      <c r="AW826" s="168"/>
      <c r="AX826" s="168"/>
      <c r="AY826" s="168"/>
      <c r="AZ826" s="168"/>
      <c r="BA826" s="168"/>
      <c r="BB826" s="168"/>
      <c r="BC826" s="168"/>
      <c r="BD826" s="168"/>
      <c r="BE826" s="168"/>
    </row>
    <row r="827" spans="1:57" ht="15.75" customHeight="1" x14ac:dyDescent="0.3">
      <c r="A827" s="169"/>
      <c r="B827" s="169"/>
      <c r="C827" s="169"/>
      <c r="D827" s="169"/>
      <c r="E827" s="170"/>
      <c r="F827" s="170"/>
      <c r="G827" s="169"/>
      <c r="H827" s="169"/>
      <c r="I827" s="169"/>
      <c r="J827" s="169"/>
      <c r="K827" s="169"/>
      <c r="L827" s="169"/>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c r="AQ827" s="168"/>
      <c r="AR827" s="168"/>
      <c r="AS827" s="168"/>
      <c r="AT827" s="168"/>
      <c r="AU827" s="168"/>
      <c r="AV827" s="168"/>
      <c r="AW827" s="168"/>
      <c r="AX827" s="168"/>
      <c r="AY827" s="168"/>
      <c r="AZ827" s="168"/>
      <c r="BA827" s="168"/>
      <c r="BB827" s="168"/>
      <c r="BC827" s="168"/>
      <c r="BD827" s="168"/>
      <c r="BE827" s="168"/>
    </row>
    <row r="828" spans="1:57" ht="15.75" customHeight="1" x14ac:dyDescent="0.3">
      <c r="A828" s="169"/>
      <c r="B828" s="169"/>
      <c r="C828" s="169"/>
      <c r="D828" s="169"/>
      <c r="E828" s="170"/>
      <c r="F828" s="170"/>
      <c r="G828" s="169"/>
      <c r="H828" s="169"/>
      <c r="I828" s="169"/>
      <c r="J828" s="169"/>
      <c r="K828" s="169"/>
      <c r="L828" s="169"/>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c r="AQ828" s="168"/>
      <c r="AR828" s="168"/>
      <c r="AS828" s="168"/>
      <c r="AT828" s="168"/>
      <c r="AU828" s="168"/>
      <c r="AV828" s="168"/>
      <c r="AW828" s="168"/>
      <c r="AX828" s="168"/>
      <c r="AY828" s="168"/>
      <c r="AZ828" s="168"/>
      <c r="BA828" s="168"/>
      <c r="BB828" s="168"/>
      <c r="BC828" s="168"/>
      <c r="BD828" s="168"/>
      <c r="BE828" s="168"/>
    </row>
    <row r="829" spans="1:57" ht="15.75" customHeight="1" x14ac:dyDescent="0.3">
      <c r="A829" s="169"/>
      <c r="B829" s="169"/>
      <c r="C829" s="169"/>
      <c r="D829" s="169"/>
      <c r="E829" s="170"/>
      <c r="F829" s="170"/>
      <c r="G829" s="169"/>
      <c r="H829" s="169"/>
      <c r="I829" s="169"/>
      <c r="J829" s="169"/>
      <c r="K829" s="169"/>
      <c r="L829" s="169"/>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c r="AQ829" s="168"/>
      <c r="AR829" s="168"/>
      <c r="AS829" s="168"/>
      <c r="AT829" s="168"/>
      <c r="AU829" s="168"/>
      <c r="AV829" s="168"/>
      <c r="AW829" s="168"/>
      <c r="AX829" s="168"/>
      <c r="AY829" s="168"/>
      <c r="AZ829" s="168"/>
      <c r="BA829" s="168"/>
      <c r="BB829" s="168"/>
      <c r="BC829" s="168"/>
      <c r="BD829" s="168"/>
      <c r="BE829" s="168"/>
    </row>
    <row r="830" spans="1:57" ht="15.75" customHeight="1" x14ac:dyDescent="0.3">
      <c r="A830" s="169"/>
      <c r="B830" s="169"/>
      <c r="C830" s="169"/>
      <c r="D830" s="169"/>
      <c r="E830" s="170"/>
      <c r="F830" s="170"/>
      <c r="G830" s="169"/>
      <c r="H830" s="169"/>
      <c r="I830" s="169"/>
      <c r="J830" s="169"/>
      <c r="K830" s="169"/>
      <c r="L830" s="169"/>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c r="AQ830" s="168"/>
      <c r="AR830" s="168"/>
      <c r="AS830" s="168"/>
      <c r="AT830" s="168"/>
      <c r="AU830" s="168"/>
      <c r="AV830" s="168"/>
      <c r="AW830" s="168"/>
      <c r="AX830" s="168"/>
      <c r="AY830" s="168"/>
      <c r="AZ830" s="168"/>
      <c r="BA830" s="168"/>
      <c r="BB830" s="168"/>
      <c r="BC830" s="168"/>
      <c r="BD830" s="168"/>
      <c r="BE830" s="168"/>
    </row>
    <row r="831" spans="1:57" ht="15.75" customHeight="1" x14ac:dyDescent="0.3">
      <c r="A831" s="169"/>
      <c r="B831" s="169"/>
      <c r="C831" s="169"/>
      <c r="D831" s="169"/>
      <c r="E831" s="170"/>
      <c r="F831" s="170"/>
      <c r="G831" s="169"/>
      <c r="H831" s="169"/>
      <c r="I831" s="169"/>
      <c r="J831" s="169"/>
      <c r="K831" s="169"/>
      <c r="L831" s="169"/>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c r="AQ831" s="168"/>
      <c r="AR831" s="168"/>
      <c r="AS831" s="168"/>
      <c r="AT831" s="168"/>
      <c r="AU831" s="168"/>
      <c r="AV831" s="168"/>
      <c r="AW831" s="168"/>
      <c r="AX831" s="168"/>
      <c r="AY831" s="168"/>
      <c r="AZ831" s="168"/>
      <c r="BA831" s="168"/>
      <c r="BB831" s="168"/>
      <c r="BC831" s="168"/>
      <c r="BD831" s="168"/>
      <c r="BE831" s="168"/>
    </row>
    <row r="832" spans="1:57" ht="15.75" customHeight="1" x14ac:dyDescent="0.3">
      <c r="A832" s="169"/>
      <c r="B832" s="169"/>
      <c r="C832" s="169"/>
      <c r="D832" s="169"/>
      <c r="E832" s="170"/>
      <c r="F832" s="170"/>
      <c r="G832" s="169"/>
      <c r="H832" s="169"/>
      <c r="I832" s="169"/>
      <c r="J832" s="169"/>
      <c r="K832" s="169"/>
      <c r="L832" s="169"/>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c r="AQ832" s="168"/>
      <c r="AR832" s="168"/>
      <c r="AS832" s="168"/>
      <c r="AT832" s="168"/>
      <c r="AU832" s="168"/>
      <c r="AV832" s="168"/>
      <c r="AW832" s="168"/>
      <c r="AX832" s="168"/>
      <c r="AY832" s="168"/>
      <c r="AZ832" s="168"/>
      <c r="BA832" s="168"/>
      <c r="BB832" s="168"/>
      <c r="BC832" s="168"/>
      <c r="BD832" s="168"/>
      <c r="BE832" s="168"/>
    </row>
    <row r="833" spans="1:57" ht="15.75" customHeight="1" x14ac:dyDescent="0.3">
      <c r="A833" s="169"/>
      <c r="B833" s="169"/>
      <c r="C833" s="169"/>
      <c r="D833" s="169"/>
      <c r="E833" s="170"/>
      <c r="F833" s="170"/>
      <c r="G833" s="169"/>
      <c r="H833" s="169"/>
      <c r="I833" s="169"/>
      <c r="J833" s="169"/>
      <c r="K833" s="169"/>
      <c r="L833" s="169"/>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c r="AQ833" s="168"/>
      <c r="AR833" s="168"/>
      <c r="AS833" s="168"/>
      <c r="AT833" s="168"/>
      <c r="AU833" s="168"/>
      <c r="AV833" s="168"/>
      <c r="AW833" s="168"/>
      <c r="AX833" s="168"/>
      <c r="AY833" s="168"/>
      <c r="AZ833" s="168"/>
      <c r="BA833" s="168"/>
      <c r="BB833" s="168"/>
      <c r="BC833" s="168"/>
      <c r="BD833" s="168"/>
      <c r="BE833" s="168"/>
    </row>
    <row r="834" spans="1:57" ht="15.75" customHeight="1" x14ac:dyDescent="0.3">
      <c r="A834" s="169"/>
      <c r="B834" s="169"/>
      <c r="C834" s="169"/>
      <c r="D834" s="169"/>
      <c r="E834" s="170"/>
      <c r="F834" s="170"/>
      <c r="G834" s="169"/>
      <c r="H834" s="169"/>
      <c r="I834" s="169"/>
      <c r="J834" s="169"/>
      <c r="K834" s="169"/>
      <c r="L834" s="169"/>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c r="AQ834" s="168"/>
      <c r="AR834" s="168"/>
      <c r="AS834" s="168"/>
      <c r="AT834" s="168"/>
      <c r="AU834" s="168"/>
      <c r="AV834" s="168"/>
      <c r="AW834" s="168"/>
      <c r="AX834" s="168"/>
      <c r="AY834" s="168"/>
      <c r="AZ834" s="168"/>
      <c r="BA834" s="168"/>
      <c r="BB834" s="168"/>
      <c r="BC834" s="168"/>
      <c r="BD834" s="168"/>
      <c r="BE834" s="168"/>
    </row>
    <row r="835" spans="1:57" ht="15.75" customHeight="1" x14ac:dyDescent="0.3">
      <c r="A835" s="169"/>
      <c r="B835" s="169"/>
      <c r="C835" s="169"/>
      <c r="D835" s="169"/>
      <c r="E835" s="170"/>
      <c r="F835" s="170"/>
      <c r="G835" s="169"/>
      <c r="H835" s="169"/>
      <c r="I835" s="169"/>
      <c r="J835" s="169"/>
      <c r="K835" s="169"/>
      <c r="L835" s="169"/>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c r="AQ835" s="168"/>
      <c r="AR835" s="168"/>
      <c r="AS835" s="168"/>
      <c r="AT835" s="168"/>
      <c r="AU835" s="168"/>
      <c r="AV835" s="168"/>
      <c r="AW835" s="168"/>
      <c r="AX835" s="168"/>
      <c r="AY835" s="168"/>
      <c r="AZ835" s="168"/>
      <c r="BA835" s="168"/>
      <c r="BB835" s="168"/>
      <c r="BC835" s="168"/>
      <c r="BD835" s="168"/>
      <c r="BE835" s="168"/>
    </row>
    <row r="836" spans="1:57" ht="15.75" customHeight="1" x14ac:dyDescent="0.3">
      <c r="A836" s="169"/>
      <c r="B836" s="169"/>
      <c r="C836" s="169"/>
      <c r="D836" s="169"/>
      <c r="E836" s="170"/>
      <c r="F836" s="170"/>
      <c r="G836" s="169"/>
      <c r="H836" s="169"/>
      <c r="I836" s="169"/>
      <c r="J836" s="169"/>
      <c r="K836" s="169"/>
      <c r="L836" s="169"/>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c r="AQ836" s="168"/>
      <c r="AR836" s="168"/>
      <c r="AS836" s="168"/>
      <c r="AT836" s="168"/>
      <c r="AU836" s="168"/>
      <c r="AV836" s="168"/>
      <c r="AW836" s="168"/>
      <c r="AX836" s="168"/>
      <c r="AY836" s="168"/>
      <c r="AZ836" s="168"/>
      <c r="BA836" s="168"/>
      <c r="BB836" s="168"/>
      <c r="BC836" s="168"/>
      <c r="BD836" s="168"/>
      <c r="BE836" s="168"/>
    </row>
    <row r="837" spans="1:57" ht="15.75" customHeight="1" x14ac:dyDescent="0.3">
      <c r="A837" s="169"/>
      <c r="B837" s="169"/>
      <c r="C837" s="169"/>
      <c r="D837" s="169"/>
      <c r="E837" s="170"/>
      <c r="F837" s="170"/>
      <c r="G837" s="169"/>
      <c r="H837" s="169"/>
      <c r="I837" s="169"/>
      <c r="J837" s="169"/>
      <c r="K837" s="169"/>
      <c r="L837" s="169"/>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c r="AQ837" s="168"/>
      <c r="AR837" s="168"/>
      <c r="AS837" s="168"/>
      <c r="AT837" s="168"/>
      <c r="AU837" s="168"/>
      <c r="AV837" s="168"/>
      <c r="AW837" s="168"/>
      <c r="AX837" s="168"/>
      <c r="AY837" s="168"/>
      <c r="AZ837" s="168"/>
      <c r="BA837" s="168"/>
      <c r="BB837" s="168"/>
      <c r="BC837" s="168"/>
      <c r="BD837" s="168"/>
      <c r="BE837" s="168"/>
    </row>
    <row r="838" spans="1:57" ht="15.75" customHeight="1" x14ac:dyDescent="0.3">
      <c r="A838" s="169"/>
      <c r="B838" s="169"/>
      <c r="C838" s="169"/>
      <c r="D838" s="169"/>
      <c r="E838" s="170"/>
      <c r="F838" s="170"/>
      <c r="G838" s="169"/>
      <c r="H838" s="169"/>
      <c r="I838" s="169"/>
      <c r="J838" s="169"/>
      <c r="K838" s="169"/>
      <c r="L838" s="169"/>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c r="AQ838" s="168"/>
      <c r="AR838" s="168"/>
      <c r="AS838" s="168"/>
      <c r="AT838" s="168"/>
      <c r="AU838" s="168"/>
      <c r="AV838" s="168"/>
      <c r="AW838" s="168"/>
      <c r="AX838" s="168"/>
      <c r="AY838" s="168"/>
      <c r="AZ838" s="168"/>
      <c r="BA838" s="168"/>
      <c r="BB838" s="168"/>
      <c r="BC838" s="168"/>
      <c r="BD838" s="168"/>
      <c r="BE838" s="168"/>
    </row>
    <row r="839" spans="1:57" ht="15.75" customHeight="1" x14ac:dyDescent="0.3">
      <c r="A839" s="169"/>
      <c r="B839" s="169"/>
      <c r="C839" s="169"/>
      <c r="D839" s="169"/>
      <c r="E839" s="170"/>
      <c r="F839" s="170"/>
      <c r="G839" s="169"/>
      <c r="H839" s="169"/>
      <c r="I839" s="169"/>
      <c r="J839" s="169"/>
      <c r="K839" s="169"/>
      <c r="L839" s="169"/>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c r="AQ839" s="168"/>
      <c r="AR839" s="168"/>
      <c r="AS839" s="168"/>
      <c r="AT839" s="168"/>
      <c r="AU839" s="168"/>
      <c r="AV839" s="168"/>
      <c r="AW839" s="168"/>
      <c r="AX839" s="168"/>
      <c r="AY839" s="168"/>
      <c r="AZ839" s="168"/>
      <c r="BA839" s="168"/>
      <c r="BB839" s="168"/>
      <c r="BC839" s="168"/>
      <c r="BD839" s="168"/>
      <c r="BE839" s="168"/>
    </row>
    <row r="840" spans="1:57" ht="15.75" customHeight="1" x14ac:dyDescent="0.3">
      <c r="A840" s="169"/>
      <c r="B840" s="169"/>
      <c r="C840" s="169"/>
      <c r="D840" s="169"/>
      <c r="E840" s="170"/>
      <c r="F840" s="170"/>
      <c r="G840" s="169"/>
      <c r="H840" s="169"/>
      <c r="I840" s="169"/>
      <c r="J840" s="169"/>
      <c r="K840" s="169"/>
      <c r="L840" s="169"/>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c r="AQ840" s="168"/>
      <c r="AR840" s="168"/>
      <c r="AS840" s="168"/>
      <c r="AT840" s="168"/>
      <c r="AU840" s="168"/>
      <c r="AV840" s="168"/>
      <c r="AW840" s="168"/>
      <c r="AX840" s="168"/>
      <c r="AY840" s="168"/>
      <c r="AZ840" s="168"/>
      <c r="BA840" s="168"/>
      <c r="BB840" s="168"/>
      <c r="BC840" s="168"/>
      <c r="BD840" s="168"/>
      <c r="BE840" s="168"/>
    </row>
    <row r="841" spans="1:57" ht="15.75" customHeight="1" x14ac:dyDescent="0.3">
      <c r="A841" s="169"/>
      <c r="B841" s="169"/>
      <c r="C841" s="169"/>
      <c r="D841" s="169"/>
      <c r="E841" s="170"/>
      <c r="F841" s="170"/>
      <c r="G841" s="169"/>
      <c r="H841" s="169"/>
      <c r="I841" s="169"/>
      <c r="J841" s="169"/>
      <c r="K841" s="169"/>
      <c r="L841" s="169"/>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c r="AQ841" s="168"/>
      <c r="AR841" s="168"/>
      <c r="AS841" s="168"/>
      <c r="AT841" s="168"/>
      <c r="AU841" s="168"/>
      <c r="AV841" s="168"/>
      <c r="AW841" s="168"/>
      <c r="AX841" s="168"/>
      <c r="AY841" s="168"/>
      <c r="AZ841" s="168"/>
      <c r="BA841" s="168"/>
      <c r="BB841" s="168"/>
      <c r="BC841" s="168"/>
      <c r="BD841" s="168"/>
      <c r="BE841" s="168"/>
    </row>
    <row r="842" spans="1:57" ht="15.75" customHeight="1" x14ac:dyDescent="0.3">
      <c r="A842" s="169"/>
      <c r="B842" s="169"/>
      <c r="C842" s="169"/>
      <c r="D842" s="169"/>
      <c r="E842" s="170"/>
      <c r="F842" s="170"/>
      <c r="G842" s="169"/>
      <c r="H842" s="169"/>
      <c r="I842" s="169"/>
      <c r="J842" s="169"/>
      <c r="K842" s="169"/>
      <c r="L842" s="169"/>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c r="AQ842" s="168"/>
      <c r="AR842" s="168"/>
      <c r="AS842" s="168"/>
      <c r="AT842" s="168"/>
      <c r="AU842" s="168"/>
      <c r="AV842" s="168"/>
      <c r="AW842" s="168"/>
      <c r="AX842" s="168"/>
      <c r="AY842" s="168"/>
      <c r="AZ842" s="168"/>
      <c r="BA842" s="168"/>
      <c r="BB842" s="168"/>
      <c r="BC842" s="168"/>
      <c r="BD842" s="168"/>
      <c r="BE842" s="168"/>
    </row>
    <row r="843" spans="1:57" ht="15.75" customHeight="1" x14ac:dyDescent="0.3">
      <c r="A843" s="169"/>
      <c r="B843" s="169"/>
      <c r="C843" s="169"/>
      <c r="D843" s="169"/>
      <c r="E843" s="170"/>
      <c r="F843" s="170"/>
      <c r="G843" s="169"/>
      <c r="H843" s="169"/>
      <c r="I843" s="169"/>
      <c r="J843" s="169"/>
      <c r="K843" s="169"/>
      <c r="L843" s="169"/>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c r="AQ843" s="168"/>
      <c r="AR843" s="168"/>
      <c r="AS843" s="168"/>
      <c r="AT843" s="168"/>
      <c r="AU843" s="168"/>
      <c r="AV843" s="168"/>
      <c r="AW843" s="168"/>
      <c r="AX843" s="168"/>
      <c r="AY843" s="168"/>
      <c r="AZ843" s="168"/>
      <c r="BA843" s="168"/>
      <c r="BB843" s="168"/>
      <c r="BC843" s="168"/>
      <c r="BD843" s="168"/>
      <c r="BE843" s="168"/>
    </row>
    <row r="844" spans="1:57" ht="15.75" customHeight="1" x14ac:dyDescent="0.3">
      <c r="A844" s="169"/>
      <c r="B844" s="169"/>
      <c r="C844" s="169"/>
      <c r="D844" s="169"/>
      <c r="E844" s="170"/>
      <c r="F844" s="170"/>
      <c r="G844" s="169"/>
      <c r="H844" s="169"/>
      <c r="I844" s="169"/>
      <c r="J844" s="169"/>
      <c r="K844" s="169"/>
      <c r="L844" s="169"/>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c r="AQ844" s="168"/>
      <c r="AR844" s="168"/>
      <c r="AS844" s="168"/>
      <c r="AT844" s="168"/>
      <c r="AU844" s="168"/>
      <c r="AV844" s="168"/>
      <c r="AW844" s="168"/>
      <c r="AX844" s="168"/>
      <c r="AY844" s="168"/>
      <c r="AZ844" s="168"/>
      <c r="BA844" s="168"/>
      <c r="BB844" s="168"/>
      <c r="BC844" s="168"/>
      <c r="BD844" s="168"/>
      <c r="BE844" s="168"/>
    </row>
    <row r="845" spans="1:57" ht="15.75" customHeight="1" x14ac:dyDescent="0.3">
      <c r="A845" s="169"/>
      <c r="B845" s="169"/>
      <c r="C845" s="169"/>
      <c r="D845" s="169"/>
      <c r="E845" s="170"/>
      <c r="F845" s="170"/>
      <c r="G845" s="169"/>
      <c r="H845" s="169"/>
      <c r="I845" s="169"/>
      <c r="J845" s="169"/>
      <c r="K845" s="169"/>
      <c r="L845" s="169"/>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c r="AQ845" s="168"/>
      <c r="AR845" s="168"/>
      <c r="AS845" s="168"/>
      <c r="AT845" s="168"/>
      <c r="AU845" s="168"/>
      <c r="AV845" s="168"/>
      <c r="AW845" s="168"/>
      <c r="AX845" s="168"/>
      <c r="AY845" s="168"/>
      <c r="AZ845" s="168"/>
      <c r="BA845" s="168"/>
      <c r="BB845" s="168"/>
      <c r="BC845" s="168"/>
      <c r="BD845" s="168"/>
      <c r="BE845" s="168"/>
    </row>
    <row r="846" spans="1:57" ht="15.75" customHeight="1" x14ac:dyDescent="0.3">
      <c r="A846" s="169"/>
      <c r="B846" s="169"/>
      <c r="C846" s="169"/>
      <c r="D846" s="169"/>
      <c r="E846" s="170"/>
      <c r="F846" s="170"/>
      <c r="G846" s="169"/>
      <c r="H846" s="169"/>
      <c r="I846" s="169"/>
      <c r="J846" s="169"/>
      <c r="K846" s="169"/>
      <c r="L846" s="169"/>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c r="AQ846" s="168"/>
      <c r="AR846" s="168"/>
      <c r="AS846" s="168"/>
      <c r="AT846" s="168"/>
      <c r="AU846" s="168"/>
      <c r="AV846" s="168"/>
      <c r="AW846" s="168"/>
      <c r="AX846" s="168"/>
      <c r="AY846" s="168"/>
      <c r="AZ846" s="168"/>
      <c r="BA846" s="168"/>
      <c r="BB846" s="168"/>
      <c r="BC846" s="168"/>
      <c r="BD846" s="168"/>
      <c r="BE846" s="168"/>
    </row>
    <row r="847" spans="1:57" ht="15.75" customHeight="1" x14ac:dyDescent="0.3">
      <c r="A847" s="169"/>
      <c r="B847" s="169"/>
      <c r="C847" s="169"/>
      <c r="D847" s="169"/>
      <c r="E847" s="170"/>
      <c r="F847" s="170"/>
      <c r="G847" s="169"/>
      <c r="H847" s="169"/>
      <c r="I847" s="169"/>
      <c r="J847" s="169"/>
      <c r="K847" s="169"/>
      <c r="L847" s="169"/>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c r="AQ847" s="168"/>
      <c r="AR847" s="168"/>
      <c r="AS847" s="168"/>
      <c r="AT847" s="168"/>
      <c r="AU847" s="168"/>
      <c r="AV847" s="168"/>
      <c r="AW847" s="168"/>
      <c r="AX847" s="168"/>
      <c r="AY847" s="168"/>
      <c r="AZ847" s="168"/>
      <c r="BA847" s="168"/>
      <c r="BB847" s="168"/>
      <c r="BC847" s="168"/>
      <c r="BD847" s="168"/>
      <c r="BE847" s="168"/>
    </row>
    <row r="848" spans="1:57" ht="15.75" customHeight="1" x14ac:dyDescent="0.3">
      <c r="A848" s="169"/>
      <c r="B848" s="169"/>
      <c r="C848" s="169"/>
      <c r="D848" s="169"/>
      <c r="E848" s="170"/>
      <c r="F848" s="170"/>
      <c r="G848" s="169"/>
      <c r="H848" s="169"/>
      <c r="I848" s="169"/>
      <c r="J848" s="169"/>
      <c r="K848" s="169"/>
      <c r="L848" s="169"/>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c r="AQ848" s="168"/>
      <c r="AR848" s="168"/>
      <c r="AS848" s="168"/>
      <c r="AT848" s="168"/>
      <c r="AU848" s="168"/>
      <c r="AV848" s="168"/>
      <c r="AW848" s="168"/>
      <c r="AX848" s="168"/>
      <c r="AY848" s="168"/>
      <c r="AZ848" s="168"/>
      <c r="BA848" s="168"/>
      <c r="BB848" s="168"/>
      <c r="BC848" s="168"/>
      <c r="BD848" s="168"/>
      <c r="BE848" s="168"/>
    </row>
    <row r="849" spans="1:57" ht="15.75" customHeight="1" x14ac:dyDescent="0.3">
      <c r="A849" s="169"/>
      <c r="B849" s="169"/>
      <c r="C849" s="169"/>
      <c r="D849" s="169"/>
      <c r="E849" s="170"/>
      <c r="F849" s="170"/>
      <c r="G849" s="169"/>
      <c r="H849" s="169"/>
      <c r="I849" s="169"/>
      <c r="J849" s="169"/>
      <c r="K849" s="169"/>
      <c r="L849" s="169"/>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c r="AQ849" s="168"/>
      <c r="AR849" s="168"/>
      <c r="AS849" s="168"/>
      <c r="AT849" s="168"/>
      <c r="AU849" s="168"/>
      <c r="AV849" s="168"/>
      <c r="AW849" s="168"/>
      <c r="AX849" s="168"/>
      <c r="AY849" s="168"/>
      <c r="AZ849" s="168"/>
      <c r="BA849" s="168"/>
      <c r="BB849" s="168"/>
      <c r="BC849" s="168"/>
      <c r="BD849" s="168"/>
      <c r="BE849" s="168"/>
    </row>
    <row r="850" spans="1:57" ht="15.75" customHeight="1" x14ac:dyDescent="0.3">
      <c r="A850" s="169"/>
      <c r="B850" s="169"/>
      <c r="C850" s="169"/>
      <c r="D850" s="169"/>
      <c r="E850" s="170"/>
      <c r="F850" s="170"/>
      <c r="G850" s="169"/>
      <c r="H850" s="169"/>
      <c r="I850" s="169"/>
      <c r="J850" s="169"/>
      <c r="K850" s="169"/>
      <c r="L850" s="169"/>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c r="AQ850" s="168"/>
      <c r="AR850" s="168"/>
      <c r="AS850" s="168"/>
      <c r="AT850" s="168"/>
      <c r="AU850" s="168"/>
      <c r="AV850" s="168"/>
      <c r="AW850" s="168"/>
      <c r="AX850" s="168"/>
      <c r="AY850" s="168"/>
      <c r="AZ850" s="168"/>
      <c r="BA850" s="168"/>
      <c r="BB850" s="168"/>
      <c r="BC850" s="168"/>
      <c r="BD850" s="168"/>
      <c r="BE850" s="168"/>
    </row>
    <row r="851" spans="1:57" ht="15.75" customHeight="1" x14ac:dyDescent="0.3">
      <c r="A851" s="169"/>
      <c r="B851" s="169"/>
      <c r="C851" s="169"/>
      <c r="D851" s="169"/>
      <c r="E851" s="170"/>
      <c r="F851" s="170"/>
      <c r="G851" s="169"/>
      <c r="H851" s="169"/>
      <c r="I851" s="169"/>
      <c r="J851" s="169"/>
      <c r="K851" s="169"/>
      <c r="L851" s="169"/>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c r="AQ851" s="168"/>
      <c r="AR851" s="168"/>
      <c r="AS851" s="168"/>
      <c r="AT851" s="168"/>
      <c r="AU851" s="168"/>
      <c r="AV851" s="168"/>
      <c r="AW851" s="168"/>
      <c r="AX851" s="168"/>
      <c r="AY851" s="168"/>
      <c r="AZ851" s="168"/>
      <c r="BA851" s="168"/>
      <c r="BB851" s="168"/>
      <c r="BC851" s="168"/>
      <c r="BD851" s="168"/>
      <c r="BE851" s="168"/>
    </row>
    <row r="852" spans="1:57" ht="15.75" customHeight="1" x14ac:dyDescent="0.3">
      <c r="A852" s="169"/>
      <c r="B852" s="169"/>
      <c r="C852" s="169"/>
      <c r="D852" s="169"/>
      <c r="E852" s="170"/>
      <c r="F852" s="170"/>
      <c r="G852" s="169"/>
      <c r="H852" s="169"/>
      <c r="I852" s="169"/>
      <c r="J852" s="169"/>
      <c r="K852" s="169"/>
      <c r="L852" s="169"/>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c r="AQ852" s="168"/>
      <c r="AR852" s="168"/>
      <c r="AS852" s="168"/>
      <c r="AT852" s="168"/>
      <c r="AU852" s="168"/>
      <c r="AV852" s="168"/>
      <c r="AW852" s="168"/>
      <c r="AX852" s="168"/>
      <c r="AY852" s="168"/>
      <c r="AZ852" s="168"/>
      <c r="BA852" s="168"/>
      <c r="BB852" s="168"/>
      <c r="BC852" s="168"/>
      <c r="BD852" s="168"/>
      <c r="BE852" s="168"/>
    </row>
    <row r="853" spans="1:57" ht="15.75" customHeight="1" x14ac:dyDescent="0.3">
      <c r="A853" s="169"/>
      <c r="B853" s="169"/>
      <c r="C853" s="169"/>
      <c r="D853" s="169"/>
      <c r="E853" s="170"/>
      <c r="F853" s="170"/>
      <c r="G853" s="169"/>
      <c r="H853" s="169"/>
      <c r="I853" s="169"/>
      <c r="J853" s="169"/>
      <c r="K853" s="169"/>
      <c r="L853" s="169"/>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c r="AQ853" s="168"/>
      <c r="AR853" s="168"/>
      <c r="AS853" s="168"/>
      <c r="AT853" s="168"/>
      <c r="AU853" s="168"/>
      <c r="AV853" s="168"/>
      <c r="AW853" s="168"/>
      <c r="AX853" s="168"/>
      <c r="AY853" s="168"/>
      <c r="AZ853" s="168"/>
      <c r="BA853" s="168"/>
      <c r="BB853" s="168"/>
      <c r="BC853" s="168"/>
      <c r="BD853" s="168"/>
      <c r="BE853" s="168"/>
    </row>
    <row r="854" spans="1:57" ht="15.75" customHeight="1" x14ac:dyDescent="0.3">
      <c r="A854" s="169"/>
      <c r="B854" s="169"/>
      <c r="C854" s="169"/>
      <c r="D854" s="169"/>
      <c r="E854" s="170"/>
      <c r="F854" s="170"/>
      <c r="G854" s="169"/>
      <c r="H854" s="169"/>
      <c r="I854" s="169"/>
      <c r="J854" s="169"/>
      <c r="K854" s="169"/>
      <c r="L854" s="169"/>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c r="AQ854" s="168"/>
      <c r="AR854" s="168"/>
      <c r="AS854" s="168"/>
      <c r="AT854" s="168"/>
      <c r="AU854" s="168"/>
      <c r="AV854" s="168"/>
      <c r="AW854" s="168"/>
      <c r="AX854" s="168"/>
      <c r="AY854" s="168"/>
      <c r="AZ854" s="168"/>
      <c r="BA854" s="168"/>
      <c r="BB854" s="168"/>
      <c r="BC854" s="168"/>
      <c r="BD854" s="168"/>
      <c r="BE854" s="168"/>
    </row>
    <row r="855" spans="1:57" ht="15.75" customHeight="1" x14ac:dyDescent="0.3">
      <c r="A855" s="169"/>
      <c r="B855" s="169"/>
      <c r="C855" s="169"/>
      <c r="D855" s="169"/>
      <c r="E855" s="170"/>
      <c r="F855" s="170"/>
      <c r="G855" s="169"/>
      <c r="H855" s="169"/>
      <c r="I855" s="169"/>
      <c r="J855" s="169"/>
      <c r="K855" s="169"/>
      <c r="L855" s="169"/>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c r="AQ855" s="168"/>
      <c r="AR855" s="168"/>
      <c r="AS855" s="168"/>
      <c r="AT855" s="168"/>
      <c r="AU855" s="168"/>
      <c r="AV855" s="168"/>
      <c r="AW855" s="168"/>
      <c r="AX855" s="168"/>
      <c r="AY855" s="168"/>
      <c r="AZ855" s="168"/>
      <c r="BA855" s="168"/>
      <c r="BB855" s="168"/>
      <c r="BC855" s="168"/>
      <c r="BD855" s="168"/>
      <c r="BE855" s="168"/>
    </row>
    <row r="856" spans="1:57" ht="15.75" customHeight="1" x14ac:dyDescent="0.3">
      <c r="A856" s="169"/>
      <c r="B856" s="169"/>
      <c r="C856" s="169"/>
      <c r="D856" s="169"/>
      <c r="E856" s="170"/>
      <c r="F856" s="170"/>
      <c r="G856" s="169"/>
      <c r="H856" s="169"/>
      <c r="I856" s="169"/>
      <c r="J856" s="169"/>
      <c r="K856" s="169"/>
      <c r="L856" s="169"/>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c r="AQ856" s="168"/>
      <c r="AR856" s="168"/>
      <c r="AS856" s="168"/>
      <c r="AT856" s="168"/>
      <c r="AU856" s="168"/>
      <c r="AV856" s="168"/>
      <c r="AW856" s="168"/>
      <c r="AX856" s="168"/>
      <c r="AY856" s="168"/>
      <c r="AZ856" s="168"/>
      <c r="BA856" s="168"/>
      <c r="BB856" s="168"/>
      <c r="BC856" s="168"/>
      <c r="BD856" s="168"/>
      <c r="BE856" s="168"/>
    </row>
    <row r="857" spans="1:57" ht="15.75" customHeight="1" x14ac:dyDescent="0.3">
      <c r="A857" s="169"/>
      <c r="B857" s="169"/>
      <c r="C857" s="169"/>
      <c r="D857" s="169"/>
      <c r="E857" s="170"/>
      <c r="F857" s="170"/>
      <c r="G857" s="169"/>
      <c r="H857" s="169"/>
      <c r="I857" s="169"/>
      <c r="J857" s="169"/>
      <c r="K857" s="169"/>
      <c r="L857" s="169"/>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c r="AQ857" s="168"/>
      <c r="AR857" s="168"/>
      <c r="AS857" s="168"/>
      <c r="AT857" s="168"/>
      <c r="AU857" s="168"/>
      <c r="AV857" s="168"/>
      <c r="AW857" s="168"/>
      <c r="AX857" s="168"/>
      <c r="AY857" s="168"/>
      <c r="AZ857" s="168"/>
      <c r="BA857" s="168"/>
      <c r="BB857" s="168"/>
      <c r="BC857" s="168"/>
      <c r="BD857" s="168"/>
      <c r="BE857" s="168"/>
    </row>
    <row r="858" spans="1:57" ht="15.75" customHeight="1" x14ac:dyDescent="0.3">
      <c r="A858" s="169"/>
      <c r="B858" s="169"/>
      <c r="C858" s="169"/>
      <c r="D858" s="169"/>
      <c r="E858" s="170"/>
      <c r="F858" s="170"/>
      <c r="G858" s="169"/>
      <c r="H858" s="169"/>
      <c r="I858" s="169"/>
      <c r="J858" s="169"/>
      <c r="K858" s="169"/>
      <c r="L858" s="169"/>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c r="AQ858" s="168"/>
      <c r="AR858" s="168"/>
      <c r="AS858" s="168"/>
      <c r="AT858" s="168"/>
      <c r="AU858" s="168"/>
      <c r="AV858" s="168"/>
      <c r="AW858" s="168"/>
      <c r="AX858" s="168"/>
      <c r="AY858" s="168"/>
      <c r="AZ858" s="168"/>
      <c r="BA858" s="168"/>
      <c r="BB858" s="168"/>
      <c r="BC858" s="168"/>
      <c r="BD858" s="168"/>
      <c r="BE858" s="168"/>
    </row>
    <row r="859" spans="1:57" ht="15.75" customHeight="1" x14ac:dyDescent="0.3">
      <c r="A859" s="169"/>
      <c r="B859" s="169"/>
      <c r="C859" s="169"/>
      <c r="D859" s="169"/>
      <c r="E859" s="170"/>
      <c r="F859" s="170"/>
      <c r="G859" s="169"/>
      <c r="H859" s="169"/>
      <c r="I859" s="169"/>
      <c r="J859" s="169"/>
      <c r="K859" s="169"/>
      <c r="L859" s="169"/>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c r="AQ859" s="168"/>
      <c r="AR859" s="168"/>
      <c r="AS859" s="168"/>
      <c r="AT859" s="168"/>
      <c r="AU859" s="168"/>
      <c r="AV859" s="168"/>
      <c r="AW859" s="168"/>
      <c r="AX859" s="168"/>
      <c r="AY859" s="168"/>
      <c r="AZ859" s="168"/>
      <c r="BA859" s="168"/>
      <c r="BB859" s="168"/>
      <c r="BC859" s="168"/>
      <c r="BD859" s="168"/>
      <c r="BE859" s="168"/>
    </row>
    <row r="860" spans="1:57" ht="15.75" customHeight="1" x14ac:dyDescent="0.3">
      <c r="A860" s="169"/>
      <c r="B860" s="169"/>
      <c r="C860" s="169"/>
      <c r="D860" s="169"/>
      <c r="E860" s="170"/>
      <c r="F860" s="170"/>
      <c r="G860" s="169"/>
      <c r="H860" s="169"/>
      <c r="I860" s="169"/>
      <c r="J860" s="169"/>
      <c r="K860" s="169"/>
      <c r="L860" s="169"/>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c r="AQ860" s="168"/>
      <c r="AR860" s="168"/>
      <c r="AS860" s="168"/>
      <c r="AT860" s="168"/>
      <c r="AU860" s="168"/>
      <c r="AV860" s="168"/>
      <c r="AW860" s="168"/>
      <c r="AX860" s="168"/>
      <c r="AY860" s="168"/>
      <c r="AZ860" s="168"/>
      <c r="BA860" s="168"/>
      <c r="BB860" s="168"/>
      <c r="BC860" s="168"/>
      <c r="BD860" s="168"/>
      <c r="BE860" s="168"/>
    </row>
    <row r="861" spans="1:57" ht="15.75" customHeight="1" x14ac:dyDescent="0.3">
      <c r="A861" s="169"/>
      <c r="B861" s="169"/>
      <c r="C861" s="169"/>
      <c r="D861" s="169"/>
      <c r="E861" s="170"/>
      <c r="F861" s="170"/>
      <c r="G861" s="169"/>
      <c r="H861" s="169"/>
      <c r="I861" s="169"/>
      <c r="J861" s="169"/>
      <c r="K861" s="169"/>
      <c r="L861" s="169"/>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c r="AQ861" s="168"/>
      <c r="AR861" s="168"/>
      <c r="AS861" s="168"/>
      <c r="AT861" s="168"/>
      <c r="AU861" s="168"/>
      <c r="AV861" s="168"/>
      <c r="AW861" s="168"/>
      <c r="AX861" s="168"/>
      <c r="AY861" s="168"/>
      <c r="AZ861" s="168"/>
      <c r="BA861" s="168"/>
      <c r="BB861" s="168"/>
      <c r="BC861" s="168"/>
      <c r="BD861" s="168"/>
      <c r="BE861" s="168"/>
    </row>
    <row r="862" spans="1:57" ht="15.75" customHeight="1" x14ac:dyDescent="0.3">
      <c r="A862" s="169"/>
      <c r="B862" s="169"/>
      <c r="C862" s="169"/>
      <c r="D862" s="169"/>
      <c r="E862" s="170"/>
      <c r="F862" s="170"/>
      <c r="G862" s="169"/>
      <c r="H862" s="169"/>
      <c r="I862" s="169"/>
      <c r="J862" s="169"/>
      <c r="K862" s="169"/>
      <c r="L862" s="169"/>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c r="AQ862" s="168"/>
      <c r="AR862" s="168"/>
      <c r="AS862" s="168"/>
      <c r="AT862" s="168"/>
      <c r="AU862" s="168"/>
      <c r="AV862" s="168"/>
      <c r="AW862" s="168"/>
      <c r="AX862" s="168"/>
      <c r="AY862" s="168"/>
      <c r="AZ862" s="168"/>
      <c r="BA862" s="168"/>
      <c r="BB862" s="168"/>
      <c r="BC862" s="168"/>
      <c r="BD862" s="168"/>
      <c r="BE862" s="168"/>
    </row>
    <row r="863" spans="1:57" ht="15.75" customHeight="1" x14ac:dyDescent="0.3">
      <c r="A863" s="169"/>
      <c r="B863" s="169"/>
      <c r="C863" s="169"/>
      <c r="D863" s="169"/>
      <c r="E863" s="170"/>
      <c r="F863" s="170"/>
      <c r="G863" s="169"/>
      <c r="H863" s="169"/>
      <c r="I863" s="169"/>
      <c r="J863" s="169"/>
      <c r="K863" s="169"/>
      <c r="L863" s="169"/>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c r="AQ863" s="168"/>
      <c r="AR863" s="168"/>
      <c r="AS863" s="168"/>
      <c r="AT863" s="168"/>
      <c r="AU863" s="168"/>
      <c r="AV863" s="168"/>
      <c r="AW863" s="168"/>
      <c r="AX863" s="168"/>
      <c r="AY863" s="168"/>
      <c r="AZ863" s="168"/>
      <c r="BA863" s="168"/>
      <c r="BB863" s="168"/>
      <c r="BC863" s="168"/>
      <c r="BD863" s="168"/>
      <c r="BE863" s="168"/>
    </row>
    <row r="864" spans="1:57" ht="15.75" customHeight="1" x14ac:dyDescent="0.3">
      <c r="A864" s="169"/>
      <c r="B864" s="169"/>
      <c r="C864" s="169"/>
      <c r="D864" s="169"/>
      <c r="E864" s="170"/>
      <c r="F864" s="170"/>
      <c r="G864" s="169"/>
      <c r="H864" s="169"/>
      <c r="I864" s="169"/>
      <c r="J864" s="169"/>
      <c r="K864" s="169"/>
      <c r="L864" s="169"/>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c r="AQ864" s="168"/>
      <c r="AR864" s="168"/>
      <c r="AS864" s="168"/>
      <c r="AT864" s="168"/>
      <c r="AU864" s="168"/>
      <c r="AV864" s="168"/>
      <c r="AW864" s="168"/>
      <c r="AX864" s="168"/>
      <c r="AY864" s="168"/>
      <c r="AZ864" s="168"/>
      <c r="BA864" s="168"/>
      <c r="BB864" s="168"/>
      <c r="BC864" s="168"/>
      <c r="BD864" s="168"/>
      <c r="BE864" s="168"/>
    </row>
    <row r="865" spans="1:57" ht="15.75" customHeight="1" x14ac:dyDescent="0.3">
      <c r="A865" s="169"/>
      <c r="B865" s="169"/>
      <c r="C865" s="169"/>
      <c r="D865" s="169"/>
      <c r="E865" s="170"/>
      <c r="F865" s="170"/>
      <c r="G865" s="169"/>
      <c r="H865" s="169"/>
      <c r="I865" s="169"/>
      <c r="J865" s="169"/>
      <c r="K865" s="169"/>
      <c r="L865" s="169"/>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c r="AQ865" s="168"/>
      <c r="AR865" s="168"/>
      <c r="AS865" s="168"/>
      <c r="AT865" s="168"/>
      <c r="AU865" s="168"/>
      <c r="AV865" s="168"/>
      <c r="AW865" s="168"/>
      <c r="AX865" s="168"/>
      <c r="AY865" s="168"/>
      <c r="AZ865" s="168"/>
      <c r="BA865" s="168"/>
      <c r="BB865" s="168"/>
      <c r="BC865" s="168"/>
      <c r="BD865" s="168"/>
      <c r="BE865" s="168"/>
    </row>
    <row r="866" spans="1:57" ht="15.75" customHeight="1" x14ac:dyDescent="0.3">
      <c r="A866" s="169"/>
      <c r="B866" s="169"/>
      <c r="C866" s="169"/>
      <c r="D866" s="169"/>
      <c r="E866" s="170"/>
      <c r="F866" s="170"/>
      <c r="G866" s="169"/>
      <c r="H866" s="169"/>
      <c r="I866" s="169"/>
      <c r="J866" s="169"/>
      <c r="K866" s="169"/>
      <c r="L866" s="169"/>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c r="AQ866" s="168"/>
      <c r="AR866" s="168"/>
      <c r="AS866" s="168"/>
      <c r="AT866" s="168"/>
      <c r="AU866" s="168"/>
      <c r="AV866" s="168"/>
      <c r="AW866" s="168"/>
      <c r="AX866" s="168"/>
      <c r="AY866" s="168"/>
      <c r="AZ866" s="168"/>
      <c r="BA866" s="168"/>
      <c r="BB866" s="168"/>
      <c r="BC866" s="168"/>
      <c r="BD866" s="168"/>
      <c r="BE866" s="168"/>
    </row>
    <row r="867" spans="1:57" ht="15.75" customHeight="1" x14ac:dyDescent="0.3">
      <c r="A867" s="169"/>
      <c r="B867" s="169"/>
      <c r="C867" s="169"/>
      <c r="D867" s="169"/>
      <c r="E867" s="170"/>
      <c r="F867" s="170"/>
      <c r="G867" s="169"/>
      <c r="H867" s="169"/>
      <c r="I867" s="169"/>
      <c r="J867" s="169"/>
      <c r="K867" s="169"/>
      <c r="L867" s="169"/>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c r="AQ867" s="168"/>
      <c r="AR867" s="168"/>
      <c r="AS867" s="168"/>
      <c r="AT867" s="168"/>
      <c r="AU867" s="168"/>
      <c r="AV867" s="168"/>
      <c r="AW867" s="168"/>
      <c r="AX867" s="168"/>
      <c r="AY867" s="168"/>
      <c r="AZ867" s="168"/>
      <c r="BA867" s="168"/>
      <c r="BB867" s="168"/>
      <c r="BC867" s="168"/>
      <c r="BD867" s="168"/>
      <c r="BE867" s="168"/>
    </row>
    <row r="868" spans="1:57" ht="15.75" customHeight="1" x14ac:dyDescent="0.3">
      <c r="A868" s="169"/>
      <c r="B868" s="169"/>
      <c r="C868" s="169"/>
      <c r="D868" s="169"/>
      <c r="E868" s="170"/>
      <c r="F868" s="170"/>
      <c r="G868" s="169"/>
      <c r="H868" s="169"/>
      <c r="I868" s="169"/>
      <c r="J868" s="169"/>
      <c r="K868" s="169"/>
      <c r="L868" s="169"/>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c r="AQ868" s="168"/>
      <c r="AR868" s="168"/>
      <c r="AS868" s="168"/>
      <c r="AT868" s="168"/>
      <c r="AU868" s="168"/>
      <c r="AV868" s="168"/>
      <c r="AW868" s="168"/>
      <c r="AX868" s="168"/>
      <c r="AY868" s="168"/>
      <c r="AZ868" s="168"/>
      <c r="BA868" s="168"/>
      <c r="BB868" s="168"/>
      <c r="BC868" s="168"/>
      <c r="BD868" s="168"/>
      <c r="BE868" s="168"/>
    </row>
    <row r="869" spans="1:57" ht="15.75" customHeight="1" x14ac:dyDescent="0.3">
      <c r="A869" s="169"/>
      <c r="B869" s="169"/>
      <c r="C869" s="169"/>
      <c r="D869" s="169"/>
      <c r="E869" s="170"/>
      <c r="F869" s="170"/>
      <c r="G869" s="169"/>
      <c r="H869" s="169"/>
      <c r="I869" s="169"/>
      <c r="J869" s="169"/>
      <c r="K869" s="169"/>
      <c r="L869" s="169"/>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c r="AQ869" s="168"/>
      <c r="AR869" s="168"/>
      <c r="AS869" s="168"/>
      <c r="AT869" s="168"/>
      <c r="AU869" s="168"/>
      <c r="AV869" s="168"/>
      <c r="AW869" s="168"/>
      <c r="AX869" s="168"/>
      <c r="AY869" s="168"/>
      <c r="AZ869" s="168"/>
      <c r="BA869" s="168"/>
      <c r="BB869" s="168"/>
      <c r="BC869" s="168"/>
      <c r="BD869" s="168"/>
      <c r="BE869" s="168"/>
    </row>
    <row r="870" spans="1:57" ht="15.75" customHeight="1" x14ac:dyDescent="0.3">
      <c r="A870" s="169"/>
      <c r="B870" s="169"/>
      <c r="C870" s="169"/>
      <c r="D870" s="169"/>
      <c r="E870" s="170"/>
      <c r="F870" s="170"/>
      <c r="G870" s="169"/>
      <c r="H870" s="169"/>
      <c r="I870" s="169"/>
      <c r="J870" s="169"/>
      <c r="K870" s="169"/>
      <c r="L870" s="169"/>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c r="AQ870" s="168"/>
      <c r="AR870" s="168"/>
      <c r="AS870" s="168"/>
      <c r="AT870" s="168"/>
      <c r="AU870" s="168"/>
      <c r="AV870" s="168"/>
      <c r="AW870" s="168"/>
      <c r="AX870" s="168"/>
      <c r="AY870" s="168"/>
      <c r="AZ870" s="168"/>
      <c r="BA870" s="168"/>
      <c r="BB870" s="168"/>
      <c r="BC870" s="168"/>
      <c r="BD870" s="168"/>
      <c r="BE870" s="168"/>
    </row>
    <row r="871" spans="1:57" ht="15.75" customHeight="1" x14ac:dyDescent="0.3">
      <c r="A871" s="169"/>
      <c r="B871" s="169"/>
      <c r="C871" s="169"/>
      <c r="D871" s="169"/>
      <c r="E871" s="170"/>
      <c r="F871" s="170"/>
      <c r="G871" s="169"/>
      <c r="H871" s="169"/>
      <c r="I871" s="169"/>
      <c r="J871" s="169"/>
      <c r="K871" s="169"/>
      <c r="L871" s="169"/>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c r="AQ871" s="168"/>
      <c r="AR871" s="168"/>
      <c r="AS871" s="168"/>
      <c r="AT871" s="168"/>
      <c r="AU871" s="168"/>
      <c r="AV871" s="168"/>
      <c r="AW871" s="168"/>
      <c r="AX871" s="168"/>
      <c r="AY871" s="168"/>
      <c r="AZ871" s="168"/>
      <c r="BA871" s="168"/>
      <c r="BB871" s="168"/>
      <c r="BC871" s="168"/>
      <c r="BD871" s="168"/>
      <c r="BE871" s="168"/>
    </row>
    <row r="872" spans="1:57" ht="15.75" customHeight="1" x14ac:dyDescent="0.3">
      <c r="A872" s="169"/>
      <c r="B872" s="169"/>
      <c r="C872" s="169"/>
      <c r="D872" s="169"/>
      <c r="E872" s="170"/>
      <c r="F872" s="170"/>
      <c r="G872" s="169"/>
      <c r="H872" s="169"/>
      <c r="I872" s="169"/>
      <c r="J872" s="169"/>
      <c r="K872" s="169"/>
      <c r="L872" s="169"/>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c r="AQ872" s="168"/>
      <c r="AR872" s="168"/>
      <c r="AS872" s="168"/>
      <c r="AT872" s="168"/>
      <c r="AU872" s="168"/>
      <c r="AV872" s="168"/>
      <c r="AW872" s="168"/>
      <c r="AX872" s="168"/>
      <c r="AY872" s="168"/>
      <c r="AZ872" s="168"/>
      <c r="BA872" s="168"/>
      <c r="BB872" s="168"/>
      <c r="BC872" s="168"/>
      <c r="BD872" s="168"/>
      <c r="BE872" s="168"/>
    </row>
    <row r="873" spans="1:57" ht="15.75" customHeight="1" x14ac:dyDescent="0.3">
      <c r="A873" s="169"/>
      <c r="B873" s="169"/>
      <c r="C873" s="169"/>
      <c r="D873" s="169"/>
      <c r="E873" s="170"/>
      <c r="F873" s="170"/>
      <c r="G873" s="169"/>
      <c r="H873" s="169"/>
      <c r="I873" s="169"/>
      <c r="J873" s="169"/>
      <c r="K873" s="169"/>
      <c r="L873" s="169"/>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c r="AQ873" s="168"/>
      <c r="AR873" s="168"/>
      <c r="AS873" s="168"/>
      <c r="AT873" s="168"/>
      <c r="AU873" s="168"/>
      <c r="AV873" s="168"/>
      <c r="AW873" s="168"/>
      <c r="AX873" s="168"/>
      <c r="AY873" s="168"/>
      <c r="AZ873" s="168"/>
      <c r="BA873" s="168"/>
      <c r="BB873" s="168"/>
      <c r="BC873" s="168"/>
      <c r="BD873" s="168"/>
      <c r="BE873" s="168"/>
    </row>
    <row r="874" spans="1:57" ht="15.75" customHeight="1" x14ac:dyDescent="0.3">
      <c r="A874" s="169"/>
      <c r="B874" s="169"/>
      <c r="C874" s="169"/>
      <c r="D874" s="169"/>
      <c r="E874" s="170"/>
      <c r="F874" s="170"/>
      <c r="G874" s="169"/>
      <c r="H874" s="169"/>
      <c r="I874" s="169"/>
      <c r="J874" s="169"/>
      <c r="K874" s="169"/>
      <c r="L874" s="169"/>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c r="AQ874" s="168"/>
      <c r="AR874" s="168"/>
      <c r="AS874" s="168"/>
      <c r="AT874" s="168"/>
      <c r="AU874" s="168"/>
      <c r="AV874" s="168"/>
      <c r="AW874" s="168"/>
      <c r="AX874" s="168"/>
      <c r="AY874" s="168"/>
      <c r="AZ874" s="168"/>
      <c r="BA874" s="168"/>
      <c r="BB874" s="168"/>
      <c r="BC874" s="168"/>
      <c r="BD874" s="168"/>
      <c r="BE874" s="168"/>
    </row>
    <row r="875" spans="1:57" ht="15.75" customHeight="1" x14ac:dyDescent="0.3">
      <c r="A875" s="169"/>
      <c r="B875" s="169"/>
      <c r="C875" s="169"/>
      <c r="D875" s="169"/>
      <c r="E875" s="170"/>
      <c r="F875" s="170"/>
      <c r="G875" s="169"/>
      <c r="H875" s="169"/>
      <c r="I875" s="169"/>
      <c r="J875" s="169"/>
      <c r="K875" s="169"/>
      <c r="L875" s="169"/>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c r="AQ875" s="168"/>
      <c r="AR875" s="168"/>
      <c r="AS875" s="168"/>
      <c r="AT875" s="168"/>
      <c r="AU875" s="168"/>
      <c r="AV875" s="168"/>
      <c r="AW875" s="168"/>
      <c r="AX875" s="168"/>
      <c r="AY875" s="168"/>
      <c r="AZ875" s="168"/>
      <c r="BA875" s="168"/>
      <c r="BB875" s="168"/>
      <c r="BC875" s="168"/>
      <c r="BD875" s="168"/>
      <c r="BE875" s="168"/>
    </row>
    <row r="876" spans="1:57" ht="15.75" customHeight="1" x14ac:dyDescent="0.3">
      <c r="A876" s="169"/>
      <c r="B876" s="169"/>
      <c r="C876" s="169"/>
      <c r="D876" s="169"/>
      <c r="E876" s="170"/>
      <c r="F876" s="170"/>
      <c r="G876" s="169"/>
      <c r="H876" s="169"/>
      <c r="I876" s="169"/>
      <c r="J876" s="169"/>
      <c r="K876" s="169"/>
      <c r="L876" s="169"/>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c r="AQ876" s="168"/>
      <c r="AR876" s="168"/>
      <c r="AS876" s="168"/>
      <c r="AT876" s="168"/>
      <c r="AU876" s="168"/>
      <c r="AV876" s="168"/>
      <c r="AW876" s="168"/>
      <c r="AX876" s="168"/>
      <c r="AY876" s="168"/>
      <c r="AZ876" s="168"/>
      <c r="BA876" s="168"/>
      <c r="BB876" s="168"/>
      <c r="BC876" s="168"/>
      <c r="BD876" s="168"/>
      <c r="BE876" s="168"/>
    </row>
    <row r="877" spans="1:57" ht="15.75" customHeight="1" x14ac:dyDescent="0.3">
      <c r="A877" s="169"/>
      <c r="B877" s="169"/>
      <c r="C877" s="169"/>
      <c r="D877" s="169"/>
      <c r="E877" s="170"/>
      <c r="F877" s="170"/>
      <c r="G877" s="169"/>
      <c r="H877" s="169"/>
      <c r="I877" s="169"/>
      <c r="J877" s="169"/>
      <c r="K877" s="169"/>
      <c r="L877" s="169"/>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c r="AQ877" s="168"/>
      <c r="AR877" s="168"/>
      <c r="AS877" s="168"/>
      <c r="AT877" s="168"/>
      <c r="AU877" s="168"/>
      <c r="AV877" s="168"/>
      <c r="AW877" s="168"/>
      <c r="AX877" s="168"/>
      <c r="AY877" s="168"/>
      <c r="AZ877" s="168"/>
      <c r="BA877" s="168"/>
      <c r="BB877" s="168"/>
      <c r="BC877" s="168"/>
      <c r="BD877" s="168"/>
      <c r="BE877" s="168"/>
    </row>
    <row r="878" spans="1:57" ht="15.75" customHeight="1" x14ac:dyDescent="0.3">
      <c r="A878" s="169"/>
      <c r="B878" s="169"/>
      <c r="C878" s="169"/>
      <c r="D878" s="169"/>
      <c r="E878" s="170"/>
      <c r="F878" s="170"/>
      <c r="G878" s="169"/>
      <c r="H878" s="169"/>
      <c r="I878" s="169"/>
      <c r="J878" s="169"/>
      <c r="K878" s="169"/>
      <c r="L878" s="169"/>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c r="AQ878" s="168"/>
      <c r="AR878" s="168"/>
      <c r="AS878" s="168"/>
      <c r="AT878" s="168"/>
      <c r="AU878" s="168"/>
      <c r="AV878" s="168"/>
      <c r="AW878" s="168"/>
      <c r="AX878" s="168"/>
      <c r="AY878" s="168"/>
      <c r="AZ878" s="168"/>
      <c r="BA878" s="168"/>
      <c r="BB878" s="168"/>
      <c r="BC878" s="168"/>
      <c r="BD878" s="168"/>
      <c r="BE878" s="168"/>
    </row>
    <row r="879" spans="1:57" ht="15.75" customHeight="1" x14ac:dyDescent="0.3">
      <c r="A879" s="169"/>
      <c r="B879" s="169"/>
      <c r="C879" s="169"/>
      <c r="D879" s="169"/>
      <c r="E879" s="170"/>
      <c r="F879" s="170"/>
      <c r="G879" s="169"/>
      <c r="H879" s="169"/>
      <c r="I879" s="169"/>
      <c r="J879" s="169"/>
      <c r="K879" s="169"/>
      <c r="L879" s="169"/>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c r="AQ879" s="168"/>
      <c r="AR879" s="168"/>
      <c r="AS879" s="168"/>
      <c r="AT879" s="168"/>
      <c r="AU879" s="168"/>
      <c r="AV879" s="168"/>
      <c r="AW879" s="168"/>
      <c r="AX879" s="168"/>
      <c r="AY879" s="168"/>
      <c r="AZ879" s="168"/>
      <c r="BA879" s="168"/>
      <c r="BB879" s="168"/>
      <c r="BC879" s="168"/>
      <c r="BD879" s="168"/>
      <c r="BE879" s="168"/>
    </row>
    <row r="880" spans="1:57" ht="15.75" customHeight="1" x14ac:dyDescent="0.3">
      <c r="A880" s="169"/>
      <c r="B880" s="169"/>
      <c r="C880" s="169"/>
      <c r="D880" s="169"/>
      <c r="E880" s="170"/>
      <c r="F880" s="170"/>
      <c r="G880" s="169"/>
      <c r="H880" s="169"/>
      <c r="I880" s="169"/>
      <c r="J880" s="169"/>
      <c r="K880" s="169"/>
      <c r="L880" s="169"/>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c r="AQ880" s="168"/>
      <c r="AR880" s="168"/>
      <c r="AS880" s="168"/>
      <c r="AT880" s="168"/>
      <c r="AU880" s="168"/>
      <c r="AV880" s="168"/>
      <c r="AW880" s="168"/>
      <c r="AX880" s="168"/>
      <c r="AY880" s="168"/>
      <c r="AZ880" s="168"/>
      <c r="BA880" s="168"/>
      <c r="BB880" s="168"/>
      <c r="BC880" s="168"/>
      <c r="BD880" s="168"/>
      <c r="BE880" s="168"/>
    </row>
    <row r="881" spans="1:57" ht="15.75" customHeight="1" x14ac:dyDescent="0.3">
      <c r="A881" s="169"/>
      <c r="B881" s="169"/>
      <c r="C881" s="169"/>
      <c r="D881" s="169"/>
      <c r="E881" s="170"/>
      <c r="F881" s="170"/>
      <c r="G881" s="169"/>
      <c r="H881" s="169"/>
      <c r="I881" s="169"/>
      <c r="J881" s="169"/>
      <c r="K881" s="169"/>
      <c r="L881" s="169"/>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c r="AQ881" s="168"/>
      <c r="AR881" s="168"/>
      <c r="AS881" s="168"/>
      <c r="AT881" s="168"/>
      <c r="AU881" s="168"/>
      <c r="AV881" s="168"/>
      <c r="AW881" s="168"/>
      <c r="AX881" s="168"/>
      <c r="AY881" s="168"/>
      <c r="AZ881" s="168"/>
      <c r="BA881" s="168"/>
      <c r="BB881" s="168"/>
      <c r="BC881" s="168"/>
      <c r="BD881" s="168"/>
      <c r="BE881" s="168"/>
    </row>
    <row r="882" spans="1:57" ht="15.75" customHeight="1" x14ac:dyDescent="0.3">
      <c r="A882" s="169"/>
      <c r="B882" s="169"/>
      <c r="C882" s="169"/>
      <c r="D882" s="169"/>
      <c r="E882" s="170"/>
      <c r="F882" s="170"/>
      <c r="G882" s="169"/>
      <c r="H882" s="169"/>
      <c r="I882" s="169"/>
      <c r="J882" s="169"/>
      <c r="K882" s="169"/>
      <c r="L882" s="169"/>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c r="AQ882" s="168"/>
      <c r="AR882" s="168"/>
      <c r="AS882" s="168"/>
      <c r="AT882" s="168"/>
      <c r="AU882" s="168"/>
      <c r="AV882" s="168"/>
      <c r="AW882" s="168"/>
      <c r="AX882" s="168"/>
      <c r="AY882" s="168"/>
      <c r="AZ882" s="168"/>
      <c r="BA882" s="168"/>
      <c r="BB882" s="168"/>
      <c r="BC882" s="168"/>
      <c r="BD882" s="168"/>
      <c r="BE882" s="168"/>
    </row>
    <row r="883" spans="1:57" ht="15.75" customHeight="1" x14ac:dyDescent="0.3">
      <c r="A883" s="169"/>
      <c r="B883" s="169"/>
      <c r="C883" s="169"/>
      <c r="D883" s="169"/>
      <c r="E883" s="170"/>
      <c r="F883" s="170"/>
      <c r="G883" s="169"/>
      <c r="H883" s="169"/>
      <c r="I883" s="169"/>
      <c r="J883" s="169"/>
      <c r="K883" s="169"/>
      <c r="L883" s="169"/>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c r="AQ883" s="168"/>
      <c r="AR883" s="168"/>
      <c r="AS883" s="168"/>
      <c r="AT883" s="168"/>
      <c r="AU883" s="168"/>
      <c r="AV883" s="168"/>
      <c r="AW883" s="168"/>
      <c r="AX883" s="168"/>
      <c r="AY883" s="168"/>
      <c r="AZ883" s="168"/>
      <c r="BA883" s="168"/>
      <c r="BB883" s="168"/>
      <c r="BC883" s="168"/>
      <c r="BD883" s="168"/>
      <c r="BE883" s="168"/>
    </row>
    <row r="884" spans="1:57" ht="15.75" customHeight="1" x14ac:dyDescent="0.3">
      <c r="A884" s="169"/>
      <c r="B884" s="169"/>
      <c r="C884" s="169"/>
      <c r="D884" s="169"/>
      <c r="E884" s="170"/>
      <c r="F884" s="170"/>
      <c r="G884" s="169"/>
      <c r="H884" s="169"/>
      <c r="I884" s="169"/>
      <c r="J884" s="169"/>
      <c r="K884" s="169"/>
      <c r="L884" s="169"/>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c r="AQ884" s="168"/>
      <c r="AR884" s="168"/>
      <c r="AS884" s="168"/>
      <c r="AT884" s="168"/>
      <c r="AU884" s="168"/>
      <c r="AV884" s="168"/>
      <c r="AW884" s="168"/>
      <c r="AX884" s="168"/>
      <c r="AY884" s="168"/>
      <c r="AZ884" s="168"/>
      <c r="BA884" s="168"/>
      <c r="BB884" s="168"/>
      <c r="BC884" s="168"/>
      <c r="BD884" s="168"/>
      <c r="BE884" s="168"/>
    </row>
    <row r="885" spans="1:57" ht="15.75" customHeight="1" x14ac:dyDescent="0.3">
      <c r="A885" s="169"/>
      <c r="B885" s="169"/>
      <c r="C885" s="169"/>
      <c r="D885" s="169"/>
      <c r="E885" s="170"/>
      <c r="F885" s="170"/>
      <c r="G885" s="169"/>
      <c r="H885" s="169"/>
      <c r="I885" s="169"/>
      <c r="J885" s="169"/>
      <c r="K885" s="169"/>
      <c r="L885" s="169"/>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c r="AQ885" s="168"/>
      <c r="AR885" s="168"/>
      <c r="AS885" s="168"/>
      <c r="AT885" s="168"/>
      <c r="AU885" s="168"/>
      <c r="AV885" s="168"/>
      <c r="AW885" s="168"/>
      <c r="AX885" s="168"/>
      <c r="AY885" s="168"/>
      <c r="AZ885" s="168"/>
      <c r="BA885" s="168"/>
      <c r="BB885" s="168"/>
      <c r="BC885" s="168"/>
      <c r="BD885" s="168"/>
      <c r="BE885" s="168"/>
    </row>
    <row r="886" spans="1:57" ht="15.75" customHeight="1" x14ac:dyDescent="0.3">
      <c r="A886" s="169"/>
      <c r="B886" s="169"/>
      <c r="C886" s="169"/>
      <c r="D886" s="169"/>
      <c r="E886" s="170"/>
      <c r="F886" s="170"/>
      <c r="G886" s="169"/>
      <c r="H886" s="169"/>
      <c r="I886" s="169"/>
      <c r="J886" s="169"/>
      <c r="K886" s="169"/>
      <c r="L886" s="169"/>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c r="AQ886" s="168"/>
      <c r="AR886" s="168"/>
      <c r="AS886" s="168"/>
      <c r="AT886" s="168"/>
      <c r="AU886" s="168"/>
      <c r="AV886" s="168"/>
      <c r="AW886" s="168"/>
      <c r="AX886" s="168"/>
      <c r="AY886" s="168"/>
      <c r="AZ886" s="168"/>
      <c r="BA886" s="168"/>
      <c r="BB886" s="168"/>
      <c r="BC886" s="168"/>
      <c r="BD886" s="168"/>
      <c r="BE886" s="168"/>
    </row>
    <row r="887" spans="1:57" ht="15.75" customHeight="1" x14ac:dyDescent="0.3">
      <c r="A887" s="169"/>
      <c r="B887" s="169"/>
      <c r="C887" s="169"/>
      <c r="D887" s="169"/>
      <c r="E887" s="170"/>
      <c r="F887" s="170"/>
      <c r="G887" s="169"/>
      <c r="H887" s="169"/>
      <c r="I887" s="169"/>
      <c r="J887" s="169"/>
      <c r="K887" s="169"/>
      <c r="L887" s="169"/>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c r="AQ887" s="168"/>
      <c r="AR887" s="168"/>
      <c r="AS887" s="168"/>
      <c r="AT887" s="168"/>
      <c r="AU887" s="168"/>
      <c r="AV887" s="168"/>
      <c r="AW887" s="168"/>
      <c r="AX887" s="168"/>
      <c r="AY887" s="168"/>
      <c r="AZ887" s="168"/>
      <c r="BA887" s="168"/>
      <c r="BB887" s="168"/>
      <c r="BC887" s="168"/>
      <c r="BD887" s="168"/>
      <c r="BE887" s="168"/>
    </row>
    <row r="888" spans="1:57" ht="15.75" customHeight="1" x14ac:dyDescent="0.3">
      <c r="A888" s="169"/>
      <c r="B888" s="169"/>
      <c r="C888" s="169"/>
      <c r="D888" s="169"/>
      <c r="E888" s="170"/>
      <c r="F888" s="170"/>
      <c r="G888" s="169"/>
      <c r="H888" s="169"/>
      <c r="I888" s="169"/>
      <c r="J888" s="169"/>
      <c r="K888" s="169"/>
      <c r="L888" s="169"/>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c r="AQ888" s="168"/>
      <c r="AR888" s="168"/>
      <c r="AS888" s="168"/>
      <c r="AT888" s="168"/>
      <c r="AU888" s="168"/>
      <c r="AV888" s="168"/>
      <c r="AW888" s="168"/>
      <c r="AX888" s="168"/>
      <c r="AY888" s="168"/>
      <c r="AZ888" s="168"/>
      <c r="BA888" s="168"/>
      <c r="BB888" s="168"/>
      <c r="BC888" s="168"/>
      <c r="BD888" s="168"/>
      <c r="BE888" s="168"/>
    </row>
    <row r="889" spans="1:57" ht="15.75" customHeight="1" x14ac:dyDescent="0.3">
      <c r="A889" s="169"/>
      <c r="B889" s="169"/>
      <c r="C889" s="169"/>
      <c r="D889" s="169"/>
      <c r="E889" s="170"/>
      <c r="F889" s="170"/>
      <c r="G889" s="169"/>
      <c r="H889" s="169"/>
      <c r="I889" s="169"/>
      <c r="J889" s="169"/>
      <c r="K889" s="169"/>
      <c r="L889" s="169"/>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c r="AQ889" s="168"/>
      <c r="AR889" s="168"/>
      <c r="AS889" s="168"/>
      <c r="AT889" s="168"/>
      <c r="AU889" s="168"/>
      <c r="AV889" s="168"/>
      <c r="AW889" s="168"/>
      <c r="AX889" s="168"/>
      <c r="AY889" s="168"/>
      <c r="AZ889" s="168"/>
      <c r="BA889" s="168"/>
      <c r="BB889" s="168"/>
      <c r="BC889" s="168"/>
      <c r="BD889" s="168"/>
      <c r="BE889" s="168"/>
    </row>
    <row r="890" spans="1:57" ht="15.75" customHeight="1" x14ac:dyDescent="0.3">
      <c r="A890" s="169"/>
      <c r="B890" s="169"/>
      <c r="C890" s="169"/>
      <c r="D890" s="169"/>
      <c r="E890" s="170"/>
      <c r="F890" s="170"/>
      <c r="G890" s="169"/>
      <c r="H890" s="169"/>
      <c r="I890" s="169"/>
      <c r="J890" s="169"/>
      <c r="K890" s="169"/>
      <c r="L890" s="169"/>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c r="AQ890" s="168"/>
      <c r="AR890" s="168"/>
      <c r="AS890" s="168"/>
      <c r="AT890" s="168"/>
      <c r="AU890" s="168"/>
      <c r="AV890" s="168"/>
      <c r="AW890" s="168"/>
      <c r="AX890" s="168"/>
      <c r="AY890" s="168"/>
      <c r="AZ890" s="168"/>
      <c r="BA890" s="168"/>
      <c r="BB890" s="168"/>
      <c r="BC890" s="168"/>
      <c r="BD890" s="168"/>
      <c r="BE890" s="168"/>
    </row>
    <row r="891" spans="1:57" ht="15.75" customHeight="1" x14ac:dyDescent="0.3">
      <c r="A891" s="169"/>
      <c r="B891" s="169"/>
      <c r="C891" s="169"/>
      <c r="D891" s="169"/>
      <c r="E891" s="170"/>
      <c r="F891" s="170"/>
      <c r="G891" s="169"/>
      <c r="H891" s="169"/>
      <c r="I891" s="169"/>
      <c r="J891" s="169"/>
      <c r="K891" s="169"/>
      <c r="L891" s="169"/>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c r="AQ891" s="168"/>
      <c r="AR891" s="168"/>
      <c r="AS891" s="168"/>
      <c r="AT891" s="168"/>
      <c r="AU891" s="168"/>
      <c r="AV891" s="168"/>
      <c r="AW891" s="168"/>
      <c r="AX891" s="168"/>
      <c r="AY891" s="168"/>
      <c r="AZ891" s="168"/>
      <c r="BA891" s="168"/>
      <c r="BB891" s="168"/>
      <c r="BC891" s="168"/>
      <c r="BD891" s="168"/>
      <c r="BE891" s="168"/>
    </row>
    <row r="892" spans="1:57" ht="15.75" customHeight="1" x14ac:dyDescent="0.3">
      <c r="A892" s="169"/>
      <c r="B892" s="169"/>
      <c r="C892" s="169"/>
      <c r="D892" s="169"/>
      <c r="E892" s="170"/>
      <c r="F892" s="170"/>
      <c r="G892" s="169"/>
      <c r="H892" s="169"/>
      <c r="I892" s="169"/>
      <c r="J892" s="169"/>
      <c r="K892" s="169"/>
      <c r="L892" s="169"/>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c r="AQ892" s="168"/>
      <c r="AR892" s="168"/>
      <c r="AS892" s="168"/>
      <c r="AT892" s="168"/>
      <c r="AU892" s="168"/>
      <c r="AV892" s="168"/>
      <c r="AW892" s="168"/>
      <c r="AX892" s="168"/>
      <c r="AY892" s="168"/>
      <c r="AZ892" s="168"/>
      <c r="BA892" s="168"/>
      <c r="BB892" s="168"/>
      <c r="BC892" s="168"/>
      <c r="BD892" s="168"/>
      <c r="BE892" s="168"/>
    </row>
    <row r="893" spans="1:57" ht="15.75" customHeight="1" x14ac:dyDescent="0.3">
      <c r="A893" s="169"/>
      <c r="B893" s="169"/>
      <c r="C893" s="169"/>
      <c r="D893" s="169"/>
      <c r="E893" s="170"/>
      <c r="F893" s="170"/>
      <c r="G893" s="169"/>
      <c r="H893" s="169"/>
      <c r="I893" s="169"/>
      <c r="J893" s="169"/>
      <c r="K893" s="169"/>
      <c r="L893" s="169"/>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c r="AQ893" s="168"/>
      <c r="AR893" s="168"/>
      <c r="AS893" s="168"/>
      <c r="AT893" s="168"/>
      <c r="AU893" s="168"/>
      <c r="AV893" s="168"/>
      <c r="AW893" s="168"/>
      <c r="AX893" s="168"/>
      <c r="AY893" s="168"/>
      <c r="AZ893" s="168"/>
      <c r="BA893" s="168"/>
      <c r="BB893" s="168"/>
      <c r="BC893" s="168"/>
      <c r="BD893" s="168"/>
      <c r="BE893" s="168"/>
    </row>
    <row r="894" spans="1:57" ht="15.75" customHeight="1" x14ac:dyDescent="0.3">
      <c r="A894" s="169"/>
      <c r="B894" s="169"/>
      <c r="C894" s="169"/>
      <c r="D894" s="169"/>
      <c r="E894" s="170"/>
      <c r="F894" s="170"/>
      <c r="G894" s="169"/>
      <c r="H894" s="169"/>
      <c r="I894" s="169"/>
      <c r="J894" s="169"/>
      <c r="K894" s="169"/>
      <c r="L894" s="169"/>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c r="AQ894" s="168"/>
      <c r="AR894" s="168"/>
      <c r="AS894" s="168"/>
      <c r="AT894" s="168"/>
      <c r="AU894" s="168"/>
      <c r="AV894" s="168"/>
      <c r="AW894" s="168"/>
      <c r="AX894" s="168"/>
      <c r="AY894" s="168"/>
      <c r="AZ894" s="168"/>
      <c r="BA894" s="168"/>
      <c r="BB894" s="168"/>
      <c r="BC894" s="168"/>
      <c r="BD894" s="168"/>
      <c r="BE894" s="168"/>
    </row>
    <row r="895" spans="1:57" ht="15.75" customHeight="1" x14ac:dyDescent="0.3">
      <c r="A895" s="169"/>
      <c r="B895" s="169"/>
      <c r="C895" s="169"/>
      <c r="D895" s="169"/>
      <c r="E895" s="170"/>
      <c r="F895" s="170"/>
      <c r="G895" s="169"/>
      <c r="H895" s="169"/>
      <c r="I895" s="169"/>
      <c r="J895" s="169"/>
      <c r="K895" s="169"/>
      <c r="L895" s="169"/>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c r="AQ895" s="168"/>
      <c r="AR895" s="168"/>
      <c r="AS895" s="168"/>
      <c r="AT895" s="168"/>
      <c r="AU895" s="168"/>
      <c r="AV895" s="168"/>
      <c r="AW895" s="168"/>
      <c r="AX895" s="168"/>
      <c r="AY895" s="168"/>
      <c r="AZ895" s="168"/>
      <c r="BA895" s="168"/>
      <c r="BB895" s="168"/>
      <c r="BC895" s="168"/>
      <c r="BD895" s="168"/>
      <c r="BE895" s="168"/>
    </row>
    <row r="896" spans="1:57" ht="15.75" customHeight="1" x14ac:dyDescent="0.3">
      <c r="A896" s="169"/>
      <c r="B896" s="169"/>
      <c r="C896" s="169"/>
      <c r="D896" s="169"/>
      <c r="E896" s="170"/>
      <c r="F896" s="170"/>
      <c r="G896" s="169"/>
      <c r="H896" s="169"/>
      <c r="I896" s="169"/>
      <c r="J896" s="169"/>
      <c r="K896" s="169"/>
      <c r="L896" s="169"/>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c r="AQ896" s="168"/>
      <c r="AR896" s="168"/>
      <c r="AS896" s="168"/>
      <c r="AT896" s="168"/>
      <c r="AU896" s="168"/>
      <c r="AV896" s="168"/>
      <c r="AW896" s="168"/>
      <c r="AX896" s="168"/>
      <c r="AY896" s="168"/>
      <c r="AZ896" s="168"/>
      <c r="BA896" s="168"/>
      <c r="BB896" s="168"/>
      <c r="BC896" s="168"/>
      <c r="BD896" s="168"/>
      <c r="BE896" s="168"/>
    </row>
    <row r="897" spans="1:57" ht="15.75" customHeight="1" x14ac:dyDescent="0.3">
      <c r="A897" s="169"/>
      <c r="B897" s="169"/>
      <c r="C897" s="169"/>
      <c r="D897" s="169"/>
      <c r="E897" s="170"/>
      <c r="F897" s="170"/>
      <c r="G897" s="169"/>
      <c r="H897" s="169"/>
      <c r="I897" s="169"/>
      <c r="J897" s="169"/>
      <c r="K897" s="169"/>
      <c r="L897" s="169"/>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c r="AQ897" s="168"/>
      <c r="AR897" s="168"/>
      <c r="AS897" s="168"/>
      <c r="AT897" s="168"/>
      <c r="AU897" s="168"/>
      <c r="AV897" s="168"/>
      <c r="AW897" s="168"/>
      <c r="AX897" s="168"/>
      <c r="AY897" s="168"/>
      <c r="AZ897" s="168"/>
      <c r="BA897" s="168"/>
      <c r="BB897" s="168"/>
      <c r="BC897" s="168"/>
      <c r="BD897" s="168"/>
      <c r="BE897" s="168"/>
    </row>
    <row r="898" spans="1:57" ht="15.75" customHeight="1" x14ac:dyDescent="0.3">
      <c r="A898" s="169"/>
      <c r="B898" s="169"/>
      <c r="C898" s="169"/>
      <c r="D898" s="169"/>
      <c r="E898" s="170"/>
      <c r="F898" s="170"/>
      <c r="G898" s="169"/>
      <c r="H898" s="169"/>
      <c r="I898" s="169"/>
      <c r="J898" s="169"/>
      <c r="K898" s="169"/>
      <c r="L898" s="169"/>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c r="AQ898" s="168"/>
      <c r="AR898" s="168"/>
      <c r="AS898" s="168"/>
      <c r="AT898" s="168"/>
      <c r="AU898" s="168"/>
      <c r="AV898" s="168"/>
      <c r="AW898" s="168"/>
      <c r="AX898" s="168"/>
      <c r="AY898" s="168"/>
      <c r="AZ898" s="168"/>
      <c r="BA898" s="168"/>
      <c r="BB898" s="168"/>
      <c r="BC898" s="168"/>
      <c r="BD898" s="168"/>
      <c r="BE898" s="168"/>
    </row>
    <row r="899" spans="1:57" ht="15.75" customHeight="1" x14ac:dyDescent="0.3">
      <c r="A899" s="169"/>
      <c r="B899" s="169"/>
      <c r="C899" s="169"/>
      <c r="D899" s="169"/>
      <c r="E899" s="170"/>
      <c r="F899" s="170"/>
      <c r="G899" s="169"/>
      <c r="H899" s="169"/>
      <c r="I899" s="169"/>
      <c r="J899" s="169"/>
      <c r="K899" s="169"/>
      <c r="L899" s="169"/>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c r="AQ899" s="168"/>
      <c r="AR899" s="168"/>
      <c r="AS899" s="168"/>
      <c r="AT899" s="168"/>
      <c r="AU899" s="168"/>
      <c r="AV899" s="168"/>
      <c r="AW899" s="168"/>
      <c r="AX899" s="168"/>
      <c r="AY899" s="168"/>
      <c r="AZ899" s="168"/>
      <c r="BA899" s="168"/>
      <c r="BB899" s="168"/>
      <c r="BC899" s="168"/>
      <c r="BD899" s="168"/>
      <c r="BE899" s="168"/>
    </row>
    <row r="900" spans="1:57" ht="15.75" customHeight="1" x14ac:dyDescent="0.3">
      <c r="A900" s="169"/>
      <c r="B900" s="169"/>
      <c r="C900" s="169"/>
      <c r="D900" s="169"/>
      <c r="E900" s="170"/>
      <c r="F900" s="170"/>
      <c r="G900" s="169"/>
      <c r="H900" s="169"/>
      <c r="I900" s="169"/>
      <c r="J900" s="169"/>
      <c r="K900" s="169"/>
      <c r="L900" s="169"/>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c r="AQ900" s="168"/>
      <c r="AR900" s="168"/>
      <c r="AS900" s="168"/>
      <c r="AT900" s="168"/>
      <c r="AU900" s="168"/>
      <c r="AV900" s="168"/>
      <c r="AW900" s="168"/>
      <c r="AX900" s="168"/>
      <c r="AY900" s="168"/>
      <c r="AZ900" s="168"/>
      <c r="BA900" s="168"/>
      <c r="BB900" s="168"/>
      <c r="BC900" s="168"/>
      <c r="BD900" s="168"/>
      <c r="BE900" s="168"/>
    </row>
    <row r="901" spans="1:57" ht="15.75" customHeight="1" x14ac:dyDescent="0.3">
      <c r="A901" s="169"/>
      <c r="B901" s="169"/>
      <c r="C901" s="169"/>
      <c r="D901" s="169"/>
      <c r="E901" s="170"/>
      <c r="F901" s="170"/>
      <c r="G901" s="169"/>
      <c r="H901" s="169"/>
      <c r="I901" s="169"/>
      <c r="J901" s="169"/>
      <c r="K901" s="169"/>
      <c r="L901" s="169"/>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c r="AQ901" s="168"/>
      <c r="AR901" s="168"/>
      <c r="AS901" s="168"/>
      <c r="AT901" s="168"/>
      <c r="AU901" s="168"/>
      <c r="AV901" s="168"/>
      <c r="AW901" s="168"/>
      <c r="AX901" s="168"/>
      <c r="AY901" s="168"/>
      <c r="AZ901" s="168"/>
      <c r="BA901" s="168"/>
      <c r="BB901" s="168"/>
      <c r="BC901" s="168"/>
      <c r="BD901" s="168"/>
      <c r="BE901" s="168"/>
    </row>
    <row r="902" spans="1:57" ht="15.75" customHeight="1" x14ac:dyDescent="0.3">
      <c r="A902" s="169"/>
      <c r="B902" s="169"/>
      <c r="C902" s="169"/>
      <c r="D902" s="169"/>
      <c r="E902" s="170"/>
      <c r="F902" s="170"/>
      <c r="G902" s="169"/>
      <c r="H902" s="169"/>
      <c r="I902" s="169"/>
      <c r="J902" s="169"/>
      <c r="K902" s="169"/>
      <c r="L902" s="169"/>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c r="AQ902" s="168"/>
      <c r="AR902" s="168"/>
      <c r="AS902" s="168"/>
      <c r="AT902" s="168"/>
      <c r="AU902" s="168"/>
      <c r="AV902" s="168"/>
      <c r="AW902" s="168"/>
      <c r="AX902" s="168"/>
      <c r="AY902" s="168"/>
      <c r="AZ902" s="168"/>
      <c r="BA902" s="168"/>
      <c r="BB902" s="168"/>
      <c r="BC902" s="168"/>
      <c r="BD902" s="168"/>
      <c r="BE902" s="168"/>
    </row>
    <row r="903" spans="1:57" ht="15.75" customHeight="1" x14ac:dyDescent="0.3">
      <c r="A903" s="169"/>
      <c r="B903" s="169"/>
      <c r="C903" s="169"/>
      <c r="D903" s="169"/>
      <c r="E903" s="170"/>
      <c r="F903" s="170"/>
      <c r="G903" s="169"/>
      <c r="H903" s="169"/>
      <c r="I903" s="169"/>
      <c r="J903" s="169"/>
      <c r="K903" s="169"/>
      <c r="L903" s="169"/>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c r="AQ903" s="168"/>
      <c r="AR903" s="168"/>
      <c r="AS903" s="168"/>
      <c r="AT903" s="168"/>
      <c r="AU903" s="168"/>
      <c r="AV903" s="168"/>
      <c r="AW903" s="168"/>
      <c r="AX903" s="168"/>
      <c r="AY903" s="168"/>
      <c r="AZ903" s="168"/>
      <c r="BA903" s="168"/>
      <c r="BB903" s="168"/>
      <c r="BC903" s="168"/>
      <c r="BD903" s="168"/>
      <c r="BE903" s="168"/>
    </row>
    <row r="904" spans="1:57" ht="15.75" customHeight="1" x14ac:dyDescent="0.3">
      <c r="A904" s="169"/>
      <c r="B904" s="169"/>
      <c r="C904" s="169"/>
      <c r="D904" s="169"/>
      <c r="E904" s="170"/>
      <c r="F904" s="170"/>
      <c r="G904" s="169"/>
      <c r="H904" s="169"/>
      <c r="I904" s="169"/>
      <c r="J904" s="169"/>
      <c r="K904" s="169"/>
      <c r="L904" s="169"/>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c r="AQ904" s="168"/>
      <c r="AR904" s="168"/>
      <c r="AS904" s="168"/>
      <c r="AT904" s="168"/>
      <c r="AU904" s="168"/>
      <c r="AV904" s="168"/>
      <c r="AW904" s="168"/>
      <c r="AX904" s="168"/>
      <c r="AY904" s="168"/>
      <c r="AZ904" s="168"/>
      <c r="BA904" s="168"/>
      <c r="BB904" s="168"/>
      <c r="BC904" s="168"/>
      <c r="BD904" s="168"/>
      <c r="BE904" s="168"/>
    </row>
    <row r="905" spans="1:57" ht="15.75" customHeight="1" x14ac:dyDescent="0.3">
      <c r="A905" s="169"/>
      <c r="B905" s="169"/>
      <c r="C905" s="169"/>
      <c r="D905" s="169"/>
      <c r="E905" s="170"/>
      <c r="F905" s="170"/>
      <c r="G905" s="169"/>
      <c r="H905" s="169"/>
      <c r="I905" s="169"/>
      <c r="J905" s="169"/>
      <c r="K905" s="169"/>
      <c r="L905" s="169"/>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c r="AQ905" s="168"/>
      <c r="AR905" s="168"/>
      <c r="AS905" s="168"/>
      <c r="AT905" s="168"/>
      <c r="AU905" s="168"/>
      <c r="AV905" s="168"/>
      <c r="AW905" s="168"/>
      <c r="AX905" s="168"/>
      <c r="AY905" s="168"/>
      <c r="AZ905" s="168"/>
      <c r="BA905" s="168"/>
      <c r="BB905" s="168"/>
      <c r="BC905" s="168"/>
      <c r="BD905" s="168"/>
      <c r="BE905" s="168"/>
    </row>
    <row r="906" spans="1:57" ht="15.75" customHeight="1" x14ac:dyDescent="0.3">
      <c r="A906" s="169"/>
      <c r="B906" s="169"/>
      <c r="C906" s="169"/>
      <c r="D906" s="169"/>
      <c r="E906" s="170"/>
      <c r="F906" s="170"/>
      <c r="G906" s="169"/>
      <c r="H906" s="169"/>
      <c r="I906" s="169"/>
      <c r="J906" s="169"/>
      <c r="K906" s="169"/>
      <c r="L906" s="169"/>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c r="AQ906" s="168"/>
      <c r="AR906" s="168"/>
      <c r="AS906" s="168"/>
      <c r="AT906" s="168"/>
      <c r="AU906" s="168"/>
      <c r="AV906" s="168"/>
      <c r="AW906" s="168"/>
      <c r="AX906" s="168"/>
      <c r="AY906" s="168"/>
      <c r="AZ906" s="168"/>
      <c r="BA906" s="168"/>
      <c r="BB906" s="168"/>
      <c r="BC906" s="168"/>
      <c r="BD906" s="168"/>
      <c r="BE906" s="168"/>
    </row>
    <row r="907" spans="1:57" ht="15.75" customHeight="1" x14ac:dyDescent="0.3">
      <c r="A907" s="169"/>
      <c r="B907" s="169"/>
      <c r="C907" s="169"/>
      <c r="D907" s="169"/>
      <c r="E907" s="170"/>
      <c r="F907" s="170"/>
      <c r="G907" s="169"/>
      <c r="H907" s="169"/>
      <c r="I907" s="169"/>
      <c r="J907" s="169"/>
      <c r="K907" s="169"/>
      <c r="L907" s="169"/>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c r="AQ907" s="168"/>
      <c r="AR907" s="168"/>
      <c r="AS907" s="168"/>
      <c r="AT907" s="168"/>
      <c r="AU907" s="168"/>
      <c r="AV907" s="168"/>
      <c r="AW907" s="168"/>
      <c r="AX907" s="168"/>
      <c r="AY907" s="168"/>
      <c r="AZ907" s="168"/>
      <c r="BA907" s="168"/>
      <c r="BB907" s="168"/>
      <c r="BC907" s="168"/>
      <c r="BD907" s="168"/>
      <c r="BE907" s="168"/>
    </row>
    <row r="908" spans="1:57" ht="15.75" customHeight="1" x14ac:dyDescent="0.3">
      <c r="A908" s="169"/>
      <c r="B908" s="169"/>
      <c r="C908" s="169"/>
      <c r="D908" s="169"/>
      <c r="E908" s="170"/>
      <c r="F908" s="170"/>
      <c r="G908" s="169"/>
      <c r="H908" s="169"/>
      <c r="I908" s="169"/>
      <c r="J908" s="169"/>
      <c r="K908" s="169"/>
      <c r="L908" s="169"/>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c r="AQ908" s="168"/>
      <c r="AR908" s="168"/>
      <c r="AS908" s="168"/>
      <c r="AT908" s="168"/>
      <c r="AU908" s="168"/>
      <c r="AV908" s="168"/>
      <c r="AW908" s="168"/>
      <c r="AX908" s="168"/>
      <c r="AY908" s="168"/>
      <c r="AZ908" s="168"/>
      <c r="BA908" s="168"/>
      <c r="BB908" s="168"/>
      <c r="BC908" s="168"/>
      <c r="BD908" s="168"/>
      <c r="BE908" s="168"/>
    </row>
    <row r="909" spans="1:57" ht="15.75" customHeight="1" x14ac:dyDescent="0.3">
      <c r="A909" s="169"/>
      <c r="B909" s="169"/>
      <c r="C909" s="169"/>
      <c r="D909" s="169"/>
      <c r="E909" s="170"/>
      <c r="F909" s="170"/>
      <c r="G909" s="169"/>
      <c r="H909" s="169"/>
      <c r="I909" s="169"/>
      <c r="J909" s="169"/>
      <c r="K909" s="169"/>
      <c r="L909" s="169"/>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c r="AQ909" s="168"/>
      <c r="AR909" s="168"/>
      <c r="AS909" s="168"/>
      <c r="AT909" s="168"/>
      <c r="AU909" s="168"/>
      <c r="AV909" s="168"/>
      <c r="AW909" s="168"/>
      <c r="AX909" s="168"/>
      <c r="AY909" s="168"/>
      <c r="AZ909" s="168"/>
      <c r="BA909" s="168"/>
      <c r="BB909" s="168"/>
      <c r="BC909" s="168"/>
      <c r="BD909" s="168"/>
      <c r="BE909" s="168"/>
    </row>
    <row r="910" spans="1:57" ht="15.75" customHeight="1" x14ac:dyDescent="0.3">
      <c r="A910" s="169"/>
      <c r="B910" s="169"/>
      <c r="C910" s="169"/>
      <c r="D910" s="169"/>
      <c r="E910" s="170"/>
      <c r="F910" s="170"/>
      <c r="G910" s="169"/>
      <c r="H910" s="169"/>
      <c r="I910" s="169"/>
      <c r="J910" s="169"/>
      <c r="K910" s="169"/>
      <c r="L910" s="169"/>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c r="AQ910" s="168"/>
      <c r="AR910" s="168"/>
      <c r="AS910" s="168"/>
      <c r="AT910" s="168"/>
      <c r="AU910" s="168"/>
      <c r="AV910" s="168"/>
      <c r="AW910" s="168"/>
      <c r="AX910" s="168"/>
      <c r="AY910" s="168"/>
      <c r="AZ910" s="168"/>
      <c r="BA910" s="168"/>
      <c r="BB910" s="168"/>
      <c r="BC910" s="168"/>
      <c r="BD910" s="168"/>
      <c r="BE910" s="168"/>
    </row>
    <row r="911" spans="1:57" ht="15.75" customHeight="1" x14ac:dyDescent="0.3">
      <c r="A911" s="169"/>
      <c r="B911" s="169"/>
      <c r="C911" s="169"/>
      <c r="D911" s="169"/>
      <c r="E911" s="170"/>
      <c r="F911" s="170"/>
      <c r="G911" s="169"/>
      <c r="H911" s="169"/>
      <c r="I911" s="169"/>
      <c r="J911" s="169"/>
      <c r="K911" s="169"/>
      <c r="L911" s="169"/>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c r="AQ911" s="168"/>
      <c r="AR911" s="168"/>
      <c r="AS911" s="168"/>
      <c r="AT911" s="168"/>
      <c r="AU911" s="168"/>
      <c r="AV911" s="168"/>
      <c r="AW911" s="168"/>
      <c r="AX911" s="168"/>
      <c r="AY911" s="168"/>
      <c r="AZ911" s="168"/>
      <c r="BA911" s="168"/>
      <c r="BB911" s="168"/>
      <c r="BC911" s="168"/>
      <c r="BD911" s="168"/>
      <c r="BE911" s="168"/>
    </row>
    <row r="912" spans="1:57" ht="15.75" customHeight="1" x14ac:dyDescent="0.3">
      <c r="A912" s="169"/>
      <c r="B912" s="169"/>
      <c r="C912" s="169"/>
      <c r="D912" s="169"/>
      <c r="E912" s="170"/>
      <c r="F912" s="170"/>
      <c r="G912" s="169"/>
      <c r="H912" s="169"/>
      <c r="I912" s="169"/>
      <c r="J912" s="169"/>
      <c r="K912" s="169"/>
      <c r="L912" s="169"/>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c r="AQ912" s="168"/>
      <c r="AR912" s="168"/>
      <c r="AS912" s="168"/>
      <c r="AT912" s="168"/>
      <c r="AU912" s="168"/>
      <c r="AV912" s="168"/>
      <c r="AW912" s="168"/>
      <c r="AX912" s="168"/>
      <c r="AY912" s="168"/>
      <c r="AZ912" s="168"/>
      <c r="BA912" s="168"/>
      <c r="BB912" s="168"/>
      <c r="BC912" s="168"/>
      <c r="BD912" s="168"/>
      <c r="BE912" s="168"/>
    </row>
    <row r="913" spans="1:57" ht="15.75" customHeight="1" x14ac:dyDescent="0.3">
      <c r="A913" s="169"/>
      <c r="B913" s="169"/>
      <c r="C913" s="169"/>
      <c r="D913" s="169"/>
      <c r="E913" s="170"/>
      <c r="F913" s="170"/>
      <c r="G913" s="169"/>
      <c r="H913" s="169"/>
      <c r="I913" s="169"/>
      <c r="J913" s="169"/>
      <c r="K913" s="169"/>
      <c r="L913" s="169"/>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c r="AQ913" s="168"/>
      <c r="AR913" s="168"/>
      <c r="AS913" s="168"/>
      <c r="AT913" s="168"/>
      <c r="AU913" s="168"/>
      <c r="AV913" s="168"/>
      <c r="AW913" s="168"/>
      <c r="AX913" s="168"/>
      <c r="AY913" s="168"/>
      <c r="AZ913" s="168"/>
      <c r="BA913" s="168"/>
      <c r="BB913" s="168"/>
      <c r="BC913" s="168"/>
      <c r="BD913" s="168"/>
      <c r="BE913" s="168"/>
    </row>
    <row r="914" spans="1:57" ht="15.75" customHeight="1" x14ac:dyDescent="0.3">
      <c r="A914" s="169"/>
      <c r="B914" s="169"/>
      <c r="C914" s="169"/>
      <c r="D914" s="169"/>
      <c r="E914" s="170"/>
      <c r="F914" s="170"/>
      <c r="G914" s="169"/>
      <c r="H914" s="169"/>
      <c r="I914" s="169"/>
      <c r="J914" s="169"/>
      <c r="K914" s="169"/>
      <c r="L914" s="169"/>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c r="AQ914" s="168"/>
      <c r="AR914" s="168"/>
      <c r="AS914" s="168"/>
      <c r="AT914" s="168"/>
      <c r="AU914" s="168"/>
      <c r="AV914" s="168"/>
      <c r="AW914" s="168"/>
      <c r="AX914" s="168"/>
      <c r="AY914" s="168"/>
      <c r="AZ914" s="168"/>
      <c r="BA914" s="168"/>
      <c r="BB914" s="168"/>
      <c r="BC914" s="168"/>
      <c r="BD914" s="168"/>
      <c r="BE914" s="168"/>
    </row>
    <row r="915" spans="1:57" ht="15.75" customHeight="1" x14ac:dyDescent="0.3">
      <c r="A915" s="169"/>
      <c r="B915" s="169"/>
      <c r="C915" s="169"/>
      <c r="D915" s="169"/>
      <c r="E915" s="170"/>
      <c r="F915" s="170"/>
      <c r="G915" s="169"/>
      <c r="H915" s="169"/>
      <c r="I915" s="169"/>
      <c r="J915" s="169"/>
      <c r="K915" s="169"/>
      <c r="L915" s="169"/>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c r="AQ915" s="168"/>
      <c r="AR915" s="168"/>
      <c r="AS915" s="168"/>
      <c r="AT915" s="168"/>
      <c r="AU915" s="168"/>
      <c r="AV915" s="168"/>
      <c r="AW915" s="168"/>
      <c r="AX915" s="168"/>
      <c r="AY915" s="168"/>
      <c r="AZ915" s="168"/>
      <c r="BA915" s="168"/>
      <c r="BB915" s="168"/>
      <c r="BC915" s="168"/>
      <c r="BD915" s="168"/>
      <c r="BE915" s="168"/>
    </row>
    <row r="916" spans="1:57" ht="15.75" customHeight="1" x14ac:dyDescent="0.3">
      <c r="A916" s="169"/>
      <c r="B916" s="169"/>
      <c r="C916" s="169"/>
      <c r="D916" s="169"/>
      <c r="E916" s="170"/>
      <c r="F916" s="170"/>
      <c r="G916" s="169"/>
      <c r="H916" s="169"/>
      <c r="I916" s="169"/>
      <c r="J916" s="169"/>
      <c r="K916" s="169"/>
      <c r="L916" s="169"/>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c r="AQ916" s="168"/>
      <c r="AR916" s="168"/>
      <c r="AS916" s="168"/>
      <c r="AT916" s="168"/>
      <c r="AU916" s="168"/>
      <c r="AV916" s="168"/>
      <c r="AW916" s="168"/>
      <c r="AX916" s="168"/>
      <c r="AY916" s="168"/>
      <c r="AZ916" s="168"/>
      <c r="BA916" s="168"/>
      <c r="BB916" s="168"/>
      <c r="BC916" s="168"/>
      <c r="BD916" s="168"/>
      <c r="BE916" s="168"/>
    </row>
    <row r="917" spans="1:57" ht="15.75" customHeight="1" x14ac:dyDescent="0.3">
      <c r="A917" s="169"/>
      <c r="B917" s="169"/>
      <c r="C917" s="169"/>
      <c r="D917" s="169"/>
      <c r="E917" s="170"/>
      <c r="F917" s="170"/>
      <c r="G917" s="169"/>
      <c r="H917" s="169"/>
      <c r="I917" s="169"/>
      <c r="J917" s="169"/>
      <c r="K917" s="169"/>
      <c r="L917" s="169"/>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c r="AQ917" s="168"/>
      <c r="AR917" s="168"/>
      <c r="AS917" s="168"/>
      <c r="AT917" s="168"/>
      <c r="AU917" s="168"/>
      <c r="AV917" s="168"/>
      <c r="AW917" s="168"/>
      <c r="AX917" s="168"/>
      <c r="AY917" s="168"/>
      <c r="AZ917" s="168"/>
      <c r="BA917" s="168"/>
      <c r="BB917" s="168"/>
      <c r="BC917" s="168"/>
      <c r="BD917" s="168"/>
      <c r="BE917" s="168"/>
    </row>
    <row r="918" spans="1:57" ht="15.75" customHeight="1" x14ac:dyDescent="0.3">
      <c r="A918" s="169"/>
      <c r="B918" s="169"/>
      <c r="C918" s="169"/>
      <c r="D918" s="169"/>
      <c r="E918" s="170"/>
      <c r="F918" s="170"/>
      <c r="G918" s="169"/>
      <c r="H918" s="169"/>
      <c r="I918" s="169"/>
      <c r="J918" s="169"/>
      <c r="K918" s="169"/>
      <c r="L918" s="169"/>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c r="AQ918" s="168"/>
      <c r="AR918" s="168"/>
      <c r="AS918" s="168"/>
      <c r="AT918" s="168"/>
      <c r="AU918" s="168"/>
      <c r="AV918" s="168"/>
      <c r="AW918" s="168"/>
      <c r="AX918" s="168"/>
      <c r="AY918" s="168"/>
      <c r="AZ918" s="168"/>
      <c r="BA918" s="168"/>
      <c r="BB918" s="168"/>
      <c r="BC918" s="168"/>
      <c r="BD918" s="168"/>
      <c r="BE918" s="168"/>
    </row>
    <row r="919" spans="1:57" ht="15.75" customHeight="1" x14ac:dyDescent="0.3">
      <c r="A919" s="169"/>
      <c r="B919" s="169"/>
      <c r="C919" s="169"/>
      <c r="D919" s="169"/>
      <c r="E919" s="170"/>
      <c r="F919" s="170"/>
      <c r="G919" s="169"/>
      <c r="H919" s="169"/>
      <c r="I919" s="169"/>
      <c r="J919" s="169"/>
      <c r="K919" s="169"/>
      <c r="L919" s="169"/>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c r="AQ919" s="168"/>
      <c r="AR919" s="168"/>
      <c r="AS919" s="168"/>
      <c r="AT919" s="168"/>
      <c r="AU919" s="168"/>
      <c r="AV919" s="168"/>
      <c r="AW919" s="168"/>
      <c r="AX919" s="168"/>
      <c r="AY919" s="168"/>
      <c r="AZ919" s="168"/>
      <c r="BA919" s="168"/>
      <c r="BB919" s="168"/>
      <c r="BC919" s="168"/>
      <c r="BD919" s="168"/>
      <c r="BE919" s="168"/>
    </row>
    <row r="920" spans="1:57" ht="15.75" customHeight="1" x14ac:dyDescent="0.3">
      <c r="A920" s="169"/>
      <c r="B920" s="169"/>
      <c r="C920" s="169"/>
      <c r="D920" s="169"/>
      <c r="E920" s="170"/>
      <c r="F920" s="170"/>
      <c r="G920" s="169"/>
      <c r="H920" s="169"/>
      <c r="I920" s="169"/>
      <c r="J920" s="169"/>
      <c r="K920" s="169"/>
      <c r="L920" s="169"/>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c r="AQ920" s="168"/>
      <c r="AR920" s="168"/>
      <c r="AS920" s="168"/>
      <c r="AT920" s="168"/>
      <c r="AU920" s="168"/>
      <c r="AV920" s="168"/>
      <c r="AW920" s="168"/>
      <c r="AX920" s="168"/>
      <c r="AY920" s="168"/>
      <c r="AZ920" s="168"/>
      <c r="BA920" s="168"/>
      <c r="BB920" s="168"/>
      <c r="BC920" s="168"/>
      <c r="BD920" s="168"/>
      <c r="BE920" s="168"/>
    </row>
    <row r="921" spans="1:57" ht="15.75" customHeight="1" x14ac:dyDescent="0.3">
      <c r="A921" s="169"/>
      <c r="B921" s="169"/>
      <c r="C921" s="169"/>
      <c r="D921" s="169"/>
      <c r="E921" s="170"/>
      <c r="F921" s="170"/>
      <c r="G921" s="169"/>
      <c r="H921" s="169"/>
      <c r="I921" s="169"/>
      <c r="J921" s="169"/>
      <c r="K921" s="169"/>
      <c r="L921" s="169"/>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c r="AQ921" s="168"/>
      <c r="AR921" s="168"/>
      <c r="AS921" s="168"/>
      <c r="AT921" s="168"/>
      <c r="AU921" s="168"/>
      <c r="AV921" s="168"/>
      <c r="AW921" s="168"/>
      <c r="AX921" s="168"/>
      <c r="AY921" s="168"/>
      <c r="AZ921" s="168"/>
      <c r="BA921" s="168"/>
      <c r="BB921" s="168"/>
      <c r="BC921" s="168"/>
      <c r="BD921" s="168"/>
      <c r="BE921" s="168"/>
    </row>
    <row r="922" spans="1:57" ht="15.75" customHeight="1" x14ac:dyDescent="0.3">
      <c r="A922" s="169"/>
      <c r="B922" s="169"/>
      <c r="C922" s="169"/>
      <c r="D922" s="169"/>
      <c r="E922" s="170"/>
      <c r="F922" s="170"/>
      <c r="G922" s="169"/>
      <c r="H922" s="169"/>
      <c r="I922" s="169"/>
      <c r="J922" s="169"/>
      <c r="K922" s="169"/>
      <c r="L922" s="169"/>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c r="AQ922" s="168"/>
      <c r="AR922" s="168"/>
      <c r="AS922" s="168"/>
      <c r="AT922" s="168"/>
      <c r="AU922" s="168"/>
      <c r="AV922" s="168"/>
      <c r="AW922" s="168"/>
      <c r="AX922" s="168"/>
      <c r="AY922" s="168"/>
      <c r="AZ922" s="168"/>
      <c r="BA922" s="168"/>
      <c r="BB922" s="168"/>
      <c r="BC922" s="168"/>
      <c r="BD922" s="168"/>
      <c r="BE922" s="168"/>
    </row>
    <row r="923" spans="1:57" ht="15.75" customHeight="1" x14ac:dyDescent="0.3">
      <c r="A923" s="169"/>
      <c r="B923" s="169"/>
      <c r="C923" s="169"/>
      <c r="D923" s="169"/>
      <c r="E923" s="170"/>
      <c r="F923" s="170"/>
      <c r="G923" s="169"/>
      <c r="H923" s="169"/>
      <c r="I923" s="169"/>
      <c r="J923" s="169"/>
      <c r="K923" s="169"/>
      <c r="L923" s="169"/>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c r="AQ923" s="168"/>
      <c r="AR923" s="168"/>
      <c r="AS923" s="168"/>
      <c r="AT923" s="168"/>
      <c r="AU923" s="168"/>
      <c r="AV923" s="168"/>
      <c r="AW923" s="168"/>
      <c r="AX923" s="168"/>
      <c r="AY923" s="168"/>
      <c r="AZ923" s="168"/>
      <c r="BA923" s="168"/>
      <c r="BB923" s="168"/>
      <c r="BC923" s="168"/>
      <c r="BD923" s="168"/>
      <c r="BE923" s="168"/>
    </row>
    <row r="924" spans="1:57" ht="15.75" customHeight="1" x14ac:dyDescent="0.3">
      <c r="A924" s="169"/>
      <c r="B924" s="169"/>
      <c r="C924" s="169"/>
      <c r="D924" s="169"/>
      <c r="E924" s="170"/>
      <c r="F924" s="170"/>
      <c r="G924" s="169"/>
      <c r="H924" s="169"/>
      <c r="I924" s="169"/>
      <c r="J924" s="169"/>
      <c r="K924" s="169"/>
      <c r="L924" s="169"/>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c r="AQ924" s="168"/>
      <c r="AR924" s="168"/>
      <c r="AS924" s="168"/>
      <c r="AT924" s="168"/>
      <c r="AU924" s="168"/>
      <c r="AV924" s="168"/>
      <c r="AW924" s="168"/>
      <c r="AX924" s="168"/>
      <c r="AY924" s="168"/>
      <c r="AZ924" s="168"/>
      <c r="BA924" s="168"/>
      <c r="BB924" s="168"/>
      <c r="BC924" s="168"/>
      <c r="BD924" s="168"/>
      <c r="BE924" s="168"/>
    </row>
    <row r="925" spans="1:57" ht="15.75" customHeight="1" x14ac:dyDescent="0.3">
      <c r="A925" s="169"/>
      <c r="B925" s="169"/>
      <c r="C925" s="169"/>
      <c r="D925" s="169"/>
      <c r="E925" s="170"/>
      <c r="F925" s="170"/>
      <c r="G925" s="169"/>
      <c r="H925" s="169"/>
      <c r="I925" s="169"/>
      <c r="J925" s="169"/>
      <c r="K925" s="169"/>
      <c r="L925" s="169"/>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c r="AQ925" s="168"/>
      <c r="AR925" s="168"/>
      <c r="AS925" s="168"/>
      <c r="AT925" s="168"/>
      <c r="AU925" s="168"/>
      <c r="AV925" s="168"/>
      <c r="AW925" s="168"/>
      <c r="AX925" s="168"/>
      <c r="AY925" s="168"/>
      <c r="AZ925" s="168"/>
      <c r="BA925" s="168"/>
      <c r="BB925" s="168"/>
      <c r="BC925" s="168"/>
      <c r="BD925" s="168"/>
      <c r="BE925" s="168"/>
    </row>
    <row r="926" spans="1:57" ht="15.75" customHeight="1" x14ac:dyDescent="0.3">
      <c r="A926" s="169"/>
      <c r="B926" s="169"/>
      <c r="C926" s="169"/>
      <c r="D926" s="169"/>
      <c r="E926" s="170"/>
      <c r="F926" s="170"/>
      <c r="G926" s="169"/>
      <c r="H926" s="169"/>
      <c r="I926" s="169"/>
      <c r="J926" s="169"/>
      <c r="K926" s="169"/>
      <c r="L926" s="169"/>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c r="AQ926" s="168"/>
      <c r="AR926" s="168"/>
      <c r="AS926" s="168"/>
      <c r="AT926" s="168"/>
      <c r="AU926" s="168"/>
      <c r="AV926" s="168"/>
      <c r="AW926" s="168"/>
      <c r="AX926" s="168"/>
      <c r="AY926" s="168"/>
      <c r="AZ926" s="168"/>
      <c r="BA926" s="168"/>
      <c r="BB926" s="168"/>
      <c r="BC926" s="168"/>
      <c r="BD926" s="168"/>
      <c r="BE926" s="168"/>
    </row>
    <row r="927" spans="1:57" ht="15.75" customHeight="1" x14ac:dyDescent="0.3">
      <c r="A927" s="169"/>
      <c r="B927" s="169"/>
      <c r="C927" s="169"/>
      <c r="D927" s="169"/>
      <c r="E927" s="170"/>
      <c r="F927" s="170"/>
      <c r="G927" s="169"/>
      <c r="H927" s="169"/>
      <c r="I927" s="169"/>
      <c r="J927" s="169"/>
      <c r="K927" s="169"/>
      <c r="L927" s="169"/>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c r="AQ927" s="168"/>
      <c r="AR927" s="168"/>
      <c r="AS927" s="168"/>
      <c r="AT927" s="168"/>
      <c r="AU927" s="168"/>
      <c r="AV927" s="168"/>
      <c r="AW927" s="168"/>
      <c r="AX927" s="168"/>
      <c r="AY927" s="168"/>
      <c r="AZ927" s="168"/>
      <c r="BA927" s="168"/>
      <c r="BB927" s="168"/>
      <c r="BC927" s="168"/>
      <c r="BD927" s="168"/>
      <c r="BE927" s="168"/>
    </row>
    <row r="928" spans="1:57" ht="15.75" customHeight="1" x14ac:dyDescent="0.3">
      <c r="A928" s="169"/>
      <c r="B928" s="169"/>
      <c r="C928" s="169"/>
      <c r="D928" s="169"/>
      <c r="E928" s="170"/>
      <c r="F928" s="170"/>
      <c r="G928" s="169"/>
      <c r="H928" s="169"/>
      <c r="I928" s="169"/>
      <c r="J928" s="169"/>
      <c r="K928" s="169"/>
      <c r="L928" s="169"/>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c r="AQ928" s="168"/>
      <c r="AR928" s="168"/>
      <c r="AS928" s="168"/>
      <c r="AT928" s="168"/>
      <c r="AU928" s="168"/>
      <c r="AV928" s="168"/>
      <c r="AW928" s="168"/>
      <c r="AX928" s="168"/>
      <c r="AY928" s="168"/>
      <c r="AZ928" s="168"/>
      <c r="BA928" s="168"/>
      <c r="BB928" s="168"/>
      <c r="BC928" s="168"/>
      <c r="BD928" s="168"/>
      <c r="BE928" s="168"/>
    </row>
    <row r="929" spans="1:57" ht="15.75" customHeight="1" x14ac:dyDescent="0.3">
      <c r="A929" s="169"/>
      <c r="B929" s="169"/>
      <c r="C929" s="169"/>
      <c r="D929" s="169"/>
      <c r="E929" s="170"/>
      <c r="F929" s="170"/>
      <c r="G929" s="169"/>
      <c r="H929" s="169"/>
      <c r="I929" s="169"/>
      <c r="J929" s="169"/>
      <c r="K929" s="169"/>
      <c r="L929" s="169"/>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c r="AQ929" s="168"/>
      <c r="AR929" s="168"/>
      <c r="AS929" s="168"/>
      <c r="AT929" s="168"/>
      <c r="AU929" s="168"/>
      <c r="AV929" s="168"/>
      <c r="AW929" s="168"/>
      <c r="AX929" s="168"/>
      <c r="AY929" s="168"/>
      <c r="AZ929" s="168"/>
      <c r="BA929" s="168"/>
      <c r="BB929" s="168"/>
      <c r="BC929" s="168"/>
      <c r="BD929" s="168"/>
      <c r="BE929" s="168"/>
    </row>
    <row r="930" spans="1:57" ht="15.75" customHeight="1" x14ac:dyDescent="0.3">
      <c r="A930" s="169"/>
      <c r="B930" s="169"/>
      <c r="C930" s="169"/>
      <c r="D930" s="169"/>
      <c r="E930" s="170"/>
      <c r="F930" s="170"/>
      <c r="G930" s="169"/>
      <c r="H930" s="169"/>
      <c r="I930" s="169"/>
      <c r="J930" s="169"/>
      <c r="K930" s="169"/>
      <c r="L930" s="169"/>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c r="AQ930" s="168"/>
      <c r="AR930" s="168"/>
      <c r="AS930" s="168"/>
      <c r="AT930" s="168"/>
      <c r="AU930" s="168"/>
      <c r="AV930" s="168"/>
      <c r="AW930" s="168"/>
      <c r="AX930" s="168"/>
      <c r="AY930" s="168"/>
      <c r="AZ930" s="168"/>
      <c r="BA930" s="168"/>
      <c r="BB930" s="168"/>
      <c r="BC930" s="168"/>
      <c r="BD930" s="168"/>
      <c r="BE930" s="168"/>
    </row>
    <row r="931" spans="1:57" ht="15.75" customHeight="1" x14ac:dyDescent="0.3">
      <c r="A931" s="169"/>
      <c r="B931" s="169"/>
      <c r="C931" s="169"/>
      <c r="D931" s="169"/>
      <c r="E931" s="170"/>
      <c r="F931" s="170"/>
      <c r="G931" s="169"/>
      <c r="H931" s="169"/>
      <c r="I931" s="169"/>
      <c r="J931" s="169"/>
      <c r="K931" s="169"/>
      <c r="L931" s="169"/>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c r="AQ931" s="168"/>
      <c r="AR931" s="168"/>
      <c r="AS931" s="168"/>
      <c r="AT931" s="168"/>
      <c r="AU931" s="168"/>
      <c r="AV931" s="168"/>
      <c r="AW931" s="168"/>
      <c r="AX931" s="168"/>
      <c r="AY931" s="168"/>
      <c r="AZ931" s="168"/>
      <c r="BA931" s="168"/>
      <c r="BB931" s="168"/>
      <c r="BC931" s="168"/>
      <c r="BD931" s="168"/>
      <c r="BE931" s="168"/>
    </row>
    <row r="932" spans="1:57" ht="15.75" customHeight="1" x14ac:dyDescent="0.3">
      <c r="A932" s="169"/>
      <c r="B932" s="169"/>
      <c r="C932" s="169"/>
      <c r="D932" s="169"/>
      <c r="E932" s="170"/>
      <c r="F932" s="170"/>
      <c r="G932" s="169"/>
      <c r="H932" s="169"/>
      <c r="I932" s="169"/>
      <c r="J932" s="169"/>
      <c r="K932" s="169"/>
      <c r="L932" s="169"/>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c r="AQ932" s="168"/>
      <c r="AR932" s="168"/>
      <c r="AS932" s="168"/>
      <c r="AT932" s="168"/>
      <c r="AU932" s="168"/>
      <c r="AV932" s="168"/>
      <c r="AW932" s="168"/>
      <c r="AX932" s="168"/>
      <c r="AY932" s="168"/>
      <c r="AZ932" s="168"/>
      <c r="BA932" s="168"/>
      <c r="BB932" s="168"/>
      <c r="BC932" s="168"/>
      <c r="BD932" s="168"/>
      <c r="BE932" s="168"/>
    </row>
    <row r="933" spans="1:57" ht="15.75" customHeight="1" x14ac:dyDescent="0.3">
      <c r="A933" s="169"/>
      <c r="B933" s="169"/>
      <c r="C933" s="169"/>
      <c r="D933" s="169"/>
      <c r="E933" s="170"/>
      <c r="F933" s="170"/>
      <c r="G933" s="169"/>
      <c r="H933" s="169"/>
      <c r="I933" s="169"/>
      <c r="J933" s="169"/>
      <c r="K933" s="169"/>
      <c r="L933" s="169"/>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c r="AQ933" s="168"/>
      <c r="AR933" s="168"/>
      <c r="AS933" s="168"/>
      <c r="AT933" s="168"/>
      <c r="AU933" s="168"/>
      <c r="AV933" s="168"/>
      <c r="AW933" s="168"/>
      <c r="AX933" s="168"/>
      <c r="AY933" s="168"/>
      <c r="AZ933" s="168"/>
      <c r="BA933" s="168"/>
      <c r="BB933" s="168"/>
      <c r="BC933" s="168"/>
      <c r="BD933" s="168"/>
      <c r="BE933" s="168"/>
    </row>
    <row r="934" spans="1:57" ht="15.75" customHeight="1" x14ac:dyDescent="0.3">
      <c r="A934" s="169"/>
      <c r="B934" s="169"/>
      <c r="C934" s="169"/>
      <c r="D934" s="169"/>
      <c r="E934" s="170"/>
      <c r="F934" s="170"/>
      <c r="G934" s="169"/>
      <c r="H934" s="169"/>
      <c r="I934" s="169"/>
      <c r="J934" s="169"/>
      <c r="K934" s="169"/>
      <c r="L934" s="169"/>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c r="AQ934" s="168"/>
      <c r="AR934" s="168"/>
      <c r="AS934" s="168"/>
      <c r="AT934" s="168"/>
      <c r="AU934" s="168"/>
      <c r="AV934" s="168"/>
      <c r="AW934" s="168"/>
      <c r="AX934" s="168"/>
      <c r="AY934" s="168"/>
      <c r="AZ934" s="168"/>
      <c r="BA934" s="168"/>
      <c r="BB934" s="168"/>
      <c r="BC934" s="168"/>
      <c r="BD934" s="168"/>
      <c r="BE934" s="168"/>
    </row>
    <row r="935" spans="1:57" ht="15.75" customHeight="1" x14ac:dyDescent="0.3">
      <c r="A935" s="169"/>
      <c r="B935" s="169"/>
      <c r="C935" s="169"/>
      <c r="D935" s="169"/>
      <c r="E935" s="170"/>
      <c r="F935" s="170"/>
      <c r="G935" s="169"/>
      <c r="H935" s="169"/>
      <c r="I935" s="169"/>
      <c r="J935" s="169"/>
      <c r="K935" s="169"/>
      <c r="L935" s="169"/>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c r="AQ935" s="168"/>
      <c r="AR935" s="168"/>
      <c r="AS935" s="168"/>
      <c r="AT935" s="168"/>
      <c r="AU935" s="168"/>
      <c r="AV935" s="168"/>
      <c r="AW935" s="168"/>
      <c r="AX935" s="168"/>
      <c r="AY935" s="168"/>
      <c r="AZ935" s="168"/>
      <c r="BA935" s="168"/>
      <c r="BB935" s="168"/>
      <c r="BC935" s="168"/>
      <c r="BD935" s="168"/>
      <c r="BE935" s="168"/>
    </row>
    <row r="936" spans="1:57" ht="15.75" customHeight="1" x14ac:dyDescent="0.3">
      <c r="A936" s="169"/>
      <c r="B936" s="169"/>
      <c r="C936" s="169"/>
      <c r="D936" s="169"/>
      <c r="E936" s="170"/>
      <c r="F936" s="170"/>
      <c r="G936" s="169"/>
      <c r="H936" s="169"/>
      <c r="I936" s="169"/>
      <c r="J936" s="169"/>
      <c r="K936" s="169"/>
      <c r="L936" s="169"/>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c r="AQ936" s="168"/>
      <c r="AR936" s="168"/>
      <c r="AS936" s="168"/>
      <c r="AT936" s="168"/>
      <c r="AU936" s="168"/>
      <c r="AV936" s="168"/>
      <c r="AW936" s="168"/>
      <c r="AX936" s="168"/>
      <c r="AY936" s="168"/>
      <c r="AZ936" s="168"/>
      <c r="BA936" s="168"/>
      <c r="BB936" s="168"/>
      <c r="BC936" s="168"/>
      <c r="BD936" s="168"/>
      <c r="BE936" s="168"/>
    </row>
    <row r="937" spans="1:57" ht="15.75" customHeight="1" x14ac:dyDescent="0.3">
      <c r="A937" s="169"/>
      <c r="B937" s="169"/>
      <c r="C937" s="169"/>
      <c r="D937" s="169"/>
      <c r="E937" s="170"/>
      <c r="F937" s="170"/>
      <c r="G937" s="169"/>
      <c r="H937" s="169"/>
      <c r="I937" s="169"/>
      <c r="J937" s="169"/>
      <c r="K937" s="169"/>
      <c r="L937" s="169"/>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c r="AQ937" s="168"/>
      <c r="AR937" s="168"/>
      <c r="AS937" s="168"/>
      <c r="AT937" s="168"/>
      <c r="AU937" s="168"/>
      <c r="AV937" s="168"/>
      <c r="AW937" s="168"/>
      <c r="AX937" s="168"/>
      <c r="AY937" s="168"/>
      <c r="AZ937" s="168"/>
      <c r="BA937" s="168"/>
      <c r="BB937" s="168"/>
      <c r="BC937" s="168"/>
      <c r="BD937" s="168"/>
      <c r="BE937" s="168"/>
    </row>
    <row r="938" spans="1:57" ht="15.75" customHeight="1" x14ac:dyDescent="0.3">
      <c r="A938" s="169"/>
      <c r="B938" s="169"/>
      <c r="C938" s="169"/>
      <c r="D938" s="169"/>
      <c r="E938" s="170"/>
      <c r="F938" s="170"/>
      <c r="G938" s="169"/>
      <c r="H938" s="169"/>
      <c r="I938" s="169"/>
      <c r="J938" s="169"/>
      <c r="K938" s="169"/>
      <c r="L938" s="169"/>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c r="AQ938" s="168"/>
      <c r="AR938" s="168"/>
      <c r="AS938" s="168"/>
      <c r="AT938" s="168"/>
      <c r="AU938" s="168"/>
      <c r="AV938" s="168"/>
      <c r="AW938" s="168"/>
      <c r="AX938" s="168"/>
      <c r="AY938" s="168"/>
      <c r="AZ938" s="168"/>
      <c r="BA938" s="168"/>
      <c r="BB938" s="168"/>
      <c r="BC938" s="168"/>
      <c r="BD938" s="168"/>
      <c r="BE938" s="168"/>
    </row>
    <row r="939" spans="1:57" ht="15.75" customHeight="1" x14ac:dyDescent="0.3">
      <c r="A939" s="169"/>
      <c r="B939" s="169"/>
      <c r="C939" s="169"/>
      <c r="D939" s="169"/>
      <c r="E939" s="170"/>
      <c r="F939" s="170"/>
      <c r="G939" s="169"/>
      <c r="H939" s="169"/>
      <c r="I939" s="169"/>
      <c r="J939" s="169"/>
      <c r="K939" s="169"/>
      <c r="L939" s="169"/>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c r="AQ939" s="168"/>
      <c r="AR939" s="168"/>
      <c r="AS939" s="168"/>
      <c r="AT939" s="168"/>
      <c r="AU939" s="168"/>
      <c r="AV939" s="168"/>
      <c r="AW939" s="168"/>
      <c r="AX939" s="168"/>
      <c r="AY939" s="168"/>
      <c r="AZ939" s="168"/>
      <c r="BA939" s="168"/>
      <c r="BB939" s="168"/>
      <c r="BC939" s="168"/>
      <c r="BD939" s="168"/>
      <c r="BE939" s="168"/>
    </row>
    <row r="940" spans="1:57" ht="15.75" customHeight="1" x14ac:dyDescent="0.3">
      <c r="A940" s="169"/>
      <c r="B940" s="169"/>
      <c r="C940" s="169"/>
      <c r="D940" s="169"/>
      <c r="E940" s="170"/>
      <c r="F940" s="170"/>
      <c r="G940" s="169"/>
      <c r="H940" s="169"/>
      <c r="I940" s="169"/>
      <c r="J940" s="169"/>
      <c r="K940" s="169"/>
      <c r="L940" s="169"/>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c r="AQ940" s="168"/>
      <c r="AR940" s="168"/>
      <c r="AS940" s="168"/>
      <c r="AT940" s="168"/>
      <c r="AU940" s="168"/>
      <c r="AV940" s="168"/>
      <c r="AW940" s="168"/>
      <c r="AX940" s="168"/>
      <c r="AY940" s="168"/>
      <c r="AZ940" s="168"/>
      <c r="BA940" s="168"/>
      <c r="BB940" s="168"/>
      <c r="BC940" s="168"/>
      <c r="BD940" s="168"/>
      <c r="BE940" s="168"/>
    </row>
    <row r="941" spans="1:57" ht="15.75" customHeight="1" x14ac:dyDescent="0.3">
      <c r="A941" s="169"/>
      <c r="B941" s="169"/>
      <c r="C941" s="169"/>
      <c r="D941" s="169"/>
      <c r="E941" s="170"/>
      <c r="F941" s="170"/>
      <c r="G941" s="169"/>
      <c r="H941" s="169"/>
      <c r="I941" s="169"/>
      <c r="J941" s="169"/>
      <c r="K941" s="169"/>
      <c r="L941" s="169"/>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c r="AQ941" s="168"/>
      <c r="AR941" s="168"/>
      <c r="AS941" s="168"/>
      <c r="AT941" s="168"/>
      <c r="AU941" s="168"/>
      <c r="AV941" s="168"/>
      <c r="AW941" s="168"/>
      <c r="AX941" s="168"/>
      <c r="AY941" s="168"/>
      <c r="AZ941" s="168"/>
      <c r="BA941" s="168"/>
      <c r="BB941" s="168"/>
      <c r="BC941" s="168"/>
      <c r="BD941" s="168"/>
      <c r="BE941" s="168"/>
    </row>
    <row r="942" spans="1:57" ht="15.75" customHeight="1" x14ac:dyDescent="0.3">
      <c r="A942" s="169"/>
      <c r="B942" s="169"/>
      <c r="C942" s="169"/>
      <c r="D942" s="169"/>
      <c r="E942" s="170"/>
      <c r="F942" s="170"/>
      <c r="G942" s="169"/>
      <c r="H942" s="169"/>
      <c r="I942" s="169"/>
      <c r="J942" s="169"/>
      <c r="K942" s="169"/>
      <c r="L942" s="169"/>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c r="AQ942" s="168"/>
      <c r="AR942" s="168"/>
      <c r="AS942" s="168"/>
      <c r="AT942" s="168"/>
      <c r="AU942" s="168"/>
      <c r="AV942" s="168"/>
      <c r="AW942" s="168"/>
      <c r="AX942" s="168"/>
      <c r="AY942" s="168"/>
      <c r="AZ942" s="168"/>
      <c r="BA942" s="168"/>
      <c r="BB942" s="168"/>
      <c r="BC942" s="168"/>
      <c r="BD942" s="168"/>
      <c r="BE942" s="168"/>
    </row>
    <row r="943" spans="1:57" ht="15.75" customHeight="1" x14ac:dyDescent="0.3">
      <c r="A943" s="169"/>
      <c r="B943" s="169"/>
      <c r="C943" s="169"/>
      <c r="D943" s="169"/>
      <c r="E943" s="170"/>
      <c r="F943" s="170"/>
      <c r="G943" s="169"/>
      <c r="H943" s="169"/>
      <c r="I943" s="169"/>
      <c r="J943" s="169"/>
      <c r="K943" s="169"/>
      <c r="L943" s="169"/>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c r="AQ943" s="168"/>
      <c r="AR943" s="168"/>
      <c r="AS943" s="168"/>
      <c r="AT943" s="168"/>
      <c r="AU943" s="168"/>
      <c r="AV943" s="168"/>
      <c r="AW943" s="168"/>
      <c r="AX943" s="168"/>
      <c r="AY943" s="168"/>
      <c r="AZ943" s="168"/>
      <c r="BA943" s="168"/>
      <c r="BB943" s="168"/>
      <c r="BC943" s="168"/>
      <c r="BD943" s="168"/>
      <c r="BE943" s="168"/>
    </row>
    <row r="944" spans="1:57" ht="15.75" customHeight="1" x14ac:dyDescent="0.3">
      <c r="A944" s="169"/>
      <c r="B944" s="169"/>
      <c r="C944" s="169"/>
      <c r="D944" s="169"/>
      <c r="E944" s="170"/>
      <c r="F944" s="170"/>
      <c r="G944" s="169"/>
      <c r="H944" s="169"/>
      <c r="I944" s="169"/>
      <c r="J944" s="169"/>
      <c r="K944" s="169"/>
      <c r="L944" s="169"/>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c r="AQ944" s="168"/>
      <c r="AR944" s="168"/>
      <c r="AS944" s="168"/>
      <c r="AT944" s="168"/>
      <c r="AU944" s="168"/>
      <c r="AV944" s="168"/>
      <c r="AW944" s="168"/>
      <c r="AX944" s="168"/>
      <c r="AY944" s="168"/>
      <c r="AZ944" s="168"/>
      <c r="BA944" s="168"/>
      <c r="BB944" s="168"/>
      <c r="BC944" s="168"/>
      <c r="BD944" s="168"/>
      <c r="BE944" s="168"/>
    </row>
    <row r="945" spans="1:57" ht="15.75" customHeight="1" x14ac:dyDescent="0.3">
      <c r="A945" s="169"/>
      <c r="B945" s="169"/>
      <c r="C945" s="169"/>
      <c r="D945" s="169"/>
      <c r="E945" s="170"/>
      <c r="F945" s="170"/>
      <c r="G945" s="169"/>
      <c r="H945" s="169"/>
      <c r="I945" s="169"/>
      <c r="J945" s="169"/>
      <c r="K945" s="169"/>
      <c r="L945" s="169"/>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c r="AQ945" s="168"/>
      <c r="AR945" s="168"/>
      <c r="AS945" s="168"/>
      <c r="AT945" s="168"/>
      <c r="AU945" s="168"/>
      <c r="AV945" s="168"/>
      <c r="AW945" s="168"/>
      <c r="AX945" s="168"/>
      <c r="AY945" s="168"/>
      <c r="AZ945" s="168"/>
      <c r="BA945" s="168"/>
      <c r="BB945" s="168"/>
      <c r="BC945" s="168"/>
      <c r="BD945" s="168"/>
      <c r="BE945" s="168"/>
    </row>
    <row r="946" spans="1:57" ht="15.75" customHeight="1" x14ac:dyDescent="0.3">
      <c r="A946" s="169"/>
      <c r="B946" s="169"/>
      <c r="C946" s="169"/>
      <c r="D946" s="169"/>
      <c r="E946" s="170"/>
      <c r="F946" s="170"/>
      <c r="G946" s="169"/>
      <c r="H946" s="169"/>
      <c r="I946" s="169"/>
      <c r="J946" s="169"/>
      <c r="K946" s="169"/>
      <c r="L946" s="169"/>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c r="AQ946" s="168"/>
      <c r="AR946" s="168"/>
      <c r="AS946" s="168"/>
      <c r="AT946" s="168"/>
      <c r="AU946" s="168"/>
      <c r="AV946" s="168"/>
      <c r="AW946" s="168"/>
      <c r="AX946" s="168"/>
      <c r="AY946" s="168"/>
      <c r="AZ946" s="168"/>
      <c r="BA946" s="168"/>
      <c r="BB946" s="168"/>
      <c r="BC946" s="168"/>
      <c r="BD946" s="168"/>
      <c r="BE946" s="168"/>
    </row>
    <row r="947" spans="1:57" ht="15.75" customHeight="1" x14ac:dyDescent="0.3">
      <c r="A947" s="169"/>
      <c r="B947" s="169"/>
      <c r="C947" s="169"/>
      <c r="D947" s="169"/>
      <c r="E947" s="170"/>
      <c r="F947" s="170"/>
      <c r="G947" s="169"/>
      <c r="H947" s="169"/>
      <c r="I947" s="169"/>
      <c r="J947" s="169"/>
      <c r="K947" s="169"/>
      <c r="L947" s="169"/>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c r="AQ947" s="168"/>
      <c r="AR947" s="168"/>
      <c r="AS947" s="168"/>
      <c r="AT947" s="168"/>
      <c r="AU947" s="168"/>
      <c r="AV947" s="168"/>
      <c r="AW947" s="168"/>
      <c r="AX947" s="168"/>
      <c r="AY947" s="168"/>
      <c r="AZ947" s="168"/>
      <c r="BA947" s="168"/>
      <c r="BB947" s="168"/>
      <c r="BC947" s="168"/>
      <c r="BD947" s="168"/>
      <c r="BE947" s="168"/>
    </row>
    <row r="948" spans="1:57" ht="15.75" customHeight="1" x14ac:dyDescent="0.3">
      <c r="A948" s="169"/>
      <c r="B948" s="169"/>
      <c r="C948" s="169"/>
      <c r="D948" s="169"/>
      <c r="E948" s="170"/>
      <c r="F948" s="170"/>
      <c r="G948" s="169"/>
      <c r="H948" s="169"/>
      <c r="I948" s="169"/>
      <c r="J948" s="169"/>
      <c r="K948" s="169"/>
      <c r="L948" s="169"/>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c r="AQ948" s="168"/>
      <c r="AR948" s="168"/>
      <c r="AS948" s="168"/>
      <c r="AT948" s="168"/>
      <c r="AU948" s="168"/>
      <c r="AV948" s="168"/>
      <c r="AW948" s="168"/>
      <c r="AX948" s="168"/>
      <c r="AY948" s="168"/>
      <c r="AZ948" s="168"/>
      <c r="BA948" s="168"/>
      <c r="BB948" s="168"/>
      <c r="BC948" s="168"/>
      <c r="BD948" s="168"/>
      <c r="BE948" s="168"/>
    </row>
    <row r="949" spans="1:57" ht="15.75" customHeight="1" x14ac:dyDescent="0.3">
      <c r="A949" s="169"/>
      <c r="B949" s="169"/>
      <c r="C949" s="169"/>
      <c r="D949" s="169"/>
      <c r="E949" s="170"/>
      <c r="F949" s="170"/>
      <c r="G949" s="169"/>
      <c r="H949" s="169"/>
      <c r="I949" s="169"/>
      <c r="J949" s="169"/>
      <c r="K949" s="169"/>
      <c r="L949" s="169"/>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c r="AQ949" s="168"/>
      <c r="AR949" s="168"/>
      <c r="AS949" s="168"/>
      <c r="AT949" s="168"/>
      <c r="AU949" s="168"/>
      <c r="AV949" s="168"/>
      <c r="AW949" s="168"/>
      <c r="AX949" s="168"/>
      <c r="AY949" s="168"/>
      <c r="AZ949" s="168"/>
      <c r="BA949" s="168"/>
      <c r="BB949" s="168"/>
      <c r="BC949" s="168"/>
      <c r="BD949" s="168"/>
      <c r="BE949" s="168"/>
    </row>
    <row r="950" spans="1:57" ht="15.75" customHeight="1" x14ac:dyDescent="0.3">
      <c r="A950" s="169"/>
      <c r="B950" s="169"/>
      <c r="C950" s="169"/>
      <c r="D950" s="169"/>
      <c r="E950" s="170"/>
      <c r="F950" s="170"/>
      <c r="G950" s="169"/>
      <c r="H950" s="169"/>
      <c r="I950" s="169"/>
      <c r="J950" s="169"/>
      <c r="K950" s="169"/>
      <c r="L950" s="169"/>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c r="AQ950" s="168"/>
      <c r="AR950" s="168"/>
      <c r="AS950" s="168"/>
      <c r="AT950" s="168"/>
      <c r="AU950" s="168"/>
      <c r="AV950" s="168"/>
      <c r="AW950" s="168"/>
      <c r="AX950" s="168"/>
      <c r="AY950" s="168"/>
      <c r="AZ950" s="168"/>
      <c r="BA950" s="168"/>
      <c r="BB950" s="168"/>
      <c r="BC950" s="168"/>
      <c r="BD950" s="168"/>
      <c r="BE950" s="168"/>
    </row>
    <row r="951" spans="1:57" ht="15.75" customHeight="1" x14ac:dyDescent="0.3">
      <c r="A951" s="169"/>
      <c r="B951" s="169"/>
      <c r="C951" s="169"/>
      <c r="D951" s="169"/>
      <c r="E951" s="170"/>
      <c r="F951" s="170"/>
      <c r="G951" s="169"/>
      <c r="H951" s="169"/>
      <c r="I951" s="169"/>
      <c r="J951" s="169"/>
      <c r="K951" s="169"/>
      <c r="L951" s="169"/>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c r="AQ951" s="168"/>
      <c r="AR951" s="168"/>
      <c r="AS951" s="168"/>
      <c r="AT951" s="168"/>
      <c r="AU951" s="168"/>
      <c r="AV951" s="168"/>
      <c r="AW951" s="168"/>
      <c r="AX951" s="168"/>
      <c r="AY951" s="168"/>
      <c r="AZ951" s="168"/>
      <c r="BA951" s="168"/>
      <c r="BB951" s="168"/>
      <c r="BC951" s="168"/>
      <c r="BD951" s="168"/>
      <c r="BE951" s="168"/>
    </row>
    <row r="952" spans="1:57" ht="15.75" customHeight="1" x14ac:dyDescent="0.3">
      <c r="A952" s="169"/>
      <c r="B952" s="169"/>
      <c r="C952" s="169"/>
      <c r="D952" s="169"/>
      <c r="E952" s="170"/>
      <c r="F952" s="170"/>
      <c r="G952" s="169"/>
      <c r="H952" s="169"/>
      <c r="I952" s="169"/>
      <c r="J952" s="169"/>
      <c r="K952" s="169"/>
      <c r="L952" s="169"/>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c r="AQ952" s="168"/>
      <c r="AR952" s="168"/>
      <c r="AS952" s="168"/>
      <c r="AT952" s="168"/>
      <c r="AU952" s="168"/>
      <c r="AV952" s="168"/>
      <c r="AW952" s="168"/>
      <c r="AX952" s="168"/>
      <c r="AY952" s="168"/>
      <c r="AZ952" s="168"/>
      <c r="BA952" s="168"/>
      <c r="BB952" s="168"/>
      <c r="BC952" s="168"/>
      <c r="BD952" s="168"/>
      <c r="BE952" s="168"/>
    </row>
    <row r="953" spans="1:57" ht="15.75" customHeight="1" x14ac:dyDescent="0.3">
      <c r="A953" s="169"/>
      <c r="B953" s="169"/>
      <c r="C953" s="169"/>
      <c r="D953" s="169"/>
      <c r="E953" s="170"/>
      <c r="F953" s="170"/>
      <c r="G953" s="169"/>
      <c r="H953" s="169"/>
      <c r="I953" s="169"/>
      <c r="J953" s="169"/>
      <c r="K953" s="169"/>
      <c r="L953" s="169"/>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c r="AQ953" s="168"/>
      <c r="AR953" s="168"/>
      <c r="AS953" s="168"/>
      <c r="AT953" s="168"/>
      <c r="AU953" s="168"/>
      <c r="AV953" s="168"/>
      <c r="AW953" s="168"/>
      <c r="AX953" s="168"/>
      <c r="AY953" s="168"/>
      <c r="AZ953" s="168"/>
      <c r="BA953" s="168"/>
      <c r="BB953" s="168"/>
      <c r="BC953" s="168"/>
      <c r="BD953" s="168"/>
      <c r="BE953" s="168"/>
    </row>
    <row r="954" spans="1:57" ht="15.75" customHeight="1" x14ac:dyDescent="0.3">
      <c r="A954" s="169"/>
      <c r="B954" s="169"/>
      <c r="C954" s="169"/>
      <c r="D954" s="169"/>
      <c r="E954" s="170"/>
      <c r="F954" s="170"/>
      <c r="G954" s="169"/>
      <c r="H954" s="169"/>
      <c r="I954" s="169"/>
      <c r="J954" s="169"/>
      <c r="K954" s="169"/>
      <c r="L954" s="169"/>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c r="AQ954" s="168"/>
      <c r="AR954" s="168"/>
      <c r="AS954" s="168"/>
      <c r="AT954" s="168"/>
      <c r="AU954" s="168"/>
      <c r="AV954" s="168"/>
      <c r="AW954" s="168"/>
      <c r="AX954" s="168"/>
      <c r="AY954" s="168"/>
      <c r="AZ954" s="168"/>
      <c r="BA954" s="168"/>
      <c r="BB954" s="168"/>
      <c r="BC954" s="168"/>
      <c r="BD954" s="168"/>
      <c r="BE954" s="168"/>
    </row>
    <row r="955" spans="1:57" ht="15.75" customHeight="1" x14ac:dyDescent="0.3">
      <c r="A955" s="169"/>
      <c r="B955" s="169"/>
      <c r="C955" s="169"/>
      <c r="D955" s="169"/>
      <c r="E955" s="170"/>
      <c r="F955" s="170"/>
      <c r="G955" s="169"/>
      <c r="H955" s="169"/>
      <c r="I955" s="169"/>
      <c r="J955" s="169"/>
      <c r="K955" s="169"/>
      <c r="L955" s="169"/>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c r="AQ955" s="168"/>
      <c r="AR955" s="168"/>
      <c r="AS955" s="168"/>
      <c r="AT955" s="168"/>
      <c r="AU955" s="168"/>
      <c r="AV955" s="168"/>
      <c r="AW955" s="168"/>
      <c r="AX955" s="168"/>
      <c r="AY955" s="168"/>
      <c r="AZ955" s="168"/>
      <c r="BA955" s="168"/>
      <c r="BB955" s="168"/>
      <c r="BC955" s="168"/>
      <c r="BD955" s="168"/>
      <c r="BE955" s="168"/>
    </row>
    <row r="956" spans="1:57" ht="15.75" customHeight="1" x14ac:dyDescent="0.3">
      <c r="A956" s="169"/>
      <c r="B956" s="169"/>
      <c r="C956" s="169"/>
      <c r="D956" s="169"/>
      <c r="E956" s="170"/>
      <c r="F956" s="170"/>
      <c r="G956" s="169"/>
      <c r="H956" s="169"/>
      <c r="I956" s="169"/>
      <c r="J956" s="169"/>
      <c r="K956" s="169"/>
      <c r="L956" s="169"/>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c r="AQ956" s="168"/>
      <c r="AR956" s="168"/>
      <c r="AS956" s="168"/>
      <c r="AT956" s="168"/>
      <c r="AU956" s="168"/>
      <c r="AV956" s="168"/>
      <c r="AW956" s="168"/>
      <c r="AX956" s="168"/>
      <c r="AY956" s="168"/>
      <c r="AZ956" s="168"/>
      <c r="BA956" s="168"/>
      <c r="BB956" s="168"/>
      <c r="BC956" s="168"/>
      <c r="BD956" s="168"/>
      <c r="BE956" s="168"/>
    </row>
    <row r="957" spans="1:57" ht="15.75" customHeight="1" x14ac:dyDescent="0.3">
      <c r="A957" s="169"/>
      <c r="B957" s="169"/>
      <c r="C957" s="169"/>
      <c r="D957" s="169"/>
      <c r="E957" s="170"/>
      <c r="F957" s="170"/>
      <c r="G957" s="169"/>
      <c r="H957" s="169"/>
      <c r="I957" s="169"/>
      <c r="J957" s="169"/>
      <c r="K957" s="169"/>
      <c r="L957" s="169"/>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c r="AQ957" s="168"/>
      <c r="AR957" s="168"/>
      <c r="AS957" s="168"/>
      <c r="AT957" s="168"/>
      <c r="AU957" s="168"/>
      <c r="AV957" s="168"/>
      <c r="AW957" s="168"/>
      <c r="AX957" s="168"/>
      <c r="AY957" s="168"/>
      <c r="AZ957" s="168"/>
      <c r="BA957" s="168"/>
      <c r="BB957" s="168"/>
      <c r="BC957" s="168"/>
      <c r="BD957" s="168"/>
      <c r="BE957" s="168"/>
    </row>
    <row r="958" spans="1:57" ht="15.75" customHeight="1" x14ac:dyDescent="0.3">
      <c r="A958" s="169"/>
      <c r="B958" s="169"/>
      <c r="C958" s="169"/>
      <c r="D958" s="169"/>
      <c r="E958" s="170"/>
      <c r="F958" s="170"/>
      <c r="G958" s="169"/>
      <c r="H958" s="169"/>
      <c r="I958" s="169"/>
      <c r="J958" s="169"/>
      <c r="K958" s="169"/>
      <c r="L958" s="169"/>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c r="AQ958" s="168"/>
      <c r="AR958" s="168"/>
      <c r="AS958" s="168"/>
      <c r="AT958" s="168"/>
      <c r="AU958" s="168"/>
      <c r="AV958" s="168"/>
      <c r="AW958" s="168"/>
      <c r="AX958" s="168"/>
      <c r="AY958" s="168"/>
      <c r="AZ958" s="168"/>
      <c r="BA958" s="168"/>
      <c r="BB958" s="168"/>
      <c r="BC958" s="168"/>
      <c r="BD958" s="168"/>
      <c r="BE958" s="168"/>
    </row>
    <row r="959" spans="1:57" ht="15.75" customHeight="1" x14ac:dyDescent="0.3">
      <c r="A959" s="169"/>
      <c r="B959" s="169"/>
      <c r="C959" s="169"/>
      <c r="D959" s="169"/>
      <c r="E959" s="170"/>
      <c r="F959" s="170"/>
      <c r="G959" s="169"/>
      <c r="H959" s="169"/>
      <c r="I959" s="169"/>
      <c r="J959" s="169"/>
      <c r="K959" s="169"/>
      <c r="L959" s="169"/>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c r="AQ959" s="168"/>
      <c r="AR959" s="168"/>
      <c r="AS959" s="168"/>
      <c r="AT959" s="168"/>
      <c r="AU959" s="168"/>
      <c r="AV959" s="168"/>
      <c r="AW959" s="168"/>
      <c r="AX959" s="168"/>
      <c r="AY959" s="168"/>
      <c r="AZ959" s="168"/>
      <c r="BA959" s="168"/>
      <c r="BB959" s="168"/>
      <c r="BC959" s="168"/>
      <c r="BD959" s="168"/>
      <c r="BE959" s="168"/>
    </row>
    <row r="960" spans="1:57" ht="15.75" customHeight="1" x14ac:dyDescent="0.3">
      <c r="A960" s="169"/>
      <c r="B960" s="169"/>
      <c r="C960" s="169"/>
      <c r="D960" s="169"/>
      <c r="E960" s="170"/>
      <c r="F960" s="170"/>
      <c r="G960" s="169"/>
      <c r="H960" s="169"/>
      <c r="I960" s="169"/>
      <c r="J960" s="169"/>
      <c r="K960" s="169"/>
      <c r="L960" s="169"/>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c r="AQ960" s="168"/>
      <c r="AR960" s="168"/>
      <c r="AS960" s="168"/>
      <c r="AT960" s="168"/>
      <c r="AU960" s="168"/>
      <c r="AV960" s="168"/>
      <c r="AW960" s="168"/>
      <c r="AX960" s="168"/>
      <c r="AY960" s="168"/>
      <c r="AZ960" s="168"/>
      <c r="BA960" s="168"/>
      <c r="BB960" s="168"/>
      <c r="BC960" s="168"/>
      <c r="BD960" s="168"/>
      <c r="BE960" s="168"/>
    </row>
    <row r="961" spans="1:57" ht="15.75" customHeight="1" x14ac:dyDescent="0.3">
      <c r="A961" s="169"/>
      <c r="B961" s="169"/>
      <c r="C961" s="169"/>
      <c r="D961" s="169"/>
      <c r="E961" s="170"/>
      <c r="F961" s="170"/>
      <c r="G961" s="169"/>
      <c r="H961" s="169"/>
      <c r="I961" s="169"/>
      <c r="J961" s="169"/>
      <c r="K961" s="169"/>
      <c r="L961" s="169"/>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c r="AQ961" s="168"/>
      <c r="AR961" s="168"/>
      <c r="AS961" s="168"/>
      <c r="AT961" s="168"/>
      <c r="AU961" s="168"/>
      <c r="AV961" s="168"/>
      <c r="AW961" s="168"/>
      <c r="AX961" s="168"/>
      <c r="AY961" s="168"/>
      <c r="AZ961" s="168"/>
      <c r="BA961" s="168"/>
      <c r="BB961" s="168"/>
      <c r="BC961" s="168"/>
      <c r="BD961" s="168"/>
      <c r="BE961" s="168"/>
    </row>
    <row r="962" spans="1:57" ht="15.75" customHeight="1" x14ac:dyDescent="0.3">
      <c r="A962" s="169"/>
      <c r="B962" s="169"/>
      <c r="C962" s="169"/>
      <c r="D962" s="169"/>
      <c r="E962" s="170"/>
      <c r="F962" s="170"/>
      <c r="G962" s="169"/>
      <c r="H962" s="169"/>
      <c r="I962" s="169"/>
      <c r="J962" s="169"/>
      <c r="K962" s="169"/>
      <c r="L962" s="169"/>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c r="AQ962" s="168"/>
      <c r="AR962" s="168"/>
      <c r="AS962" s="168"/>
      <c r="AT962" s="168"/>
      <c r="AU962" s="168"/>
      <c r="AV962" s="168"/>
      <c r="AW962" s="168"/>
      <c r="AX962" s="168"/>
      <c r="AY962" s="168"/>
      <c r="AZ962" s="168"/>
      <c r="BA962" s="168"/>
      <c r="BB962" s="168"/>
      <c r="BC962" s="168"/>
      <c r="BD962" s="168"/>
      <c r="BE962" s="168"/>
    </row>
    <row r="963" spans="1:57" ht="15.75" customHeight="1" x14ac:dyDescent="0.3">
      <c r="A963" s="169"/>
      <c r="B963" s="169"/>
      <c r="C963" s="169"/>
      <c r="D963" s="169"/>
      <c r="E963" s="170"/>
      <c r="F963" s="170"/>
      <c r="G963" s="169"/>
      <c r="H963" s="169"/>
      <c r="I963" s="169"/>
      <c r="J963" s="169"/>
      <c r="K963" s="169"/>
      <c r="L963" s="169"/>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c r="AQ963" s="168"/>
      <c r="AR963" s="168"/>
      <c r="AS963" s="168"/>
      <c r="AT963" s="168"/>
      <c r="AU963" s="168"/>
      <c r="AV963" s="168"/>
      <c r="AW963" s="168"/>
      <c r="AX963" s="168"/>
      <c r="AY963" s="168"/>
      <c r="AZ963" s="168"/>
      <c r="BA963" s="168"/>
      <c r="BB963" s="168"/>
      <c r="BC963" s="168"/>
      <c r="BD963" s="168"/>
      <c r="BE963" s="168"/>
    </row>
    <row r="964" spans="1:57" ht="15.75" customHeight="1" x14ac:dyDescent="0.3">
      <c r="A964" s="169"/>
      <c r="B964" s="169"/>
      <c r="C964" s="169"/>
      <c r="D964" s="169"/>
      <c r="E964" s="170"/>
      <c r="F964" s="170"/>
      <c r="G964" s="169"/>
      <c r="H964" s="169"/>
      <c r="I964" s="169"/>
      <c r="J964" s="169"/>
      <c r="K964" s="169"/>
      <c r="L964" s="169"/>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c r="AQ964" s="168"/>
      <c r="AR964" s="168"/>
      <c r="AS964" s="168"/>
      <c r="AT964" s="168"/>
      <c r="AU964" s="168"/>
      <c r="AV964" s="168"/>
      <c r="AW964" s="168"/>
      <c r="AX964" s="168"/>
      <c r="AY964" s="168"/>
      <c r="AZ964" s="168"/>
      <c r="BA964" s="168"/>
      <c r="BB964" s="168"/>
      <c r="BC964" s="168"/>
      <c r="BD964" s="168"/>
      <c r="BE964" s="168"/>
    </row>
    <row r="965" spans="1:57" ht="15.75" customHeight="1" x14ac:dyDescent="0.3">
      <c r="A965" s="169"/>
      <c r="B965" s="169"/>
      <c r="C965" s="169"/>
      <c r="D965" s="169"/>
      <c r="E965" s="170"/>
      <c r="F965" s="170"/>
      <c r="G965" s="169"/>
      <c r="H965" s="169"/>
      <c r="I965" s="169"/>
      <c r="J965" s="169"/>
      <c r="K965" s="169"/>
      <c r="L965" s="169"/>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c r="AQ965" s="168"/>
      <c r="AR965" s="168"/>
      <c r="AS965" s="168"/>
      <c r="AT965" s="168"/>
      <c r="AU965" s="168"/>
      <c r="AV965" s="168"/>
      <c r="AW965" s="168"/>
      <c r="AX965" s="168"/>
      <c r="AY965" s="168"/>
      <c r="AZ965" s="168"/>
      <c r="BA965" s="168"/>
      <c r="BB965" s="168"/>
      <c r="BC965" s="168"/>
      <c r="BD965" s="168"/>
      <c r="BE965" s="168"/>
    </row>
    <row r="966" spans="1:57" ht="15.75" customHeight="1" x14ac:dyDescent="0.3">
      <c r="A966" s="169"/>
      <c r="B966" s="169"/>
      <c r="C966" s="169"/>
      <c r="D966" s="169"/>
      <c r="E966" s="170"/>
      <c r="F966" s="170"/>
      <c r="G966" s="169"/>
      <c r="H966" s="169"/>
      <c r="I966" s="169"/>
      <c r="J966" s="169"/>
      <c r="K966" s="169"/>
      <c r="L966" s="169"/>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c r="AQ966" s="168"/>
      <c r="AR966" s="168"/>
      <c r="AS966" s="168"/>
      <c r="AT966" s="168"/>
      <c r="AU966" s="168"/>
      <c r="AV966" s="168"/>
      <c r="AW966" s="168"/>
      <c r="AX966" s="168"/>
      <c r="AY966" s="168"/>
      <c r="AZ966" s="168"/>
      <c r="BA966" s="168"/>
      <c r="BB966" s="168"/>
      <c r="BC966" s="168"/>
      <c r="BD966" s="168"/>
      <c r="BE966" s="168"/>
    </row>
    <row r="967" spans="1:57" ht="15.75" customHeight="1" x14ac:dyDescent="0.3">
      <c r="A967" s="169"/>
      <c r="B967" s="169"/>
      <c r="C967" s="169"/>
      <c r="D967" s="169"/>
      <c r="E967" s="170"/>
      <c r="F967" s="170"/>
      <c r="G967" s="169"/>
      <c r="H967" s="169"/>
      <c r="I967" s="169"/>
      <c r="J967" s="169"/>
      <c r="K967" s="169"/>
      <c r="L967" s="169"/>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c r="AQ967" s="168"/>
      <c r="AR967" s="168"/>
      <c r="AS967" s="168"/>
      <c r="AT967" s="168"/>
      <c r="AU967" s="168"/>
      <c r="AV967" s="168"/>
      <c r="AW967" s="168"/>
      <c r="AX967" s="168"/>
      <c r="AY967" s="168"/>
      <c r="AZ967" s="168"/>
      <c r="BA967" s="168"/>
      <c r="BB967" s="168"/>
      <c r="BC967" s="168"/>
      <c r="BD967" s="168"/>
      <c r="BE967" s="168"/>
    </row>
    <row r="968" spans="1:57" ht="15.75" customHeight="1" x14ac:dyDescent="0.3">
      <c r="A968" s="169"/>
      <c r="B968" s="169"/>
      <c r="C968" s="169"/>
      <c r="D968" s="169"/>
      <c r="E968" s="170"/>
      <c r="F968" s="170"/>
      <c r="G968" s="169"/>
      <c r="H968" s="169"/>
      <c r="I968" s="169"/>
      <c r="J968" s="169"/>
      <c r="K968" s="169"/>
      <c r="L968" s="169"/>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c r="AQ968" s="168"/>
      <c r="AR968" s="168"/>
      <c r="AS968" s="168"/>
      <c r="AT968" s="168"/>
      <c r="AU968" s="168"/>
      <c r="AV968" s="168"/>
      <c r="AW968" s="168"/>
      <c r="AX968" s="168"/>
      <c r="AY968" s="168"/>
      <c r="AZ968" s="168"/>
      <c r="BA968" s="168"/>
      <c r="BB968" s="168"/>
      <c r="BC968" s="168"/>
      <c r="BD968" s="168"/>
      <c r="BE968" s="168"/>
    </row>
    <row r="969" spans="1:57" ht="15.75" customHeight="1" x14ac:dyDescent="0.3">
      <c r="A969" s="169"/>
      <c r="B969" s="169"/>
      <c r="C969" s="169"/>
      <c r="D969" s="169"/>
      <c r="E969" s="170"/>
      <c r="F969" s="170"/>
      <c r="G969" s="169"/>
      <c r="H969" s="169"/>
      <c r="I969" s="169"/>
      <c r="J969" s="169"/>
      <c r="K969" s="169"/>
      <c r="L969" s="169"/>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c r="AQ969" s="168"/>
      <c r="AR969" s="168"/>
      <c r="AS969" s="168"/>
      <c r="AT969" s="168"/>
      <c r="AU969" s="168"/>
      <c r="AV969" s="168"/>
      <c r="AW969" s="168"/>
      <c r="AX969" s="168"/>
      <c r="AY969" s="168"/>
      <c r="AZ969" s="168"/>
      <c r="BA969" s="168"/>
      <c r="BB969" s="168"/>
      <c r="BC969" s="168"/>
      <c r="BD969" s="168"/>
      <c r="BE969" s="168"/>
    </row>
    <row r="970" spans="1:57" ht="15.75" customHeight="1" x14ac:dyDescent="0.3">
      <c r="A970" s="169"/>
      <c r="B970" s="169"/>
      <c r="C970" s="169"/>
      <c r="D970" s="169"/>
      <c r="E970" s="170"/>
      <c r="F970" s="170"/>
      <c r="G970" s="169"/>
      <c r="H970" s="169"/>
      <c r="I970" s="169"/>
      <c r="J970" s="169"/>
      <c r="K970" s="169"/>
      <c r="L970" s="169"/>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c r="AQ970" s="168"/>
      <c r="AR970" s="168"/>
      <c r="AS970" s="168"/>
      <c r="AT970" s="168"/>
      <c r="AU970" s="168"/>
      <c r="AV970" s="168"/>
      <c r="AW970" s="168"/>
      <c r="AX970" s="168"/>
      <c r="AY970" s="168"/>
      <c r="AZ970" s="168"/>
      <c r="BA970" s="168"/>
      <c r="BB970" s="168"/>
      <c r="BC970" s="168"/>
      <c r="BD970" s="168"/>
      <c r="BE970" s="168"/>
    </row>
    <row r="971" spans="1:57" ht="15.75" customHeight="1" x14ac:dyDescent="0.3">
      <c r="A971" s="169"/>
      <c r="B971" s="169"/>
      <c r="C971" s="169"/>
      <c r="D971" s="169"/>
      <c r="E971" s="170"/>
      <c r="F971" s="170"/>
      <c r="G971" s="169"/>
      <c r="H971" s="169"/>
      <c r="I971" s="169"/>
      <c r="J971" s="169"/>
      <c r="K971" s="169"/>
      <c r="L971" s="169"/>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c r="AQ971" s="168"/>
      <c r="AR971" s="168"/>
      <c r="AS971" s="168"/>
      <c r="AT971" s="168"/>
      <c r="AU971" s="168"/>
      <c r="AV971" s="168"/>
      <c r="AW971" s="168"/>
      <c r="AX971" s="168"/>
      <c r="AY971" s="168"/>
      <c r="AZ971" s="168"/>
      <c r="BA971" s="168"/>
      <c r="BB971" s="168"/>
      <c r="BC971" s="168"/>
      <c r="BD971" s="168"/>
      <c r="BE971" s="168"/>
    </row>
    <row r="972" spans="1:57" ht="15.75" customHeight="1" x14ac:dyDescent="0.3">
      <c r="A972" s="169"/>
      <c r="B972" s="169"/>
      <c r="C972" s="169"/>
      <c r="D972" s="169"/>
      <c r="E972" s="170"/>
      <c r="F972" s="170"/>
      <c r="G972" s="169"/>
      <c r="H972" s="169"/>
      <c r="I972" s="169"/>
      <c r="J972" s="169"/>
      <c r="K972" s="169"/>
      <c r="L972" s="169"/>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c r="AQ972" s="168"/>
      <c r="AR972" s="168"/>
      <c r="AS972" s="168"/>
      <c r="AT972" s="168"/>
      <c r="AU972" s="168"/>
      <c r="AV972" s="168"/>
      <c r="AW972" s="168"/>
      <c r="AX972" s="168"/>
      <c r="AY972" s="168"/>
      <c r="AZ972" s="168"/>
      <c r="BA972" s="168"/>
      <c r="BB972" s="168"/>
      <c r="BC972" s="168"/>
      <c r="BD972" s="168"/>
      <c r="BE972" s="168"/>
    </row>
    <row r="973" spans="1:57" ht="15.75" customHeight="1" x14ac:dyDescent="0.3">
      <c r="A973" s="169"/>
      <c r="B973" s="169"/>
      <c r="C973" s="169"/>
      <c r="D973" s="169"/>
      <c r="E973" s="170"/>
      <c r="F973" s="170"/>
      <c r="G973" s="169"/>
      <c r="H973" s="169"/>
      <c r="I973" s="169"/>
      <c r="J973" s="169"/>
      <c r="K973" s="169"/>
      <c r="L973" s="169"/>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c r="AQ973" s="168"/>
      <c r="AR973" s="168"/>
      <c r="AS973" s="168"/>
      <c r="AT973" s="168"/>
      <c r="AU973" s="168"/>
      <c r="AV973" s="168"/>
      <c r="AW973" s="168"/>
      <c r="AX973" s="168"/>
      <c r="AY973" s="168"/>
      <c r="AZ973" s="168"/>
      <c r="BA973" s="168"/>
      <c r="BB973" s="168"/>
      <c r="BC973" s="168"/>
      <c r="BD973" s="168"/>
      <c r="BE973" s="168"/>
    </row>
    <row r="974" spans="1:57" ht="15.75" customHeight="1" x14ac:dyDescent="0.3">
      <c r="A974" s="169"/>
      <c r="B974" s="169"/>
      <c r="C974" s="169"/>
      <c r="D974" s="169"/>
      <c r="E974" s="170"/>
      <c r="F974" s="170"/>
      <c r="G974" s="169"/>
      <c r="H974" s="169"/>
      <c r="I974" s="169"/>
      <c r="J974" s="169"/>
      <c r="K974" s="169"/>
      <c r="L974" s="169"/>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c r="AQ974" s="168"/>
      <c r="AR974" s="168"/>
      <c r="AS974" s="168"/>
      <c r="AT974" s="168"/>
      <c r="AU974" s="168"/>
      <c r="AV974" s="168"/>
      <c r="AW974" s="168"/>
      <c r="AX974" s="168"/>
      <c r="AY974" s="168"/>
      <c r="AZ974" s="168"/>
      <c r="BA974" s="168"/>
      <c r="BB974" s="168"/>
      <c r="BC974" s="168"/>
      <c r="BD974" s="168"/>
      <c r="BE974" s="168"/>
    </row>
    <row r="975" spans="1:57" ht="15.75" customHeight="1" x14ac:dyDescent="0.3">
      <c r="A975" s="169"/>
      <c r="B975" s="169"/>
      <c r="C975" s="169"/>
      <c r="D975" s="169"/>
      <c r="E975" s="170"/>
      <c r="F975" s="170"/>
      <c r="G975" s="169"/>
      <c r="H975" s="169"/>
      <c r="I975" s="169"/>
      <c r="J975" s="169"/>
      <c r="K975" s="169"/>
      <c r="L975" s="169"/>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c r="AQ975" s="168"/>
      <c r="AR975" s="168"/>
      <c r="AS975" s="168"/>
      <c r="AT975" s="168"/>
      <c r="AU975" s="168"/>
      <c r="AV975" s="168"/>
      <c r="AW975" s="168"/>
      <c r="AX975" s="168"/>
      <c r="AY975" s="168"/>
      <c r="AZ975" s="168"/>
      <c r="BA975" s="168"/>
      <c r="BB975" s="168"/>
      <c r="BC975" s="168"/>
      <c r="BD975" s="168"/>
      <c r="BE975" s="168"/>
    </row>
    <row r="976" spans="1:57" ht="15.75" customHeight="1" x14ac:dyDescent="0.3">
      <c r="A976" s="169"/>
      <c r="B976" s="169"/>
      <c r="C976" s="169"/>
      <c r="D976" s="169"/>
      <c r="E976" s="170"/>
      <c r="F976" s="170"/>
      <c r="G976" s="169"/>
      <c r="H976" s="169"/>
      <c r="I976" s="169"/>
      <c r="J976" s="169"/>
      <c r="K976" s="169"/>
      <c r="L976" s="169"/>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c r="AQ976" s="168"/>
      <c r="AR976" s="168"/>
      <c r="AS976" s="168"/>
      <c r="AT976" s="168"/>
      <c r="AU976" s="168"/>
      <c r="AV976" s="168"/>
      <c r="AW976" s="168"/>
      <c r="AX976" s="168"/>
      <c r="AY976" s="168"/>
      <c r="AZ976" s="168"/>
      <c r="BA976" s="168"/>
      <c r="BB976" s="168"/>
      <c r="BC976" s="168"/>
      <c r="BD976" s="168"/>
      <c r="BE976" s="168"/>
    </row>
    <row r="977" spans="1:57" ht="15.75" customHeight="1" x14ac:dyDescent="0.3">
      <c r="A977" s="169"/>
      <c r="B977" s="169"/>
      <c r="C977" s="169"/>
      <c r="D977" s="169"/>
      <c r="E977" s="170"/>
      <c r="F977" s="170"/>
      <c r="G977" s="169"/>
      <c r="H977" s="169"/>
      <c r="I977" s="169"/>
      <c r="J977" s="169"/>
      <c r="K977" s="169"/>
      <c r="L977" s="169"/>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c r="AQ977" s="168"/>
      <c r="AR977" s="168"/>
      <c r="AS977" s="168"/>
      <c r="AT977" s="168"/>
      <c r="AU977" s="168"/>
      <c r="AV977" s="168"/>
      <c r="AW977" s="168"/>
      <c r="AX977" s="168"/>
      <c r="AY977" s="168"/>
      <c r="AZ977" s="168"/>
      <c r="BA977" s="168"/>
      <c r="BB977" s="168"/>
      <c r="BC977" s="168"/>
      <c r="BD977" s="168"/>
      <c r="BE977" s="168"/>
    </row>
    <row r="978" spans="1:57" ht="15.75" customHeight="1" x14ac:dyDescent="0.3">
      <c r="A978" s="169"/>
      <c r="B978" s="169"/>
      <c r="C978" s="169"/>
      <c r="D978" s="169"/>
      <c r="E978" s="170"/>
      <c r="F978" s="170"/>
      <c r="G978" s="169"/>
      <c r="H978" s="169"/>
      <c r="I978" s="169"/>
      <c r="J978" s="169"/>
      <c r="K978" s="169"/>
      <c r="L978" s="169"/>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c r="AQ978" s="168"/>
      <c r="AR978" s="168"/>
      <c r="AS978" s="168"/>
      <c r="AT978" s="168"/>
      <c r="AU978" s="168"/>
      <c r="AV978" s="168"/>
      <c r="AW978" s="168"/>
      <c r="AX978" s="168"/>
      <c r="AY978" s="168"/>
      <c r="AZ978" s="168"/>
      <c r="BA978" s="168"/>
      <c r="BB978" s="168"/>
      <c r="BC978" s="168"/>
      <c r="BD978" s="168"/>
      <c r="BE978" s="168"/>
    </row>
    <row r="979" spans="1:57" ht="15.75" customHeight="1" x14ac:dyDescent="0.3">
      <c r="A979" s="169"/>
      <c r="B979" s="169"/>
      <c r="C979" s="169"/>
      <c r="D979" s="169"/>
      <c r="E979" s="170"/>
      <c r="F979" s="170"/>
      <c r="G979" s="169"/>
      <c r="H979" s="169"/>
      <c r="I979" s="169"/>
      <c r="J979" s="169"/>
      <c r="K979" s="169"/>
      <c r="L979" s="169"/>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c r="AQ979" s="168"/>
      <c r="AR979" s="168"/>
      <c r="AS979" s="168"/>
      <c r="AT979" s="168"/>
      <c r="AU979" s="168"/>
      <c r="AV979" s="168"/>
      <c r="AW979" s="168"/>
      <c r="AX979" s="168"/>
      <c r="AY979" s="168"/>
      <c r="AZ979" s="168"/>
      <c r="BA979" s="168"/>
      <c r="BB979" s="168"/>
      <c r="BC979" s="168"/>
      <c r="BD979" s="168"/>
      <c r="BE979" s="168"/>
    </row>
    <row r="980" spans="1:57" ht="15.75" customHeight="1" x14ac:dyDescent="0.3">
      <c r="A980" s="169"/>
      <c r="B980" s="169"/>
      <c r="C980" s="169"/>
      <c r="D980" s="169"/>
      <c r="E980" s="170"/>
      <c r="F980" s="170"/>
      <c r="G980" s="169"/>
      <c r="H980" s="169"/>
      <c r="I980" s="169"/>
      <c r="J980" s="169"/>
      <c r="K980" s="169"/>
      <c r="L980" s="169"/>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c r="AQ980" s="168"/>
      <c r="AR980" s="168"/>
      <c r="AS980" s="168"/>
      <c r="AT980" s="168"/>
      <c r="AU980" s="168"/>
      <c r="AV980" s="168"/>
      <c r="AW980" s="168"/>
      <c r="AX980" s="168"/>
      <c r="AY980" s="168"/>
      <c r="AZ980" s="168"/>
      <c r="BA980" s="168"/>
      <c r="BB980" s="168"/>
      <c r="BC980" s="168"/>
      <c r="BD980" s="168"/>
      <c r="BE980" s="168"/>
    </row>
    <row r="981" spans="1:57" ht="15.75" customHeight="1" x14ac:dyDescent="0.3">
      <c r="A981" s="169"/>
      <c r="B981" s="169"/>
      <c r="C981" s="169"/>
      <c r="D981" s="169"/>
      <c r="E981" s="170"/>
      <c r="F981" s="170"/>
      <c r="G981" s="169"/>
      <c r="H981" s="169"/>
      <c r="I981" s="169"/>
      <c r="J981" s="169"/>
      <c r="K981" s="169"/>
      <c r="L981" s="169"/>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c r="AQ981" s="168"/>
      <c r="AR981" s="168"/>
      <c r="AS981" s="168"/>
      <c r="AT981" s="168"/>
      <c r="AU981" s="168"/>
      <c r="AV981" s="168"/>
      <c r="AW981" s="168"/>
      <c r="AX981" s="168"/>
      <c r="AY981" s="168"/>
      <c r="AZ981" s="168"/>
      <c r="BA981" s="168"/>
      <c r="BB981" s="168"/>
      <c r="BC981" s="168"/>
      <c r="BD981" s="168"/>
      <c r="BE981" s="168"/>
    </row>
    <row r="982" spans="1:57" ht="15.75" customHeight="1" x14ac:dyDescent="0.3">
      <c r="A982" s="169"/>
      <c r="B982" s="169"/>
      <c r="C982" s="169"/>
      <c r="D982" s="169"/>
      <c r="E982" s="170"/>
      <c r="F982" s="170"/>
      <c r="G982" s="169"/>
      <c r="H982" s="169"/>
      <c r="I982" s="169"/>
      <c r="J982" s="169"/>
      <c r="K982" s="169"/>
      <c r="L982" s="169"/>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c r="AQ982" s="168"/>
      <c r="AR982" s="168"/>
      <c r="AS982" s="168"/>
      <c r="AT982" s="168"/>
      <c r="AU982" s="168"/>
      <c r="AV982" s="168"/>
      <c r="AW982" s="168"/>
      <c r="AX982" s="168"/>
      <c r="AY982" s="168"/>
      <c r="AZ982" s="168"/>
      <c r="BA982" s="168"/>
      <c r="BB982" s="168"/>
      <c r="BC982" s="168"/>
      <c r="BD982" s="168"/>
      <c r="BE982" s="168"/>
    </row>
    <row r="983" spans="1:57" ht="15.75" customHeight="1" x14ac:dyDescent="0.3">
      <c r="A983" s="169"/>
      <c r="B983" s="169"/>
      <c r="C983" s="169"/>
      <c r="D983" s="169"/>
      <c r="E983" s="170"/>
      <c r="F983" s="170"/>
      <c r="G983" s="169"/>
      <c r="H983" s="169"/>
      <c r="I983" s="169"/>
      <c r="J983" s="169"/>
      <c r="K983" s="169"/>
      <c r="L983" s="169"/>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c r="AQ983" s="168"/>
      <c r="AR983" s="168"/>
      <c r="AS983" s="168"/>
      <c r="AT983" s="168"/>
      <c r="AU983" s="168"/>
      <c r="AV983" s="168"/>
      <c r="AW983" s="168"/>
      <c r="AX983" s="168"/>
      <c r="AY983" s="168"/>
      <c r="AZ983" s="168"/>
      <c r="BA983" s="168"/>
      <c r="BB983" s="168"/>
      <c r="BC983" s="168"/>
      <c r="BD983" s="168"/>
      <c r="BE983" s="168"/>
    </row>
    <row r="984" spans="1:57" ht="15.75" customHeight="1" x14ac:dyDescent="0.3">
      <c r="A984" s="169"/>
      <c r="B984" s="169"/>
      <c r="C984" s="169"/>
      <c r="D984" s="169"/>
      <c r="E984" s="170"/>
      <c r="F984" s="170"/>
      <c r="G984" s="169"/>
      <c r="H984" s="169"/>
      <c r="I984" s="169"/>
      <c r="J984" s="169"/>
      <c r="K984" s="169"/>
      <c r="L984" s="169"/>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c r="AQ984" s="168"/>
      <c r="AR984" s="168"/>
      <c r="AS984" s="168"/>
      <c r="AT984" s="168"/>
      <c r="AU984" s="168"/>
      <c r="AV984" s="168"/>
      <c r="AW984" s="168"/>
      <c r="AX984" s="168"/>
      <c r="AY984" s="168"/>
      <c r="AZ984" s="168"/>
      <c r="BA984" s="168"/>
      <c r="BB984" s="168"/>
      <c r="BC984" s="168"/>
      <c r="BD984" s="168"/>
      <c r="BE984" s="168"/>
    </row>
    <row r="985" spans="1:57" ht="15.75" customHeight="1" x14ac:dyDescent="0.3">
      <c r="A985" s="169"/>
      <c r="B985" s="169"/>
      <c r="C985" s="169"/>
      <c r="D985" s="169"/>
      <c r="E985" s="170"/>
      <c r="F985" s="170"/>
      <c r="G985" s="169"/>
      <c r="H985" s="169"/>
      <c r="I985" s="169"/>
      <c r="J985" s="169"/>
      <c r="K985" s="169"/>
      <c r="L985" s="169"/>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c r="AQ985" s="168"/>
      <c r="AR985" s="168"/>
      <c r="AS985" s="168"/>
      <c r="AT985" s="168"/>
      <c r="AU985" s="168"/>
      <c r="AV985" s="168"/>
      <c r="AW985" s="168"/>
      <c r="AX985" s="168"/>
      <c r="AY985" s="168"/>
      <c r="AZ985" s="168"/>
      <c r="BA985" s="168"/>
      <c r="BB985" s="168"/>
      <c r="BC985" s="168"/>
      <c r="BD985" s="168"/>
      <c r="BE985" s="168"/>
    </row>
    <row r="986" spans="1:57" ht="15.75" customHeight="1" x14ac:dyDescent="0.3">
      <c r="A986" s="169"/>
      <c r="B986" s="169"/>
      <c r="C986" s="169"/>
      <c r="D986" s="169"/>
      <c r="E986" s="170"/>
      <c r="F986" s="170"/>
      <c r="G986" s="169"/>
      <c r="H986" s="169"/>
      <c r="I986" s="169"/>
      <c r="J986" s="169"/>
      <c r="K986" s="169"/>
      <c r="L986" s="169"/>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c r="AQ986" s="168"/>
      <c r="AR986" s="168"/>
      <c r="AS986" s="168"/>
      <c r="AT986" s="168"/>
      <c r="AU986" s="168"/>
      <c r="AV986" s="168"/>
      <c r="AW986" s="168"/>
      <c r="AX986" s="168"/>
      <c r="AY986" s="168"/>
      <c r="AZ986" s="168"/>
      <c r="BA986" s="168"/>
      <c r="BB986" s="168"/>
      <c r="BC986" s="168"/>
      <c r="BD986" s="168"/>
      <c r="BE986" s="168"/>
    </row>
  </sheetData>
  <mergeCells count="64">
    <mergeCell ref="A1:A4"/>
    <mergeCell ref="B1:AZ4"/>
    <mergeCell ref="BA1:BE1"/>
    <mergeCell ref="BA2:BE2"/>
    <mergeCell ref="BA3:BE3"/>
    <mergeCell ref="BA4:BE4"/>
    <mergeCell ref="A11:A14"/>
    <mergeCell ref="B11:B14"/>
    <mergeCell ref="C11:C14"/>
    <mergeCell ref="D11:D14"/>
    <mergeCell ref="E11:E14"/>
    <mergeCell ref="K11:K14"/>
    <mergeCell ref="AT5:AX5"/>
    <mergeCell ref="B6:E6"/>
    <mergeCell ref="B7:E7"/>
    <mergeCell ref="B8:E8"/>
    <mergeCell ref="B9:E9"/>
    <mergeCell ref="F11:F14"/>
    <mergeCell ref="G11:G14"/>
    <mergeCell ref="H11:H14"/>
    <mergeCell ref="I11:I14"/>
    <mergeCell ref="J11:J14"/>
    <mergeCell ref="BB11:BE11"/>
    <mergeCell ref="M12:T12"/>
    <mergeCell ref="U12:AB12"/>
    <mergeCell ref="AC12:AJ12"/>
    <mergeCell ref="AK12:AR12"/>
    <mergeCell ref="L11:L14"/>
    <mergeCell ref="M11:AR11"/>
    <mergeCell ref="AS11:AS14"/>
    <mergeCell ref="AT11:AW11"/>
    <mergeCell ref="AX11:BA11"/>
    <mergeCell ref="BA12:BA14"/>
    <mergeCell ref="BB12:BB14"/>
    <mergeCell ref="BC12:BC14"/>
    <mergeCell ref="BD12:BD14"/>
    <mergeCell ref="BE12:BE14"/>
    <mergeCell ref="Q13:R13"/>
    <mergeCell ref="S13:T13"/>
    <mergeCell ref="U13:V13"/>
    <mergeCell ref="W13:X13"/>
    <mergeCell ref="AZ12:AZ14"/>
    <mergeCell ref="AT12:AT14"/>
    <mergeCell ref="AU12:AU14"/>
    <mergeCell ref="AV12:AV14"/>
    <mergeCell ref="AW12:AW14"/>
    <mergeCell ref="AX12:AX14"/>
    <mergeCell ref="AY12:AY14"/>
    <mergeCell ref="A28:BE28"/>
    <mergeCell ref="G30:I30"/>
    <mergeCell ref="AK13:AL13"/>
    <mergeCell ref="AM13:AN13"/>
    <mergeCell ref="AO13:AP13"/>
    <mergeCell ref="AQ13:AR13"/>
    <mergeCell ref="A20:AT20"/>
    <mergeCell ref="AU20:AW20"/>
    <mergeCell ref="Y13:Z13"/>
    <mergeCell ref="AA13:AB13"/>
    <mergeCell ref="AC13:AD13"/>
    <mergeCell ref="AE13:AF13"/>
    <mergeCell ref="AG13:AH13"/>
    <mergeCell ref="AI13:AJ13"/>
    <mergeCell ref="M13:N13"/>
    <mergeCell ref="O13:P13"/>
  </mergeCells>
  <conditionalFormatting sqref="AX15:BE19">
    <cfRule type="cellIs" dxfId="23" priority="1" operator="between">
      <formula>0.7</formula>
      <formula>1</formula>
    </cfRule>
    <cfRule type="cellIs" dxfId="22" priority="2" operator="between">
      <formula>0.51</formula>
      <formula>0.69</formula>
    </cfRule>
    <cfRule type="cellIs" dxfId="21" priority="3" operator="between">
      <formula>0</formula>
      <formula>0.5</formula>
    </cfRule>
  </conditionalFormatting>
  <pageMargins left="0.7" right="0.7" top="0.75" bottom="0.75" header="0" footer="0"/>
  <pageSetup orientation="landscape"/>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75519-9A34-4DFD-8E9B-A302619B540B}">
  <sheetPr codeName="Hoja8"/>
  <dimension ref="A1:BE986"/>
  <sheetViews>
    <sheetView topLeftCell="A10" zoomScale="55" zoomScaleNormal="55" workbookViewId="0">
      <selection activeCell="C15" sqref="C15"/>
    </sheetView>
  </sheetViews>
  <sheetFormatPr baseColWidth="10" defaultColWidth="14.44140625" defaultRowHeight="15" customHeight="1" x14ac:dyDescent="0.3"/>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10" width="53" customWidth="1"/>
    <col min="11" max="11" width="30.6640625" customWidth="1"/>
    <col min="12" max="12" width="30.109375" customWidth="1"/>
    <col min="13" max="44" width="15.88671875" customWidth="1"/>
    <col min="45" max="45" width="24.5546875" customWidth="1"/>
    <col min="46" max="49" width="17.6640625" customWidth="1"/>
    <col min="50" max="57" width="12.33203125" customWidth="1"/>
  </cols>
  <sheetData>
    <row r="1" spans="1:57" ht="20.25" customHeight="1" x14ac:dyDescent="0.3">
      <c r="A1" s="252"/>
      <c r="B1" s="255" t="s">
        <v>4</v>
      </c>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7"/>
      <c r="BA1" s="264" t="s">
        <v>121</v>
      </c>
      <c r="BB1" s="265"/>
      <c r="BC1" s="265"/>
      <c r="BD1" s="265"/>
      <c r="BE1" s="266"/>
    </row>
    <row r="2" spans="1:57" ht="20.25" customHeight="1" x14ac:dyDescent="0.3">
      <c r="A2" s="253"/>
      <c r="B2" s="258"/>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60"/>
      <c r="BA2" s="264" t="s">
        <v>122</v>
      </c>
      <c r="BB2" s="265"/>
      <c r="BC2" s="265"/>
      <c r="BD2" s="265"/>
      <c r="BE2" s="266"/>
    </row>
    <row r="3" spans="1:57" ht="20.25" customHeight="1" x14ac:dyDescent="0.3">
      <c r="A3" s="253"/>
      <c r="B3" s="258"/>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60"/>
      <c r="BA3" s="264" t="s">
        <v>123</v>
      </c>
      <c r="BB3" s="265"/>
      <c r="BC3" s="265"/>
      <c r="BD3" s="265"/>
      <c r="BE3" s="266"/>
    </row>
    <row r="4" spans="1:57" ht="20.25" customHeight="1" x14ac:dyDescent="0.3">
      <c r="A4" s="254"/>
      <c r="B4" s="261"/>
      <c r="C4" s="262"/>
      <c r="D4" s="262"/>
      <c r="E4" s="262"/>
      <c r="F4" s="262"/>
      <c r="G4" s="262"/>
      <c r="H4" s="262"/>
      <c r="I4" s="262"/>
      <c r="J4" s="262"/>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3"/>
      <c r="BA4" s="264" t="s">
        <v>124</v>
      </c>
      <c r="BB4" s="265"/>
      <c r="BC4" s="265"/>
      <c r="BD4" s="265"/>
      <c r="BE4" s="266"/>
    </row>
    <row r="5" spans="1:57" ht="19.5" customHeight="1" x14ac:dyDescent="0.3">
      <c r="A5" s="98"/>
      <c r="B5" s="98"/>
      <c r="C5" s="98"/>
      <c r="D5" s="98"/>
      <c r="E5" s="99"/>
      <c r="F5" s="99"/>
      <c r="G5" s="98"/>
      <c r="H5" s="98"/>
      <c r="I5" s="98"/>
      <c r="J5" s="98"/>
      <c r="K5" s="98"/>
      <c r="L5" s="98"/>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268"/>
      <c r="AU5" s="259"/>
      <c r="AV5" s="259"/>
      <c r="AW5" s="259"/>
      <c r="AX5" s="260"/>
      <c r="AY5" s="101"/>
      <c r="AZ5" s="101"/>
      <c r="BA5" s="101"/>
      <c r="BB5" s="100"/>
      <c r="BC5" s="100"/>
      <c r="BD5" s="100"/>
      <c r="BE5" s="100"/>
    </row>
    <row r="6" spans="1:57" ht="28.5" customHeight="1" x14ac:dyDescent="0.3">
      <c r="A6" s="102" t="s">
        <v>6</v>
      </c>
      <c r="B6" s="269" t="s">
        <v>193</v>
      </c>
      <c r="C6" s="265"/>
      <c r="D6" s="265"/>
      <c r="E6" s="266"/>
      <c r="F6" s="103"/>
      <c r="G6" s="103"/>
      <c r="H6" s="103"/>
      <c r="I6" s="103"/>
      <c r="J6" s="103"/>
      <c r="K6" s="103"/>
      <c r="L6" s="103"/>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1"/>
      <c r="AU6" s="101"/>
      <c r="AV6" s="101"/>
      <c r="AW6" s="101"/>
      <c r="AX6" s="101"/>
      <c r="AY6" s="101"/>
      <c r="AZ6" s="101"/>
      <c r="BA6" s="101"/>
      <c r="BB6" s="100"/>
      <c r="BC6" s="100"/>
      <c r="BD6" s="100"/>
      <c r="BE6" s="100"/>
    </row>
    <row r="7" spans="1:57" ht="55.5" customHeight="1" x14ac:dyDescent="0.3">
      <c r="A7" s="102" t="s">
        <v>7</v>
      </c>
      <c r="B7" s="270" t="s">
        <v>194</v>
      </c>
      <c r="C7" s="265"/>
      <c r="D7" s="265"/>
      <c r="E7" s="266"/>
      <c r="F7" s="103"/>
      <c r="G7" s="103"/>
      <c r="H7" s="103"/>
      <c r="I7" s="103"/>
      <c r="J7" s="103"/>
      <c r="K7" s="103"/>
      <c r="L7" s="103"/>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1"/>
      <c r="AU7" s="101"/>
      <c r="AV7" s="101"/>
      <c r="AW7" s="101"/>
      <c r="AX7" s="101"/>
      <c r="AY7" s="101"/>
      <c r="AZ7" s="101"/>
      <c r="BA7" s="101"/>
      <c r="BB7" s="100"/>
      <c r="BC7" s="100"/>
      <c r="BD7" s="100"/>
      <c r="BE7" s="100"/>
    </row>
    <row r="8" spans="1:57" ht="30" customHeight="1" x14ac:dyDescent="0.3">
      <c r="A8" s="102" t="s">
        <v>32</v>
      </c>
      <c r="B8" s="271">
        <v>2025</v>
      </c>
      <c r="C8" s="265"/>
      <c r="D8" s="265"/>
      <c r="E8" s="266"/>
      <c r="F8" s="103"/>
      <c r="G8" s="103"/>
      <c r="H8" s="103"/>
      <c r="I8" s="103"/>
      <c r="J8" s="103"/>
      <c r="K8" s="103"/>
      <c r="L8" s="103"/>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1"/>
      <c r="AU8" s="101"/>
      <c r="AV8" s="101"/>
      <c r="AW8" s="101"/>
      <c r="AX8" s="101"/>
      <c r="AY8" s="101"/>
      <c r="AZ8" s="101"/>
      <c r="BA8" s="101"/>
      <c r="BB8" s="100"/>
      <c r="BC8" s="100"/>
      <c r="BD8" s="100"/>
      <c r="BE8" s="100"/>
    </row>
    <row r="9" spans="1:57" ht="30" customHeight="1" x14ac:dyDescent="0.3">
      <c r="A9" s="102" t="s">
        <v>46</v>
      </c>
      <c r="B9" s="269" t="s">
        <v>168</v>
      </c>
      <c r="C9" s="265"/>
      <c r="D9" s="265"/>
      <c r="E9" s="266"/>
      <c r="F9" s="103"/>
      <c r="G9" s="103"/>
      <c r="H9" s="103"/>
      <c r="I9" s="103"/>
      <c r="J9" s="103"/>
      <c r="K9" s="103"/>
      <c r="L9" s="103"/>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1"/>
      <c r="AU9" s="101"/>
      <c r="AV9" s="101"/>
      <c r="AW9" s="101"/>
      <c r="AX9" s="101"/>
      <c r="AY9" s="101"/>
      <c r="AZ9" s="101"/>
      <c r="BA9" s="101"/>
      <c r="BB9" s="100"/>
      <c r="BC9" s="100"/>
      <c r="BD9" s="100"/>
      <c r="BE9" s="100"/>
    </row>
    <row r="10" spans="1:57" ht="14.25" customHeight="1" x14ac:dyDescent="0.3">
      <c r="A10" s="98"/>
      <c r="B10" s="98"/>
      <c r="C10" s="98"/>
      <c r="D10" s="98"/>
      <c r="E10" s="99"/>
      <c r="F10" s="99"/>
      <c r="G10" s="98"/>
      <c r="H10" s="98"/>
      <c r="I10" s="98"/>
      <c r="J10" s="98"/>
      <c r="K10" s="98"/>
      <c r="L10" s="98"/>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1"/>
      <c r="AU10" s="101"/>
      <c r="AV10" s="101"/>
      <c r="AW10" s="101"/>
      <c r="AX10" s="101"/>
      <c r="AY10" s="101"/>
      <c r="AZ10" s="101"/>
      <c r="BA10" s="101"/>
      <c r="BB10" s="100"/>
      <c r="BC10" s="100"/>
      <c r="BD10" s="100"/>
      <c r="BE10" s="100"/>
    </row>
    <row r="11" spans="1:57" ht="33" customHeight="1" x14ac:dyDescent="0.3">
      <c r="A11" s="213" t="s">
        <v>412</v>
      </c>
      <c r="B11" s="213" t="s">
        <v>413</v>
      </c>
      <c r="C11" s="267" t="s">
        <v>34</v>
      </c>
      <c r="D11" s="267" t="s">
        <v>35</v>
      </c>
      <c r="E11" s="267" t="s">
        <v>36</v>
      </c>
      <c r="F11" s="267" t="s">
        <v>5</v>
      </c>
      <c r="G11" s="267" t="s">
        <v>37</v>
      </c>
      <c r="H11" s="267" t="s">
        <v>38</v>
      </c>
      <c r="I11" s="267" t="s">
        <v>39</v>
      </c>
      <c r="J11" s="267" t="s">
        <v>42</v>
      </c>
      <c r="K11" s="267" t="s">
        <v>8</v>
      </c>
      <c r="L11" s="267" t="s">
        <v>1</v>
      </c>
      <c r="M11" s="273" t="s">
        <v>40</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6"/>
      <c r="AS11" s="274" t="s">
        <v>41</v>
      </c>
      <c r="AT11" s="275" t="s">
        <v>44</v>
      </c>
      <c r="AU11" s="265"/>
      <c r="AV11" s="265"/>
      <c r="AW11" s="266"/>
      <c r="AX11" s="276" t="s">
        <v>43</v>
      </c>
      <c r="AY11" s="265"/>
      <c r="AZ11" s="265"/>
      <c r="BA11" s="266"/>
      <c r="BB11" s="272" t="s">
        <v>45</v>
      </c>
      <c r="BC11" s="265"/>
      <c r="BD11" s="265"/>
      <c r="BE11" s="266"/>
    </row>
    <row r="12" spans="1:57" ht="21.75" customHeight="1" x14ac:dyDescent="0.3">
      <c r="A12" s="213"/>
      <c r="B12" s="213"/>
      <c r="C12" s="253"/>
      <c r="D12" s="253"/>
      <c r="E12" s="253"/>
      <c r="F12" s="253"/>
      <c r="G12" s="253"/>
      <c r="H12" s="253"/>
      <c r="I12" s="253"/>
      <c r="J12" s="253"/>
      <c r="K12" s="253"/>
      <c r="L12" s="253"/>
      <c r="M12" s="273" t="s">
        <v>9</v>
      </c>
      <c r="N12" s="265"/>
      <c r="O12" s="265"/>
      <c r="P12" s="265"/>
      <c r="Q12" s="265"/>
      <c r="R12" s="265"/>
      <c r="S12" s="265"/>
      <c r="T12" s="266"/>
      <c r="U12" s="273" t="s">
        <v>10</v>
      </c>
      <c r="V12" s="265"/>
      <c r="W12" s="265"/>
      <c r="X12" s="265"/>
      <c r="Y12" s="265"/>
      <c r="Z12" s="265"/>
      <c r="AA12" s="265"/>
      <c r="AB12" s="266"/>
      <c r="AC12" s="273" t="s">
        <v>11</v>
      </c>
      <c r="AD12" s="265"/>
      <c r="AE12" s="265"/>
      <c r="AF12" s="265"/>
      <c r="AG12" s="265"/>
      <c r="AH12" s="265"/>
      <c r="AI12" s="265"/>
      <c r="AJ12" s="266"/>
      <c r="AK12" s="273" t="s">
        <v>12</v>
      </c>
      <c r="AL12" s="265"/>
      <c r="AM12" s="265"/>
      <c r="AN12" s="265"/>
      <c r="AO12" s="265"/>
      <c r="AP12" s="265"/>
      <c r="AQ12" s="265"/>
      <c r="AR12" s="266"/>
      <c r="AS12" s="253"/>
      <c r="AT12" s="279" t="s">
        <v>13</v>
      </c>
      <c r="AU12" s="279" t="s">
        <v>10</v>
      </c>
      <c r="AV12" s="279" t="s">
        <v>14</v>
      </c>
      <c r="AW12" s="279" t="s">
        <v>15</v>
      </c>
      <c r="AX12" s="277" t="s">
        <v>52</v>
      </c>
      <c r="AY12" s="277" t="s">
        <v>53</v>
      </c>
      <c r="AZ12" s="277" t="s">
        <v>54</v>
      </c>
      <c r="BA12" s="277" t="s">
        <v>55</v>
      </c>
      <c r="BB12" s="278" t="s">
        <v>52</v>
      </c>
      <c r="BC12" s="278" t="s">
        <v>53</v>
      </c>
      <c r="BD12" s="278" t="s">
        <v>54</v>
      </c>
      <c r="BE12" s="278" t="s">
        <v>55</v>
      </c>
    </row>
    <row r="13" spans="1:57" ht="21.75" customHeight="1" x14ac:dyDescent="0.3">
      <c r="A13" s="213"/>
      <c r="B13" s="213"/>
      <c r="C13" s="253"/>
      <c r="D13" s="253"/>
      <c r="E13" s="253"/>
      <c r="F13" s="253"/>
      <c r="G13" s="253"/>
      <c r="H13" s="253"/>
      <c r="I13" s="253"/>
      <c r="J13" s="253"/>
      <c r="K13" s="253"/>
      <c r="L13" s="253"/>
      <c r="M13" s="273" t="s">
        <v>16</v>
      </c>
      <c r="N13" s="266"/>
      <c r="O13" s="273" t="s">
        <v>17</v>
      </c>
      <c r="P13" s="266"/>
      <c r="Q13" s="273" t="s">
        <v>18</v>
      </c>
      <c r="R13" s="266"/>
      <c r="S13" s="273" t="s">
        <v>19</v>
      </c>
      <c r="T13" s="266"/>
      <c r="U13" s="273" t="s">
        <v>20</v>
      </c>
      <c r="V13" s="266"/>
      <c r="W13" s="273" t="s">
        <v>21</v>
      </c>
      <c r="X13" s="266"/>
      <c r="Y13" s="273" t="s">
        <v>22</v>
      </c>
      <c r="Z13" s="266"/>
      <c r="AA13" s="273" t="s">
        <v>19</v>
      </c>
      <c r="AB13" s="266"/>
      <c r="AC13" s="273" t="s">
        <v>23</v>
      </c>
      <c r="AD13" s="266"/>
      <c r="AE13" s="273" t="s">
        <v>24</v>
      </c>
      <c r="AF13" s="266"/>
      <c r="AG13" s="273" t="s">
        <v>25</v>
      </c>
      <c r="AH13" s="266"/>
      <c r="AI13" s="273" t="s">
        <v>19</v>
      </c>
      <c r="AJ13" s="266"/>
      <c r="AK13" s="273" t="s">
        <v>26</v>
      </c>
      <c r="AL13" s="266"/>
      <c r="AM13" s="273" t="s">
        <v>27</v>
      </c>
      <c r="AN13" s="266"/>
      <c r="AO13" s="273" t="s">
        <v>28</v>
      </c>
      <c r="AP13" s="266"/>
      <c r="AQ13" s="273" t="s">
        <v>19</v>
      </c>
      <c r="AR13" s="266"/>
      <c r="AS13" s="253"/>
      <c r="AT13" s="253"/>
      <c r="AU13" s="253"/>
      <c r="AV13" s="253"/>
      <c r="AW13" s="253"/>
      <c r="AX13" s="253"/>
      <c r="AY13" s="253"/>
      <c r="AZ13" s="253"/>
      <c r="BA13" s="253"/>
      <c r="BB13" s="253"/>
      <c r="BC13" s="253"/>
      <c r="BD13" s="253"/>
      <c r="BE13" s="253"/>
    </row>
    <row r="14" spans="1:57" ht="21.75" customHeight="1" x14ac:dyDescent="0.3">
      <c r="A14" s="213"/>
      <c r="B14" s="213"/>
      <c r="C14" s="254"/>
      <c r="D14" s="254"/>
      <c r="E14" s="254"/>
      <c r="F14" s="254"/>
      <c r="G14" s="254"/>
      <c r="H14" s="254"/>
      <c r="I14" s="254"/>
      <c r="J14" s="254"/>
      <c r="K14" s="254"/>
      <c r="L14" s="254"/>
      <c r="M14" s="104" t="s">
        <v>29</v>
      </c>
      <c r="N14" s="105" t="s">
        <v>30</v>
      </c>
      <c r="O14" s="104" t="s">
        <v>29</v>
      </c>
      <c r="P14" s="105" t="s">
        <v>30</v>
      </c>
      <c r="Q14" s="104" t="s">
        <v>29</v>
      </c>
      <c r="R14" s="105" t="s">
        <v>30</v>
      </c>
      <c r="S14" s="104" t="s">
        <v>29</v>
      </c>
      <c r="T14" s="105" t="s">
        <v>30</v>
      </c>
      <c r="U14" s="104" t="s">
        <v>29</v>
      </c>
      <c r="V14" s="105" t="s">
        <v>30</v>
      </c>
      <c r="W14" s="104" t="s">
        <v>29</v>
      </c>
      <c r="X14" s="105" t="s">
        <v>30</v>
      </c>
      <c r="Y14" s="104" t="s">
        <v>29</v>
      </c>
      <c r="Z14" s="105" t="s">
        <v>30</v>
      </c>
      <c r="AA14" s="104" t="s">
        <v>29</v>
      </c>
      <c r="AB14" s="105" t="s">
        <v>30</v>
      </c>
      <c r="AC14" s="104" t="s">
        <v>29</v>
      </c>
      <c r="AD14" s="105" t="s">
        <v>30</v>
      </c>
      <c r="AE14" s="104" t="s">
        <v>29</v>
      </c>
      <c r="AF14" s="105" t="s">
        <v>30</v>
      </c>
      <c r="AG14" s="104" t="s">
        <v>29</v>
      </c>
      <c r="AH14" s="105" t="s">
        <v>30</v>
      </c>
      <c r="AI14" s="104" t="s">
        <v>29</v>
      </c>
      <c r="AJ14" s="105" t="s">
        <v>30</v>
      </c>
      <c r="AK14" s="104" t="s">
        <v>29</v>
      </c>
      <c r="AL14" s="105" t="s">
        <v>30</v>
      </c>
      <c r="AM14" s="104" t="s">
        <v>29</v>
      </c>
      <c r="AN14" s="105" t="s">
        <v>30</v>
      </c>
      <c r="AO14" s="104" t="s">
        <v>29</v>
      </c>
      <c r="AP14" s="105" t="s">
        <v>30</v>
      </c>
      <c r="AQ14" s="104" t="s">
        <v>29</v>
      </c>
      <c r="AR14" s="105" t="s">
        <v>30</v>
      </c>
      <c r="AS14" s="254"/>
      <c r="AT14" s="254"/>
      <c r="AU14" s="254"/>
      <c r="AV14" s="254"/>
      <c r="AW14" s="254"/>
      <c r="AX14" s="254"/>
      <c r="AY14" s="254"/>
      <c r="AZ14" s="254"/>
      <c r="BA14" s="254"/>
      <c r="BB14" s="254"/>
      <c r="BC14" s="254"/>
      <c r="BD14" s="254"/>
      <c r="BE14" s="254"/>
    </row>
    <row r="15" spans="1:57" ht="114.75" customHeight="1" x14ac:dyDescent="0.3">
      <c r="A15" s="50" t="s">
        <v>207</v>
      </c>
      <c r="B15" s="50" t="s">
        <v>208</v>
      </c>
      <c r="C15" s="50" t="s">
        <v>209</v>
      </c>
      <c r="D15" s="123">
        <v>100</v>
      </c>
      <c r="E15" s="123">
        <v>99.960000000000008</v>
      </c>
      <c r="F15" s="124">
        <v>0</v>
      </c>
      <c r="G15" s="106" t="s">
        <v>210</v>
      </c>
      <c r="H15" s="125" t="s">
        <v>195</v>
      </c>
      <c r="I15" s="138" t="s">
        <v>196</v>
      </c>
      <c r="J15" s="139" t="s">
        <v>79</v>
      </c>
      <c r="K15" s="139" t="s">
        <v>197</v>
      </c>
      <c r="L15" s="114" t="str">
        <f>'[10]PAI CUATRIENIO'!H9</f>
        <v>OFICINA JURÍDICA</v>
      </c>
      <c r="M15" s="149">
        <v>8.33</v>
      </c>
      <c r="N15" s="116"/>
      <c r="O15" s="116">
        <v>8.33</v>
      </c>
      <c r="P15" s="116"/>
      <c r="Q15" s="116">
        <v>8.33</v>
      </c>
      <c r="R15" s="116"/>
      <c r="S15" s="118">
        <f t="shared" ref="S15:T19" si="0">M15+O15+Q15</f>
        <v>24.990000000000002</v>
      </c>
      <c r="T15" s="118">
        <f t="shared" si="0"/>
        <v>0</v>
      </c>
      <c r="U15" s="116">
        <v>8.33</v>
      </c>
      <c r="V15" s="116"/>
      <c r="W15" s="116">
        <v>8.33</v>
      </c>
      <c r="X15" s="116"/>
      <c r="Y15" s="116">
        <v>8.33</v>
      </c>
      <c r="Z15" s="116"/>
      <c r="AA15" s="118">
        <f t="shared" ref="AA15:AB19" si="1">U15+W15+Y15</f>
        <v>24.990000000000002</v>
      </c>
      <c r="AB15" s="118">
        <f t="shared" si="1"/>
        <v>0</v>
      </c>
      <c r="AC15" s="116">
        <v>8.33</v>
      </c>
      <c r="AD15" s="116"/>
      <c r="AE15" s="116">
        <v>8.33</v>
      </c>
      <c r="AF15" s="116"/>
      <c r="AG15" s="116">
        <v>8.33</v>
      </c>
      <c r="AH15" s="49"/>
      <c r="AI15" s="118">
        <f t="shared" ref="AI15:AJ19" si="2">AC15+AE15+AG15</f>
        <v>24.990000000000002</v>
      </c>
      <c r="AJ15" s="118">
        <f t="shared" si="2"/>
        <v>0</v>
      </c>
      <c r="AK15" s="116">
        <v>8.33</v>
      </c>
      <c r="AL15" s="116"/>
      <c r="AM15" s="116">
        <v>8.33</v>
      </c>
      <c r="AN15" s="116"/>
      <c r="AO15" s="116">
        <v>8.33</v>
      </c>
      <c r="AP15" s="116"/>
      <c r="AQ15" s="118">
        <f t="shared" ref="AQ15:AR19" si="3">AK15+AM15+AO15</f>
        <v>24.990000000000002</v>
      </c>
      <c r="AR15" s="118">
        <f t="shared" si="3"/>
        <v>0</v>
      </c>
      <c r="AS15" s="119">
        <f t="shared" ref="AS15:AS19" si="4">S15+AA15+AI15+AQ15</f>
        <v>99.960000000000008</v>
      </c>
      <c r="AT15" s="118">
        <f t="shared" ref="AT15:AT19" si="5">+T15</f>
        <v>0</v>
      </c>
      <c r="AU15" s="118">
        <f t="shared" ref="AU15:AU19" si="6">+T15+AB15</f>
        <v>0</v>
      </c>
      <c r="AV15" s="118">
        <f t="shared" ref="AV15:AV19" si="7">+T15+AB15+AJ15</f>
        <v>0</v>
      </c>
      <c r="AW15" s="118">
        <f t="shared" ref="AW15:AW19" si="8">+T15+AB15+AJ15+AR15</f>
        <v>0</v>
      </c>
      <c r="AX15" s="120">
        <f t="shared" ref="AX15:BA19" si="9">IF(AND(AT15&gt;0,$AS15&gt;0),AT15/$AS15,0)</f>
        <v>0</v>
      </c>
      <c r="AY15" s="120">
        <f t="shared" si="9"/>
        <v>0</v>
      </c>
      <c r="AZ15" s="120">
        <f t="shared" si="9"/>
        <v>0</v>
      </c>
      <c r="BA15" s="120">
        <f t="shared" si="9"/>
        <v>0</v>
      </c>
      <c r="BB15" s="120">
        <f t="shared" ref="BB15:BE19" si="10">(IF(AND(AT15&gt;0,$D15&gt;0),AT15/$D15,0))</f>
        <v>0</v>
      </c>
      <c r="BC15" s="120">
        <f t="shared" si="10"/>
        <v>0</v>
      </c>
      <c r="BD15" s="120">
        <f t="shared" si="10"/>
        <v>0</v>
      </c>
      <c r="BE15" s="120">
        <f t="shared" si="10"/>
        <v>0</v>
      </c>
    </row>
    <row r="16" spans="1:57" ht="114.75" customHeight="1" x14ac:dyDescent="0.3">
      <c r="A16" s="50" t="s">
        <v>207</v>
      </c>
      <c r="B16" s="50" t="s">
        <v>208</v>
      </c>
      <c r="C16" s="50" t="s">
        <v>211</v>
      </c>
      <c r="D16" s="123">
        <v>100</v>
      </c>
      <c r="E16" s="123">
        <v>99.960000000000008</v>
      </c>
      <c r="F16" s="124">
        <v>0</v>
      </c>
      <c r="G16" s="106" t="s">
        <v>212</v>
      </c>
      <c r="H16" s="125" t="s">
        <v>198</v>
      </c>
      <c r="I16" s="138" t="s">
        <v>199</v>
      </c>
      <c r="J16" s="139" t="s">
        <v>79</v>
      </c>
      <c r="K16" s="139" t="s">
        <v>200</v>
      </c>
      <c r="L16" s="114" t="str">
        <f>'[10]PAI CUATRIENIO'!H10</f>
        <v>OFICINA JURÍDICA</v>
      </c>
      <c r="M16" s="116">
        <v>8.33</v>
      </c>
      <c r="N16" s="116"/>
      <c r="O16" s="116">
        <v>8.33</v>
      </c>
      <c r="P16" s="116"/>
      <c r="Q16" s="116">
        <v>8.33</v>
      </c>
      <c r="R16" s="116"/>
      <c r="S16" s="118">
        <f t="shared" si="0"/>
        <v>24.990000000000002</v>
      </c>
      <c r="T16" s="118">
        <f t="shared" si="0"/>
        <v>0</v>
      </c>
      <c r="U16" s="116">
        <v>8.33</v>
      </c>
      <c r="V16" s="116"/>
      <c r="W16" s="116">
        <v>8.33</v>
      </c>
      <c r="X16" s="116"/>
      <c r="Y16" s="116">
        <v>8.33</v>
      </c>
      <c r="Z16" s="116"/>
      <c r="AA16" s="118">
        <f t="shared" si="1"/>
        <v>24.990000000000002</v>
      </c>
      <c r="AB16" s="118">
        <f t="shared" si="1"/>
        <v>0</v>
      </c>
      <c r="AC16" s="116">
        <v>8.33</v>
      </c>
      <c r="AD16" s="116"/>
      <c r="AE16" s="116">
        <v>8.33</v>
      </c>
      <c r="AF16" s="116"/>
      <c r="AG16" s="116">
        <v>8.33</v>
      </c>
      <c r="AH16" s="49"/>
      <c r="AI16" s="118">
        <f t="shared" si="2"/>
        <v>24.990000000000002</v>
      </c>
      <c r="AJ16" s="118">
        <f t="shared" si="2"/>
        <v>0</v>
      </c>
      <c r="AK16" s="116">
        <v>8.33</v>
      </c>
      <c r="AL16" s="116"/>
      <c r="AM16" s="116">
        <v>8.33</v>
      </c>
      <c r="AN16" s="116"/>
      <c r="AO16" s="116">
        <v>8.33</v>
      </c>
      <c r="AP16" s="116"/>
      <c r="AQ16" s="118">
        <f t="shared" si="3"/>
        <v>24.990000000000002</v>
      </c>
      <c r="AR16" s="118">
        <f t="shared" si="3"/>
        <v>0</v>
      </c>
      <c r="AS16" s="119">
        <f t="shared" si="4"/>
        <v>99.960000000000008</v>
      </c>
      <c r="AT16" s="118">
        <f t="shared" si="5"/>
        <v>0</v>
      </c>
      <c r="AU16" s="118">
        <f t="shared" si="6"/>
        <v>0</v>
      </c>
      <c r="AV16" s="118">
        <f t="shared" si="7"/>
        <v>0</v>
      </c>
      <c r="AW16" s="118">
        <f t="shared" si="8"/>
        <v>0</v>
      </c>
      <c r="AX16" s="120">
        <f t="shared" si="9"/>
        <v>0</v>
      </c>
      <c r="AY16" s="120">
        <f t="shared" si="9"/>
        <v>0</v>
      </c>
      <c r="AZ16" s="120">
        <f t="shared" si="9"/>
        <v>0</v>
      </c>
      <c r="BA16" s="120">
        <f t="shared" si="9"/>
        <v>0</v>
      </c>
      <c r="BB16" s="120">
        <f t="shared" si="10"/>
        <v>0</v>
      </c>
      <c r="BC16" s="120">
        <f t="shared" si="10"/>
        <v>0</v>
      </c>
      <c r="BD16" s="120">
        <f t="shared" si="10"/>
        <v>0</v>
      </c>
      <c r="BE16" s="120">
        <f t="shared" si="10"/>
        <v>0</v>
      </c>
    </row>
    <row r="17" spans="1:57" ht="114.75" customHeight="1" x14ac:dyDescent="0.3">
      <c r="A17" s="50" t="s">
        <v>207</v>
      </c>
      <c r="B17" s="50" t="s">
        <v>208</v>
      </c>
      <c r="C17" s="50" t="s">
        <v>213</v>
      </c>
      <c r="D17" s="123">
        <v>100</v>
      </c>
      <c r="E17" s="123">
        <v>99.960000000000008</v>
      </c>
      <c r="F17" s="124">
        <v>0</v>
      </c>
      <c r="G17" s="106" t="s">
        <v>214</v>
      </c>
      <c r="H17" s="125" t="s">
        <v>201</v>
      </c>
      <c r="I17" s="138" t="s">
        <v>202</v>
      </c>
      <c r="J17" s="139" t="s">
        <v>79</v>
      </c>
      <c r="K17" s="139" t="s">
        <v>200</v>
      </c>
      <c r="L17" s="114" t="str">
        <f>'[10]PAI CUATRIENIO'!H11</f>
        <v>OFICINA JURÍDICA</v>
      </c>
      <c r="M17" s="116">
        <v>8.33</v>
      </c>
      <c r="N17" s="116"/>
      <c r="O17" s="116">
        <v>8.33</v>
      </c>
      <c r="P17" s="116"/>
      <c r="Q17" s="116">
        <v>8.33</v>
      </c>
      <c r="R17" s="116"/>
      <c r="S17" s="118">
        <f t="shared" si="0"/>
        <v>24.990000000000002</v>
      </c>
      <c r="T17" s="118">
        <f t="shared" si="0"/>
        <v>0</v>
      </c>
      <c r="U17" s="116">
        <v>8.33</v>
      </c>
      <c r="V17" s="116"/>
      <c r="W17" s="116">
        <v>8.33</v>
      </c>
      <c r="X17" s="116"/>
      <c r="Y17" s="116">
        <v>8.33</v>
      </c>
      <c r="Z17" s="116"/>
      <c r="AA17" s="118">
        <f t="shared" si="1"/>
        <v>24.990000000000002</v>
      </c>
      <c r="AB17" s="118">
        <f t="shared" si="1"/>
        <v>0</v>
      </c>
      <c r="AC17" s="116">
        <v>8.33</v>
      </c>
      <c r="AD17" s="116"/>
      <c r="AE17" s="116">
        <v>8.33</v>
      </c>
      <c r="AF17" s="116"/>
      <c r="AG17" s="116">
        <v>8.33</v>
      </c>
      <c r="AH17" s="116"/>
      <c r="AI17" s="118">
        <f t="shared" si="2"/>
        <v>24.990000000000002</v>
      </c>
      <c r="AJ17" s="118">
        <f t="shared" si="2"/>
        <v>0</v>
      </c>
      <c r="AK17" s="116">
        <v>8.33</v>
      </c>
      <c r="AL17" s="116"/>
      <c r="AM17" s="116">
        <v>8.33</v>
      </c>
      <c r="AN17" s="116"/>
      <c r="AO17" s="116">
        <v>8.33</v>
      </c>
      <c r="AP17" s="116"/>
      <c r="AQ17" s="118">
        <f t="shared" si="3"/>
        <v>24.990000000000002</v>
      </c>
      <c r="AR17" s="118">
        <f t="shared" si="3"/>
        <v>0</v>
      </c>
      <c r="AS17" s="119">
        <f t="shared" si="4"/>
        <v>99.960000000000008</v>
      </c>
      <c r="AT17" s="118">
        <f t="shared" si="5"/>
        <v>0</v>
      </c>
      <c r="AU17" s="118">
        <f t="shared" si="6"/>
        <v>0</v>
      </c>
      <c r="AV17" s="118">
        <f t="shared" si="7"/>
        <v>0</v>
      </c>
      <c r="AW17" s="118">
        <f t="shared" si="8"/>
        <v>0</v>
      </c>
      <c r="AX17" s="120">
        <f t="shared" si="9"/>
        <v>0</v>
      </c>
      <c r="AY17" s="120">
        <f t="shared" si="9"/>
        <v>0</v>
      </c>
      <c r="AZ17" s="120">
        <f t="shared" si="9"/>
        <v>0</v>
      </c>
      <c r="BA17" s="120">
        <f t="shared" si="9"/>
        <v>0</v>
      </c>
      <c r="BB17" s="120">
        <f t="shared" si="10"/>
        <v>0</v>
      </c>
      <c r="BC17" s="120">
        <f t="shared" si="10"/>
        <v>0</v>
      </c>
      <c r="BD17" s="120">
        <f t="shared" si="10"/>
        <v>0</v>
      </c>
      <c r="BE17" s="120">
        <f t="shared" si="10"/>
        <v>0</v>
      </c>
    </row>
    <row r="18" spans="1:57" ht="114.75" customHeight="1" x14ac:dyDescent="0.3">
      <c r="A18" s="50" t="s">
        <v>207</v>
      </c>
      <c r="B18" s="50" t="s">
        <v>208</v>
      </c>
      <c r="C18" s="50" t="s">
        <v>215</v>
      </c>
      <c r="D18" s="123">
        <v>100</v>
      </c>
      <c r="E18" s="123">
        <v>99.960000000000008</v>
      </c>
      <c r="F18" s="124">
        <v>0</v>
      </c>
      <c r="G18" s="106" t="s">
        <v>216</v>
      </c>
      <c r="H18" s="125" t="s">
        <v>203</v>
      </c>
      <c r="I18" s="138" t="s">
        <v>204</v>
      </c>
      <c r="J18" s="139" t="s">
        <v>79</v>
      </c>
      <c r="K18" s="139" t="s">
        <v>200</v>
      </c>
      <c r="L18" s="114" t="str">
        <f>'[10]PAI CUATRIENIO'!H12</f>
        <v>OFICINA JURÍDICA</v>
      </c>
      <c r="M18" s="116">
        <v>8.33</v>
      </c>
      <c r="N18" s="116"/>
      <c r="O18" s="116">
        <v>8.33</v>
      </c>
      <c r="P18" s="116"/>
      <c r="Q18" s="116">
        <v>8.33</v>
      </c>
      <c r="R18" s="116"/>
      <c r="S18" s="118">
        <f t="shared" si="0"/>
        <v>24.990000000000002</v>
      </c>
      <c r="T18" s="118">
        <f t="shared" si="0"/>
        <v>0</v>
      </c>
      <c r="U18" s="116">
        <v>8.33</v>
      </c>
      <c r="V18" s="116"/>
      <c r="W18" s="116">
        <v>8.33</v>
      </c>
      <c r="X18" s="116"/>
      <c r="Y18" s="116">
        <v>8.33</v>
      </c>
      <c r="Z18" s="116"/>
      <c r="AA18" s="118">
        <f t="shared" si="1"/>
        <v>24.990000000000002</v>
      </c>
      <c r="AB18" s="118">
        <f t="shared" si="1"/>
        <v>0</v>
      </c>
      <c r="AC18" s="116">
        <v>8.33</v>
      </c>
      <c r="AD18" s="116"/>
      <c r="AE18" s="116">
        <v>8.33</v>
      </c>
      <c r="AF18" s="116"/>
      <c r="AG18" s="116">
        <v>8.33</v>
      </c>
      <c r="AH18" s="116"/>
      <c r="AI18" s="118">
        <f t="shared" si="2"/>
        <v>24.990000000000002</v>
      </c>
      <c r="AJ18" s="118">
        <f t="shared" si="2"/>
        <v>0</v>
      </c>
      <c r="AK18" s="116">
        <v>8.33</v>
      </c>
      <c r="AL18" s="116"/>
      <c r="AM18" s="116">
        <v>8.33</v>
      </c>
      <c r="AN18" s="116"/>
      <c r="AO18" s="116">
        <v>8.33</v>
      </c>
      <c r="AP18" s="116"/>
      <c r="AQ18" s="118">
        <f t="shared" si="3"/>
        <v>24.990000000000002</v>
      </c>
      <c r="AR18" s="118">
        <f t="shared" si="3"/>
        <v>0</v>
      </c>
      <c r="AS18" s="119">
        <f t="shared" si="4"/>
        <v>99.960000000000008</v>
      </c>
      <c r="AT18" s="118">
        <f t="shared" si="5"/>
        <v>0</v>
      </c>
      <c r="AU18" s="118">
        <f t="shared" si="6"/>
        <v>0</v>
      </c>
      <c r="AV18" s="118">
        <f t="shared" si="7"/>
        <v>0</v>
      </c>
      <c r="AW18" s="118">
        <f t="shared" si="8"/>
        <v>0</v>
      </c>
      <c r="AX18" s="120">
        <f t="shared" si="9"/>
        <v>0</v>
      </c>
      <c r="AY18" s="120">
        <f t="shared" si="9"/>
        <v>0</v>
      </c>
      <c r="AZ18" s="120">
        <f t="shared" si="9"/>
        <v>0</v>
      </c>
      <c r="BA18" s="120">
        <f t="shared" si="9"/>
        <v>0</v>
      </c>
      <c r="BB18" s="120">
        <f t="shared" si="10"/>
        <v>0</v>
      </c>
      <c r="BC18" s="120">
        <f t="shared" si="10"/>
        <v>0</v>
      </c>
      <c r="BD18" s="120">
        <f t="shared" si="10"/>
        <v>0</v>
      </c>
      <c r="BE18" s="120">
        <f t="shared" si="10"/>
        <v>0</v>
      </c>
    </row>
    <row r="19" spans="1:57" ht="114.75" customHeight="1" x14ac:dyDescent="0.3">
      <c r="A19" s="50" t="s">
        <v>207</v>
      </c>
      <c r="B19" s="50" t="s">
        <v>208</v>
      </c>
      <c r="C19" s="50" t="s">
        <v>217</v>
      </c>
      <c r="D19" s="123">
        <v>100</v>
      </c>
      <c r="E19" s="123">
        <v>99.960000000000008</v>
      </c>
      <c r="F19" s="124">
        <v>0</v>
      </c>
      <c r="G19" s="106" t="s">
        <v>218</v>
      </c>
      <c r="H19" s="125" t="s">
        <v>205</v>
      </c>
      <c r="I19" s="150" t="s">
        <v>206</v>
      </c>
      <c r="J19" s="139" t="s">
        <v>79</v>
      </c>
      <c r="K19" s="139" t="s">
        <v>200</v>
      </c>
      <c r="L19" s="114" t="str">
        <f>'[10]PAI CUATRIENIO'!H13</f>
        <v>OFICINA JURÍDICA</v>
      </c>
      <c r="M19" s="116">
        <v>8.33</v>
      </c>
      <c r="N19" s="116"/>
      <c r="O19" s="116">
        <v>8.33</v>
      </c>
      <c r="P19" s="116"/>
      <c r="Q19" s="116">
        <v>8.33</v>
      </c>
      <c r="R19" s="116"/>
      <c r="S19" s="118">
        <f t="shared" si="0"/>
        <v>24.990000000000002</v>
      </c>
      <c r="T19" s="118">
        <f t="shared" si="0"/>
        <v>0</v>
      </c>
      <c r="U19" s="116">
        <v>8.33</v>
      </c>
      <c r="V19" s="116"/>
      <c r="W19" s="116">
        <v>8.33</v>
      </c>
      <c r="X19" s="116"/>
      <c r="Y19" s="116">
        <v>8.33</v>
      </c>
      <c r="Z19" s="116"/>
      <c r="AA19" s="118">
        <f t="shared" si="1"/>
        <v>24.990000000000002</v>
      </c>
      <c r="AB19" s="118">
        <f t="shared" si="1"/>
        <v>0</v>
      </c>
      <c r="AC19" s="116">
        <v>8.33</v>
      </c>
      <c r="AD19" s="116"/>
      <c r="AE19" s="116">
        <v>8.33</v>
      </c>
      <c r="AF19" s="116"/>
      <c r="AG19" s="116">
        <v>8.33</v>
      </c>
      <c r="AH19" s="116"/>
      <c r="AI19" s="118">
        <f t="shared" si="2"/>
        <v>24.990000000000002</v>
      </c>
      <c r="AJ19" s="118">
        <f t="shared" si="2"/>
        <v>0</v>
      </c>
      <c r="AK19" s="116">
        <v>8.33</v>
      </c>
      <c r="AL19" s="116"/>
      <c r="AM19" s="116">
        <v>8.33</v>
      </c>
      <c r="AN19" s="116"/>
      <c r="AO19" s="116">
        <v>8.33</v>
      </c>
      <c r="AP19" s="116"/>
      <c r="AQ19" s="118">
        <f t="shared" si="3"/>
        <v>24.990000000000002</v>
      </c>
      <c r="AR19" s="118">
        <f t="shared" si="3"/>
        <v>0</v>
      </c>
      <c r="AS19" s="119">
        <f t="shared" si="4"/>
        <v>99.960000000000008</v>
      </c>
      <c r="AT19" s="118">
        <f t="shared" si="5"/>
        <v>0</v>
      </c>
      <c r="AU19" s="118">
        <f t="shared" si="6"/>
        <v>0</v>
      </c>
      <c r="AV19" s="118">
        <f t="shared" si="7"/>
        <v>0</v>
      </c>
      <c r="AW19" s="118">
        <f t="shared" si="8"/>
        <v>0</v>
      </c>
      <c r="AX19" s="120">
        <f t="shared" si="9"/>
        <v>0</v>
      </c>
      <c r="AY19" s="120">
        <f t="shared" si="9"/>
        <v>0</v>
      </c>
      <c r="AZ19" s="120">
        <f t="shared" si="9"/>
        <v>0</v>
      </c>
      <c r="BA19" s="120">
        <f t="shared" si="9"/>
        <v>0</v>
      </c>
      <c r="BB19" s="120">
        <f t="shared" si="10"/>
        <v>0</v>
      </c>
      <c r="BC19" s="120">
        <f t="shared" si="10"/>
        <v>0</v>
      </c>
      <c r="BD19" s="120">
        <f t="shared" si="10"/>
        <v>0</v>
      </c>
      <c r="BE19" s="120">
        <f t="shared" si="10"/>
        <v>0</v>
      </c>
    </row>
    <row r="20" spans="1:57" ht="15.75" customHeight="1" x14ac:dyDescent="0.3">
      <c r="A20" s="282"/>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6"/>
      <c r="AU20" s="282" t="s">
        <v>31</v>
      </c>
      <c r="AV20" s="265"/>
      <c r="AW20" s="266"/>
      <c r="AX20" s="126">
        <f t="shared" ref="AX20:BE20" si="11">AVERAGE(AX15:AX19)</f>
        <v>0</v>
      </c>
      <c r="AY20" s="126">
        <f t="shared" si="11"/>
        <v>0</v>
      </c>
      <c r="AZ20" s="126">
        <f t="shared" si="11"/>
        <v>0</v>
      </c>
      <c r="BA20" s="126">
        <f t="shared" si="11"/>
        <v>0</v>
      </c>
      <c r="BB20" s="126">
        <f t="shared" si="11"/>
        <v>0</v>
      </c>
      <c r="BC20" s="126">
        <f t="shared" si="11"/>
        <v>0</v>
      </c>
      <c r="BD20" s="126">
        <f t="shared" si="11"/>
        <v>0</v>
      </c>
      <c r="BE20" s="126">
        <f t="shared" si="11"/>
        <v>0</v>
      </c>
    </row>
    <row r="21" spans="1:57" ht="15.75" customHeight="1" x14ac:dyDescent="0.3">
      <c r="A21" s="98"/>
      <c r="B21" s="98"/>
      <c r="C21" s="98"/>
      <c r="D21" s="98"/>
      <c r="E21" s="99"/>
      <c r="F21" s="99"/>
      <c r="G21" s="98"/>
      <c r="H21" s="98"/>
      <c r="I21" s="98"/>
      <c r="J21" s="98"/>
      <c r="K21" s="98"/>
      <c r="L21" s="98"/>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row>
    <row r="22" spans="1:57" ht="18.75" customHeight="1" x14ac:dyDescent="0.3">
      <c r="A22" s="127" t="s">
        <v>2</v>
      </c>
      <c r="B22" s="128"/>
      <c r="C22" s="98"/>
      <c r="D22" s="99"/>
      <c r="E22" s="99"/>
      <c r="F22" s="98"/>
      <c r="G22" s="98"/>
      <c r="H22" s="98"/>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row>
    <row r="23" spans="1:57" ht="18.75" customHeight="1" x14ac:dyDescent="0.3">
      <c r="A23" s="129" t="s">
        <v>3</v>
      </c>
      <c r="B23" s="128"/>
      <c r="C23" s="98"/>
      <c r="D23" s="99"/>
      <c r="E23" s="99"/>
      <c r="F23" s="130"/>
      <c r="G23" s="130"/>
      <c r="H23" s="13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row>
    <row r="24" spans="1:57" ht="18.75" customHeight="1" x14ac:dyDescent="0.3">
      <c r="A24" s="129" t="s">
        <v>3</v>
      </c>
      <c r="B24" s="128"/>
      <c r="C24" s="98"/>
      <c r="D24" s="99"/>
      <c r="E24" s="99"/>
      <c r="F24" s="130"/>
      <c r="G24" s="130"/>
      <c r="H24" s="130"/>
      <c r="I24" s="100"/>
      <c r="J24" s="100"/>
      <c r="K24" s="100"/>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row>
    <row r="25" spans="1:57" ht="18.75" customHeight="1" x14ac:dyDescent="0.3">
      <c r="A25" s="129" t="s">
        <v>3</v>
      </c>
      <c r="B25" s="128"/>
      <c r="C25" s="98"/>
      <c r="D25" s="99"/>
      <c r="E25" s="99"/>
      <c r="F25" s="130"/>
      <c r="G25" s="130"/>
      <c r="H25" s="130"/>
      <c r="I25" s="100"/>
      <c r="J25" s="100"/>
      <c r="K25" s="100"/>
      <c r="L25" s="100"/>
      <c r="M25" s="100"/>
      <c r="N25" s="100"/>
      <c r="O25" s="100"/>
      <c r="P25" s="100"/>
      <c r="Q25" s="100"/>
      <c r="R25" s="100"/>
      <c r="S25" s="100"/>
      <c r="T25" s="100"/>
      <c r="U25" s="100"/>
      <c r="V25" s="100"/>
      <c r="W25" s="100"/>
      <c r="X25" s="100"/>
      <c r="Y25" s="100"/>
      <c r="Z25" s="100"/>
      <c r="AA25" s="100"/>
      <c r="AB25" s="100"/>
      <c r="AC25" s="100"/>
      <c r="AD25" s="100"/>
      <c r="AE25" s="100"/>
      <c r="AF25" s="100"/>
      <c r="AG25" s="100"/>
      <c r="AH25" s="100"/>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row>
    <row r="26" spans="1:57" ht="18.75" customHeight="1" x14ac:dyDescent="0.3">
      <c r="A26" s="129" t="s">
        <v>3</v>
      </c>
      <c r="B26" s="128"/>
      <c r="C26" s="98"/>
      <c r="D26" s="99"/>
      <c r="E26" s="99"/>
      <c r="F26" s="130"/>
      <c r="G26" s="130"/>
      <c r="H26" s="130"/>
      <c r="I26" s="100"/>
      <c r="J26" s="100"/>
      <c r="K26" s="100"/>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row>
    <row r="27" spans="1:57" ht="15" customHeight="1" x14ac:dyDescent="0.3">
      <c r="A27" s="98"/>
      <c r="B27" s="98"/>
      <c r="C27" s="98"/>
      <c r="D27" s="98"/>
      <c r="E27" s="99"/>
      <c r="F27" s="99"/>
      <c r="G27" s="98"/>
      <c r="H27" s="98"/>
      <c r="I27" s="98"/>
      <c r="J27" s="98"/>
      <c r="K27" s="98"/>
      <c r="L27" s="98"/>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row>
    <row r="28" spans="1:57" ht="27.75" customHeight="1" x14ac:dyDescent="0.3">
      <c r="A28" s="280" t="s">
        <v>148</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6"/>
    </row>
    <row r="29" spans="1:57" ht="15" customHeight="1" x14ac:dyDescent="0.3">
      <c r="A29" s="98"/>
      <c r="B29" s="98"/>
      <c r="C29" s="98"/>
      <c r="D29" s="98"/>
      <c r="E29" s="99"/>
      <c r="F29" s="99"/>
      <c r="G29" s="98"/>
      <c r="H29" s="98"/>
      <c r="I29" s="98"/>
      <c r="J29" s="98"/>
      <c r="K29" s="98"/>
      <c r="L29" s="98"/>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row>
    <row r="30" spans="1:57" ht="15" customHeight="1" x14ac:dyDescent="0.3">
      <c r="A30" s="98"/>
      <c r="B30" s="98"/>
      <c r="C30" s="98"/>
      <c r="D30" s="98"/>
      <c r="E30" s="99"/>
      <c r="F30" s="99"/>
      <c r="G30" s="281"/>
      <c r="H30" s="259"/>
      <c r="I30" s="259"/>
      <c r="J30" s="130"/>
      <c r="K30" s="130"/>
      <c r="L30" s="13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row>
    <row r="31" spans="1:57" ht="15.75" customHeight="1" x14ac:dyDescent="0.3">
      <c r="A31" s="98"/>
      <c r="B31" s="98"/>
      <c r="C31" s="98"/>
      <c r="D31" s="98"/>
      <c r="E31" s="99"/>
      <c r="F31" s="99"/>
      <c r="G31" s="98"/>
      <c r="H31" s="98"/>
      <c r="I31" s="98"/>
      <c r="J31" s="98"/>
      <c r="K31" s="98"/>
      <c r="L31" s="98"/>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row>
    <row r="32" spans="1:57" ht="15.75" customHeight="1" x14ac:dyDescent="0.3">
      <c r="A32" s="98"/>
      <c r="B32" s="98"/>
      <c r="C32" s="98"/>
      <c r="D32" s="98"/>
      <c r="E32" s="99"/>
      <c r="F32" s="99"/>
      <c r="G32" s="98"/>
      <c r="H32" s="98"/>
      <c r="I32" s="98"/>
      <c r="J32" s="98"/>
      <c r="K32" s="98"/>
      <c r="L32" s="98"/>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row>
    <row r="33" spans="1:57" ht="15.75" customHeight="1" x14ac:dyDescent="0.3">
      <c r="A33" s="98"/>
      <c r="B33" s="98"/>
      <c r="C33" s="98"/>
      <c r="D33" s="98"/>
      <c r="E33" s="99"/>
      <c r="F33" s="99"/>
      <c r="G33" s="98"/>
      <c r="H33" s="98"/>
      <c r="I33" s="98"/>
      <c r="J33" s="98"/>
      <c r="K33" s="98"/>
      <c r="L33" s="98"/>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row>
    <row r="34" spans="1:57" ht="15.75" customHeight="1" x14ac:dyDescent="0.3">
      <c r="A34" s="98"/>
      <c r="B34" s="98"/>
      <c r="C34" s="98"/>
      <c r="D34" s="98"/>
      <c r="E34" s="99"/>
      <c r="F34" s="99"/>
      <c r="G34" s="98"/>
      <c r="H34" s="98"/>
      <c r="I34" s="98"/>
      <c r="J34" s="98"/>
      <c r="K34" s="98"/>
      <c r="L34" s="98"/>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row>
    <row r="35" spans="1:57" ht="15.75" customHeight="1" x14ac:dyDescent="0.3">
      <c r="A35" s="98"/>
      <c r="B35" s="98"/>
      <c r="C35" s="98"/>
      <c r="D35" s="98"/>
      <c r="E35" s="99"/>
      <c r="F35" s="99"/>
      <c r="G35" s="98"/>
      <c r="H35" s="98"/>
      <c r="I35" s="98"/>
      <c r="J35" s="98"/>
      <c r="K35" s="98"/>
      <c r="L35" s="98"/>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row>
    <row r="36" spans="1:57" ht="15.75" customHeight="1" x14ac:dyDescent="0.3">
      <c r="A36" s="98"/>
      <c r="B36" s="98"/>
      <c r="C36" s="98"/>
      <c r="D36" s="98"/>
      <c r="E36" s="99"/>
      <c r="F36" s="99"/>
      <c r="G36" s="98"/>
      <c r="H36" s="98"/>
      <c r="I36" s="98"/>
      <c r="J36" s="98"/>
      <c r="K36" s="98"/>
      <c r="L36" s="98"/>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row>
    <row r="37" spans="1:57" ht="15.75" customHeight="1" x14ac:dyDescent="0.3">
      <c r="A37" s="98"/>
      <c r="B37" s="98"/>
      <c r="C37" s="98"/>
      <c r="D37" s="98"/>
      <c r="E37" s="99"/>
      <c r="F37" s="99"/>
      <c r="G37" s="98"/>
      <c r="H37" s="98"/>
      <c r="I37" s="98"/>
      <c r="J37" s="98"/>
      <c r="K37" s="98"/>
      <c r="L37" s="98"/>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row>
    <row r="38" spans="1:57" ht="15.75" customHeight="1" x14ac:dyDescent="0.3">
      <c r="A38" s="98"/>
      <c r="B38" s="98"/>
      <c r="C38" s="98"/>
      <c r="D38" s="98"/>
      <c r="E38" s="99"/>
      <c r="F38" s="99"/>
      <c r="G38" s="98"/>
      <c r="H38" s="98"/>
      <c r="I38" s="98"/>
      <c r="J38" s="98"/>
      <c r="K38" s="98"/>
      <c r="L38" s="98"/>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row>
    <row r="39" spans="1:57" ht="15.75" customHeight="1" x14ac:dyDescent="0.3">
      <c r="A39" s="98"/>
      <c r="B39" s="98"/>
      <c r="C39" s="98"/>
      <c r="D39" s="98"/>
      <c r="E39" s="99"/>
      <c r="F39" s="99"/>
      <c r="G39" s="98"/>
      <c r="H39" s="98"/>
      <c r="I39" s="98"/>
      <c r="J39" s="98"/>
      <c r="K39" s="98"/>
      <c r="L39" s="98"/>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row>
    <row r="40" spans="1:57" ht="15.75" customHeight="1" x14ac:dyDescent="0.3">
      <c r="A40" s="98"/>
      <c r="B40" s="98"/>
      <c r="C40" s="98"/>
      <c r="D40" s="98"/>
      <c r="E40" s="99"/>
      <c r="F40" s="99"/>
      <c r="G40" s="98"/>
      <c r="H40" s="98"/>
      <c r="I40" s="98"/>
      <c r="J40" s="98"/>
      <c r="K40" s="98"/>
      <c r="L40" s="98"/>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row>
    <row r="41" spans="1:57" ht="15.75" customHeight="1" x14ac:dyDescent="0.3">
      <c r="A41" s="98"/>
      <c r="B41" s="98"/>
      <c r="C41" s="98"/>
      <c r="D41" s="98"/>
      <c r="E41" s="99"/>
      <c r="F41" s="99"/>
      <c r="G41" s="98"/>
      <c r="H41" s="98"/>
      <c r="I41" s="98"/>
      <c r="J41" s="98"/>
      <c r="K41" s="98"/>
      <c r="L41" s="98"/>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row>
    <row r="42" spans="1:57" ht="15.75" customHeight="1" x14ac:dyDescent="0.3">
      <c r="A42" s="98"/>
      <c r="B42" s="98"/>
      <c r="C42" s="98"/>
      <c r="D42" s="98"/>
      <c r="E42" s="99"/>
      <c r="F42" s="99"/>
      <c r="G42" s="98"/>
      <c r="H42" s="98"/>
      <c r="I42" s="98"/>
      <c r="J42" s="98"/>
      <c r="K42" s="98"/>
      <c r="L42" s="98"/>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row>
    <row r="43" spans="1:57" ht="15.75" customHeight="1" x14ac:dyDescent="0.3">
      <c r="A43" s="98"/>
      <c r="B43" s="98"/>
      <c r="C43" s="98"/>
      <c r="D43" s="98"/>
      <c r="E43" s="99"/>
      <c r="F43" s="99"/>
      <c r="G43" s="98"/>
      <c r="H43" s="98"/>
      <c r="I43" s="98"/>
      <c r="J43" s="98"/>
      <c r="K43" s="98"/>
      <c r="L43" s="98"/>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row>
    <row r="44" spans="1:57" ht="15.75" customHeight="1" x14ac:dyDescent="0.3">
      <c r="A44" s="98"/>
      <c r="B44" s="98"/>
      <c r="C44" s="98"/>
      <c r="D44" s="98"/>
      <c r="E44" s="99"/>
      <c r="F44" s="99"/>
      <c r="G44" s="98"/>
      <c r="H44" s="98"/>
      <c r="I44" s="98"/>
      <c r="J44" s="98"/>
      <c r="K44" s="98"/>
      <c r="L44" s="98"/>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row>
    <row r="45" spans="1:57" ht="15.75" customHeight="1" x14ac:dyDescent="0.3">
      <c r="A45" s="98"/>
      <c r="B45" s="98"/>
      <c r="C45" s="98"/>
      <c r="D45" s="98"/>
      <c r="E45" s="99"/>
      <c r="F45" s="99"/>
      <c r="G45" s="98"/>
      <c r="H45" s="98"/>
      <c r="I45" s="98"/>
      <c r="J45" s="98"/>
      <c r="K45" s="98"/>
      <c r="L45" s="98"/>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row>
    <row r="46" spans="1:57" ht="15.75" customHeight="1" x14ac:dyDescent="0.3">
      <c r="A46" s="98"/>
      <c r="B46" s="98"/>
      <c r="C46" s="98"/>
      <c r="D46" s="98"/>
      <c r="E46" s="99"/>
      <c r="F46" s="99"/>
      <c r="G46" s="98"/>
      <c r="H46" s="98"/>
      <c r="I46" s="98"/>
      <c r="J46" s="98"/>
      <c r="K46" s="98"/>
      <c r="L46" s="98"/>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row>
    <row r="47" spans="1:57" ht="15.75" customHeight="1" x14ac:dyDescent="0.3">
      <c r="A47" s="98"/>
      <c r="B47" s="98"/>
      <c r="C47" s="98"/>
      <c r="D47" s="98"/>
      <c r="E47" s="99"/>
      <c r="F47" s="99"/>
      <c r="G47" s="98"/>
      <c r="H47" s="98"/>
      <c r="I47" s="98"/>
      <c r="J47" s="98"/>
      <c r="K47" s="98"/>
      <c r="L47" s="98"/>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row>
    <row r="48" spans="1:57" ht="15.75" customHeight="1" x14ac:dyDescent="0.3">
      <c r="A48" s="98"/>
      <c r="B48" s="98"/>
      <c r="C48" s="98"/>
      <c r="D48" s="98"/>
      <c r="E48" s="99"/>
      <c r="F48" s="99"/>
      <c r="G48" s="98"/>
      <c r="H48" s="98"/>
      <c r="I48" s="98"/>
      <c r="J48" s="98"/>
      <c r="K48" s="98"/>
      <c r="L48" s="98"/>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row>
    <row r="49" spans="1:57" ht="15.75" customHeight="1" x14ac:dyDescent="0.3">
      <c r="A49" s="98"/>
      <c r="B49" s="98"/>
      <c r="C49" s="98"/>
      <c r="D49" s="98"/>
      <c r="E49" s="99"/>
      <c r="F49" s="99"/>
      <c r="G49" s="98"/>
      <c r="H49" s="98"/>
      <c r="I49" s="98"/>
      <c r="J49" s="98"/>
      <c r="K49" s="98"/>
      <c r="L49" s="98"/>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row>
    <row r="50" spans="1:57" ht="15.75" customHeight="1" x14ac:dyDescent="0.3">
      <c r="A50" s="98"/>
      <c r="B50" s="98"/>
      <c r="C50" s="98"/>
      <c r="D50" s="98"/>
      <c r="E50" s="99"/>
      <c r="F50" s="99"/>
      <c r="G50" s="98"/>
      <c r="H50" s="98"/>
      <c r="I50" s="98"/>
      <c r="J50" s="98"/>
      <c r="K50" s="98"/>
      <c r="L50" s="98"/>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row>
    <row r="51" spans="1:57" ht="15.75" customHeight="1" x14ac:dyDescent="0.3">
      <c r="A51" s="98"/>
      <c r="B51" s="98"/>
      <c r="C51" s="98"/>
      <c r="D51" s="98"/>
      <c r="E51" s="99"/>
      <c r="F51" s="99"/>
      <c r="G51" s="98"/>
      <c r="H51" s="98"/>
      <c r="I51" s="98"/>
      <c r="J51" s="98"/>
      <c r="K51" s="98"/>
      <c r="L51" s="98"/>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row>
    <row r="52" spans="1:57" ht="15.75" customHeight="1" x14ac:dyDescent="0.3">
      <c r="A52" s="98"/>
      <c r="B52" s="98"/>
      <c r="C52" s="98"/>
      <c r="D52" s="98"/>
      <c r="E52" s="99"/>
      <c r="F52" s="99"/>
      <c r="G52" s="98"/>
      <c r="H52" s="98"/>
      <c r="I52" s="98"/>
      <c r="J52" s="98"/>
      <c r="K52" s="98"/>
      <c r="L52" s="98"/>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row>
    <row r="53" spans="1:57" ht="15.75" customHeight="1" x14ac:dyDescent="0.3">
      <c r="A53" s="98"/>
      <c r="B53" s="98"/>
      <c r="C53" s="98"/>
      <c r="D53" s="98"/>
      <c r="E53" s="99"/>
      <c r="F53" s="99"/>
      <c r="G53" s="98"/>
      <c r="H53" s="98"/>
      <c r="I53" s="98"/>
      <c r="J53" s="98"/>
      <c r="K53" s="98"/>
      <c r="L53" s="98"/>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row>
    <row r="54" spans="1:57" ht="15.75" customHeight="1" x14ac:dyDescent="0.3">
      <c r="A54" s="98"/>
      <c r="B54" s="98"/>
      <c r="C54" s="98"/>
      <c r="D54" s="98"/>
      <c r="E54" s="99"/>
      <c r="F54" s="99"/>
      <c r="G54" s="98"/>
      <c r="H54" s="98"/>
      <c r="I54" s="98"/>
      <c r="J54" s="98"/>
      <c r="K54" s="98"/>
      <c r="L54" s="98"/>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row>
    <row r="55" spans="1:57" ht="15.75" customHeight="1" x14ac:dyDescent="0.3">
      <c r="A55" s="98"/>
      <c r="B55" s="98"/>
      <c r="C55" s="98"/>
      <c r="D55" s="98"/>
      <c r="E55" s="99"/>
      <c r="F55" s="99"/>
      <c r="G55" s="98"/>
      <c r="H55" s="98"/>
      <c r="I55" s="98"/>
      <c r="J55" s="98"/>
      <c r="K55" s="98"/>
      <c r="L55" s="98"/>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row>
    <row r="56" spans="1:57" ht="15.75" customHeight="1" x14ac:dyDescent="0.3">
      <c r="A56" s="98"/>
      <c r="B56" s="98"/>
      <c r="C56" s="98"/>
      <c r="D56" s="98"/>
      <c r="E56" s="99"/>
      <c r="F56" s="99"/>
      <c r="G56" s="98"/>
      <c r="H56" s="98"/>
      <c r="I56" s="98"/>
      <c r="J56" s="98"/>
      <c r="K56" s="98"/>
      <c r="L56" s="98"/>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row>
    <row r="57" spans="1:57" ht="15.75" customHeight="1" x14ac:dyDescent="0.3">
      <c r="A57" s="98"/>
      <c r="B57" s="98"/>
      <c r="C57" s="98"/>
      <c r="D57" s="98"/>
      <c r="E57" s="99"/>
      <c r="F57" s="99"/>
      <c r="G57" s="98"/>
      <c r="H57" s="98"/>
      <c r="I57" s="98"/>
      <c r="J57" s="98"/>
      <c r="K57" s="98"/>
      <c r="L57" s="98"/>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row>
    <row r="58" spans="1:57" ht="15.75" customHeight="1" x14ac:dyDescent="0.3">
      <c r="A58" s="98"/>
      <c r="B58" s="98"/>
      <c r="C58" s="98"/>
      <c r="D58" s="98"/>
      <c r="E58" s="99"/>
      <c r="F58" s="99"/>
      <c r="G58" s="98"/>
      <c r="H58" s="98"/>
      <c r="I58" s="98"/>
      <c r="J58" s="98"/>
      <c r="K58" s="98"/>
      <c r="L58" s="98"/>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row>
    <row r="59" spans="1:57" ht="15.75" customHeight="1" x14ac:dyDescent="0.3">
      <c r="A59" s="98"/>
      <c r="B59" s="98"/>
      <c r="C59" s="98"/>
      <c r="D59" s="98"/>
      <c r="E59" s="99"/>
      <c r="F59" s="99"/>
      <c r="G59" s="98"/>
      <c r="H59" s="98"/>
      <c r="I59" s="98"/>
      <c r="J59" s="98"/>
      <c r="K59" s="98"/>
      <c r="L59" s="98"/>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row>
    <row r="60" spans="1:57" ht="15.75" customHeight="1" x14ac:dyDescent="0.3">
      <c r="A60" s="98"/>
      <c r="B60" s="98"/>
      <c r="C60" s="98"/>
      <c r="D60" s="98"/>
      <c r="E60" s="99"/>
      <c r="F60" s="99"/>
      <c r="G60" s="98"/>
      <c r="H60" s="98"/>
      <c r="I60" s="98"/>
      <c r="J60" s="98"/>
      <c r="K60" s="98"/>
      <c r="L60" s="98"/>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row>
    <row r="61" spans="1:57" ht="15.75" customHeight="1" x14ac:dyDescent="0.3">
      <c r="A61" s="98"/>
      <c r="B61" s="98"/>
      <c r="C61" s="98"/>
      <c r="D61" s="98"/>
      <c r="E61" s="99"/>
      <c r="F61" s="99"/>
      <c r="G61" s="98"/>
      <c r="H61" s="98"/>
      <c r="I61" s="98"/>
      <c r="J61" s="98"/>
      <c r="K61" s="98"/>
      <c r="L61" s="98"/>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row>
    <row r="62" spans="1:57" ht="15.75" customHeight="1" x14ac:dyDescent="0.3">
      <c r="A62" s="98"/>
      <c r="B62" s="98"/>
      <c r="C62" s="98"/>
      <c r="D62" s="98"/>
      <c r="E62" s="99"/>
      <c r="F62" s="99"/>
      <c r="G62" s="98"/>
      <c r="H62" s="98"/>
      <c r="I62" s="98"/>
      <c r="J62" s="98"/>
      <c r="K62" s="98"/>
      <c r="L62" s="98"/>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row>
    <row r="63" spans="1:57" ht="15.75" customHeight="1" x14ac:dyDescent="0.3">
      <c r="A63" s="98"/>
      <c r="B63" s="98"/>
      <c r="C63" s="98"/>
      <c r="D63" s="98"/>
      <c r="E63" s="99"/>
      <c r="F63" s="99"/>
      <c r="G63" s="98"/>
      <c r="H63" s="98"/>
      <c r="I63" s="98"/>
      <c r="J63" s="98"/>
      <c r="K63" s="98"/>
      <c r="L63" s="98"/>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row>
    <row r="64" spans="1:57" ht="15.75" customHeight="1" x14ac:dyDescent="0.3">
      <c r="A64" s="98"/>
      <c r="B64" s="98"/>
      <c r="C64" s="98"/>
      <c r="D64" s="98"/>
      <c r="E64" s="99"/>
      <c r="F64" s="99"/>
      <c r="G64" s="98"/>
      <c r="H64" s="98"/>
      <c r="I64" s="98"/>
      <c r="J64" s="98"/>
      <c r="K64" s="98"/>
      <c r="L64" s="98"/>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row>
    <row r="65" spans="1:57" ht="15.75" customHeight="1" x14ac:dyDescent="0.3">
      <c r="A65" s="98"/>
      <c r="B65" s="98"/>
      <c r="C65" s="98"/>
      <c r="D65" s="98"/>
      <c r="E65" s="99"/>
      <c r="F65" s="99"/>
      <c r="G65" s="98"/>
      <c r="H65" s="98"/>
      <c r="I65" s="98"/>
      <c r="J65" s="98"/>
      <c r="K65" s="98"/>
      <c r="L65" s="98"/>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row>
    <row r="66" spans="1:57" ht="15.75" customHeight="1" x14ac:dyDescent="0.3">
      <c r="A66" s="98"/>
      <c r="B66" s="98"/>
      <c r="C66" s="98"/>
      <c r="D66" s="98"/>
      <c r="E66" s="99"/>
      <c r="F66" s="99"/>
      <c r="G66" s="98"/>
      <c r="H66" s="98"/>
      <c r="I66" s="98"/>
      <c r="J66" s="98"/>
      <c r="K66" s="98"/>
      <c r="L66" s="98"/>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row>
    <row r="67" spans="1:57" ht="15.75" customHeight="1" x14ac:dyDescent="0.3">
      <c r="A67" s="98"/>
      <c r="B67" s="98"/>
      <c r="C67" s="98"/>
      <c r="D67" s="98"/>
      <c r="E67" s="99"/>
      <c r="F67" s="99"/>
      <c r="G67" s="98"/>
      <c r="H67" s="98"/>
      <c r="I67" s="98"/>
      <c r="J67" s="98"/>
      <c r="K67" s="98"/>
      <c r="L67" s="98"/>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row>
    <row r="68" spans="1:57" ht="15.75" customHeight="1" x14ac:dyDescent="0.3">
      <c r="A68" s="98"/>
      <c r="B68" s="98"/>
      <c r="C68" s="98"/>
      <c r="D68" s="98"/>
      <c r="E68" s="99"/>
      <c r="F68" s="99"/>
      <c r="G68" s="98"/>
      <c r="H68" s="98"/>
      <c r="I68" s="98"/>
      <c r="J68" s="98"/>
      <c r="K68" s="98"/>
      <c r="L68" s="98"/>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row>
    <row r="69" spans="1:57" ht="15.75" customHeight="1" x14ac:dyDescent="0.3">
      <c r="A69" s="98"/>
      <c r="B69" s="98"/>
      <c r="C69" s="98"/>
      <c r="D69" s="98"/>
      <c r="E69" s="99"/>
      <c r="F69" s="99"/>
      <c r="G69" s="98"/>
      <c r="H69" s="98"/>
      <c r="I69" s="98"/>
      <c r="J69" s="98"/>
      <c r="K69" s="98"/>
      <c r="L69" s="98"/>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row>
    <row r="70" spans="1:57" ht="15.75" customHeight="1" x14ac:dyDescent="0.3">
      <c r="A70" s="98"/>
      <c r="B70" s="98"/>
      <c r="C70" s="98"/>
      <c r="D70" s="98"/>
      <c r="E70" s="99"/>
      <c r="F70" s="99"/>
      <c r="G70" s="98"/>
      <c r="H70" s="98"/>
      <c r="I70" s="98"/>
      <c r="J70" s="98"/>
      <c r="K70" s="98"/>
      <c r="L70" s="98"/>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row>
    <row r="71" spans="1:57" ht="15.75" customHeight="1" x14ac:dyDescent="0.3">
      <c r="A71" s="98"/>
      <c r="B71" s="98"/>
      <c r="C71" s="98"/>
      <c r="D71" s="98"/>
      <c r="E71" s="99"/>
      <c r="F71" s="99"/>
      <c r="G71" s="98"/>
      <c r="H71" s="98"/>
      <c r="I71" s="98"/>
      <c r="J71" s="98"/>
      <c r="K71" s="98"/>
      <c r="L71" s="98"/>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row>
    <row r="72" spans="1:57" ht="15.75" customHeight="1" x14ac:dyDescent="0.3">
      <c r="A72" s="98"/>
      <c r="B72" s="98"/>
      <c r="C72" s="98"/>
      <c r="D72" s="98"/>
      <c r="E72" s="99"/>
      <c r="F72" s="99"/>
      <c r="G72" s="98"/>
      <c r="H72" s="98"/>
      <c r="I72" s="98"/>
      <c r="J72" s="98"/>
      <c r="K72" s="98"/>
      <c r="L72" s="98"/>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row>
    <row r="73" spans="1:57" ht="15.75" customHeight="1" x14ac:dyDescent="0.3">
      <c r="A73" s="98"/>
      <c r="B73" s="98"/>
      <c r="C73" s="98"/>
      <c r="D73" s="98"/>
      <c r="E73" s="99"/>
      <c r="F73" s="99"/>
      <c r="G73" s="98"/>
      <c r="H73" s="98"/>
      <c r="I73" s="98"/>
      <c r="J73" s="98"/>
      <c r="K73" s="98"/>
      <c r="L73" s="98"/>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row>
    <row r="74" spans="1:57" ht="15.75" customHeight="1" x14ac:dyDescent="0.3">
      <c r="A74" s="98"/>
      <c r="B74" s="98"/>
      <c r="C74" s="98"/>
      <c r="D74" s="98"/>
      <c r="E74" s="99"/>
      <c r="F74" s="99"/>
      <c r="G74" s="98"/>
      <c r="H74" s="98"/>
      <c r="I74" s="98"/>
      <c r="J74" s="98"/>
      <c r="K74" s="98"/>
      <c r="L74" s="98"/>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row>
    <row r="75" spans="1:57" ht="15.75" customHeight="1" x14ac:dyDescent="0.3">
      <c r="A75" s="98"/>
      <c r="B75" s="98"/>
      <c r="C75" s="98"/>
      <c r="D75" s="98"/>
      <c r="E75" s="99"/>
      <c r="F75" s="99"/>
      <c r="G75" s="98"/>
      <c r="H75" s="98"/>
      <c r="I75" s="98"/>
      <c r="J75" s="98"/>
      <c r="K75" s="98"/>
      <c r="L75" s="98"/>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row>
    <row r="76" spans="1:57" ht="15.75" customHeight="1" x14ac:dyDescent="0.3">
      <c r="A76" s="98"/>
      <c r="B76" s="98"/>
      <c r="C76" s="98"/>
      <c r="D76" s="98"/>
      <c r="E76" s="99"/>
      <c r="F76" s="99"/>
      <c r="G76" s="98"/>
      <c r="H76" s="98"/>
      <c r="I76" s="98"/>
      <c r="J76" s="98"/>
      <c r="K76" s="98"/>
      <c r="L76" s="98"/>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row>
    <row r="77" spans="1:57" ht="15.75" customHeight="1" x14ac:dyDescent="0.3">
      <c r="A77" s="98"/>
      <c r="B77" s="98"/>
      <c r="C77" s="98"/>
      <c r="D77" s="98"/>
      <c r="E77" s="99"/>
      <c r="F77" s="99"/>
      <c r="G77" s="98"/>
      <c r="H77" s="98"/>
      <c r="I77" s="98"/>
      <c r="J77" s="98"/>
      <c r="K77" s="98"/>
      <c r="L77" s="98"/>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row>
    <row r="78" spans="1:57" ht="15.75" customHeight="1" x14ac:dyDescent="0.3">
      <c r="A78" s="98"/>
      <c r="B78" s="98"/>
      <c r="C78" s="98"/>
      <c r="D78" s="98"/>
      <c r="E78" s="99"/>
      <c r="F78" s="99"/>
      <c r="G78" s="98"/>
      <c r="H78" s="98"/>
      <c r="I78" s="98"/>
      <c r="J78" s="98"/>
      <c r="K78" s="98"/>
      <c r="L78" s="98"/>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row>
    <row r="79" spans="1:57" ht="15.75" customHeight="1" x14ac:dyDescent="0.3">
      <c r="A79" s="98"/>
      <c r="B79" s="98"/>
      <c r="C79" s="98"/>
      <c r="D79" s="98"/>
      <c r="E79" s="99"/>
      <c r="F79" s="99"/>
      <c r="G79" s="98"/>
      <c r="H79" s="98"/>
      <c r="I79" s="98"/>
      <c r="J79" s="98"/>
      <c r="K79" s="98"/>
      <c r="L79" s="98"/>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row>
    <row r="80" spans="1:57" ht="15.75" customHeight="1" x14ac:dyDescent="0.3">
      <c r="A80" s="98"/>
      <c r="B80" s="98"/>
      <c r="C80" s="98"/>
      <c r="D80" s="98"/>
      <c r="E80" s="99"/>
      <c r="F80" s="99"/>
      <c r="G80" s="98"/>
      <c r="H80" s="98"/>
      <c r="I80" s="98"/>
      <c r="J80" s="98"/>
      <c r="K80" s="98"/>
      <c r="L80" s="98"/>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row>
    <row r="81" spans="1:57" ht="15.75" customHeight="1" x14ac:dyDescent="0.3">
      <c r="A81" s="98"/>
      <c r="B81" s="98"/>
      <c r="C81" s="98"/>
      <c r="D81" s="98"/>
      <c r="E81" s="99"/>
      <c r="F81" s="99"/>
      <c r="G81" s="98"/>
      <c r="H81" s="98"/>
      <c r="I81" s="98"/>
      <c r="J81" s="98"/>
      <c r="K81" s="98"/>
      <c r="L81" s="98"/>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row>
    <row r="82" spans="1:57" ht="15.75" customHeight="1" x14ac:dyDescent="0.3">
      <c r="A82" s="98"/>
      <c r="B82" s="98"/>
      <c r="C82" s="98"/>
      <c r="D82" s="98"/>
      <c r="E82" s="99"/>
      <c r="F82" s="99"/>
      <c r="G82" s="98"/>
      <c r="H82" s="98"/>
      <c r="I82" s="98"/>
      <c r="J82" s="98"/>
      <c r="K82" s="98"/>
      <c r="L82" s="98"/>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row>
    <row r="83" spans="1:57" ht="15.75" customHeight="1" x14ac:dyDescent="0.3">
      <c r="A83" s="98"/>
      <c r="B83" s="98"/>
      <c r="C83" s="98"/>
      <c r="D83" s="98"/>
      <c r="E83" s="99"/>
      <c r="F83" s="99"/>
      <c r="G83" s="98"/>
      <c r="H83" s="98"/>
      <c r="I83" s="98"/>
      <c r="J83" s="98"/>
      <c r="K83" s="98"/>
      <c r="L83" s="98"/>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row>
    <row r="84" spans="1:57" ht="15.75" customHeight="1" x14ac:dyDescent="0.3">
      <c r="A84" s="98"/>
      <c r="B84" s="98"/>
      <c r="C84" s="98"/>
      <c r="D84" s="98"/>
      <c r="E84" s="99"/>
      <c r="F84" s="99"/>
      <c r="G84" s="98"/>
      <c r="H84" s="98"/>
      <c r="I84" s="98"/>
      <c r="J84" s="98"/>
      <c r="K84" s="98"/>
      <c r="L84" s="98"/>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row>
    <row r="85" spans="1:57" ht="15.75" customHeight="1" x14ac:dyDescent="0.3">
      <c r="A85" s="98"/>
      <c r="B85" s="98"/>
      <c r="C85" s="98"/>
      <c r="D85" s="98"/>
      <c r="E85" s="99"/>
      <c r="F85" s="99"/>
      <c r="G85" s="98"/>
      <c r="H85" s="98"/>
      <c r="I85" s="98"/>
      <c r="J85" s="98"/>
      <c r="K85" s="98"/>
      <c r="L85" s="98"/>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row>
    <row r="86" spans="1:57" ht="15.75" customHeight="1" x14ac:dyDescent="0.3">
      <c r="A86" s="98"/>
      <c r="B86" s="98"/>
      <c r="C86" s="98"/>
      <c r="D86" s="98"/>
      <c r="E86" s="99"/>
      <c r="F86" s="99"/>
      <c r="G86" s="98"/>
      <c r="H86" s="98"/>
      <c r="I86" s="98"/>
      <c r="J86" s="98"/>
      <c r="K86" s="98"/>
      <c r="L86" s="98"/>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row>
    <row r="87" spans="1:57" ht="15.75" customHeight="1" x14ac:dyDescent="0.3">
      <c r="A87" s="98"/>
      <c r="B87" s="98"/>
      <c r="C87" s="98"/>
      <c r="D87" s="98"/>
      <c r="E87" s="99"/>
      <c r="F87" s="99"/>
      <c r="G87" s="98"/>
      <c r="H87" s="98"/>
      <c r="I87" s="98"/>
      <c r="J87" s="98"/>
      <c r="K87" s="98"/>
      <c r="L87" s="98"/>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row>
    <row r="88" spans="1:57" ht="15.75" customHeight="1" x14ac:dyDescent="0.3">
      <c r="A88" s="98"/>
      <c r="B88" s="98"/>
      <c r="C88" s="98"/>
      <c r="D88" s="98"/>
      <c r="E88" s="99"/>
      <c r="F88" s="99"/>
      <c r="G88" s="98"/>
      <c r="H88" s="98"/>
      <c r="I88" s="98"/>
      <c r="J88" s="98"/>
      <c r="K88" s="98"/>
      <c r="L88" s="98"/>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row>
    <row r="89" spans="1:57" ht="15.75" customHeight="1" x14ac:dyDescent="0.3">
      <c r="A89" s="98"/>
      <c r="B89" s="98"/>
      <c r="C89" s="98"/>
      <c r="D89" s="98"/>
      <c r="E89" s="99"/>
      <c r="F89" s="99"/>
      <c r="G89" s="98"/>
      <c r="H89" s="98"/>
      <c r="I89" s="98"/>
      <c r="J89" s="98"/>
      <c r="K89" s="98"/>
      <c r="L89" s="98"/>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row>
    <row r="90" spans="1:57" ht="15.75" customHeight="1" x14ac:dyDescent="0.3">
      <c r="A90" s="98"/>
      <c r="B90" s="98"/>
      <c r="C90" s="98"/>
      <c r="D90" s="98"/>
      <c r="E90" s="99"/>
      <c r="F90" s="99"/>
      <c r="G90" s="98"/>
      <c r="H90" s="98"/>
      <c r="I90" s="98"/>
      <c r="J90" s="98"/>
      <c r="K90" s="98"/>
      <c r="L90" s="98"/>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row>
    <row r="91" spans="1:57" ht="15.75" customHeight="1" x14ac:dyDescent="0.3">
      <c r="A91" s="98"/>
      <c r="B91" s="98"/>
      <c r="C91" s="98"/>
      <c r="D91" s="98"/>
      <c r="E91" s="99"/>
      <c r="F91" s="99"/>
      <c r="G91" s="98"/>
      <c r="H91" s="98"/>
      <c r="I91" s="98"/>
      <c r="J91" s="98"/>
      <c r="K91" s="98"/>
      <c r="L91" s="98"/>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row>
    <row r="92" spans="1:57" ht="15.75" customHeight="1" x14ac:dyDescent="0.3">
      <c r="A92" s="98"/>
      <c r="B92" s="98"/>
      <c r="C92" s="98"/>
      <c r="D92" s="98"/>
      <c r="E92" s="99"/>
      <c r="F92" s="99"/>
      <c r="G92" s="98"/>
      <c r="H92" s="98"/>
      <c r="I92" s="98"/>
      <c r="J92" s="98"/>
      <c r="K92" s="98"/>
      <c r="L92" s="98"/>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row>
    <row r="93" spans="1:57" ht="15.75" customHeight="1" x14ac:dyDescent="0.3">
      <c r="A93" s="98"/>
      <c r="B93" s="98"/>
      <c r="C93" s="98"/>
      <c r="D93" s="98"/>
      <c r="E93" s="99"/>
      <c r="F93" s="99"/>
      <c r="G93" s="98"/>
      <c r="H93" s="98"/>
      <c r="I93" s="98"/>
      <c r="J93" s="98"/>
      <c r="K93" s="98"/>
      <c r="L93" s="98"/>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row>
    <row r="94" spans="1:57" ht="15.75" customHeight="1" x14ac:dyDescent="0.3">
      <c r="A94" s="98"/>
      <c r="B94" s="98"/>
      <c r="C94" s="98"/>
      <c r="D94" s="98"/>
      <c r="E94" s="99"/>
      <c r="F94" s="99"/>
      <c r="G94" s="98"/>
      <c r="H94" s="98"/>
      <c r="I94" s="98"/>
      <c r="J94" s="98"/>
      <c r="K94" s="98"/>
      <c r="L94" s="98"/>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row>
    <row r="95" spans="1:57" ht="15.75" customHeight="1" x14ac:dyDescent="0.3">
      <c r="A95" s="98"/>
      <c r="B95" s="98"/>
      <c r="C95" s="98"/>
      <c r="D95" s="98"/>
      <c r="E95" s="99"/>
      <c r="F95" s="99"/>
      <c r="G95" s="98"/>
      <c r="H95" s="98"/>
      <c r="I95" s="98"/>
      <c r="J95" s="98"/>
      <c r="K95" s="98"/>
      <c r="L95" s="98"/>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row>
    <row r="96" spans="1:57" ht="15.75" customHeight="1" x14ac:dyDescent="0.3">
      <c r="A96" s="98"/>
      <c r="B96" s="98"/>
      <c r="C96" s="98"/>
      <c r="D96" s="98"/>
      <c r="E96" s="99"/>
      <c r="F96" s="99"/>
      <c r="G96" s="98"/>
      <c r="H96" s="98"/>
      <c r="I96" s="98"/>
      <c r="J96" s="98"/>
      <c r="K96" s="98"/>
      <c r="L96" s="98"/>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row>
    <row r="97" spans="1:57" ht="15.75" customHeight="1" x14ac:dyDescent="0.3">
      <c r="A97" s="98"/>
      <c r="B97" s="98"/>
      <c r="C97" s="98"/>
      <c r="D97" s="98"/>
      <c r="E97" s="99"/>
      <c r="F97" s="99"/>
      <c r="G97" s="98"/>
      <c r="H97" s="98"/>
      <c r="I97" s="98"/>
      <c r="J97" s="98"/>
      <c r="K97" s="98"/>
      <c r="L97" s="98"/>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row>
    <row r="98" spans="1:57" ht="15.75" customHeight="1" x14ac:dyDescent="0.3">
      <c r="A98" s="98"/>
      <c r="B98" s="98"/>
      <c r="C98" s="98"/>
      <c r="D98" s="98"/>
      <c r="E98" s="99"/>
      <c r="F98" s="99"/>
      <c r="G98" s="98"/>
      <c r="H98" s="98"/>
      <c r="I98" s="98"/>
      <c r="J98" s="98"/>
      <c r="K98" s="98"/>
      <c r="L98" s="98"/>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row>
    <row r="99" spans="1:57" ht="15.75" customHeight="1" x14ac:dyDescent="0.3">
      <c r="A99" s="98"/>
      <c r="B99" s="98"/>
      <c r="C99" s="98"/>
      <c r="D99" s="98"/>
      <c r="E99" s="99"/>
      <c r="F99" s="99"/>
      <c r="G99" s="98"/>
      <c r="H99" s="98"/>
      <c r="I99" s="98"/>
      <c r="J99" s="98"/>
      <c r="K99" s="98"/>
      <c r="L99" s="98"/>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row>
    <row r="100" spans="1:57" ht="15.75" customHeight="1" x14ac:dyDescent="0.3">
      <c r="A100" s="98"/>
      <c r="B100" s="98"/>
      <c r="C100" s="98"/>
      <c r="D100" s="98"/>
      <c r="E100" s="99"/>
      <c r="F100" s="99"/>
      <c r="G100" s="98"/>
      <c r="H100" s="98"/>
      <c r="I100" s="98"/>
      <c r="J100" s="98"/>
      <c r="K100" s="98"/>
      <c r="L100" s="98"/>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row>
    <row r="101" spans="1:57" ht="15.75" customHeight="1" x14ac:dyDescent="0.3">
      <c r="A101" s="98"/>
      <c r="B101" s="98"/>
      <c r="C101" s="98"/>
      <c r="D101" s="98"/>
      <c r="E101" s="99"/>
      <c r="F101" s="99"/>
      <c r="G101" s="98"/>
      <c r="H101" s="98"/>
      <c r="I101" s="98"/>
      <c r="J101" s="98"/>
      <c r="K101" s="98"/>
      <c r="L101" s="98"/>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row>
    <row r="102" spans="1:57" ht="15.75" customHeight="1" x14ac:dyDescent="0.3">
      <c r="A102" s="98"/>
      <c r="B102" s="98"/>
      <c r="C102" s="98"/>
      <c r="D102" s="98"/>
      <c r="E102" s="99"/>
      <c r="F102" s="99"/>
      <c r="G102" s="98"/>
      <c r="H102" s="98"/>
      <c r="I102" s="98"/>
      <c r="J102" s="98"/>
      <c r="K102" s="98"/>
      <c r="L102" s="98"/>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row>
    <row r="103" spans="1:57" ht="15.75" customHeight="1" x14ac:dyDescent="0.3">
      <c r="A103" s="98"/>
      <c r="B103" s="98"/>
      <c r="C103" s="98"/>
      <c r="D103" s="98"/>
      <c r="E103" s="99"/>
      <c r="F103" s="99"/>
      <c r="G103" s="98"/>
      <c r="H103" s="98"/>
      <c r="I103" s="98"/>
      <c r="J103" s="98"/>
      <c r="K103" s="98"/>
      <c r="L103" s="98"/>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row>
    <row r="104" spans="1:57" ht="15.75" customHeight="1" x14ac:dyDescent="0.3">
      <c r="A104" s="98"/>
      <c r="B104" s="98"/>
      <c r="C104" s="98"/>
      <c r="D104" s="98"/>
      <c r="E104" s="99"/>
      <c r="F104" s="99"/>
      <c r="G104" s="98"/>
      <c r="H104" s="98"/>
      <c r="I104" s="98"/>
      <c r="J104" s="98"/>
      <c r="K104" s="98"/>
      <c r="L104" s="98"/>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row>
    <row r="105" spans="1:57" ht="15.75" customHeight="1" x14ac:dyDescent="0.3">
      <c r="A105" s="98"/>
      <c r="B105" s="98"/>
      <c r="C105" s="98"/>
      <c r="D105" s="98"/>
      <c r="E105" s="99"/>
      <c r="F105" s="99"/>
      <c r="G105" s="98"/>
      <c r="H105" s="98"/>
      <c r="I105" s="98"/>
      <c r="J105" s="98"/>
      <c r="K105" s="98"/>
      <c r="L105" s="98"/>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row>
    <row r="106" spans="1:57" ht="15.75" customHeight="1" x14ac:dyDescent="0.3">
      <c r="A106" s="98"/>
      <c r="B106" s="98"/>
      <c r="C106" s="98"/>
      <c r="D106" s="98"/>
      <c r="E106" s="99"/>
      <c r="F106" s="99"/>
      <c r="G106" s="98"/>
      <c r="H106" s="98"/>
      <c r="I106" s="98"/>
      <c r="J106" s="98"/>
      <c r="K106" s="98"/>
      <c r="L106" s="98"/>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row>
    <row r="107" spans="1:57" ht="15.75" customHeight="1" x14ac:dyDescent="0.3">
      <c r="A107" s="98"/>
      <c r="B107" s="98"/>
      <c r="C107" s="98"/>
      <c r="D107" s="98"/>
      <c r="E107" s="99"/>
      <c r="F107" s="99"/>
      <c r="G107" s="98"/>
      <c r="H107" s="98"/>
      <c r="I107" s="98"/>
      <c r="J107" s="98"/>
      <c r="K107" s="98"/>
      <c r="L107" s="98"/>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c r="AV107" s="100"/>
      <c r="AW107" s="100"/>
      <c r="AX107" s="100"/>
      <c r="AY107" s="100"/>
      <c r="AZ107" s="100"/>
      <c r="BA107" s="100"/>
      <c r="BB107" s="100"/>
      <c r="BC107" s="100"/>
      <c r="BD107" s="100"/>
      <c r="BE107" s="100"/>
    </row>
    <row r="108" spans="1:57" ht="15.75" customHeight="1" x14ac:dyDescent="0.3">
      <c r="A108" s="98"/>
      <c r="B108" s="98"/>
      <c r="C108" s="98"/>
      <c r="D108" s="98"/>
      <c r="E108" s="99"/>
      <c r="F108" s="99"/>
      <c r="G108" s="98"/>
      <c r="H108" s="98"/>
      <c r="I108" s="98"/>
      <c r="J108" s="98"/>
      <c r="K108" s="98"/>
      <c r="L108" s="98"/>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c r="AV108" s="100"/>
      <c r="AW108" s="100"/>
      <c r="AX108" s="100"/>
      <c r="AY108" s="100"/>
      <c r="AZ108" s="100"/>
      <c r="BA108" s="100"/>
      <c r="BB108" s="100"/>
      <c r="BC108" s="100"/>
      <c r="BD108" s="100"/>
      <c r="BE108" s="100"/>
    </row>
    <row r="109" spans="1:57" ht="15.75" customHeight="1" x14ac:dyDescent="0.3">
      <c r="A109" s="98"/>
      <c r="B109" s="98"/>
      <c r="C109" s="98"/>
      <c r="D109" s="98"/>
      <c r="E109" s="99"/>
      <c r="F109" s="99"/>
      <c r="G109" s="98"/>
      <c r="H109" s="98"/>
      <c r="I109" s="98"/>
      <c r="J109" s="98"/>
      <c r="K109" s="98"/>
      <c r="L109" s="98"/>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row>
    <row r="110" spans="1:57" ht="15.75" customHeight="1" x14ac:dyDescent="0.3">
      <c r="A110" s="98"/>
      <c r="B110" s="98"/>
      <c r="C110" s="98"/>
      <c r="D110" s="98"/>
      <c r="E110" s="99"/>
      <c r="F110" s="99"/>
      <c r="G110" s="98"/>
      <c r="H110" s="98"/>
      <c r="I110" s="98"/>
      <c r="J110" s="98"/>
      <c r="K110" s="98"/>
      <c r="L110" s="98"/>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row>
    <row r="111" spans="1:57" ht="15.75" customHeight="1" x14ac:dyDescent="0.3">
      <c r="A111" s="98"/>
      <c r="B111" s="98"/>
      <c r="C111" s="98"/>
      <c r="D111" s="98"/>
      <c r="E111" s="99"/>
      <c r="F111" s="99"/>
      <c r="G111" s="98"/>
      <c r="H111" s="98"/>
      <c r="I111" s="98"/>
      <c r="J111" s="98"/>
      <c r="K111" s="98"/>
      <c r="L111" s="98"/>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row>
    <row r="112" spans="1:57" ht="15.75" customHeight="1" x14ac:dyDescent="0.3">
      <c r="A112" s="98"/>
      <c r="B112" s="98"/>
      <c r="C112" s="98"/>
      <c r="D112" s="98"/>
      <c r="E112" s="99"/>
      <c r="F112" s="99"/>
      <c r="G112" s="98"/>
      <c r="H112" s="98"/>
      <c r="I112" s="98"/>
      <c r="J112" s="98"/>
      <c r="K112" s="98"/>
      <c r="L112" s="98"/>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row>
    <row r="113" spans="1:57" ht="15.75" customHeight="1" x14ac:dyDescent="0.3">
      <c r="A113" s="98"/>
      <c r="B113" s="98"/>
      <c r="C113" s="98"/>
      <c r="D113" s="98"/>
      <c r="E113" s="99"/>
      <c r="F113" s="99"/>
      <c r="G113" s="98"/>
      <c r="H113" s="98"/>
      <c r="I113" s="98"/>
      <c r="J113" s="98"/>
      <c r="K113" s="98"/>
      <c r="L113" s="98"/>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row>
    <row r="114" spans="1:57" ht="15.75" customHeight="1" x14ac:dyDescent="0.3">
      <c r="A114" s="98"/>
      <c r="B114" s="98"/>
      <c r="C114" s="98"/>
      <c r="D114" s="98"/>
      <c r="E114" s="99"/>
      <c r="F114" s="99"/>
      <c r="G114" s="98"/>
      <c r="H114" s="98"/>
      <c r="I114" s="98"/>
      <c r="J114" s="98"/>
      <c r="K114" s="98"/>
      <c r="L114" s="98"/>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row>
    <row r="115" spans="1:57" ht="15.75" customHeight="1" x14ac:dyDescent="0.3">
      <c r="A115" s="98"/>
      <c r="B115" s="98"/>
      <c r="C115" s="98"/>
      <c r="D115" s="98"/>
      <c r="E115" s="99"/>
      <c r="F115" s="99"/>
      <c r="G115" s="98"/>
      <c r="H115" s="98"/>
      <c r="I115" s="98"/>
      <c r="J115" s="98"/>
      <c r="K115" s="98"/>
      <c r="L115" s="98"/>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row>
    <row r="116" spans="1:57" ht="15.75" customHeight="1" x14ac:dyDescent="0.3">
      <c r="A116" s="98"/>
      <c r="B116" s="98"/>
      <c r="C116" s="98"/>
      <c r="D116" s="98"/>
      <c r="E116" s="99"/>
      <c r="F116" s="99"/>
      <c r="G116" s="98"/>
      <c r="H116" s="98"/>
      <c r="I116" s="98"/>
      <c r="J116" s="98"/>
      <c r="K116" s="98"/>
      <c r="L116" s="98"/>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row>
    <row r="117" spans="1:57" ht="15.75" customHeight="1" x14ac:dyDescent="0.3">
      <c r="A117" s="98"/>
      <c r="B117" s="98"/>
      <c r="C117" s="98"/>
      <c r="D117" s="98"/>
      <c r="E117" s="99"/>
      <c r="F117" s="99"/>
      <c r="G117" s="98"/>
      <c r="H117" s="98"/>
      <c r="I117" s="98"/>
      <c r="J117" s="98"/>
      <c r="K117" s="98"/>
      <c r="L117" s="98"/>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row>
    <row r="118" spans="1:57" ht="15.75" customHeight="1" x14ac:dyDescent="0.3">
      <c r="A118" s="98"/>
      <c r="B118" s="98"/>
      <c r="C118" s="98"/>
      <c r="D118" s="98"/>
      <c r="E118" s="99"/>
      <c r="F118" s="99"/>
      <c r="G118" s="98"/>
      <c r="H118" s="98"/>
      <c r="I118" s="98"/>
      <c r="J118" s="98"/>
      <c r="K118" s="98"/>
      <c r="L118" s="98"/>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row>
    <row r="119" spans="1:57" ht="15.75" customHeight="1" x14ac:dyDescent="0.3">
      <c r="A119" s="98"/>
      <c r="B119" s="98"/>
      <c r="C119" s="98"/>
      <c r="D119" s="98"/>
      <c r="E119" s="99"/>
      <c r="F119" s="99"/>
      <c r="G119" s="98"/>
      <c r="H119" s="98"/>
      <c r="I119" s="98"/>
      <c r="J119" s="98"/>
      <c r="K119" s="98"/>
      <c r="L119" s="98"/>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row>
    <row r="120" spans="1:57" ht="15.75" customHeight="1" x14ac:dyDescent="0.3">
      <c r="A120" s="98"/>
      <c r="B120" s="98"/>
      <c r="C120" s="98"/>
      <c r="D120" s="98"/>
      <c r="E120" s="99"/>
      <c r="F120" s="99"/>
      <c r="G120" s="98"/>
      <c r="H120" s="98"/>
      <c r="I120" s="98"/>
      <c r="J120" s="98"/>
      <c r="K120" s="98"/>
      <c r="L120" s="98"/>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row>
    <row r="121" spans="1:57" ht="15.75" customHeight="1" x14ac:dyDescent="0.3">
      <c r="A121" s="98"/>
      <c r="B121" s="98"/>
      <c r="C121" s="98"/>
      <c r="D121" s="98"/>
      <c r="E121" s="99"/>
      <c r="F121" s="99"/>
      <c r="G121" s="98"/>
      <c r="H121" s="98"/>
      <c r="I121" s="98"/>
      <c r="J121" s="98"/>
      <c r="K121" s="98"/>
      <c r="L121" s="98"/>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row>
    <row r="122" spans="1:57" ht="15.75" customHeight="1" x14ac:dyDescent="0.3">
      <c r="A122" s="98"/>
      <c r="B122" s="98"/>
      <c r="C122" s="98"/>
      <c r="D122" s="98"/>
      <c r="E122" s="99"/>
      <c r="F122" s="99"/>
      <c r="G122" s="98"/>
      <c r="H122" s="98"/>
      <c r="I122" s="98"/>
      <c r="J122" s="98"/>
      <c r="K122" s="98"/>
      <c r="L122" s="98"/>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row>
    <row r="123" spans="1:57" ht="15.75" customHeight="1" x14ac:dyDescent="0.3">
      <c r="A123" s="98"/>
      <c r="B123" s="98"/>
      <c r="C123" s="98"/>
      <c r="D123" s="98"/>
      <c r="E123" s="99"/>
      <c r="F123" s="99"/>
      <c r="G123" s="98"/>
      <c r="H123" s="98"/>
      <c r="I123" s="98"/>
      <c r="J123" s="98"/>
      <c r="K123" s="98"/>
      <c r="L123" s="98"/>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row>
    <row r="124" spans="1:57" ht="15.75" customHeight="1" x14ac:dyDescent="0.3">
      <c r="A124" s="98"/>
      <c r="B124" s="98"/>
      <c r="C124" s="98"/>
      <c r="D124" s="98"/>
      <c r="E124" s="99"/>
      <c r="F124" s="99"/>
      <c r="G124" s="98"/>
      <c r="H124" s="98"/>
      <c r="I124" s="98"/>
      <c r="J124" s="98"/>
      <c r="K124" s="98"/>
      <c r="L124" s="98"/>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row>
    <row r="125" spans="1:57" ht="15.75" customHeight="1" x14ac:dyDescent="0.3">
      <c r="A125" s="98"/>
      <c r="B125" s="98"/>
      <c r="C125" s="98"/>
      <c r="D125" s="98"/>
      <c r="E125" s="99"/>
      <c r="F125" s="99"/>
      <c r="G125" s="98"/>
      <c r="H125" s="98"/>
      <c r="I125" s="98"/>
      <c r="J125" s="98"/>
      <c r="K125" s="98"/>
      <c r="L125" s="98"/>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row>
    <row r="126" spans="1:57" ht="15.75" customHeight="1" x14ac:dyDescent="0.3">
      <c r="A126" s="98"/>
      <c r="B126" s="98"/>
      <c r="C126" s="98"/>
      <c r="D126" s="98"/>
      <c r="E126" s="99"/>
      <c r="F126" s="99"/>
      <c r="G126" s="98"/>
      <c r="H126" s="98"/>
      <c r="I126" s="98"/>
      <c r="J126" s="98"/>
      <c r="K126" s="98"/>
      <c r="L126" s="98"/>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row>
    <row r="127" spans="1:57" ht="15.75" customHeight="1" x14ac:dyDescent="0.3">
      <c r="A127" s="98"/>
      <c r="B127" s="98"/>
      <c r="C127" s="98"/>
      <c r="D127" s="98"/>
      <c r="E127" s="99"/>
      <c r="F127" s="99"/>
      <c r="G127" s="98"/>
      <c r="H127" s="98"/>
      <c r="I127" s="98"/>
      <c r="J127" s="98"/>
      <c r="K127" s="98"/>
      <c r="L127" s="98"/>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row>
    <row r="128" spans="1:57" ht="15.75" customHeight="1" x14ac:dyDescent="0.3">
      <c r="A128" s="98"/>
      <c r="B128" s="98"/>
      <c r="C128" s="98"/>
      <c r="D128" s="98"/>
      <c r="E128" s="99"/>
      <c r="F128" s="99"/>
      <c r="G128" s="98"/>
      <c r="H128" s="98"/>
      <c r="I128" s="98"/>
      <c r="J128" s="98"/>
      <c r="K128" s="98"/>
      <c r="L128" s="98"/>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row>
    <row r="129" spans="1:57" ht="15.75" customHeight="1" x14ac:dyDescent="0.3">
      <c r="A129" s="98"/>
      <c r="B129" s="98"/>
      <c r="C129" s="98"/>
      <c r="D129" s="98"/>
      <c r="E129" s="99"/>
      <c r="F129" s="99"/>
      <c r="G129" s="98"/>
      <c r="H129" s="98"/>
      <c r="I129" s="98"/>
      <c r="J129" s="98"/>
      <c r="K129" s="98"/>
      <c r="L129" s="98"/>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row>
    <row r="130" spans="1:57" ht="15.75" customHeight="1" x14ac:dyDescent="0.3">
      <c r="A130" s="98"/>
      <c r="B130" s="98"/>
      <c r="C130" s="98"/>
      <c r="D130" s="98"/>
      <c r="E130" s="99"/>
      <c r="F130" s="99"/>
      <c r="G130" s="98"/>
      <c r="H130" s="98"/>
      <c r="I130" s="98"/>
      <c r="J130" s="98"/>
      <c r="K130" s="98"/>
      <c r="L130" s="98"/>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row>
    <row r="131" spans="1:57" ht="15.75" customHeight="1" x14ac:dyDescent="0.3">
      <c r="A131" s="98"/>
      <c r="B131" s="98"/>
      <c r="C131" s="98"/>
      <c r="D131" s="98"/>
      <c r="E131" s="99"/>
      <c r="F131" s="99"/>
      <c r="G131" s="98"/>
      <c r="H131" s="98"/>
      <c r="I131" s="98"/>
      <c r="J131" s="98"/>
      <c r="K131" s="98"/>
      <c r="L131" s="98"/>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row>
    <row r="132" spans="1:57" ht="15.75" customHeight="1" x14ac:dyDescent="0.3">
      <c r="A132" s="98"/>
      <c r="B132" s="98"/>
      <c r="C132" s="98"/>
      <c r="D132" s="98"/>
      <c r="E132" s="99"/>
      <c r="F132" s="99"/>
      <c r="G132" s="98"/>
      <c r="H132" s="98"/>
      <c r="I132" s="98"/>
      <c r="J132" s="98"/>
      <c r="K132" s="98"/>
      <c r="L132" s="98"/>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row>
    <row r="133" spans="1:57" ht="15.75" customHeight="1" x14ac:dyDescent="0.3">
      <c r="A133" s="98"/>
      <c r="B133" s="98"/>
      <c r="C133" s="98"/>
      <c r="D133" s="98"/>
      <c r="E133" s="99"/>
      <c r="F133" s="99"/>
      <c r="G133" s="98"/>
      <c r="H133" s="98"/>
      <c r="I133" s="98"/>
      <c r="J133" s="98"/>
      <c r="K133" s="98"/>
      <c r="L133" s="98"/>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row>
    <row r="134" spans="1:57" ht="15.75" customHeight="1" x14ac:dyDescent="0.3">
      <c r="A134" s="98"/>
      <c r="B134" s="98"/>
      <c r="C134" s="98"/>
      <c r="D134" s="98"/>
      <c r="E134" s="99"/>
      <c r="F134" s="99"/>
      <c r="G134" s="98"/>
      <c r="H134" s="98"/>
      <c r="I134" s="98"/>
      <c r="J134" s="98"/>
      <c r="K134" s="98"/>
      <c r="L134" s="98"/>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row>
    <row r="135" spans="1:57" ht="15.75" customHeight="1" x14ac:dyDescent="0.3">
      <c r="A135" s="98"/>
      <c r="B135" s="98"/>
      <c r="C135" s="98"/>
      <c r="D135" s="98"/>
      <c r="E135" s="99"/>
      <c r="F135" s="99"/>
      <c r="G135" s="98"/>
      <c r="H135" s="98"/>
      <c r="I135" s="98"/>
      <c r="J135" s="98"/>
      <c r="K135" s="98"/>
      <c r="L135" s="98"/>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row>
    <row r="136" spans="1:57" ht="15.75" customHeight="1" x14ac:dyDescent="0.3">
      <c r="A136" s="98"/>
      <c r="B136" s="98"/>
      <c r="C136" s="98"/>
      <c r="D136" s="98"/>
      <c r="E136" s="99"/>
      <c r="F136" s="99"/>
      <c r="G136" s="98"/>
      <c r="H136" s="98"/>
      <c r="I136" s="98"/>
      <c r="J136" s="98"/>
      <c r="K136" s="98"/>
      <c r="L136" s="98"/>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row>
    <row r="137" spans="1:57" ht="15.75" customHeight="1" x14ac:dyDescent="0.3">
      <c r="A137" s="98"/>
      <c r="B137" s="98"/>
      <c r="C137" s="98"/>
      <c r="D137" s="98"/>
      <c r="E137" s="99"/>
      <c r="F137" s="99"/>
      <c r="G137" s="98"/>
      <c r="H137" s="98"/>
      <c r="I137" s="98"/>
      <c r="J137" s="98"/>
      <c r="K137" s="98"/>
      <c r="L137" s="98"/>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row>
    <row r="138" spans="1:57" ht="15.75" customHeight="1" x14ac:dyDescent="0.3">
      <c r="A138" s="98"/>
      <c r="B138" s="98"/>
      <c r="C138" s="98"/>
      <c r="D138" s="98"/>
      <c r="E138" s="99"/>
      <c r="F138" s="99"/>
      <c r="G138" s="98"/>
      <c r="H138" s="98"/>
      <c r="I138" s="98"/>
      <c r="J138" s="98"/>
      <c r="K138" s="98"/>
      <c r="L138" s="98"/>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row>
    <row r="139" spans="1:57" ht="15.75" customHeight="1" x14ac:dyDescent="0.3">
      <c r="A139" s="98"/>
      <c r="B139" s="98"/>
      <c r="C139" s="98"/>
      <c r="D139" s="98"/>
      <c r="E139" s="99"/>
      <c r="F139" s="99"/>
      <c r="G139" s="98"/>
      <c r="H139" s="98"/>
      <c r="I139" s="98"/>
      <c r="J139" s="98"/>
      <c r="K139" s="98"/>
      <c r="L139" s="98"/>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row>
    <row r="140" spans="1:57" ht="15.75" customHeight="1" x14ac:dyDescent="0.3">
      <c r="A140" s="98"/>
      <c r="B140" s="98"/>
      <c r="C140" s="98"/>
      <c r="D140" s="98"/>
      <c r="E140" s="99"/>
      <c r="F140" s="99"/>
      <c r="G140" s="98"/>
      <c r="H140" s="98"/>
      <c r="I140" s="98"/>
      <c r="J140" s="98"/>
      <c r="K140" s="98"/>
      <c r="L140" s="98"/>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row>
    <row r="141" spans="1:57" ht="15.75" customHeight="1" x14ac:dyDescent="0.3">
      <c r="A141" s="98"/>
      <c r="B141" s="98"/>
      <c r="C141" s="98"/>
      <c r="D141" s="98"/>
      <c r="E141" s="99"/>
      <c r="F141" s="99"/>
      <c r="G141" s="98"/>
      <c r="H141" s="98"/>
      <c r="I141" s="98"/>
      <c r="J141" s="98"/>
      <c r="K141" s="98"/>
      <c r="L141" s="98"/>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row>
    <row r="142" spans="1:57" ht="15.75" customHeight="1" x14ac:dyDescent="0.3">
      <c r="A142" s="98"/>
      <c r="B142" s="98"/>
      <c r="C142" s="98"/>
      <c r="D142" s="98"/>
      <c r="E142" s="99"/>
      <c r="F142" s="99"/>
      <c r="G142" s="98"/>
      <c r="H142" s="98"/>
      <c r="I142" s="98"/>
      <c r="J142" s="98"/>
      <c r="K142" s="98"/>
      <c r="L142" s="98"/>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row>
    <row r="143" spans="1:57" ht="15.75" customHeight="1" x14ac:dyDescent="0.3">
      <c r="A143" s="98"/>
      <c r="B143" s="98"/>
      <c r="C143" s="98"/>
      <c r="D143" s="98"/>
      <c r="E143" s="99"/>
      <c r="F143" s="99"/>
      <c r="G143" s="98"/>
      <c r="H143" s="98"/>
      <c r="I143" s="98"/>
      <c r="J143" s="98"/>
      <c r="K143" s="98"/>
      <c r="L143" s="98"/>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row>
    <row r="144" spans="1:57" ht="15.75" customHeight="1" x14ac:dyDescent="0.3">
      <c r="A144" s="98"/>
      <c r="B144" s="98"/>
      <c r="C144" s="98"/>
      <c r="D144" s="98"/>
      <c r="E144" s="99"/>
      <c r="F144" s="99"/>
      <c r="G144" s="98"/>
      <c r="H144" s="98"/>
      <c r="I144" s="98"/>
      <c r="J144" s="98"/>
      <c r="K144" s="98"/>
      <c r="L144" s="98"/>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row>
    <row r="145" spans="1:57" ht="15.75" customHeight="1" x14ac:dyDescent="0.3">
      <c r="A145" s="98"/>
      <c r="B145" s="98"/>
      <c r="C145" s="98"/>
      <c r="D145" s="98"/>
      <c r="E145" s="99"/>
      <c r="F145" s="99"/>
      <c r="G145" s="98"/>
      <c r="H145" s="98"/>
      <c r="I145" s="98"/>
      <c r="J145" s="98"/>
      <c r="K145" s="98"/>
      <c r="L145" s="98"/>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row>
    <row r="146" spans="1:57" ht="15.75" customHeight="1" x14ac:dyDescent="0.3">
      <c r="A146" s="98"/>
      <c r="B146" s="98"/>
      <c r="C146" s="98"/>
      <c r="D146" s="98"/>
      <c r="E146" s="99"/>
      <c r="F146" s="99"/>
      <c r="G146" s="98"/>
      <c r="H146" s="98"/>
      <c r="I146" s="98"/>
      <c r="J146" s="98"/>
      <c r="K146" s="98"/>
      <c r="L146" s="98"/>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row>
    <row r="147" spans="1:57" ht="15.75" customHeight="1" x14ac:dyDescent="0.3">
      <c r="A147" s="98"/>
      <c r="B147" s="98"/>
      <c r="C147" s="98"/>
      <c r="D147" s="98"/>
      <c r="E147" s="99"/>
      <c r="F147" s="99"/>
      <c r="G147" s="98"/>
      <c r="H147" s="98"/>
      <c r="I147" s="98"/>
      <c r="J147" s="98"/>
      <c r="K147" s="98"/>
      <c r="L147" s="98"/>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row>
    <row r="148" spans="1:57" ht="15.75" customHeight="1" x14ac:dyDescent="0.3">
      <c r="A148" s="98"/>
      <c r="B148" s="98"/>
      <c r="C148" s="98"/>
      <c r="D148" s="98"/>
      <c r="E148" s="99"/>
      <c r="F148" s="99"/>
      <c r="G148" s="98"/>
      <c r="H148" s="98"/>
      <c r="I148" s="98"/>
      <c r="J148" s="98"/>
      <c r="K148" s="98"/>
      <c r="L148" s="98"/>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row>
    <row r="149" spans="1:57" ht="15.75" customHeight="1" x14ac:dyDescent="0.3">
      <c r="A149" s="98"/>
      <c r="B149" s="98"/>
      <c r="C149" s="98"/>
      <c r="D149" s="98"/>
      <c r="E149" s="99"/>
      <c r="F149" s="99"/>
      <c r="G149" s="98"/>
      <c r="H149" s="98"/>
      <c r="I149" s="98"/>
      <c r="J149" s="98"/>
      <c r="K149" s="98"/>
      <c r="L149" s="98"/>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row>
    <row r="150" spans="1:57" ht="15.75" customHeight="1" x14ac:dyDescent="0.3">
      <c r="A150" s="98"/>
      <c r="B150" s="98"/>
      <c r="C150" s="98"/>
      <c r="D150" s="98"/>
      <c r="E150" s="99"/>
      <c r="F150" s="99"/>
      <c r="G150" s="98"/>
      <c r="H150" s="98"/>
      <c r="I150" s="98"/>
      <c r="J150" s="98"/>
      <c r="K150" s="98"/>
      <c r="L150" s="98"/>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row>
    <row r="151" spans="1:57" ht="15.75" customHeight="1" x14ac:dyDescent="0.3">
      <c r="A151" s="98"/>
      <c r="B151" s="98"/>
      <c r="C151" s="98"/>
      <c r="D151" s="98"/>
      <c r="E151" s="99"/>
      <c r="F151" s="99"/>
      <c r="G151" s="98"/>
      <c r="H151" s="98"/>
      <c r="I151" s="98"/>
      <c r="J151" s="98"/>
      <c r="K151" s="98"/>
      <c r="L151" s="98"/>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row>
    <row r="152" spans="1:57" ht="15.75" customHeight="1" x14ac:dyDescent="0.3">
      <c r="A152" s="98"/>
      <c r="B152" s="98"/>
      <c r="C152" s="98"/>
      <c r="D152" s="98"/>
      <c r="E152" s="99"/>
      <c r="F152" s="99"/>
      <c r="G152" s="98"/>
      <c r="H152" s="98"/>
      <c r="I152" s="98"/>
      <c r="J152" s="98"/>
      <c r="K152" s="98"/>
      <c r="L152" s="98"/>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row>
    <row r="153" spans="1:57" ht="15.75" customHeight="1" x14ac:dyDescent="0.3">
      <c r="A153" s="98"/>
      <c r="B153" s="98"/>
      <c r="C153" s="98"/>
      <c r="D153" s="98"/>
      <c r="E153" s="99"/>
      <c r="F153" s="99"/>
      <c r="G153" s="98"/>
      <c r="H153" s="98"/>
      <c r="I153" s="98"/>
      <c r="J153" s="98"/>
      <c r="K153" s="98"/>
      <c r="L153" s="98"/>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row>
    <row r="154" spans="1:57" ht="15.75" customHeight="1" x14ac:dyDescent="0.3">
      <c r="A154" s="98"/>
      <c r="B154" s="98"/>
      <c r="C154" s="98"/>
      <c r="D154" s="98"/>
      <c r="E154" s="99"/>
      <c r="F154" s="99"/>
      <c r="G154" s="98"/>
      <c r="H154" s="98"/>
      <c r="I154" s="98"/>
      <c r="J154" s="98"/>
      <c r="K154" s="98"/>
      <c r="L154" s="98"/>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row>
    <row r="155" spans="1:57" ht="15.75" customHeight="1" x14ac:dyDescent="0.3">
      <c r="A155" s="98"/>
      <c r="B155" s="98"/>
      <c r="C155" s="98"/>
      <c r="D155" s="98"/>
      <c r="E155" s="99"/>
      <c r="F155" s="99"/>
      <c r="G155" s="98"/>
      <c r="H155" s="98"/>
      <c r="I155" s="98"/>
      <c r="J155" s="98"/>
      <c r="K155" s="98"/>
      <c r="L155" s="98"/>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row>
    <row r="156" spans="1:57" ht="15.75" customHeight="1" x14ac:dyDescent="0.3">
      <c r="A156" s="98"/>
      <c r="B156" s="98"/>
      <c r="C156" s="98"/>
      <c r="D156" s="98"/>
      <c r="E156" s="99"/>
      <c r="F156" s="99"/>
      <c r="G156" s="98"/>
      <c r="H156" s="98"/>
      <c r="I156" s="98"/>
      <c r="J156" s="98"/>
      <c r="K156" s="98"/>
      <c r="L156" s="98"/>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row>
    <row r="157" spans="1:57" ht="15.75" customHeight="1" x14ac:dyDescent="0.3">
      <c r="A157" s="98"/>
      <c r="B157" s="98"/>
      <c r="C157" s="98"/>
      <c r="D157" s="98"/>
      <c r="E157" s="99"/>
      <c r="F157" s="99"/>
      <c r="G157" s="98"/>
      <c r="H157" s="98"/>
      <c r="I157" s="98"/>
      <c r="J157" s="98"/>
      <c r="K157" s="98"/>
      <c r="L157" s="98"/>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row>
    <row r="158" spans="1:57" ht="15.75" customHeight="1" x14ac:dyDescent="0.3">
      <c r="A158" s="98"/>
      <c r="B158" s="98"/>
      <c r="C158" s="98"/>
      <c r="D158" s="98"/>
      <c r="E158" s="99"/>
      <c r="F158" s="99"/>
      <c r="G158" s="98"/>
      <c r="H158" s="98"/>
      <c r="I158" s="98"/>
      <c r="J158" s="98"/>
      <c r="K158" s="98"/>
      <c r="L158" s="98"/>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row>
    <row r="159" spans="1:57" ht="15.75" customHeight="1" x14ac:dyDescent="0.3">
      <c r="A159" s="98"/>
      <c r="B159" s="98"/>
      <c r="C159" s="98"/>
      <c r="D159" s="98"/>
      <c r="E159" s="99"/>
      <c r="F159" s="99"/>
      <c r="G159" s="98"/>
      <c r="H159" s="98"/>
      <c r="I159" s="98"/>
      <c r="J159" s="98"/>
      <c r="K159" s="98"/>
      <c r="L159" s="98"/>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row>
    <row r="160" spans="1:57" ht="15.75" customHeight="1" x14ac:dyDescent="0.3">
      <c r="A160" s="98"/>
      <c r="B160" s="98"/>
      <c r="C160" s="98"/>
      <c r="D160" s="98"/>
      <c r="E160" s="99"/>
      <c r="F160" s="99"/>
      <c r="G160" s="98"/>
      <c r="H160" s="98"/>
      <c r="I160" s="98"/>
      <c r="J160" s="98"/>
      <c r="K160" s="98"/>
      <c r="L160" s="98"/>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row>
    <row r="161" spans="1:57" ht="15.75" customHeight="1" x14ac:dyDescent="0.3">
      <c r="A161" s="98"/>
      <c r="B161" s="98"/>
      <c r="C161" s="98"/>
      <c r="D161" s="98"/>
      <c r="E161" s="99"/>
      <c r="F161" s="99"/>
      <c r="G161" s="98"/>
      <c r="H161" s="98"/>
      <c r="I161" s="98"/>
      <c r="J161" s="98"/>
      <c r="K161" s="98"/>
      <c r="L161" s="98"/>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row>
    <row r="162" spans="1:57" ht="15.75" customHeight="1" x14ac:dyDescent="0.3">
      <c r="A162" s="98"/>
      <c r="B162" s="98"/>
      <c r="C162" s="98"/>
      <c r="D162" s="98"/>
      <c r="E162" s="99"/>
      <c r="F162" s="99"/>
      <c r="G162" s="98"/>
      <c r="H162" s="98"/>
      <c r="I162" s="98"/>
      <c r="J162" s="98"/>
      <c r="K162" s="98"/>
      <c r="L162" s="98"/>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row>
    <row r="163" spans="1:57" ht="15.75" customHeight="1" x14ac:dyDescent="0.3">
      <c r="A163" s="98"/>
      <c r="B163" s="98"/>
      <c r="C163" s="98"/>
      <c r="D163" s="98"/>
      <c r="E163" s="99"/>
      <c r="F163" s="99"/>
      <c r="G163" s="98"/>
      <c r="H163" s="98"/>
      <c r="I163" s="98"/>
      <c r="J163" s="98"/>
      <c r="K163" s="98"/>
      <c r="L163" s="98"/>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row>
    <row r="164" spans="1:57" ht="15.75" customHeight="1" x14ac:dyDescent="0.3">
      <c r="A164" s="98"/>
      <c r="B164" s="98"/>
      <c r="C164" s="98"/>
      <c r="D164" s="98"/>
      <c r="E164" s="99"/>
      <c r="F164" s="99"/>
      <c r="G164" s="98"/>
      <c r="H164" s="98"/>
      <c r="I164" s="98"/>
      <c r="J164" s="98"/>
      <c r="K164" s="98"/>
      <c r="L164" s="98"/>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row>
    <row r="165" spans="1:57" ht="15.75" customHeight="1" x14ac:dyDescent="0.3">
      <c r="A165" s="98"/>
      <c r="B165" s="98"/>
      <c r="C165" s="98"/>
      <c r="D165" s="98"/>
      <c r="E165" s="99"/>
      <c r="F165" s="99"/>
      <c r="G165" s="98"/>
      <c r="H165" s="98"/>
      <c r="I165" s="98"/>
      <c r="J165" s="98"/>
      <c r="K165" s="98"/>
      <c r="L165" s="98"/>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row>
    <row r="166" spans="1:57" ht="15.75" customHeight="1" x14ac:dyDescent="0.3">
      <c r="A166" s="98"/>
      <c r="B166" s="98"/>
      <c r="C166" s="98"/>
      <c r="D166" s="98"/>
      <c r="E166" s="99"/>
      <c r="F166" s="99"/>
      <c r="G166" s="98"/>
      <c r="H166" s="98"/>
      <c r="I166" s="98"/>
      <c r="J166" s="98"/>
      <c r="K166" s="98"/>
      <c r="L166" s="98"/>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row>
    <row r="167" spans="1:57" ht="15.75" customHeight="1" x14ac:dyDescent="0.3">
      <c r="A167" s="98"/>
      <c r="B167" s="98"/>
      <c r="C167" s="98"/>
      <c r="D167" s="98"/>
      <c r="E167" s="99"/>
      <c r="F167" s="99"/>
      <c r="G167" s="98"/>
      <c r="H167" s="98"/>
      <c r="I167" s="98"/>
      <c r="J167" s="98"/>
      <c r="K167" s="98"/>
      <c r="L167" s="98"/>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row>
    <row r="168" spans="1:57" ht="15.75" customHeight="1" x14ac:dyDescent="0.3">
      <c r="A168" s="98"/>
      <c r="B168" s="98"/>
      <c r="C168" s="98"/>
      <c r="D168" s="98"/>
      <c r="E168" s="99"/>
      <c r="F168" s="99"/>
      <c r="G168" s="98"/>
      <c r="H168" s="98"/>
      <c r="I168" s="98"/>
      <c r="J168" s="98"/>
      <c r="K168" s="98"/>
      <c r="L168" s="98"/>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row>
    <row r="169" spans="1:57" ht="15.75" customHeight="1" x14ac:dyDescent="0.3">
      <c r="A169" s="98"/>
      <c r="B169" s="98"/>
      <c r="C169" s="98"/>
      <c r="D169" s="98"/>
      <c r="E169" s="99"/>
      <c r="F169" s="99"/>
      <c r="G169" s="98"/>
      <c r="H169" s="98"/>
      <c r="I169" s="98"/>
      <c r="J169" s="98"/>
      <c r="K169" s="98"/>
      <c r="L169" s="98"/>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row>
    <row r="170" spans="1:57" ht="15.75" customHeight="1" x14ac:dyDescent="0.3">
      <c r="A170" s="98"/>
      <c r="B170" s="98"/>
      <c r="C170" s="98"/>
      <c r="D170" s="98"/>
      <c r="E170" s="99"/>
      <c r="F170" s="99"/>
      <c r="G170" s="98"/>
      <c r="H170" s="98"/>
      <c r="I170" s="98"/>
      <c r="J170" s="98"/>
      <c r="K170" s="98"/>
      <c r="L170" s="98"/>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row>
    <row r="171" spans="1:57" ht="15.75" customHeight="1" x14ac:dyDescent="0.3">
      <c r="A171" s="98"/>
      <c r="B171" s="98"/>
      <c r="C171" s="98"/>
      <c r="D171" s="98"/>
      <c r="E171" s="99"/>
      <c r="F171" s="99"/>
      <c r="G171" s="98"/>
      <c r="H171" s="98"/>
      <c r="I171" s="98"/>
      <c r="J171" s="98"/>
      <c r="K171" s="98"/>
      <c r="L171" s="98"/>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row>
    <row r="172" spans="1:57" ht="15.75" customHeight="1" x14ac:dyDescent="0.3">
      <c r="A172" s="98"/>
      <c r="B172" s="98"/>
      <c r="C172" s="98"/>
      <c r="D172" s="98"/>
      <c r="E172" s="99"/>
      <c r="F172" s="99"/>
      <c r="G172" s="98"/>
      <c r="H172" s="98"/>
      <c r="I172" s="98"/>
      <c r="J172" s="98"/>
      <c r="K172" s="98"/>
      <c r="L172" s="98"/>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row>
    <row r="173" spans="1:57" ht="15.75" customHeight="1" x14ac:dyDescent="0.3">
      <c r="A173" s="98"/>
      <c r="B173" s="98"/>
      <c r="C173" s="98"/>
      <c r="D173" s="98"/>
      <c r="E173" s="99"/>
      <c r="F173" s="99"/>
      <c r="G173" s="98"/>
      <c r="H173" s="98"/>
      <c r="I173" s="98"/>
      <c r="J173" s="98"/>
      <c r="K173" s="98"/>
      <c r="L173" s="98"/>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row>
    <row r="174" spans="1:57" ht="15.75" customHeight="1" x14ac:dyDescent="0.3">
      <c r="A174" s="98"/>
      <c r="B174" s="98"/>
      <c r="C174" s="98"/>
      <c r="D174" s="98"/>
      <c r="E174" s="99"/>
      <c r="F174" s="99"/>
      <c r="G174" s="98"/>
      <c r="H174" s="98"/>
      <c r="I174" s="98"/>
      <c r="J174" s="98"/>
      <c r="K174" s="98"/>
      <c r="L174" s="98"/>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row>
    <row r="175" spans="1:57" ht="15.75" customHeight="1" x14ac:dyDescent="0.3">
      <c r="A175" s="98"/>
      <c r="B175" s="98"/>
      <c r="C175" s="98"/>
      <c r="D175" s="98"/>
      <c r="E175" s="99"/>
      <c r="F175" s="99"/>
      <c r="G175" s="98"/>
      <c r="H175" s="98"/>
      <c r="I175" s="98"/>
      <c r="J175" s="98"/>
      <c r="K175" s="98"/>
      <c r="L175" s="98"/>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row>
    <row r="176" spans="1:57" ht="15.75" customHeight="1" x14ac:dyDescent="0.3">
      <c r="A176" s="98"/>
      <c r="B176" s="98"/>
      <c r="C176" s="98"/>
      <c r="D176" s="98"/>
      <c r="E176" s="99"/>
      <c r="F176" s="99"/>
      <c r="G176" s="98"/>
      <c r="H176" s="98"/>
      <c r="I176" s="98"/>
      <c r="J176" s="98"/>
      <c r="K176" s="98"/>
      <c r="L176" s="98"/>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row>
    <row r="177" spans="1:57" ht="15.75" customHeight="1" x14ac:dyDescent="0.3">
      <c r="A177" s="98"/>
      <c r="B177" s="98"/>
      <c r="C177" s="98"/>
      <c r="D177" s="98"/>
      <c r="E177" s="99"/>
      <c r="F177" s="99"/>
      <c r="G177" s="98"/>
      <c r="H177" s="98"/>
      <c r="I177" s="98"/>
      <c r="J177" s="98"/>
      <c r="K177" s="98"/>
      <c r="L177" s="98"/>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row>
    <row r="178" spans="1:57" ht="15.75" customHeight="1" x14ac:dyDescent="0.3">
      <c r="A178" s="98"/>
      <c r="B178" s="98"/>
      <c r="C178" s="98"/>
      <c r="D178" s="98"/>
      <c r="E178" s="99"/>
      <c r="F178" s="99"/>
      <c r="G178" s="98"/>
      <c r="H178" s="98"/>
      <c r="I178" s="98"/>
      <c r="J178" s="98"/>
      <c r="K178" s="98"/>
      <c r="L178" s="98"/>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row>
    <row r="179" spans="1:57" ht="15.75" customHeight="1" x14ac:dyDescent="0.3">
      <c r="A179" s="98"/>
      <c r="B179" s="98"/>
      <c r="C179" s="98"/>
      <c r="D179" s="98"/>
      <c r="E179" s="99"/>
      <c r="F179" s="99"/>
      <c r="G179" s="98"/>
      <c r="H179" s="98"/>
      <c r="I179" s="98"/>
      <c r="J179" s="98"/>
      <c r="K179" s="98"/>
      <c r="L179" s="98"/>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row>
    <row r="180" spans="1:57" ht="15.75" customHeight="1" x14ac:dyDescent="0.3">
      <c r="A180" s="98"/>
      <c r="B180" s="98"/>
      <c r="C180" s="98"/>
      <c r="D180" s="98"/>
      <c r="E180" s="99"/>
      <c r="F180" s="99"/>
      <c r="G180" s="98"/>
      <c r="H180" s="98"/>
      <c r="I180" s="98"/>
      <c r="J180" s="98"/>
      <c r="K180" s="98"/>
      <c r="L180" s="98"/>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row>
    <row r="181" spans="1:57" ht="15.75" customHeight="1" x14ac:dyDescent="0.3">
      <c r="A181" s="98"/>
      <c r="B181" s="98"/>
      <c r="C181" s="98"/>
      <c r="D181" s="98"/>
      <c r="E181" s="99"/>
      <c r="F181" s="99"/>
      <c r="G181" s="98"/>
      <c r="H181" s="98"/>
      <c r="I181" s="98"/>
      <c r="J181" s="98"/>
      <c r="K181" s="98"/>
      <c r="L181" s="98"/>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row>
    <row r="182" spans="1:57" ht="15.75" customHeight="1" x14ac:dyDescent="0.3">
      <c r="A182" s="98"/>
      <c r="B182" s="98"/>
      <c r="C182" s="98"/>
      <c r="D182" s="98"/>
      <c r="E182" s="99"/>
      <c r="F182" s="99"/>
      <c r="G182" s="98"/>
      <c r="H182" s="98"/>
      <c r="I182" s="98"/>
      <c r="J182" s="98"/>
      <c r="K182" s="98"/>
      <c r="L182" s="98"/>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row>
    <row r="183" spans="1:57" ht="15.75" customHeight="1" x14ac:dyDescent="0.3">
      <c r="A183" s="98"/>
      <c r="B183" s="98"/>
      <c r="C183" s="98"/>
      <c r="D183" s="98"/>
      <c r="E183" s="99"/>
      <c r="F183" s="99"/>
      <c r="G183" s="98"/>
      <c r="H183" s="98"/>
      <c r="I183" s="98"/>
      <c r="J183" s="98"/>
      <c r="K183" s="98"/>
      <c r="L183" s="98"/>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row>
    <row r="184" spans="1:57" ht="15.75" customHeight="1" x14ac:dyDescent="0.3">
      <c r="A184" s="98"/>
      <c r="B184" s="98"/>
      <c r="C184" s="98"/>
      <c r="D184" s="98"/>
      <c r="E184" s="99"/>
      <c r="F184" s="99"/>
      <c r="G184" s="98"/>
      <c r="H184" s="98"/>
      <c r="I184" s="98"/>
      <c r="J184" s="98"/>
      <c r="K184" s="98"/>
      <c r="L184" s="98"/>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row>
    <row r="185" spans="1:57" ht="15.75" customHeight="1" x14ac:dyDescent="0.3">
      <c r="A185" s="98"/>
      <c r="B185" s="98"/>
      <c r="C185" s="98"/>
      <c r="D185" s="98"/>
      <c r="E185" s="99"/>
      <c r="F185" s="99"/>
      <c r="G185" s="98"/>
      <c r="H185" s="98"/>
      <c r="I185" s="98"/>
      <c r="J185" s="98"/>
      <c r="K185" s="98"/>
      <c r="L185" s="98"/>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row>
    <row r="186" spans="1:57" ht="15.75" customHeight="1" x14ac:dyDescent="0.3">
      <c r="A186" s="98"/>
      <c r="B186" s="98"/>
      <c r="C186" s="98"/>
      <c r="D186" s="98"/>
      <c r="E186" s="99"/>
      <c r="F186" s="99"/>
      <c r="G186" s="98"/>
      <c r="H186" s="98"/>
      <c r="I186" s="98"/>
      <c r="J186" s="98"/>
      <c r="K186" s="98"/>
      <c r="L186" s="98"/>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row>
    <row r="187" spans="1:57" ht="15.75" customHeight="1" x14ac:dyDescent="0.3">
      <c r="A187" s="98"/>
      <c r="B187" s="98"/>
      <c r="C187" s="98"/>
      <c r="D187" s="98"/>
      <c r="E187" s="99"/>
      <c r="F187" s="99"/>
      <c r="G187" s="98"/>
      <c r="H187" s="98"/>
      <c r="I187" s="98"/>
      <c r="J187" s="98"/>
      <c r="K187" s="98"/>
      <c r="L187" s="98"/>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row>
    <row r="188" spans="1:57" ht="15.75" customHeight="1" x14ac:dyDescent="0.3">
      <c r="A188" s="98"/>
      <c r="B188" s="98"/>
      <c r="C188" s="98"/>
      <c r="D188" s="98"/>
      <c r="E188" s="99"/>
      <c r="F188" s="99"/>
      <c r="G188" s="98"/>
      <c r="H188" s="98"/>
      <c r="I188" s="98"/>
      <c r="J188" s="98"/>
      <c r="K188" s="98"/>
      <c r="L188" s="98"/>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row>
    <row r="189" spans="1:57" ht="15.75" customHeight="1" x14ac:dyDescent="0.3">
      <c r="A189" s="98"/>
      <c r="B189" s="98"/>
      <c r="C189" s="98"/>
      <c r="D189" s="98"/>
      <c r="E189" s="99"/>
      <c r="F189" s="99"/>
      <c r="G189" s="98"/>
      <c r="H189" s="98"/>
      <c r="I189" s="98"/>
      <c r="J189" s="98"/>
      <c r="K189" s="98"/>
      <c r="L189" s="98"/>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row>
    <row r="190" spans="1:57" ht="15.75" customHeight="1" x14ac:dyDescent="0.3">
      <c r="A190" s="98"/>
      <c r="B190" s="98"/>
      <c r="C190" s="98"/>
      <c r="D190" s="98"/>
      <c r="E190" s="99"/>
      <c r="F190" s="99"/>
      <c r="G190" s="98"/>
      <c r="H190" s="98"/>
      <c r="I190" s="98"/>
      <c r="J190" s="98"/>
      <c r="K190" s="98"/>
      <c r="L190" s="98"/>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row>
    <row r="191" spans="1:57" ht="15.75" customHeight="1" x14ac:dyDescent="0.3">
      <c r="A191" s="98"/>
      <c r="B191" s="98"/>
      <c r="C191" s="98"/>
      <c r="D191" s="98"/>
      <c r="E191" s="99"/>
      <c r="F191" s="99"/>
      <c r="G191" s="98"/>
      <c r="H191" s="98"/>
      <c r="I191" s="98"/>
      <c r="J191" s="98"/>
      <c r="K191" s="98"/>
      <c r="L191" s="98"/>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row>
    <row r="192" spans="1:57" ht="15.75" customHeight="1" x14ac:dyDescent="0.3">
      <c r="A192" s="98"/>
      <c r="B192" s="98"/>
      <c r="C192" s="98"/>
      <c r="D192" s="98"/>
      <c r="E192" s="99"/>
      <c r="F192" s="99"/>
      <c r="G192" s="98"/>
      <c r="H192" s="98"/>
      <c r="I192" s="98"/>
      <c r="J192" s="98"/>
      <c r="K192" s="98"/>
      <c r="L192" s="98"/>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row>
    <row r="193" spans="1:57" ht="15.75" customHeight="1" x14ac:dyDescent="0.3">
      <c r="A193" s="98"/>
      <c r="B193" s="98"/>
      <c r="C193" s="98"/>
      <c r="D193" s="98"/>
      <c r="E193" s="99"/>
      <c r="F193" s="99"/>
      <c r="G193" s="98"/>
      <c r="H193" s="98"/>
      <c r="I193" s="98"/>
      <c r="J193" s="98"/>
      <c r="K193" s="98"/>
      <c r="L193" s="98"/>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row>
    <row r="194" spans="1:57" ht="15.75" customHeight="1" x14ac:dyDescent="0.3">
      <c r="A194" s="98"/>
      <c r="B194" s="98"/>
      <c r="C194" s="98"/>
      <c r="D194" s="98"/>
      <c r="E194" s="99"/>
      <c r="F194" s="99"/>
      <c r="G194" s="98"/>
      <c r="H194" s="98"/>
      <c r="I194" s="98"/>
      <c r="J194" s="98"/>
      <c r="K194" s="98"/>
      <c r="L194" s="98"/>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row>
    <row r="195" spans="1:57" ht="15.75" customHeight="1" x14ac:dyDescent="0.3">
      <c r="A195" s="98"/>
      <c r="B195" s="98"/>
      <c r="C195" s="98"/>
      <c r="D195" s="98"/>
      <c r="E195" s="99"/>
      <c r="F195" s="99"/>
      <c r="G195" s="98"/>
      <c r="H195" s="98"/>
      <c r="I195" s="98"/>
      <c r="J195" s="98"/>
      <c r="K195" s="98"/>
      <c r="L195" s="98"/>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row>
    <row r="196" spans="1:57" ht="15.75" customHeight="1" x14ac:dyDescent="0.3">
      <c r="A196" s="98"/>
      <c r="B196" s="98"/>
      <c r="C196" s="98"/>
      <c r="D196" s="98"/>
      <c r="E196" s="99"/>
      <c r="F196" s="99"/>
      <c r="G196" s="98"/>
      <c r="H196" s="98"/>
      <c r="I196" s="98"/>
      <c r="J196" s="98"/>
      <c r="K196" s="98"/>
      <c r="L196" s="98"/>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row>
    <row r="197" spans="1:57" ht="15.75" customHeight="1" x14ac:dyDescent="0.3">
      <c r="A197" s="98"/>
      <c r="B197" s="98"/>
      <c r="C197" s="98"/>
      <c r="D197" s="98"/>
      <c r="E197" s="99"/>
      <c r="F197" s="99"/>
      <c r="G197" s="98"/>
      <c r="H197" s="98"/>
      <c r="I197" s="98"/>
      <c r="J197" s="98"/>
      <c r="K197" s="98"/>
      <c r="L197" s="98"/>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row>
    <row r="198" spans="1:57" ht="15.75" customHeight="1" x14ac:dyDescent="0.3">
      <c r="A198" s="98"/>
      <c r="B198" s="98"/>
      <c r="C198" s="98"/>
      <c r="D198" s="98"/>
      <c r="E198" s="99"/>
      <c r="F198" s="99"/>
      <c r="G198" s="98"/>
      <c r="H198" s="98"/>
      <c r="I198" s="98"/>
      <c r="J198" s="98"/>
      <c r="K198" s="98"/>
      <c r="L198" s="98"/>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row>
    <row r="199" spans="1:57" ht="15.75" customHeight="1" x14ac:dyDescent="0.3">
      <c r="A199" s="98"/>
      <c r="B199" s="98"/>
      <c r="C199" s="98"/>
      <c r="D199" s="98"/>
      <c r="E199" s="99"/>
      <c r="F199" s="99"/>
      <c r="G199" s="98"/>
      <c r="H199" s="98"/>
      <c r="I199" s="98"/>
      <c r="J199" s="98"/>
      <c r="K199" s="98"/>
      <c r="L199" s="98"/>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row>
    <row r="200" spans="1:57" ht="15.75" customHeight="1" x14ac:dyDescent="0.3">
      <c r="A200" s="98"/>
      <c r="B200" s="98"/>
      <c r="C200" s="98"/>
      <c r="D200" s="98"/>
      <c r="E200" s="99"/>
      <c r="F200" s="99"/>
      <c r="G200" s="98"/>
      <c r="H200" s="98"/>
      <c r="I200" s="98"/>
      <c r="J200" s="98"/>
      <c r="K200" s="98"/>
      <c r="L200" s="98"/>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row>
    <row r="201" spans="1:57" ht="15.75" customHeight="1" x14ac:dyDescent="0.3">
      <c r="A201" s="98"/>
      <c r="B201" s="98"/>
      <c r="C201" s="98"/>
      <c r="D201" s="98"/>
      <c r="E201" s="99"/>
      <c r="F201" s="99"/>
      <c r="G201" s="98"/>
      <c r="H201" s="98"/>
      <c r="I201" s="98"/>
      <c r="J201" s="98"/>
      <c r="K201" s="98"/>
      <c r="L201" s="98"/>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row>
    <row r="202" spans="1:57" ht="15.75" customHeight="1" x14ac:dyDescent="0.3">
      <c r="A202" s="98"/>
      <c r="B202" s="98"/>
      <c r="C202" s="98"/>
      <c r="D202" s="98"/>
      <c r="E202" s="99"/>
      <c r="F202" s="99"/>
      <c r="G202" s="98"/>
      <c r="H202" s="98"/>
      <c r="I202" s="98"/>
      <c r="J202" s="98"/>
      <c r="K202" s="98"/>
      <c r="L202" s="98"/>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row>
    <row r="203" spans="1:57" ht="15.75" customHeight="1" x14ac:dyDescent="0.3">
      <c r="A203" s="98"/>
      <c r="B203" s="98"/>
      <c r="C203" s="98"/>
      <c r="D203" s="98"/>
      <c r="E203" s="99"/>
      <c r="F203" s="99"/>
      <c r="G203" s="98"/>
      <c r="H203" s="98"/>
      <c r="I203" s="98"/>
      <c r="J203" s="98"/>
      <c r="K203" s="98"/>
      <c r="L203" s="98"/>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row>
    <row r="204" spans="1:57" ht="15.75" customHeight="1" x14ac:dyDescent="0.3">
      <c r="A204" s="98"/>
      <c r="B204" s="98"/>
      <c r="C204" s="98"/>
      <c r="D204" s="98"/>
      <c r="E204" s="99"/>
      <c r="F204" s="99"/>
      <c r="G204" s="98"/>
      <c r="H204" s="98"/>
      <c r="I204" s="98"/>
      <c r="J204" s="98"/>
      <c r="K204" s="98"/>
      <c r="L204" s="98"/>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row>
    <row r="205" spans="1:57" ht="15.75" customHeight="1" x14ac:dyDescent="0.3">
      <c r="A205" s="98"/>
      <c r="B205" s="98"/>
      <c r="C205" s="98"/>
      <c r="D205" s="98"/>
      <c r="E205" s="99"/>
      <c r="F205" s="99"/>
      <c r="G205" s="98"/>
      <c r="H205" s="98"/>
      <c r="I205" s="98"/>
      <c r="J205" s="98"/>
      <c r="K205" s="98"/>
      <c r="L205" s="98"/>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row>
    <row r="206" spans="1:57" ht="15.75" customHeight="1" x14ac:dyDescent="0.3">
      <c r="A206" s="98"/>
      <c r="B206" s="98"/>
      <c r="C206" s="98"/>
      <c r="D206" s="98"/>
      <c r="E206" s="99"/>
      <c r="F206" s="99"/>
      <c r="G206" s="98"/>
      <c r="H206" s="98"/>
      <c r="I206" s="98"/>
      <c r="J206" s="98"/>
      <c r="K206" s="98"/>
      <c r="L206" s="98"/>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row>
    <row r="207" spans="1:57" ht="15.75" customHeight="1" x14ac:dyDescent="0.3">
      <c r="A207" s="98"/>
      <c r="B207" s="98"/>
      <c r="C207" s="98"/>
      <c r="D207" s="98"/>
      <c r="E207" s="99"/>
      <c r="F207" s="99"/>
      <c r="G207" s="98"/>
      <c r="H207" s="98"/>
      <c r="I207" s="98"/>
      <c r="J207" s="98"/>
      <c r="K207" s="98"/>
      <c r="L207" s="98"/>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row>
    <row r="208" spans="1:57" ht="15.75" customHeight="1" x14ac:dyDescent="0.3">
      <c r="A208" s="98"/>
      <c r="B208" s="98"/>
      <c r="C208" s="98"/>
      <c r="D208" s="98"/>
      <c r="E208" s="99"/>
      <c r="F208" s="99"/>
      <c r="G208" s="98"/>
      <c r="H208" s="98"/>
      <c r="I208" s="98"/>
      <c r="J208" s="98"/>
      <c r="K208" s="98"/>
      <c r="L208" s="98"/>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row>
    <row r="209" spans="1:57" ht="15.75" customHeight="1" x14ac:dyDescent="0.3">
      <c r="A209" s="98"/>
      <c r="B209" s="98"/>
      <c r="C209" s="98"/>
      <c r="D209" s="98"/>
      <c r="E209" s="99"/>
      <c r="F209" s="99"/>
      <c r="G209" s="98"/>
      <c r="H209" s="98"/>
      <c r="I209" s="98"/>
      <c r="J209" s="98"/>
      <c r="K209" s="98"/>
      <c r="L209" s="98"/>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row>
    <row r="210" spans="1:57" ht="15.75" customHeight="1" x14ac:dyDescent="0.3">
      <c r="A210" s="98"/>
      <c r="B210" s="98"/>
      <c r="C210" s="98"/>
      <c r="D210" s="98"/>
      <c r="E210" s="99"/>
      <c r="F210" s="99"/>
      <c r="G210" s="98"/>
      <c r="H210" s="98"/>
      <c r="I210" s="98"/>
      <c r="J210" s="98"/>
      <c r="K210" s="98"/>
      <c r="L210" s="98"/>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row>
    <row r="211" spans="1:57" ht="15.75" customHeight="1" x14ac:dyDescent="0.3">
      <c r="A211" s="98"/>
      <c r="B211" s="98"/>
      <c r="C211" s="98"/>
      <c r="D211" s="98"/>
      <c r="E211" s="99"/>
      <c r="F211" s="99"/>
      <c r="G211" s="98"/>
      <c r="H211" s="98"/>
      <c r="I211" s="98"/>
      <c r="J211" s="98"/>
      <c r="K211" s="98"/>
      <c r="L211" s="98"/>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row>
    <row r="212" spans="1:57" ht="15.75" customHeight="1" x14ac:dyDescent="0.3">
      <c r="A212" s="98"/>
      <c r="B212" s="98"/>
      <c r="C212" s="98"/>
      <c r="D212" s="98"/>
      <c r="E212" s="99"/>
      <c r="F212" s="99"/>
      <c r="G212" s="98"/>
      <c r="H212" s="98"/>
      <c r="I212" s="98"/>
      <c r="J212" s="98"/>
      <c r="K212" s="98"/>
      <c r="L212" s="98"/>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row>
    <row r="213" spans="1:57" ht="15.75" customHeight="1" x14ac:dyDescent="0.3">
      <c r="A213" s="98"/>
      <c r="B213" s="98"/>
      <c r="C213" s="98"/>
      <c r="D213" s="98"/>
      <c r="E213" s="99"/>
      <c r="F213" s="99"/>
      <c r="G213" s="98"/>
      <c r="H213" s="98"/>
      <c r="I213" s="98"/>
      <c r="J213" s="98"/>
      <c r="K213" s="98"/>
      <c r="L213" s="98"/>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row>
    <row r="214" spans="1:57" ht="15.75" customHeight="1" x14ac:dyDescent="0.3">
      <c r="A214" s="98"/>
      <c r="B214" s="98"/>
      <c r="C214" s="98"/>
      <c r="D214" s="98"/>
      <c r="E214" s="99"/>
      <c r="F214" s="99"/>
      <c r="G214" s="98"/>
      <c r="H214" s="98"/>
      <c r="I214" s="98"/>
      <c r="J214" s="98"/>
      <c r="K214" s="98"/>
      <c r="L214" s="98"/>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row>
    <row r="215" spans="1:57" ht="15.75" customHeight="1" x14ac:dyDescent="0.3">
      <c r="A215" s="98"/>
      <c r="B215" s="98"/>
      <c r="C215" s="98"/>
      <c r="D215" s="98"/>
      <c r="E215" s="99"/>
      <c r="F215" s="99"/>
      <c r="G215" s="98"/>
      <c r="H215" s="98"/>
      <c r="I215" s="98"/>
      <c r="J215" s="98"/>
      <c r="K215" s="98"/>
      <c r="L215" s="98"/>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row>
    <row r="216" spans="1:57" ht="15.75" customHeight="1" x14ac:dyDescent="0.3">
      <c r="A216" s="98"/>
      <c r="B216" s="98"/>
      <c r="C216" s="98"/>
      <c r="D216" s="98"/>
      <c r="E216" s="99"/>
      <c r="F216" s="99"/>
      <c r="G216" s="98"/>
      <c r="H216" s="98"/>
      <c r="I216" s="98"/>
      <c r="J216" s="98"/>
      <c r="K216" s="98"/>
      <c r="L216" s="98"/>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row>
    <row r="217" spans="1:57" ht="15.75" customHeight="1" x14ac:dyDescent="0.3">
      <c r="A217" s="98"/>
      <c r="B217" s="98"/>
      <c r="C217" s="98"/>
      <c r="D217" s="98"/>
      <c r="E217" s="99"/>
      <c r="F217" s="99"/>
      <c r="G217" s="98"/>
      <c r="H217" s="98"/>
      <c r="I217" s="98"/>
      <c r="J217" s="98"/>
      <c r="K217" s="98"/>
      <c r="L217" s="98"/>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row>
    <row r="218" spans="1:57" ht="15.75" customHeight="1" x14ac:dyDescent="0.3">
      <c r="A218" s="98"/>
      <c r="B218" s="98"/>
      <c r="C218" s="98"/>
      <c r="D218" s="98"/>
      <c r="E218" s="99"/>
      <c r="F218" s="99"/>
      <c r="G218" s="98"/>
      <c r="H218" s="98"/>
      <c r="I218" s="98"/>
      <c r="J218" s="98"/>
      <c r="K218" s="98"/>
      <c r="L218" s="98"/>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row>
    <row r="219" spans="1:57" ht="15.75" customHeight="1" x14ac:dyDescent="0.3">
      <c r="A219" s="98"/>
      <c r="B219" s="98"/>
      <c r="C219" s="98"/>
      <c r="D219" s="98"/>
      <c r="E219" s="99"/>
      <c r="F219" s="99"/>
      <c r="G219" s="98"/>
      <c r="H219" s="98"/>
      <c r="I219" s="98"/>
      <c r="J219" s="98"/>
      <c r="K219" s="98"/>
      <c r="L219" s="98"/>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row>
    <row r="220" spans="1:57" ht="15.75" customHeight="1" x14ac:dyDescent="0.3">
      <c r="A220" s="98"/>
      <c r="B220" s="98"/>
      <c r="C220" s="98"/>
      <c r="D220" s="98"/>
      <c r="E220" s="99"/>
      <c r="F220" s="99"/>
      <c r="G220" s="98"/>
      <c r="H220" s="98"/>
      <c r="I220" s="98"/>
      <c r="J220" s="98"/>
      <c r="K220" s="98"/>
      <c r="L220" s="98"/>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row>
    <row r="221" spans="1:57" ht="15.75" customHeight="1" x14ac:dyDescent="0.3">
      <c r="A221" s="98"/>
      <c r="B221" s="98"/>
      <c r="C221" s="98"/>
      <c r="D221" s="98"/>
      <c r="E221" s="99"/>
      <c r="F221" s="99"/>
      <c r="G221" s="98"/>
      <c r="H221" s="98"/>
      <c r="I221" s="98"/>
      <c r="J221" s="98"/>
      <c r="K221" s="98"/>
      <c r="L221" s="98"/>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row>
    <row r="222" spans="1:57" ht="15.75" customHeight="1" x14ac:dyDescent="0.3">
      <c r="A222" s="98"/>
      <c r="B222" s="98"/>
      <c r="C222" s="98"/>
      <c r="D222" s="98"/>
      <c r="E222" s="99"/>
      <c r="F222" s="99"/>
      <c r="G222" s="98"/>
      <c r="H222" s="98"/>
      <c r="I222" s="98"/>
      <c r="J222" s="98"/>
      <c r="K222" s="98"/>
      <c r="L222" s="98"/>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row>
    <row r="223" spans="1:57" ht="15.75" customHeight="1" x14ac:dyDescent="0.3">
      <c r="A223" s="98"/>
      <c r="B223" s="98"/>
      <c r="C223" s="98"/>
      <c r="D223" s="98"/>
      <c r="E223" s="99"/>
      <c r="F223" s="99"/>
      <c r="G223" s="98"/>
      <c r="H223" s="98"/>
      <c r="I223" s="98"/>
      <c r="J223" s="98"/>
      <c r="K223" s="98"/>
      <c r="L223" s="98"/>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row>
    <row r="224" spans="1:57" ht="15.75" customHeight="1" x14ac:dyDescent="0.3">
      <c r="A224" s="98"/>
      <c r="B224" s="98"/>
      <c r="C224" s="98"/>
      <c r="D224" s="98"/>
      <c r="E224" s="99"/>
      <c r="F224" s="99"/>
      <c r="G224" s="98"/>
      <c r="H224" s="98"/>
      <c r="I224" s="98"/>
      <c r="J224" s="98"/>
      <c r="K224" s="98"/>
      <c r="L224" s="98"/>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row>
    <row r="225" spans="1:57" ht="15.75" customHeight="1" x14ac:dyDescent="0.3">
      <c r="A225" s="98"/>
      <c r="B225" s="98"/>
      <c r="C225" s="98"/>
      <c r="D225" s="98"/>
      <c r="E225" s="99"/>
      <c r="F225" s="99"/>
      <c r="G225" s="98"/>
      <c r="H225" s="98"/>
      <c r="I225" s="98"/>
      <c r="J225" s="98"/>
      <c r="K225" s="98"/>
      <c r="L225" s="98"/>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row>
    <row r="226" spans="1:57" ht="15.75" customHeight="1" x14ac:dyDescent="0.3">
      <c r="A226" s="98"/>
      <c r="B226" s="98"/>
      <c r="C226" s="98"/>
      <c r="D226" s="98"/>
      <c r="E226" s="99"/>
      <c r="F226" s="99"/>
      <c r="G226" s="98"/>
      <c r="H226" s="98"/>
      <c r="I226" s="98"/>
      <c r="J226" s="98"/>
      <c r="K226" s="98"/>
      <c r="L226" s="98"/>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row>
    <row r="227" spans="1:57" ht="15.75" customHeight="1" x14ac:dyDescent="0.3">
      <c r="A227" s="98"/>
      <c r="B227" s="98"/>
      <c r="C227" s="98"/>
      <c r="D227" s="98"/>
      <c r="E227" s="99"/>
      <c r="F227" s="99"/>
      <c r="G227" s="98"/>
      <c r="H227" s="98"/>
      <c r="I227" s="98"/>
      <c r="J227" s="98"/>
      <c r="K227" s="98"/>
      <c r="L227" s="98"/>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row>
    <row r="228" spans="1:57" ht="15.75" customHeight="1" x14ac:dyDescent="0.3">
      <c r="A228" s="98"/>
      <c r="B228" s="98"/>
      <c r="C228" s="98"/>
      <c r="D228" s="98"/>
      <c r="E228" s="99"/>
      <c r="F228" s="99"/>
      <c r="G228" s="98"/>
      <c r="H228" s="98"/>
      <c r="I228" s="98"/>
      <c r="J228" s="98"/>
      <c r="K228" s="98"/>
      <c r="L228" s="98"/>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c r="AU228" s="100"/>
      <c r="AV228" s="100"/>
      <c r="AW228" s="100"/>
      <c r="AX228" s="100"/>
      <c r="AY228" s="100"/>
      <c r="AZ228" s="100"/>
      <c r="BA228" s="100"/>
      <c r="BB228" s="100"/>
      <c r="BC228" s="100"/>
      <c r="BD228" s="100"/>
      <c r="BE228" s="100"/>
    </row>
    <row r="229" spans="1:57" ht="15.75" customHeight="1" x14ac:dyDescent="0.3">
      <c r="A229" s="98"/>
      <c r="B229" s="98"/>
      <c r="C229" s="98"/>
      <c r="D229" s="98"/>
      <c r="E229" s="99"/>
      <c r="F229" s="99"/>
      <c r="G229" s="98"/>
      <c r="H229" s="98"/>
      <c r="I229" s="98"/>
      <c r="J229" s="98"/>
      <c r="K229" s="98"/>
      <c r="L229" s="98"/>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row>
    <row r="230" spans="1:57" ht="15.75" customHeight="1" x14ac:dyDescent="0.3">
      <c r="A230" s="98"/>
      <c r="B230" s="98"/>
      <c r="C230" s="98"/>
      <c r="D230" s="98"/>
      <c r="E230" s="99"/>
      <c r="F230" s="99"/>
      <c r="G230" s="98"/>
      <c r="H230" s="98"/>
      <c r="I230" s="98"/>
      <c r="J230" s="98"/>
      <c r="K230" s="98"/>
      <c r="L230" s="98"/>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row>
    <row r="231" spans="1:57" ht="15.75" customHeight="1" x14ac:dyDescent="0.3">
      <c r="A231" s="98"/>
      <c r="B231" s="98"/>
      <c r="C231" s="98"/>
      <c r="D231" s="98"/>
      <c r="E231" s="99"/>
      <c r="F231" s="99"/>
      <c r="G231" s="98"/>
      <c r="H231" s="98"/>
      <c r="I231" s="98"/>
      <c r="J231" s="98"/>
      <c r="K231" s="98"/>
      <c r="L231" s="98"/>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row>
    <row r="232" spans="1:57" ht="15.75" customHeight="1" x14ac:dyDescent="0.3">
      <c r="A232" s="98"/>
      <c r="B232" s="98"/>
      <c r="C232" s="98"/>
      <c r="D232" s="98"/>
      <c r="E232" s="99"/>
      <c r="F232" s="99"/>
      <c r="G232" s="98"/>
      <c r="H232" s="98"/>
      <c r="I232" s="98"/>
      <c r="J232" s="98"/>
      <c r="K232" s="98"/>
      <c r="L232" s="98"/>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row>
    <row r="233" spans="1:57" ht="15.75" customHeight="1" x14ac:dyDescent="0.3">
      <c r="A233" s="98"/>
      <c r="B233" s="98"/>
      <c r="C233" s="98"/>
      <c r="D233" s="98"/>
      <c r="E233" s="99"/>
      <c r="F233" s="99"/>
      <c r="G233" s="98"/>
      <c r="H233" s="98"/>
      <c r="I233" s="98"/>
      <c r="J233" s="98"/>
      <c r="K233" s="98"/>
      <c r="L233" s="98"/>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row>
    <row r="234" spans="1:57" ht="15.75" customHeight="1" x14ac:dyDescent="0.3">
      <c r="A234" s="98"/>
      <c r="B234" s="98"/>
      <c r="C234" s="98"/>
      <c r="D234" s="98"/>
      <c r="E234" s="99"/>
      <c r="F234" s="99"/>
      <c r="G234" s="98"/>
      <c r="H234" s="98"/>
      <c r="I234" s="98"/>
      <c r="J234" s="98"/>
      <c r="K234" s="98"/>
      <c r="L234" s="98"/>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row>
    <row r="235" spans="1:57" ht="15.75" customHeight="1" x14ac:dyDescent="0.3">
      <c r="A235" s="98"/>
      <c r="B235" s="98"/>
      <c r="C235" s="98"/>
      <c r="D235" s="98"/>
      <c r="E235" s="99"/>
      <c r="F235" s="99"/>
      <c r="G235" s="98"/>
      <c r="H235" s="98"/>
      <c r="I235" s="98"/>
      <c r="J235" s="98"/>
      <c r="K235" s="98"/>
      <c r="L235" s="98"/>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row>
    <row r="236" spans="1:57" ht="15.75" customHeight="1" x14ac:dyDescent="0.3">
      <c r="A236" s="98"/>
      <c r="B236" s="98"/>
      <c r="C236" s="98"/>
      <c r="D236" s="98"/>
      <c r="E236" s="99"/>
      <c r="F236" s="99"/>
      <c r="G236" s="98"/>
      <c r="H236" s="98"/>
      <c r="I236" s="98"/>
      <c r="J236" s="98"/>
      <c r="K236" s="98"/>
      <c r="L236" s="98"/>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row>
    <row r="237" spans="1:57" ht="15.75" customHeight="1" x14ac:dyDescent="0.3">
      <c r="A237" s="98"/>
      <c r="B237" s="98"/>
      <c r="C237" s="98"/>
      <c r="D237" s="98"/>
      <c r="E237" s="99"/>
      <c r="F237" s="99"/>
      <c r="G237" s="98"/>
      <c r="H237" s="98"/>
      <c r="I237" s="98"/>
      <c r="J237" s="98"/>
      <c r="K237" s="98"/>
      <c r="L237" s="98"/>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row>
    <row r="238" spans="1:57" ht="15.75" customHeight="1" x14ac:dyDescent="0.3">
      <c r="A238" s="98"/>
      <c r="B238" s="98"/>
      <c r="C238" s="98"/>
      <c r="D238" s="98"/>
      <c r="E238" s="99"/>
      <c r="F238" s="99"/>
      <c r="G238" s="98"/>
      <c r="H238" s="98"/>
      <c r="I238" s="98"/>
      <c r="J238" s="98"/>
      <c r="K238" s="98"/>
      <c r="L238" s="98"/>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row>
    <row r="239" spans="1:57" ht="15.75" customHeight="1" x14ac:dyDescent="0.3">
      <c r="A239" s="98"/>
      <c r="B239" s="98"/>
      <c r="C239" s="98"/>
      <c r="D239" s="98"/>
      <c r="E239" s="99"/>
      <c r="F239" s="99"/>
      <c r="G239" s="98"/>
      <c r="H239" s="98"/>
      <c r="I239" s="98"/>
      <c r="J239" s="98"/>
      <c r="K239" s="98"/>
      <c r="L239" s="98"/>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row>
    <row r="240" spans="1:57" ht="15.75" customHeight="1" x14ac:dyDescent="0.3">
      <c r="A240" s="98"/>
      <c r="B240" s="98"/>
      <c r="C240" s="98"/>
      <c r="D240" s="98"/>
      <c r="E240" s="99"/>
      <c r="F240" s="99"/>
      <c r="G240" s="98"/>
      <c r="H240" s="98"/>
      <c r="I240" s="98"/>
      <c r="J240" s="98"/>
      <c r="K240" s="98"/>
      <c r="L240" s="98"/>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row>
    <row r="241" spans="1:57" ht="15.75" customHeight="1" x14ac:dyDescent="0.3">
      <c r="A241" s="98"/>
      <c r="B241" s="98"/>
      <c r="C241" s="98"/>
      <c r="D241" s="98"/>
      <c r="E241" s="99"/>
      <c r="F241" s="99"/>
      <c r="G241" s="98"/>
      <c r="H241" s="98"/>
      <c r="I241" s="98"/>
      <c r="J241" s="98"/>
      <c r="K241" s="98"/>
      <c r="L241" s="98"/>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row>
    <row r="242" spans="1:57" ht="15.75" customHeight="1" x14ac:dyDescent="0.3">
      <c r="A242" s="98"/>
      <c r="B242" s="98"/>
      <c r="C242" s="98"/>
      <c r="D242" s="98"/>
      <c r="E242" s="99"/>
      <c r="F242" s="99"/>
      <c r="G242" s="98"/>
      <c r="H242" s="98"/>
      <c r="I242" s="98"/>
      <c r="J242" s="98"/>
      <c r="K242" s="98"/>
      <c r="L242" s="98"/>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row>
    <row r="243" spans="1:57" ht="15.75" customHeight="1" x14ac:dyDescent="0.3">
      <c r="A243" s="98"/>
      <c r="B243" s="98"/>
      <c r="C243" s="98"/>
      <c r="D243" s="98"/>
      <c r="E243" s="99"/>
      <c r="F243" s="99"/>
      <c r="G243" s="98"/>
      <c r="H243" s="98"/>
      <c r="I243" s="98"/>
      <c r="J243" s="98"/>
      <c r="K243" s="98"/>
      <c r="L243" s="98"/>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row>
    <row r="244" spans="1:57" ht="15.75" customHeight="1" x14ac:dyDescent="0.3">
      <c r="A244" s="98"/>
      <c r="B244" s="98"/>
      <c r="C244" s="98"/>
      <c r="D244" s="98"/>
      <c r="E244" s="99"/>
      <c r="F244" s="99"/>
      <c r="G244" s="98"/>
      <c r="H244" s="98"/>
      <c r="I244" s="98"/>
      <c r="J244" s="98"/>
      <c r="K244" s="98"/>
      <c r="L244" s="98"/>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row>
    <row r="245" spans="1:57" ht="15.75" customHeight="1" x14ac:dyDescent="0.3">
      <c r="A245" s="98"/>
      <c r="B245" s="98"/>
      <c r="C245" s="98"/>
      <c r="D245" s="98"/>
      <c r="E245" s="99"/>
      <c r="F245" s="99"/>
      <c r="G245" s="98"/>
      <c r="H245" s="98"/>
      <c r="I245" s="98"/>
      <c r="J245" s="98"/>
      <c r="K245" s="98"/>
      <c r="L245" s="98"/>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row>
    <row r="246" spans="1:57" ht="15.75" customHeight="1" x14ac:dyDescent="0.3">
      <c r="A246" s="98"/>
      <c r="B246" s="98"/>
      <c r="C246" s="98"/>
      <c r="D246" s="98"/>
      <c r="E246" s="99"/>
      <c r="F246" s="99"/>
      <c r="G246" s="98"/>
      <c r="H246" s="98"/>
      <c r="I246" s="98"/>
      <c r="J246" s="98"/>
      <c r="K246" s="98"/>
      <c r="L246" s="98"/>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row>
    <row r="247" spans="1:57" ht="15.75" customHeight="1" x14ac:dyDescent="0.3">
      <c r="A247" s="98"/>
      <c r="B247" s="98"/>
      <c r="C247" s="98"/>
      <c r="D247" s="98"/>
      <c r="E247" s="99"/>
      <c r="F247" s="99"/>
      <c r="G247" s="98"/>
      <c r="H247" s="98"/>
      <c r="I247" s="98"/>
      <c r="J247" s="98"/>
      <c r="K247" s="98"/>
      <c r="L247" s="98"/>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row>
    <row r="248" spans="1:57" ht="15.75" customHeight="1" x14ac:dyDescent="0.3">
      <c r="A248" s="98"/>
      <c r="B248" s="98"/>
      <c r="C248" s="98"/>
      <c r="D248" s="98"/>
      <c r="E248" s="99"/>
      <c r="F248" s="99"/>
      <c r="G248" s="98"/>
      <c r="H248" s="98"/>
      <c r="I248" s="98"/>
      <c r="J248" s="98"/>
      <c r="K248" s="98"/>
      <c r="L248" s="98"/>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row>
    <row r="249" spans="1:57" ht="15.75" customHeight="1" x14ac:dyDescent="0.3">
      <c r="A249" s="98"/>
      <c r="B249" s="98"/>
      <c r="C249" s="98"/>
      <c r="D249" s="98"/>
      <c r="E249" s="99"/>
      <c r="F249" s="99"/>
      <c r="G249" s="98"/>
      <c r="H249" s="98"/>
      <c r="I249" s="98"/>
      <c r="J249" s="98"/>
      <c r="K249" s="98"/>
      <c r="L249" s="98"/>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row>
    <row r="250" spans="1:57" ht="15.75" customHeight="1" x14ac:dyDescent="0.3">
      <c r="A250" s="98"/>
      <c r="B250" s="98"/>
      <c r="C250" s="98"/>
      <c r="D250" s="98"/>
      <c r="E250" s="99"/>
      <c r="F250" s="99"/>
      <c r="G250" s="98"/>
      <c r="H250" s="98"/>
      <c r="I250" s="98"/>
      <c r="J250" s="98"/>
      <c r="K250" s="98"/>
      <c r="L250" s="98"/>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100"/>
      <c r="AV250" s="100"/>
      <c r="AW250" s="100"/>
      <c r="AX250" s="100"/>
      <c r="AY250" s="100"/>
      <c r="AZ250" s="100"/>
      <c r="BA250" s="100"/>
      <c r="BB250" s="100"/>
      <c r="BC250" s="100"/>
      <c r="BD250" s="100"/>
      <c r="BE250" s="100"/>
    </row>
    <row r="251" spans="1:57" ht="15.75" customHeight="1" x14ac:dyDescent="0.3">
      <c r="A251" s="98"/>
      <c r="B251" s="98"/>
      <c r="C251" s="98"/>
      <c r="D251" s="98"/>
      <c r="E251" s="99"/>
      <c r="F251" s="99"/>
      <c r="G251" s="98"/>
      <c r="H251" s="98"/>
      <c r="I251" s="98"/>
      <c r="J251" s="98"/>
      <c r="K251" s="98"/>
      <c r="L251" s="98"/>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row>
    <row r="252" spans="1:57" ht="15.75" customHeight="1" x14ac:dyDescent="0.3">
      <c r="A252" s="98"/>
      <c r="B252" s="98"/>
      <c r="C252" s="98"/>
      <c r="D252" s="98"/>
      <c r="E252" s="99"/>
      <c r="F252" s="99"/>
      <c r="G252" s="98"/>
      <c r="H252" s="98"/>
      <c r="I252" s="98"/>
      <c r="J252" s="98"/>
      <c r="K252" s="98"/>
      <c r="L252" s="98"/>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row>
    <row r="253" spans="1:57" ht="15.75" customHeight="1" x14ac:dyDescent="0.3">
      <c r="A253" s="98"/>
      <c r="B253" s="98"/>
      <c r="C253" s="98"/>
      <c r="D253" s="98"/>
      <c r="E253" s="99"/>
      <c r="F253" s="99"/>
      <c r="G253" s="98"/>
      <c r="H253" s="98"/>
      <c r="I253" s="98"/>
      <c r="J253" s="98"/>
      <c r="K253" s="98"/>
      <c r="L253" s="98"/>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row>
    <row r="254" spans="1:57" ht="15.75" customHeight="1" x14ac:dyDescent="0.3">
      <c r="A254" s="98"/>
      <c r="B254" s="98"/>
      <c r="C254" s="98"/>
      <c r="D254" s="98"/>
      <c r="E254" s="99"/>
      <c r="F254" s="99"/>
      <c r="G254" s="98"/>
      <c r="H254" s="98"/>
      <c r="I254" s="98"/>
      <c r="J254" s="98"/>
      <c r="K254" s="98"/>
      <c r="L254" s="98"/>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row>
    <row r="255" spans="1:57" ht="15.75" customHeight="1" x14ac:dyDescent="0.3">
      <c r="A255" s="98"/>
      <c r="B255" s="98"/>
      <c r="C255" s="98"/>
      <c r="D255" s="98"/>
      <c r="E255" s="99"/>
      <c r="F255" s="99"/>
      <c r="G255" s="98"/>
      <c r="H255" s="98"/>
      <c r="I255" s="98"/>
      <c r="J255" s="98"/>
      <c r="K255" s="98"/>
      <c r="L255" s="98"/>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row>
    <row r="256" spans="1:57" ht="15.75" customHeight="1" x14ac:dyDescent="0.3">
      <c r="A256" s="98"/>
      <c r="B256" s="98"/>
      <c r="C256" s="98"/>
      <c r="D256" s="98"/>
      <c r="E256" s="99"/>
      <c r="F256" s="99"/>
      <c r="G256" s="98"/>
      <c r="H256" s="98"/>
      <c r="I256" s="98"/>
      <c r="J256" s="98"/>
      <c r="K256" s="98"/>
      <c r="L256" s="98"/>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100"/>
      <c r="AV256" s="100"/>
      <c r="AW256" s="100"/>
      <c r="AX256" s="100"/>
      <c r="AY256" s="100"/>
      <c r="AZ256" s="100"/>
      <c r="BA256" s="100"/>
      <c r="BB256" s="100"/>
      <c r="BC256" s="100"/>
      <c r="BD256" s="100"/>
      <c r="BE256" s="100"/>
    </row>
    <row r="257" spans="1:57" ht="15.75" customHeight="1" x14ac:dyDescent="0.3">
      <c r="A257" s="98"/>
      <c r="B257" s="98"/>
      <c r="C257" s="98"/>
      <c r="D257" s="98"/>
      <c r="E257" s="99"/>
      <c r="F257" s="99"/>
      <c r="G257" s="98"/>
      <c r="H257" s="98"/>
      <c r="I257" s="98"/>
      <c r="J257" s="98"/>
      <c r="K257" s="98"/>
      <c r="L257" s="98"/>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row>
    <row r="258" spans="1:57" ht="15.75" customHeight="1" x14ac:dyDescent="0.3">
      <c r="A258" s="98"/>
      <c r="B258" s="98"/>
      <c r="C258" s="98"/>
      <c r="D258" s="98"/>
      <c r="E258" s="99"/>
      <c r="F258" s="99"/>
      <c r="G258" s="98"/>
      <c r="H258" s="98"/>
      <c r="I258" s="98"/>
      <c r="J258" s="98"/>
      <c r="K258" s="98"/>
      <c r="L258" s="98"/>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row>
    <row r="259" spans="1:57" ht="15.75" customHeight="1" x14ac:dyDescent="0.3">
      <c r="A259" s="98"/>
      <c r="B259" s="98"/>
      <c r="C259" s="98"/>
      <c r="D259" s="98"/>
      <c r="E259" s="99"/>
      <c r="F259" s="99"/>
      <c r="G259" s="98"/>
      <c r="H259" s="98"/>
      <c r="I259" s="98"/>
      <c r="J259" s="98"/>
      <c r="K259" s="98"/>
      <c r="L259" s="98"/>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row>
    <row r="260" spans="1:57" ht="15.75" customHeight="1" x14ac:dyDescent="0.3">
      <c r="A260" s="98"/>
      <c r="B260" s="98"/>
      <c r="C260" s="98"/>
      <c r="D260" s="98"/>
      <c r="E260" s="99"/>
      <c r="F260" s="99"/>
      <c r="G260" s="98"/>
      <c r="H260" s="98"/>
      <c r="I260" s="98"/>
      <c r="J260" s="98"/>
      <c r="K260" s="98"/>
      <c r="L260" s="98"/>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row>
    <row r="261" spans="1:57" ht="15.75" customHeight="1" x14ac:dyDescent="0.3">
      <c r="A261" s="98"/>
      <c r="B261" s="98"/>
      <c r="C261" s="98"/>
      <c r="D261" s="98"/>
      <c r="E261" s="99"/>
      <c r="F261" s="99"/>
      <c r="G261" s="98"/>
      <c r="H261" s="98"/>
      <c r="I261" s="98"/>
      <c r="J261" s="98"/>
      <c r="K261" s="98"/>
      <c r="L261" s="98"/>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row>
    <row r="262" spans="1:57" ht="15.75" customHeight="1" x14ac:dyDescent="0.3">
      <c r="A262" s="98"/>
      <c r="B262" s="98"/>
      <c r="C262" s="98"/>
      <c r="D262" s="98"/>
      <c r="E262" s="99"/>
      <c r="F262" s="99"/>
      <c r="G262" s="98"/>
      <c r="H262" s="98"/>
      <c r="I262" s="98"/>
      <c r="J262" s="98"/>
      <c r="K262" s="98"/>
      <c r="L262" s="98"/>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row>
    <row r="263" spans="1:57" ht="15.75" customHeight="1" x14ac:dyDescent="0.3">
      <c r="A263" s="98"/>
      <c r="B263" s="98"/>
      <c r="C263" s="98"/>
      <c r="D263" s="98"/>
      <c r="E263" s="99"/>
      <c r="F263" s="99"/>
      <c r="G263" s="98"/>
      <c r="H263" s="98"/>
      <c r="I263" s="98"/>
      <c r="J263" s="98"/>
      <c r="K263" s="98"/>
      <c r="L263" s="98"/>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row>
    <row r="264" spans="1:57" ht="15.75" customHeight="1" x14ac:dyDescent="0.3">
      <c r="A264" s="98"/>
      <c r="B264" s="98"/>
      <c r="C264" s="98"/>
      <c r="D264" s="98"/>
      <c r="E264" s="99"/>
      <c r="F264" s="99"/>
      <c r="G264" s="98"/>
      <c r="H264" s="98"/>
      <c r="I264" s="98"/>
      <c r="J264" s="98"/>
      <c r="K264" s="98"/>
      <c r="L264" s="98"/>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row>
    <row r="265" spans="1:57" ht="15.75" customHeight="1" x14ac:dyDescent="0.3">
      <c r="A265" s="98"/>
      <c r="B265" s="98"/>
      <c r="C265" s="98"/>
      <c r="D265" s="98"/>
      <c r="E265" s="99"/>
      <c r="F265" s="99"/>
      <c r="G265" s="98"/>
      <c r="H265" s="98"/>
      <c r="I265" s="98"/>
      <c r="J265" s="98"/>
      <c r="K265" s="98"/>
      <c r="L265" s="98"/>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c r="AV265" s="100"/>
      <c r="AW265" s="100"/>
      <c r="AX265" s="100"/>
      <c r="AY265" s="100"/>
      <c r="AZ265" s="100"/>
      <c r="BA265" s="100"/>
      <c r="BB265" s="100"/>
      <c r="BC265" s="100"/>
      <c r="BD265" s="100"/>
      <c r="BE265" s="100"/>
    </row>
    <row r="266" spans="1:57" ht="15.75" customHeight="1" x14ac:dyDescent="0.3">
      <c r="A266" s="98"/>
      <c r="B266" s="98"/>
      <c r="C266" s="98"/>
      <c r="D266" s="98"/>
      <c r="E266" s="99"/>
      <c r="F266" s="99"/>
      <c r="G266" s="98"/>
      <c r="H266" s="98"/>
      <c r="I266" s="98"/>
      <c r="J266" s="98"/>
      <c r="K266" s="98"/>
      <c r="L266" s="98"/>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row>
    <row r="267" spans="1:57" ht="15.75" customHeight="1" x14ac:dyDescent="0.3">
      <c r="A267" s="98"/>
      <c r="B267" s="98"/>
      <c r="C267" s="98"/>
      <c r="D267" s="98"/>
      <c r="E267" s="99"/>
      <c r="F267" s="99"/>
      <c r="G267" s="98"/>
      <c r="H267" s="98"/>
      <c r="I267" s="98"/>
      <c r="J267" s="98"/>
      <c r="K267" s="98"/>
      <c r="L267" s="98"/>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row>
    <row r="268" spans="1:57" ht="15.75" customHeight="1" x14ac:dyDescent="0.3">
      <c r="A268" s="98"/>
      <c r="B268" s="98"/>
      <c r="C268" s="98"/>
      <c r="D268" s="98"/>
      <c r="E268" s="99"/>
      <c r="F268" s="99"/>
      <c r="G268" s="98"/>
      <c r="H268" s="98"/>
      <c r="I268" s="98"/>
      <c r="J268" s="98"/>
      <c r="K268" s="98"/>
      <c r="L268" s="98"/>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row>
    <row r="269" spans="1:57" ht="15.75" customHeight="1" x14ac:dyDescent="0.3">
      <c r="A269" s="98"/>
      <c r="B269" s="98"/>
      <c r="C269" s="98"/>
      <c r="D269" s="98"/>
      <c r="E269" s="99"/>
      <c r="F269" s="99"/>
      <c r="G269" s="98"/>
      <c r="H269" s="98"/>
      <c r="I269" s="98"/>
      <c r="J269" s="98"/>
      <c r="K269" s="98"/>
      <c r="L269" s="98"/>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row>
    <row r="270" spans="1:57" ht="15.75" customHeight="1" x14ac:dyDescent="0.3">
      <c r="A270" s="98"/>
      <c r="B270" s="98"/>
      <c r="C270" s="98"/>
      <c r="D270" s="98"/>
      <c r="E270" s="99"/>
      <c r="F270" s="99"/>
      <c r="G270" s="98"/>
      <c r="H270" s="98"/>
      <c r="I270" s="98"/>
      <c r="J270" s="98"/>
      <c r="K270" s="98"/>
      <c r="L270" s="98"/>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row>
    <row r="271" spans="1:57" ht="15.75" customHeight="1" x14ac:dyDescent="0.3">
      <c r="A271" s="98"/>
      <c r="B271" s="98"/>
      <c r="C271" s="98"/>
      <c r="D271" s="98"/>
      <c r="E271" s="99"/>
      <c r="F271" s="99"/>
      <c r="G271" s="98"/>
      <c r="H271" s="98"/>
      <c r="I271" s="98"/>
      <c r="J271" s="98"/>
      <c r="K271" s="98"/>
      <c r="L271" s="98"/>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row>
    <row r="272" spans="1:57" ht="15.75" customHeight="1" x14ac:dyDescent="0.3">
      <c r="A272" s="98"/>
      <c r="B272" s="98"/>
      <c r="C272" s="98"/>
      <c r="D272" s="98"/>
      <c r="E272" s="99"/>
      <c r="F272" s="99"/>
      <c r="G272" s="98"/>
      <c r="H272" s="98"/>
      <c r="I272" s="98"/>
      <c r="J272" s="98"/>
      <c r="K272" s="98"/>
      <c r="L272" s="98"/>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row>
    <row r="273" spans="1:57" ht="15.75" customHeight="1" x14ac:dyDescent="0.3">
      <c r="A273" s="98"/>
      <c r="B273" s="98"/>
      <c r="C273" s="98"/>
      <c r="D273" s="98"/>
      <c r="E273" s="99"/>
      <c r="F273" s="99"/>
      <c r="G273" s="98"/>
      <c r="H273" s="98"/>
      <c r="I273" s="98"/>
      <c r="J273" s="98"/>
      <c r="K273" s="98"/>
      <c r="L273" s="98"/>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row>
    <row r="274" spans="1:57" ht="15.75" customHeight="1" x14ac:dyDescent="0.3">
      <c r="A274" s="98"/>
      <c r="B274" s="98"/>
      <c r="C274" s="98"/>
      <c r="D274" s="98"/>
      <c r="E274" s="99"/>
      <c r="F274" s="99"/>
      <c r="G274" s="98"/>
      <c r="H274" s="98"/>
      <c r="I274" s="98"/>
      <c r="J274" s="98"/>
      <c r="K274" s="98"/>
      <c r="L274" s="98"/>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row>
    <row r="275" spans="1:57" ht="15.75" customHeight="1" x14ac:dyDescent="0.3">
      <c r="A275" s="98"/>
      <c r="B275" s="98"/>
      <c r="C275" s="98"/>
      <c r="D275" s="98"/>
      <c r="E275" s="99"/>
      <c r="F275" s="99"/>
      <c r="G275" s="98"/>
      <c r="H275" s="98"/>
      <c r="I275" s="98"/>
      <c r="J275" s="98"/>
      <c r="K275" s="98"/>
      <c r="L275" s="98"/>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row>
    <row r="276" spans="1:57" ht="15.75" customHeight="1" x14ac:dyDescent="0.3">
      <c r="A276" s="98"/>
      <c r="B276" s="98"/>
      <c r="C276" s="98"/>
      <c r="D276" s="98"/>
      <c r="E276" s="99"/>
      <c r="F276" s="99"/>
      <c r="G276" s="98"/>
      <c r="H276" s="98"/>
      <c r="I276" s="98"/>
      <c r="J276" s="98"/>
      <c r="K276" s="98"/>
      <c r="L276" s="98"/>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row>
    <row r="277" spans="1:57" ht="15.75" customHeight="1" x14ac:dyDescent="0.3">
      <c r="A277" s="98"/>
      <c r="B277" s="98"/>
      <c r="C277" s="98"/>
      <c r="D277" s="98"/>
      <c r="E277" s="99"/>
      <c r="F277" s="99"/>
      <c r="G277" s="98"/>
      <c r="H277" s="98"/>
      <c r="I277" s="98"/>
      <c r="J277" s="98"/>
      <c r="K277" s="98"/>
      <c r="L277" s="98"/>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row>
    <row r="278" spans="1:57" ht="15.75" customHeight="1" x14ac:dyDescent="0.3">
      <c r="A278" s="98"/>
      <c r="B278" s="98"/>
      <c r="C278" s="98"/>
      <c r="D278" s="98"/>
      <c r="E278" s="99"/>
      <c r="F278" s="99"/>
      <c r="G278" s="98"/>
      <c r="H278" s="98"/>
      <c r="I278" s="98"/>
      <c r="J278" s="98"/>
      <c r="K278" s="98"/>
      <c r="L278" s="98"/>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row>
    <row r="279" spans="1:57" ht="15.75" customHeight="1" x14ac:dyDescent="0.3">
      <c r="A279" s="98"/>
      <c r="B279" s="98"/>
      <c r="C279" s="98"/>
      <c r="D279" s="98"/>
      <c r="E279" s="99"/>
      <c r="F279" s="99"/>
      <c r="G279" s="98"/>
      <c r="H279" s="98"/>
      <c r="I279" s="98"/>
      <c r="J279" s="98"/>
      <c r="K279" s="98"/>
      <c r="L279" s="98"/>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row>
    <row r="280" spans="1:57" ht="15.75" customHeight="1" x14ac:dyDescent="0.3">
      <c r="A280" s="98"/>
      <c r="B280" s="98"/>
      <c r="C280" s="98"/>
      <c r="D280" s="98"/>
      <c r="E280" s="99"/>
      <c r="F280" s="99"/>
      <c r="G280" s="98"/>
      <c r="H280" s="98"/>
      <c r="I280" s="98"/>
      <c r="J280" s="98"/>
      <c r="K280" s="98"/>
      <c r="L280" s="98"/>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row>
    <row r="281" spans="1:57" ht="15.75" customHeight="1" x14ac:dyDescent="0.3">
      <c r="A281" s="98"/>
      <c r="B281" s="98"/>
      <c r="C281" s="98"/>
      <c r="D281" s="98"/>
      <c r="E281" s="99"/>
      <c r="F281" s="99"/>
      <c r="G281" s="98"/>
      <c r="H281" s="98"/>
      <c r="I281" s="98"/>
      <c r="J281" s="98"/>
      <c r="K281" s="98"/>
      <c r="L281" s="98"/>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row>
    <row r="282" spans="1:57" ht="15.75" customHeight="1" x14ac:dyDescent="0.3">
      <c r="A282" s="98"/>
      <c r="B282" s="98"/>
      <c r="C282" s="98"/>
      <c r="D282" s="98"/>
      <c r="E282" s="99"/>
      <c r="F282" s="99"/>
      <c r="G282" s="98"/>
      <c r="H282" s="98"/>
      <c r="I282" s="98"/>
      <c r="J282" s="98"/>
      <c r="K282" s="98"/>
      <c r="L282" s="98"/>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row>
    <row r="283" spans="1:57" ht="15.75" customHeight="1" x14ac:dyDescent="0.3">
      <c r="A283" s="98"/>
      <c r="B283" s="98"/>
      <c r="C283" s="98"/>
      <c r="D283" s="98"/>
      <c r="E283" s="99"/>
      <c r="F283" s="99"/>
      <c r="G283" s="98"/>
      <c r="H283" s="98"/>
      <c r="I283" s="98"/>
      <c r="J283" s="98"/>
      <c r="K283" s="98"/>
      <c r="L283" s="98"/>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row>
    <row r="284" spans="1:57" ht="15.75" customHeight="1" x14ac:dyDescent="0.3">
      <c r="A284" s="98"/>
      <c r="B284" s="98"/>
      <c r="C284" s="98"/>
      <c r="D284" s="98"/>
      <c r="E284" s="99"/>
      <c r="F284" s="99"/>
      <c r="G284" s="98"/>
      <c r="H284" s="98"/>
      <c r="I284" s="98"/>
      <c r="J284" s="98"/>
      <c r="K284" s="98"/>
      <c r="L284" s="98"/>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row>
    <row r="285" spans="1:57" ht="15.75" customHeight="1" x14ac:dyDescent="0.3">
      <c r="A285" s="98"/>
      <c r="B285" s="98"/>
      <c r="C285" s="98"/>
      <c r="D285" s="98"/>
      <c r="E285" s="99"/>
      <c r="F285" s="99"/>
      <c r="G285" s="98"/>
      <c r="H285" s="98"/>
      <c r="I285" s="98"/>
      <c r="J285" s="98"/>
      <c r="K285" s="98"/>
      <c r="L285" s="98"/>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100"/>
      <c r="AV285" s="100"/>
      <c r="AW285" s="100"/>
      <c r="AX285" s="100"/>
      <c r="AY285" s="100"/>
      <c r="AZ285" s="100"/>
      <c r="BA285" s="100"/>
      <c r="BB285" s="100"/>
      <c r="BC285" s="100"/>
      <c r="BD285" s="100"/>
      <c r="BE285" s="100"/>
    </row>
    <row r="286" spans="1:57" ht="15.75" customHeight="1" x14ac:dyDescent="0.3">
      <c r="A286" s="98"/>
      <c r="B286" s="98"/>
      <c r="C286" s="98"/>
      <c r="D286" s="98"/>
      <c r="E286" s="99"/>
      <c r="F286" s="99"/>
      <c r="G286" s="98"/>
      <c r="H286" s="98"/>
      <c r="I286" s="98"/>
      <c r="J286" s="98"/>
      <c r="K286" s="98"/>
      <c r="L286" s="98"/>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row>
    <row r="287" spans="1:57" ht="15.75" customHeight="1" x14ac:dyDescent="0.3">
      <c r="A287" s="98"/>
      <c r="B287" s="98"/>
      <c r="C287" s="98"/>
      <c r="D287" s="98"/>
      <c r="E287" s="99"/>
      <c r="F287" s="99"/>
      <c r="G287" s="98"/>
      <c r="H287" s="98"/>
      <c r="I287" s="98"/>
      <c r="J287" s="98"/>
      <c r="K287" s="98"/>
      <c r="L287" s="98"/>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c r="AY287" s="100"/>
      <c r="AZ287" s="100"/>
      <c r="BA287" s="100"/>
      <c r="BB287" s="100"/>
      <c r="BC287" s="100"/>
      <c r="BD287" s="100"/>
      <c r="BE287" s="100"/>
    </row>
    <row r="288" spans="1:57" ht="15.75" customHeight="1" x14ac:dyDescent="0.3">
      <c r="A288" s="98"/>
      <c r="B288" s="98"/>
      <c r="C288" s="98"/>
      <c r="D288" s="98"/>
      <c r="E288" s="99"/>
      <c r="F288" s="99"/>
      <c r="G288" s="98"/>
      <c r="H288" s="98"/>
      <c r="I288" s="98"/>
      <c r="J288" s="98"/>
      <c r="K288" s="98"/>
      <c r="L288" s="98"/>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c r="AV288" s="100"/>
      <c r="AW288" s="100"/>
      <c r="AX288" s="100"/>
      <c r="AY288" s="100"/>
      <c r="AZ288" s="100"/>
      <c r="BA288" s="100"/>
      <c r="BB288" s="100"/>
      <c r="BC288" s="100"/>
      <c r="BD288" s="100"/>
      <c r="BE288" s="100"/>
    </row>
    <row r="289" spans="1:57" ht="15.75" customHeight="1" x14ac:dyDescent="0.3">
      <c r="A289" s="98"/>
      <c r="B289" s="98"/>
      <c r="C289" s="98"/>
      <c r="D289" s="98"/>
      <c r="E289" s="99"/>
      <c r="F289" s="99"/>
      <c r="G289" s="98"/>
      <c r="H289" s="98"/>
      <c r="I289" s="98"/>
      <c r="J289" s="98"/>
      <c r="K289" s="98"/>
      <c r="L289" s="98"/>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0"/>
      <c r="AY289" s="100"/>
      <c r="AZ289" s="100"/>
      <c r="BA289" s="100"/>
      <c r="BB289" s="100"/>
      <c r="BC289" s="100"/>
      <c r="BD289" s="100"/>
      <c r="BE289" s="100"/>
    </row>
    <row r="290" spans="1:57" ht="15.75" customHeight="1" x14ac:dyDescent="0.3">
      <c r="A290" s="98"/>
      <c r="B290" s="98"/>
      <c r="C290" s="98"/>
      <c r="D290" s="98"/>
      <c r="E290" s="99"/>
      <c r="F290" s="99"/>
      <c r="G290" s="98"/>
      <c r="H290" s="98"/>
      <c r="I290" s="98"/>
      <c r="J290" s="98"/>
      <c r="K290" s="98"/>
      <c r="L290" s="98"/>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row>
    <row r="291" spans="1:57" ht="15.75" customHeight="1" x14ac:dyDescent="0.3">
      <c r="A291" s="98"/>
      <c r="B291" s="98"/>
      <c r="C291" s="98"/>
      <c r="D291" s="98"/>
      <c r="E291" s="99"/>
      <c r="F291" s="99"/>
      <c r="G291" s="98"/>
      <c r="H291" s="98"/>
      <c r="I291" s="98"/>
      <c r="J291" s="98"/>
      <c r="K291" s="98"/>
      <c r="L291" s="98"/>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row>
    <row r="292" spans="1:57" ht="15.75" customHeight="1" x14ac:dyDescent="0.3">
      <c r="A292" s="98"/>
      <c r="B292" s="98"/>
      <c r="C292" s="98"/>
      <c r="D292" s="98"/>
      <c r="E292" s="99"/>
      <c r="F292" s="99"/>
      <c r="G292" s="98"/>
      <c r="H292" s="98"/>
      <c r="I292" s="98"/>
      <c r="J292" s="98"/>
      <c r="K292" s="98"/>
      <c r="L292" s="98"/>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row>
    <row r="293" spans="1:57" ht="15.75" customHeight="1" x14ac:dyDescent="0.3">
      <c r="A293" s="98"/>
      <c r="B293" s="98"/>
      <c r="C293" s="98"/>
      <c r="D293" s="98"/>
      <c r="E293" s="99"/>
      <c r="F293" s="99"/>
      <c r="G293" s="98"/>
      <c r="H293" s="98"/>
      <c r="I293" s="98"/>
      <c r="J293" s="98"/>
      <c r="K293" s="98"/>
      <c r="L293" s="98"/>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c r="AV293" s="100"/>
      <c r="AW293" s="100"/>
      <c r="AX293" s="100"/>
      <c r="AY293" s="100"/>
      <c r="AZ293" s="100"/>
      <c r="BA293" s="100"/>
      <c r="BB293" s="100"/>
      <c r="BC293" s="100"/>
      <c r="BD293" s="100"/>
      <c r="BE293" s="100"/>
    </row>
    <row r="294" spans="1:57" ht="15.75" customHeight="1" x14ac:dyDescent="0.3">
      <c r="A294" s="98"/>
      <c r="B294" s="98"/>
      <c r="C294" s="98"/>
      <c r="D294" s="98"/>
      <c r="E294" s="99"/>
      <c r="F294" s="99"/>
      <c r="G294" s="98"/>
      <c r="H294" s="98"/>
      <c r="I294" s="98"/>
      <c r="J294" s="98"/>
      <c r="K294" s="98"/>
      <c r="L294" s="98"/>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c r="AU294" s="100"/>
      <c r="AV294" s="100"/>
      <c r="AW294" s="100"/>
      <c r="AX294" s="100"/>
      <c r="AY294" s="100"/>
      <c r="AZ294" s="100"/>
      <c r="BA294" s="100"/>
      <c r="BB294" s="100"/>
      <c r="BC294" s="100"/>
      <c r="BD294" s="100"/>
      <c r="BE294" s="100"/>
    </row>
    <row r="295" spans="1:57" ht="15.75" customHeight="1" x14ac:dyDescent="0.3">
      <c r="A295" s="98"/>
      <c r="B295" s="98"/>
      <c r="C295" s="98"/>
      <c r="D295" s="98"/>
      <c r="E295" s="99"/>
      <c r="F295" s="99"/>
      <c r="G295" s="98"/>
      <c r="H295" s="98"/>
      <c r="I295" s="98"/>
      <c r="J295" s="98"/>
      <c r="K295" s="98"/>
      <c r="L295" s="98"/>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row>
    <row r="296" spans="1:57" ht="15.75" customHeight="1" x14ac:dyDescent="0.3">
      <c r="A296" s="98"/>
      <c r="B296" s="98"/>
      <c r="C296" s="98"/>
      <c r="D296" s="98"/>
      <c r="E296" s="99"/>
      <c r="F296" s="99"/>
      <c r="G296" s="98"/>
      <c r="H296" s="98"/>
      <c r="I296" s="98"/>
      <c r="J296" s="98"/>
      <c r="K296" s="98"/>
      <c r="L296" s="98"/>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c r="AU296" s="100"/>
      <c r="AV296" s="100"/>
      <c r="AW296" s="100"/>
      <c r="AX296" s="100"/>
      <c r="AY296" s="100"/>
      <c r="AZ296" s="100"/>
      <c r="BA296" s="100"/>
      <c r="BB296" s="100"/>
      <c r="BC296" s="100"/>
      <c r="BD296" s="100"/>
      <c r="BE296" s="100"/>
    </row>
    <row r="297" spans="1:57" ht="15.75" customHeight="1" x14ac:dyDescent="0.3">
      <c r="A297" s="98"/>
      <c r="B297" s="98"/>
      <c r="C297" s="98"/>
      <c r="D297" s="98"/>
      <c r="E297" s="99"/>
      <c r="F297" s="99"/>
      <c r="G297" s="98"/>
      <c r="H297" s="98"/>
      <c r="I297" s="98"/>
      <c r="J297" s="98"/>
      <c r="K297" s="98"/>
      <c r="L297" s="98"/>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c r="AV297" s="100"/>
      <c r="AW297" s="100"/>
      <c r="AX297" s="100"/>
      <c r="AY297" s="100"/>
      <c r="AZ297" s="100"/>
      <c r="BA297" s="100"/>
      <c r="BB297" s="100"/>
      <c r="BC297" s="100"/>
      <c r="BD297" s="100"/>
      <c r="BE297" s="100"/>
    </row>
    <row r="298" spans="1:57" ht="15.75" customHeight="1" x14ac:dyDescent="0.3">
      <c r="A298" s="98"/>
      <c r="B298" s="98"/>
      <c r="C298" s="98"/>
      <c r="D298" s="98"/>
      <c r="E298" s="99"/>
      <c r="F298" s="99"/>
      <c r="G298" s="98"/>
      <c r="H298" s="98"/>
      <c r="I298" s="98"/>
      <c r="J298" s="98"/>
      <c r="K298" s="98"/>
      <c r="L298" s="98"/>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c r="AV298" s="100"/>
      <c r="AW298" s="100"/>
      <c r="AX298" s="100"/>
      <c r="AY298" s="100"/>
      <c r="AZ298" s="100"/>
      <c r="BA298" s="100"/>
      <c r="BB298" s="100"/>
      <c r="BC298" s="100"/>
      <c r="BD298" s="100"/>
      <c r="BE298" s="100"/>
    </row>
    <row r="299" spans="1:57" ht="15.75" customHeight="1" x14ac:dyDescent="0.3">
      <c r="A299" s="98"/>
      <c r="B299" s="98"/>
      <c r="C299" s="98"/>
      <c r="D299" s="98"/>
      <c r="E299" s="99"/>
      <c r="F299" s="99"/>
      <c r="G299" s="98"/>
      <c r="H299" s="98"/>
      <c r="I299" s="98"/>
      <c r="J299" s="98"/>
      <c r="K299" s="98"/>
      <c r="L299" s="98"/>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c r="AV299" s="100"/>
      <c r="AW299" s="100"/>
      <c r="AX299" s="100"/>
      <c r="AY299" s="100"/>
      <c r="AZ299" s="100"/>
      <c r="BA299" s="100"/>
      <c r="BB299" s="100"/>
      <c r="BC299" s="100"/>
      <c r="BD299" s="100"/>
      <c r="BE299" s="100"/>
    </row>
    <row r="300" spans="1:57" ht="15.75" customHeight="1" x14ac:dyDescent="0.3">
      <c r="A300" s="98"/>
      <c r="B300" s="98"/>
      <c r="C300" s="98"/>
      <c r="D300" s="98"/>
      <c r="E300" s="99"/>
      <c r="F300" s="99"/>
      <c r="G300" s="98"/>
      <c r="H300" s="98"/>
      <c r="I300" s="98"/>
      <c r="J300" s="98"/>
      <c r="K300" s="98"/>
      <c r="L300" s="98"/>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c r="AU300" s="100"/>
      <c r="AV300" s="100"/>
      <c r="AW300" s="100"/>
      <c r="AX300" s="100"/>
      <c r="AY300" s="100"/>
      <c r="AZ300" s="100"/>
      <c r="BA300" s="100"/>
      <c r="BB300" s="100"/>
      <c r="BC300" s="100"/>
      <c r="BD300" s="100"/>
      <c r="BE300" s="100"/>
    </row>
    <row r="301" spans="1:57" ht="15.75" customHeight="1" x14ac:dyDescent="0.3">
      <c r="A301" s="98"/>
      <c r="B301" s="98"/>
      <c r="C301" s="98"/>
      <c r="D301" s="98"/>
      <c r="E301" s="99"/>
      <c r="F301" s="99"/>
      <c r="G301" s="98"/>
      <c r="H301" s="98"/>
      <c r="I301" s="98"/>
      <c r="J301" s="98"/>
      <c r="K301" s="98"/>
      <c r="L301" s="98"/>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c r="AU301" s="100"/>
      <c r="AV301" s="100"/>
      <c r="AW301" s="100"/>
      <c r="AX301" s="100"/>
      <c r="AY301" s="100"/>
      <c r="AZ301" s="100"/>
      <c r="BA301" s="100"/>
      <c r="BB301" s="100"/>
      <c r="BC301" s="100"/>
      <c r="BD301" s="100"/>
      <c r="BE301" s="100"/>
    </row>
    <row r="302" spans="1:57" ht="15.75" customHeight="1" x14ac:dyDescent="0.3">
      <c r="A302" s="98"/>
      <c r="B302" s="98"/>
      <c r="C302" s="98"/>
      <c r="D302" s="98"/>
      <c r="E302" s="99"/>
      <c r="F302" s="99"/>
      <c r="G302" s="98"/>
      <c r="H302" s="98"/>
      <c r="I302" s="98"/>
      <c r="J302" s="98"/>
      <c r="K302" s="98"/>
      <c r="L302" s="98"/>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c r="AV302" s="100"/>
      <c r="AW302" s="100"/>
      <c r="AX302" s="100"/>
      <c r="AY302" s="100"/>
      <c r="AZ302" s="100"/>
      <c r="BA302" s="100"/>
      <c r="BB302" s="100"/>
      <c r="BC302" s="100"/>
      <c r="BD302" s="100"/>
      <c r="BE302" s="100"/>
    </row>
    <row r="303" spans="1:57" ht="15.75" customHeight="1" x14ac:dyDescent="0.3">
      <c r="A303" s="98"/>
      <c r="B303" s="98"/>
      <c r="C303" s="98"/>
      <c r="D303" s="98"/>
      <c r="E303" s="99"/>
      <c r="F303" s="99"/>
      <c r="G303" s="98"/>
      <c r="H303" s="98"/>
      <c r="I303" s="98"/>
      <c r="J303" s="98"/>
      <c r="K303" s="98"/>
      <c r="L303" s="98"/>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c r="AV303" s="100"/>
      <c r="AW303" s="100"/>
      <c r="AX303" s="100"/>
      <c r="AY303" s="100"/>
      <c r="AZ303" s="100"/>
      <c r="BA303" s="100"/>
      <c r="BB303" s="100"/>
      <c r="BC303" s="100"/>
      <c r="BD303" s="100"/>
      <c r="BE303" s="100"/>
    </row>
    <row r="304" spans="1:57" ht="15.75" customHeight="1" x14ac:dyDescent="0.3">
      <c r="A304" s="98"/>
      <c r="B304" s="98"/>
      <c r="C304" s="98"/>
      <c r="D304" s="98"/>
      <c r="E304" s="99"/>
      <c r="F304" s="99"/>
      <c r="G304" s="98"/>
      <c r="H304" s="98"/>
      <c r="I304" s="98"/>
      <c r="J304" s="98"/>
      <c r="K304" s="98"/>
      <c r="L304" s="98"/>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row>
    <row r="305" spans="1:57" ht="15.75" customHeight="1" x14ac:dyDescent="0.3">
      <c r="A305" s="98"/>
      <c r="B305" s="98"/>
      <c r="C305" s="98"/>
      <c r="D305" s="98"/>
      <c r="E305" s="99"/>
      <c r="F305" s="99"/>
      <c r="G305" s="98"/>
      <c r="H305" s="98"/>
      <c r="I305" s="98"/>
      <c r="J305" s="98"/>
      <c r="K305" s="98"/>
      <c r="L305" s="98"/>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row>
    <row r="306" spans="1:57" ht="15.75" customHeight="1" x14ac:dyDescent="0.3">
      <c r="A306" s="98"/>
      <c r="B306" s="98"/>
      <c r="C306" s="98"/>
      <c r="D306" s="98"/>
      <c r="E306" s="99"/>
      <c r="F306" s="99"/>
      <c r="G306" s="98"/>
      <c r="H306" s="98"/>
      <c r="I306" s="98"/>
      <c r="J306" s="98"/>
      <c r="K306" s="98"/>
      <c r="L306" s="98"/>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0"/>
      <c r="AY306" s="100"/>
      <c r="AZ306" s="100"/>
      <c r="BA306" s="100"/>
      <c r="BB306" s="100"/>
      <c r="BC306" s="100"/>
      <c r="BD306" s="100"/>
      <c r="BE306" s="100"/>
    </row>
    <row r="307" spans="1:57" ht="15.75" customHeight="1" x14ac:dyDescent="0.3">
      <c r="A307" s="98"/>
      <c r="B307" s="98"/>
      <c r="C307" s="98"/>
      <c r="D307" s="98"/>
      <c r="E307" s="99"/>
      <c r="F307" s="99"/>
      <c r="G307" s="98"/>
      <c r="H307" s="98"/>
      <c r="I307" s="98"/>
      <c r="J307" s="98"/>
      <c r="K307" s="98"/>
      <c r="L307" s="98"/>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0"/>
      <c r="AY307" s="100"/>
      <c r="AZ307" s="100"/>
      <c r="BA307" s="100"/>
      <c r="BB307" s="100"/>
      <c r="BC307" s="100"/>
      <c r="BD307" s="100"/>
      <c r="BE307" s="100"/>
    </row>
    <row r="308" spans="1:57" ht="15.75" customHeight="1" x14ac:dyDescent="0.3">
      <c r="A308" s="98"/>
      <c r="B308" s="98"/>
      <c r="C308" s="98"/>
      <c r="D308" s="98"/>
      <c r="E308" s="99"/>
      <c r="F308" s="99"/>
      <c r="G308" s="98"/>
      <c r="H308" s="98"/>
      <c r="I308" s="98"/>
      <c r="J308" s="98"/>
      <c r="K308" s="98"/>
      <c r="L308" s="98"/>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00"/>
      <c r="AY308" s="100"/>
      <c r="AZ308" s="100"/>
      <c r="BA308" s="100"/>
      <c r="BB308" s="100"/>
      <c r="BC308" s="100"/>
      <c r="BD308" s="100"/>
      <c r="BE308" s="100"/>
    </row>
    <row r="309" spans="1:57" ht="15.75" customHeight="1" x14ac:dyDescent="0.3">
      <c r="A309" s="98"/>
      <c r="B309" s="98"/>
      <c r="C309" s="98"/>
      <c r="D309" s="98"/>
      <c r="E309" s="99"/>
      <c r="F309" s="99"/>
      <c r="G309" s="98"/>
      <c r="H309" s="98"/>
      <c r="I309" s="98"/>
      <c r="J309" s="98"/>
      <c r="K309" s="98"/>
      <c r="L309" s="98"/>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100"/>
      <c r="AZ309" s="100"/>
      <c r="BA309" s="100"/>
      <c r="BB309" s="100"/>
      <c r="BC309" s="100"/>
      <c r="BD309" s="100"/>
      <c r="BE309" s="100"/>
    </row>
    <row r="310" spans="1:57" ht="15.75" customHeight="1" x14ac:dyDescent="0.3">
      <c r="A310" s="98"/>
      <c r="B310" s="98"/>
      <c r="C310" s="98"/>
      <c r="D310" s="98"/>
      <c r="E310" s="99"/>
      <c r="F310" s="99"/>
      <c r="G310" s="98"/>
      <c r="H310" s="98"/>
      <c r="I310" s="98"/>
      <c r="J310" s="98"/>
      <c r="K310" s="98"/>
      <c r="L310" s="98"/>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row>
    <row r="311" spans="1:57" ht="15.75" customHeight="1" x14ac:dyDescent="0.3">
      <c r="A311" s="98"/>
      <c r="B311" s="98"/>
      <c r="C311" s="98"/>
      <c r="D311" s="98"/>
      <c r="E311" s="99"/>
      <c r="F311" s="99"/>
      <c r="G311" s="98"/>
      <c r="H311" s="98"/>
      <c r="I311" s="98"/>
      <c r="J311" s="98"/>
      <c r="K311" s="98"/>
      <c r="L311" s="98"/>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c r="AU311" s="100"/>
      <c r="AV311" s="100"/>
      <c r="AW311" s="100"/>
      <c r="AX311" s="100"/>
      <c r="AY311" s="100"/>
      <c r="AZ311" s="100"/>
      <c r="BA311" s="100"/>
      <c r="BB311" s="100"/>
      <c r="BC311" s="100"/>
      <c r="BD311" s="100"/>
      <c r="BE311" s="100"/>
    </row>
    <row r="312" spans="1:57" ht="15.75" customHeight="1" x14ac:dyDescent="0.3">
      <c r="A312" s="98"/>
      <c r="B312" s="98"/>
      <c r="C312" s="98"/>
      <c r="D312" s="98"/>
      <c r="E312" s="99"/>
      <c r="F312" s="99"/>
      <c r="G312" s="98"/>
      <c r="H312" s="98"/>
      <c r="I312" s="98"/>
      <c r="J312" s="98"/>
      <c r="K312" s="98"/>
      <c r="L312" s="98"/>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c r="AV312" s="100"/>
      <c r="AW312" s="100"/>
      <c r="AX312" s="100"/>
      <c r="AY312" s="100"/>
      <c r="AZ312" s="100"/>
      <c r="BA312" s="100"/>
      <c r="BB312" s="100"/>
      <c r="BC312" s="100"/>
      <c r="BD312" s="100"/>
      <c r="BE312" s="100"/>
    </row>
    <row r="313" spans="1:57" ht="15.75" customHeight="1" x14ac:dyDescent="0.3">
      <c r="A313" s="98"/>
      <c r="B313" s="98"/>
      <c r="C313" s="98"/>
      <c r="D313" s="98"/>
      <c r="E313" s="99"/>
      <c r="F313" s="99"/>
      <c r="G313" s="98"/>
      <c r="H313" s="98"/>
      <c r="I313" s="98"/>
      <c r="J313" s="98"/>
      <c r="K313" s="98"/>
      <c r="L313" s="98"/>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0"/>
      <c r="AY313" s="100"/>
      <c r="AZ313" s="100"/>
      <c r="BA313" s="100"/>
      <c r="BB313" s="100"/>
      <c r="BC313" s="100"/>
      <c r="BD313" s="100"/>
      <c r="BE313" s="100"/>
    </row>
    <row r="314" spans="1:57" ht="15.75" customHeight="1" x14ac:dyDescent="0.3">
      <c r="A314" s="98"/>
      <c r="B314" s="98"/>
      <c r="C314" s="98"/>
      <c r="D314" s="98"/>
      <c r="E314" s="99"/>
      <c r="F314" s="99"/>
      <c r="G314" s="98"/>
      <c r="H314" s="98"/>
      <c r="I314" s="98"/>
      <c r="J314" s="98"/>
      <c r="K314" s="98"/>
      <c r="L314" s="98"/>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c r="AU314" s="100"/>
      <c r="AV314" s="100"/>
      <c r="AW314" s="100"/>
      <c r="AX314" s="100"/>
      <c r="AY314" s="100"/>
      <c r="AZ314" s="100"/>
      <c r="BA314" s="100"/>
      <c r="BB314" s="100"/>
      <c r="BC314" s="100"/>
      <c r="BD314" s="100"/>
      <c r="BE314" s="100"/>
    </row>
    <row r="315" spans="1:57" ht="15.75" customHeight="1" x14ac:dyDescent="0.3">
      <c r="A315" s="98"/>
      <c r="B315" s="98"/>
      <c r="C315" s="98"/>
      <c r="D315" s="98"/>
      <c r="E315" s="99"/>
      <c r="F315" s="99"/>
      <c r="G315" s="98"/>
      <c r="H315" s="98"/>
      <c r="I315" s="98"/>
      <c r="J315" s="98"/>
      <c r="K315" s="98"/>
      <c r="L315" s="98"/>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0"/>
      <c r="AY315" s="100"/>
      <c r="AZ315" s="100"/>
      <c r="BA315" s="100"/>
      <c r="BB315" s="100"/>
      <c r="BC315" s="100"/>
      <c r="BD315" s="100"/>
      <c r="BE315" s="100"/>
    </row>
    <row r="316" spans="1:57" ht="15.75" customHeight="1" x14ac:dyDescent="0.3">
      <c r="A316" s="98"/>
      <c r="B316" s="98"/>
      <c r="C316" s="98"/>
      <c r="D316" s="98"/>
      <c r="E316" s="99"/>
      <c r="F316" s="99"/>
      <c r="G316" s="98"/>
      <c r="H316" s="98"/>
      <c r="I316" s="98"/>
      <c r="J316" s="98"/>
      <c r="K316" s="98"/>
      <c r="L316" s="98"/>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c r="AV316" s="100"/>
      <c r="AW316" s="100"/>
      <c r="AX316" s="100"/>
      <c r="AY316" s="100"/>
      <c r="AZ316" s="100"/>
      <c r="BA316" s="100"/>
      <c r="BB316" s="100"/>
      <c r="BC316" s="100"/>
      <c r="BD316" s="100"/>
      <c r="BE316" s="100"/>
    </row>
    <row r="317" spans="1:57" ht="15.75" customHeight="1" x14ac:dyDescent="0.3">
      <c r="A317" s="98"/>
      <c r="B317" s="98"/>
      <c r="C317" s="98"/>
      <c r="D317" s="98"/>
      <c r="E317" s="99"/>
      <c r="F317" s="99"/>
      <c r="G317" s="98"/>
      <c r="H317" s="98"/>
      <c r="I317" s="98"/>
      <c r="J317" s="98"/>
      <c r="K317" s="98"/>
      <c r="L317" s="98"/>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c r="AV317" s="100"/>
      <c r="AW317" s="100"/>
      <c r="AX317" s="100"/>
      <c r="AY317" s="100"/>
      <c r="AZ317" s="100"/>
      <c r="BA317" s="100"/>
      <c r="BB317" s="100"/>
      <c r="BC317" s="100"/>
      <c r="BD317" s="100"/>
      <c r="BE317" s="100"/>
    </row>
    <row r="318" spans="1:57" ht="15.75" customHeight="1" x14ac:dyDescent="0.3">
      <c r="A318" s="98"/>
      <c r="B318" s="98"/>
      <c r="C318" s="98"/>
      <c r="D318" s="98"/>
      <c r="E318" s="99"/>
      <c r="F318" s="99"/>
      <c r="G318" s="98"/>
      <c r="H318" s="98"/>
      <c r="I318" s="98"/>
      <c r="J318" s="98"/>
      <c r="K318" s="98"/>
      <c r="L318" s="98"/>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c r="AV318" s="100"/>
      <c r="AW318" s="100"/>
      <c r="AX318" s="100"/>
      <c r="AY318" s="100"/>
      <c r="AZ318" s="100"/>
      <c r="BA318" s="100"/>
      <c r="BB318" s="100"/>
      <c r="BC318" s="100"/>
      <c r="BD318" s="100"/>
      <c r="BE318" s="100"/>
    </row>
    <row r="319" spans="1:57" ht="15.75" customHeight="1" x14ac:dyDescent="0.3">
      <c r="A319" s="98"/>
      <c r="B319" s="98"/>
      <c r="C319" s="98"/>
      <c r="D319" s="98"/>
      <c r="E319" s="99"/>
      <c r="F319" s="99"/>
      <c r="G319" s="98"/>
      <c r="H319" s="98"/>
      <c r="I319" s="98"/>
      <c r="J319" s="98"/>
      <c r="K319" s="98"/>
      <c r="L319" s="98"/>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V319" s="100"/>
      <c r="AW319" s="100"/>
      <c r="AX319" s="100"/>
      <c r="AY319" s="100"/>
      <c r="AZ319" s="100"/>
      <c r="BA319" s="100"/>
      <c r="BB319" s="100"/>
      <c r="BC319" s="100"/>
      <c r="BD319" s="100"/>
      <c r="BE319" s="100"/>
    </row>
    <row r="320" spans="1:57" ht="15.75" customHeight="1" x14ac:dyDescent="0.3">
      <c r="A320" s="98"/>
      <c r="B320" s="98"/>
      <c r="C320" s="98"/>
      <c r="D320" s="98"/>
      <c r="E320" s="99"/>
      <c r="F320" s="99"/>
      <c r="G320" s="98"/>
      <c r="H320" s="98"/>
      <c r="I320" s="98"/>
      <c r="J320" s="98"/>
      <c r="K320" s="98"/>
      <c r="L320" s="98"/>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100"/>
      <c r="AX320" s="100"/>
      <c r="AY320" s="100"/>
      <c r="AZ320" s="100"/>
      <c r="BA320" s="100"/>
      <c r="BB320" s="100"/>
      <c r="BC320" s="100"/>
      <c r="BD320" s="100"/>
      <c r="BE320" s="100"/>
    </row>
    <row r="321" spans="1:57" ht="15.75" customHeight="1" x14ac:dyDescent="0.3">
      <c r="A321" s="98"/>
      <c r="B321" s="98"/>
      <c r="C321" s="98"/>
      <c r="D321" s="98"/>
      <c r="E321" s="99"/>
      <c r="F321" s="99"/>
      <c r="G321" s="98"/>
      <c r="H321" s="98"/>
      <c r="I321" s="98"/>
      <c r="J321" s="98"/>
      <c r="K321" s="98"/>
      <c r="L321" s="98"/>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row>
    <row r="322" spans="1:57" ht="15.75" customHeight="1" x14ac:dyDescent="0.3">
      <c r="A322" s="98"/>
      <c r="B322" s="98"/>
      <c r="C322" s="98"/>
      <c r="D322" s="98"/>
      <c r="E322" s="99"/>
      <c r="F322" s="99"/>
      <c r="G322" s="98"/>
      <c r="H322" s="98"/>
      <c r="I322" s="98"/>
      <c r="J322" s="98"/>
      <c r="K322" s="98"/>
      <c r="L322" s="98"/>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row>
    <row r="323" spans="1:57" ht="15.75" customHeight="1" x14ac:dyDescent="0.3">
      <c r="A323" s="98"/>
      <c r="B323" s="98"/>
      <c r="C323" s="98"/>
      <c r="D323" s="98"/>
      <c r="E323" s="99"/>
      <c r="F323" s="99"/>
      <c r="G323" s="98"/>
      <c r="H323" s="98"/>
      <c r="I323" s="98"/>
      <c r="J323" s="98"/>
      <c r="K323" s="98"/>
      <c r="L323" s="98"/>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row>
    <row r="324" spans="1:57" ht="15.75" customHeight="1" x14ac:dyDescent="0.3">
      <c r="A324" s="98"/>
      <c r="B324" s="98"/>
      <c r="C324" s="98"/>
      <c r="D324" s="98"/>
      <c r="E324" s="99"/>
      <c r="F324" s="99"/>
      <c r="G324" s="98"/>
      <c r="H324" s="98"/>
      <c r="I324" s="98"/>
      <c r="J324" s="98"/>
      <c r="K324" s="98"/>
      <c r="L324" s="98"/>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row>
    <row r="325" spans="1:57" ht="15.75" customHeight="1" x14ac:dyDescent="0.3">
      <c r="A325" s="98"/>
      <c r="B325" s="98"/>
      <c r="C325" s="98"/>
      <c r="D325" s="98"/>
      <c r="E325" s="99"/>
      <c r="F325" s="99"/>
      <c r="G325" s="98"/>
      <c r="H325" s="98"/>
      <c r="I325" s="98"/>
      <c r="J325" s="98"/>
      <c r="K325" s="98"/>
      <c r="L325" s="98"/>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row>
    <row r="326" spans="1:57" ht="15.75" customHeight="1" x14ac:dyDescent="0.3">
      <c r="A326" s="98"/>
      <c r="B326" s="98"/>
      <c r="C326" s="98"/>
      <c r="D326" s="98"/>
      <c r="E326" s="99"/>
      <c r="F326" s="99"/>
      <c r="G326" s="98"/>
      <c r="H326" s="98"/>
      <c r="I326" s="98"/>
      <c r="J326" s="98"/>
      <c r="K326" s="98"/>
      <c r="L326" s="98"/>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row>
    <row r="327" spans="1:57" ht="15.75" customHeight="1" x14ac:dyDescent="0.3">
      <c r="A327" s="98"/>
      <c r="B327" s="98"/>
      <c r="C327" s="98"/>
      <c r="D327" s="98"/>
      <c r="E327" s="99"/>
      <c r="F327" s="99"/>
      <c r="G327" s="98"/>
      <c r="H327" s="98"/>
      <c r="I327" s="98"/>
      <c r="J327" s="98"/>
      <c r="K327" s="98"/>
      <c r="L327" s="98"/>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row>
    <row r="328" spans="1:57" ht="15.75" customHeight="1" x14ac:dyDescent="0.3">
      <c r="A328" s="98"/>
      <c r="B328" s="98"/>
      <c r="C328" s="98"/>
      <c r="D328" s="98"/>
      <c r="E328" s="99"/>
      <c r="F328" s="99"/>
      <c r="G328" s="98"/>
      <c r="H328" s="98"/>
      <c r="I328" s="98"/>
      <c r="J328" s="98"/>
      <c r="K328" s="98"/>
      <c r="L328" s="98"/>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row>
    <row r="329" spans="1:57" ht="15.75" customHeight="1" x14ac:dyDescent="0.3">
      <c r="A329" s="98"/>
      <c r="B329" s="98"/>
      <c r="C329" s="98"/>
      <c r="D329" s="98"/>
      <c r="E329" s="99"/>
      <c r="F329" s="99"/>
      <c r="G329" s="98"/>
      <c r="H329" s="98"/>
      <c r="I329" s="98"/>
      <c r="J329" s="98"/>
      <c r="K329" s="98"/>
      <c r="L329" s="98"/>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row>
    <row r="330" spans="1:57" ht="15.75" customHeight="1" x14ac:dyDescent="0.3">
      <c r="A330" s="98"/>
      <c r="B330" s="98"/>
      <c r="C330" s="98"/>
      <c r="D330" s="98"/>
      <c r="E330" s="99"/>
      <c r="F330" s="99"/>
      <c r="G330" s="98"/>
      <c r="H330" s="98"/>
      <c r="I330" s="98"/>
      <c r="J330" s="98"/>
      <c r="K330" s="98"/>
      <c r="L330" s="98"/>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row>
    <row r="331" spans="1:57" ht="15.75" customHeight="1" x14ac:dyDescent="0.3">
      <c r="A331" s="98"/>
      <c r="B331" s="98"/>
      <c r="C331" s="98"/>
      <c r="D331" s="98"/>
      <c r="E331" s="99"/>
      <c r="F331" s="99"/>
      <c r="G331" s="98"/>
      <c r="H331" s="98"/>
      <c r="I331" s="98"/>
      <c r="J331" s="98"/>
      <c r="K331" s="98"/>
      <c r="L331" s="98"/>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0"/>
      <c r="AV331" s="100"/>
      <c r="AW331" s="100"/>
      <c r="AX331" s="100"/>
      <c r="AY331" s="100"/>
      <c r="AZ331" s="100"/>
      <c r="BA331" s="100"/>
      <c r="BB331" s="100"/>
      <c r="BC331" s="100"/>
      <c r="BD331" s="100"/>
      <c r="BE331" s="100"/>
    </row>
    <row r="332" spans="1:57" ht="15.75" customHeight="1" x14ac:dyDescent="0.3">
      <c r="A332" s="98"/>
      <c r="B332" s="98"/>
      <c r="C332" s="98"/>
      <c r="D332" s="98"/>
      <c r="E332" s="99"/>
      <c r="F332" s="99"/>
      <c r="G332" s="98"/>
      <c r="H332" s="98"/>
      <c r="I332" s="98"/>
      <c r="J332" s="98"/>
      <c r="K332" s="98"/>
      <c r="L332" s="98"/>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0"/>
      <c r="AV332" s="100"/>
      <c r="AW332" s="100"/>
      <c r="AX332" s="100"/>
      <c r="AY332" s="100"/>
      <c r="AZ332" s="100"/>
      <c r="BA332" s="100"/>
      <c r="BB332" s="100"/>
      <c r="BC332" s="100"/>
      <c r="BD332" s="100"/>
      <c r="BE332" s="100"/>
    </row>
    <row r="333" spans="1:57" ht="15.75" customHeight="1" x14ac:dyDescent="0.3">
      <c r="A333" s="98"/>
      <c r="B333" s="98"/>
      <c r="C333" s="98"/>
      <c r="D333" s="98"/>
      <c r="E333" s="99"/>
      <c r="F333" s="99"/>
      <c r="G333" s="98"/>
      <c r="H333" s="98"/>
      <c r="I333" s="98"/>
      <c r="J333" s="98"/>
      <c r="K333" s="98"/>
      <c r="L333" s="98"/>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row>
    <row r="334" spans="1:57" ht="15.75" customHeight="1" x14ac:dyDescent="0.3">
      <c r="A334" s="98"/>
      <c r="B334" s="98"/>
      <c r="C334" s="98"/>
      <c r="D334" s="98"/>
      <c r="E334" s="99"/>
      <c r="F334" s="99"/>
      <c r="G334" s="98"/>
      <c r="H334" s="98"/>
      <c r="I334" s="98"/>
      <c r="J334" s="98"/>
      <c r="K334" s="98"/>
      <c r="L334" s="98"/>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row>
    <row r="335" spans="1:57" ht="15.75" customHeight="1" x14ac:dyDescent="0.3">
      <c r="A335" s="98"/>
      <c r="B335" s="98"/>
      <c r="C335" s="98"/>
      <c r="D335" s="98"/>
      <c r="E335" s="99"/>
      <c r="F335" s="99"/>
      <c r="G335" s="98"/>
      <c r="H335" s="98"/>
      <c r="I335" s="98"/>
      <c r="J335" s="98"/>
      <c r="K335" s="98"/>
      <c r="L335" s="98"/>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row>
    <row r="336" spans="1:57" ht="15.75" customHeight="1" x14ac:dyDescent="0.3">
      <c r="A336" s="98"/>
      <c r="B336" s="98"/>
      <c r="C336" s="98"/>
      <c r="D336" s="98"/>
      <c r="E336" s="99"/>
      <c r="F336" s="99"/>
      <c r="G336" s="98"/>
      <c r="H336" s="98"/>
      <c r="I336" s="98"/>
      <c r="J336" s="98"/>
      <c r="K336" s="98"/>
      <c r="L336" s="98"/>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row>
    <row r="337" spans="1:57" ht="15.75" customHeight="1" x14ac:dyDescent="0.3">
      <c r="A337" s="98"/>
      <c r="B337" s="98"/>
      <c r="C337" s="98"/>
      <c r="D337" s="98"/>
      <c r="E337" s="99"/>
      <c r="F337" s="99"/>
      <c r="G337" s="98"/>
      <c r="H337" s="98"/>
      <c r="I337" s="98"/>
      <c r="J337" s="98"/>
      <c r="K337" s="98"/>
      <c r="L337" s="98"/>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100"/>
      <c r="AZ337" s="100"/>
      <c r="BA337" s="100"/>
      <c r="BB337" s="100"/>
      <c r="BC337" s="100"/>
      <c r="BD337" s="100"/>
      <c r="BE337" s="100"/>
    </row>
    <row r="338" spans="1:57" ht="15.75" customHeight="1" x14ac:dyDescent="0.3">
      <c r="A338" s="98"/>
      <c r="B338" s="98"/>
      <c r="C338" s="98"/>
      <c r="D338" s="98"/>
      <c r="E338" s="99"/>
      <c r="F338" s="99"/>
      <c r="G338" s="98"/>
      <c r="H338" s="98"/>
      <c r="I338" s="98"/>
      <c r="J338" s="98"/>
      <c r="K338" s="98"/>
      <c r="L338" s="98"/>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row>
    <row r="339" spans="1:57" ht="15.75" customHeight="1" x14ac:dyDescent="0.3">
      <c r="A339" s="98"/>
      <c r="B339" s="98"/>
      <c r="C339" s="98"/>
      <c r="D339" s="98"/>
      <c r="E339" s="99"/>
      <c r="F339" s="99"/>
      <c r="G339" s="98"/>
      <c r="H339" s="98"/>
      <c r="I339" s="98"/>
      <c r="J339" s="98"/>
      <c r="K339" s="98"/>
      <c r="L339" s="98"/>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row>
    <row r="340" spans="1:57" ht="15.75" customHeight="1" x14ac:dyDescent="0.3">
      <c r="A340" s="98"/>
      <c r="B340" s="98"/>
      <c r="C340" s="98"/>
      <c r="D340" s="98"/>
      <c r="E340" s="99"/>
      <c r="F340" s="99"/>
      <c r="G340" s="98"/>
      <c r="H340" s="98"/>
      <c r="I340" s="98"/>
      <c r="J340" s="98"/>
      <c r="K340" s="98"/>
      <c r="L340" s="98"/>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row>
    <row r="341" spans="1:57" ht="15.75" customHeight="1" x14ac:dyDescent="0.3">
      <c r="A341" s="98"/>
      <c r="B341" s="98"/>
      <c r="C341" s="98"/>
      <c r="D341" s="98"/>
      <c r="E341" s="99"/>
      <c r="F341" s="99"/>
      <c r="G341" s="98"/>
      <c r="H341" s="98"/>
      <c r="I341" s="98"/>
      <c r="J341" s="98"/>
      <c r="K341" s="98"/>
      <c r="L341" s="98"/>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row>
    <row r="342" spans="1:57" ht="15.75" customHeight="1" x14ac:dyDescent="0.3">
      <c r="A342" s="98"/>
      <c r="B342" s="98"/>
      <c r="C342" s="98"/>
      <c r="D342" s="98"/>
      <c r="E342" s="99"/>
      <c r="F342" s="99"/>
      <c r="G342" s="98"/>
      <c r="H342" s="98"/>
      <c r="I342" s="98"/>
      <c r="J342" s="98"/>
      <c r="K342" s="98"/>
      <c r="L342" s="98"/>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c r="AV342" s="100"/>
      <c r="AW342" s="100"/>
      <c r="AX342" s="100"/>
      <c r="AY342" s="100"/>
      <c r="AZ342" s="100"/>
      <c r="BA342" s="100"/>
      <c r="BB342" s="100"/>
      <c r="BC342" s="100"/>
      <c r="BD342" s="100"/>
      <c r="BE342" s="100"/>
    </row>
    <row r="343" spans="1:57" ht="15.75" customHeight="1" x14ac:dyDescent="0.3">
      <c r="A343" s="98"/>
      <c r="B343" s="98"/>
      <c r="C343" s="98"/>
      <c r="D343" s="98"/>
      <c r="E343" s="99"/>
      <c r="F343" s="99"/>
      <c r="G343" s="98"/>
      <c r="H343" s="98"/>
      <c r="I343" s="98"/>
      <c r="J343" s="98"/>
      <c r="K343" s="98"/>
      <c r="L343" s="98"/>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c r="AV343" s="100"/>
      <c r="AW343" s="100"/>
      <c r="AX343" s="100"/>
      <c r="AY343" s="100"/>
      <c r="AZ343" s="100"/>
      <c r="BA343" s="100"/>
      <c r="BB343" s="100"/>
      <c r="BC343" s="100"/>
      <c r="BD343" s="100"/>
      <c r="BE343" s="100"/>
    </row>
    <row r="344" spans="1:57" ht="15.75" customHeight="1" x14ac:dyDescent="0.3">
      <c r="A344" s="98"/>
      <c r="B344" s="98"/>
      <c r="C344" s="98"/>
      <c r="D344" s="98"/>
      <c r="E344" s="99"/>
      <c r="F344" s="99"/>
      <c r="G344" s="98"/>
      <c r="H344" s="98"/>
      <c r="I344" s="98"/>
      <c r="J344" s="98"/>
      <c r="K344" s="98"/>
      <c r="L344" s="98"/>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c r="AV344" s="100"/>
      <c r="AW344" s="100"/>
      <c r="AX344" s="100"/>
      <c r="AY344" s="100"/>
      <c r="AZ344" s="100"/>
      <c r="BA344" s="100"/>
      <c r="BB344" s="100"/>
      <c r="BC344" s="100"/>
      <c r="BD344" s="100"/>
      <c r="BE344" s="100"/>
    </row>
    <row r="345" spans="1:57" ht="15.75" customHeight="1" x14ac:dyDescent="0.3">
      <c r="A345" s="98"/>
      <c r="B345" s="98"/>
      <c r="C345" s="98"/>
      <c r="D345" s="98"/>
      <c r="E345" s="99"/>
      <c r="F345" s="99"/>
      <c r="G345" s="98"/>
      <c r="H345" s="98"/>
      <c r="I345" s="98"/>
      <c r="J345" s="98"/>
      <c r="K345" s="98"/>
      <c r="L345" s="98"/>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row>
    <row r="346" spans="1:57" ht="15.75" customHeight="1" x14ac:dyDescent="0.3">
      <c r="A346" s="98"/>
      <c r="B346" s="98"/>
      <c r="C346" s="98"/>
      <c r="D346" s="98"/>
      <c r="E346" s="99"/>
      <c r="F346" s="99"/>
      <c r="G346" s="98"/>
      <c r="H346" s="98"/>
      <c r="I346" s="98"/>
      <c r="J346" s="98"/>
      <c r="K346" s="98"/>
      <c r="L346" s="98"/>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row>
    <row r="347" spans="1:57" ht="15.75" customHeight="1" x14ac:dyDescent="0.3">
      <c r="A347" s="98"/>
      <c r="B347" s="98"/>
      <c r="C347" s="98"/>
      <c r="D347" s="98"/>
      <c r="E347" s="99"/>
      <c r="F347" s="99"/>
      <c r="G347" s="98"/>
      <c r="H347" s="98"/>
      <c r="I347" s="98"/>
      <c r="J347" s="98"/>
      <c r="K347" s="98"/>
      <c r="L347" s="98"/>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row>
    <row r="348" spans="1:57" ht="15.75" customHeight="1" x14ac:dyDescent="0.3">
      <c r="A348" s="98"/>
      <c r="B348" s="98"/>
      <c r="C348" s="98"/>
      <c r="D348" s="98"/>
      <c r="E348" s="99"/>
      <c r="F348" s="99"/>
      <c r="G348" s="98"/>
      <c r="H348" s="98"/>
      <c r="I348" s="98"/>
      <c r="J348" s="98"/>
      <c r="K348" s="98"/>
      <c r="L348" s="98"/>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row>
    <row r="349" spans="1:57" ht="15.75" customHeight="1" x14ac:dyDescent="0.3">
      <c r="A349" s="98"/>
      <c r="B349" s="98"/>
      <c r="C349" s="98"/>
      <c r="D349" s="98"/>
      <c r="E349" s="99"/>
      <c r="F349" s="99"/>
      <c r="G349" s="98"/>
      <c r="H349" s="98"/>
      <c r="I349" s="98"/>
      <c r="J349" s="98"/>
      <c r="K349" s="98"/>
      <c r="L349" s="98"/>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c r="BC349" s="100"/>
      <c r="BD349" s="100"/>
      <c r="BE349" s="100"/>
    </row>
    <row r="350" spans="1:57" ht="15.75" customHeight="1" x14ac:dyDescent="0.3">
      <c r="A350" s="98"/>
      <c r="B350" s="98"/>
      <c r="C350" s="98"/>
      <c r="D350" s="98"/>
      <c r="E350" s="99"/>
      <c r="F350" s="99"/>
      <c r="G350" s="98"/>
      <c r="H350" s="98"/>
      <c r="I350" s="98"/>
      <c r="J350" s="98"/>
      <c r="K350" s="98"/>
      <c r="L350" s="98"/>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row>
    <row r="351" spans="1:57" ht="15.75" customHeight="1" x14ac:dyDescent="0.3">
      <c r="A351" s="98"/>
      <c r="B351" s="98"/>
      <c r="C351" s="98"/>
      <c r="D351" s="98"/>
      <c r="E351" s="99"/>
      <c r="F351" s="99"/>
      <c r="G351" s="98"/>
      <c r="H351" s="98"/>
      <c r="I351" s="98"/>
      <c r="J351" s="98"/>
      <c r="K351" s="98"/>
      <c r="L351" s="98"/>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row>
    <row r="352" spans="1:57" ht="15.75" customHeight="1" x14ac:dyDescent="0.3">
      <c r="A352" s="98"/>
      <c r="B352" s="98"/>
      <c r="C352" s="98"/>
      <c r="D352" s="98"/>
      <c r="E352" s="99"/>
      <c r="F352" s="99"/>
      <c r="G352" s="98"/>
      <c r="H352" s="98"/>
      <c r="I352" s="98"/>
      <c r="J352" s="98"/>
      <c r="K352" s="98"/>
      <c r="L352" s="98"/>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row>
    <row r="353" spans="1:57" ht="15.75" customHeight="1" x14ac:dyDescent="0.3">
      <c r="A353" s="98"/>
      <c r="B353" s="98"/>
      <c r="C353" s="98"/>
      <c r="D353" s="98"/>
      <c r="E353" s="99"/>
      <c r="F353" s="99"/>
      <c r="G353" s="98"/>
      <c r="H353" s="98"/>
      <c r="I353" s="98"/>
      <c r="J353" s="98"/>
      <c r="K353" s="98"/>
      <c r="L353" s="98"/>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row>
    <row r="354" spans="1:57" ht="15.75" customHeight="1" x14ac:dyDescent="0.3">
      <c r="A354" s="98"/>
      <c r="B354" s="98"/>
      <c r="C354" s="98"/>
      <c r="D354" s="98"/>
      <c r="E354" s="99"/>
      <c r="F354" s="99"/>
      <c r="G354" s="98"/>
      <c r="H354" s="98"/>
      <c r="I354" s="98"/>
      <c r="J354" s="98"/>
      <c r="K354" s="98"/>
      <c r="L354" s="98"/>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row>
    <row r="355" spans="1:57" ht="15.75" customHeight="1" x14ac:dyDescent="0.3">
      <c r="A355" s="98"/>
      <c r="B355" s="98"/>
      <c r="C355" s="98"/>
      <c r="D355" s="98"/>
      <c r="E355" s="99"/>
      <c r="F355" s="99"/>
      <c r="G355" s="98"/>
      <c r="H355" s="98"/>
      <c r="I355" s="98"/>
      <c r="J355" s="98"/>
      <c r="K355" s="98"/>
      <c r="L355" s="98"/>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row>
    <row r="356" spans="1:57" ht="15.75" customHeight="1" x14ac:dyDescent="0.3">
      <c r="A356" s="98"/>
      <c r="B356" s="98"/>
      <c r="C356" s="98"/>
      <c r="D356" s="98"/>
      <c r="E356" s="99"/>
      <c r="F356" s="99"/>
      <c r="G356" s="98"/>
      <c r="H356" s="98"/>
      <c r="I356" s="98"/>
      <c r="J356" s="98"/>
      <c r="K356" s="98"/>
      <c r="L356" s="98"/>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row>
    <row r="357" spans="1:57" ht="15.75" customHeight="1" x14ac:dyDescent="0.3">
      <c r="A357" s="98"/>
      <c r="B357" s="98"/>
      <c r="C357" s="98"/>
      <c r="D357" s="98"/>
      <c r="E357" s="99"/>
      <c r="F357" s="99"/>
      <c r="G357" s="98"/>
      <c r="H357" s="98"/>
      <c r="I357" s="98"/>
      <c r="J357" s="98"/>
      <c r="K357" s="98"/>
      <c r="L357" s="98"/>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row>
    <row r="358" spans="1:57" ht="15.75" customHeight="1" x14ac:dyDescent="0.3">
      <c r="A358" s="98"/>
      <c r="B358" s="98"/>
      <c r="C358" s="98"/>
      <c r="D358" s="98"/>
      <c r="E358" s="99"/>
      <c r="F358" s="99"/>
      <c r="G358" s="98"/>
      <c r="H358" s="98"/>
      <c r="I358" s="98"/>
      <c r="J358" s="98"/>
      <c r="K358" s="98"/>
      <c r="L358" s="98"/>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row>
    <row r="359" spans="1:57" ht="15.75" customHeight="1" x14ac:dyDescent="0.3">
      <c r="A359" s="98"/>
      <c r="B359" s="98"/>
      <c r="C359" s="98"/>
      <c r="D359" s="98"/>
      <c r="E359" s="99"/>
      <c r="F359" s="99"/>
      <c r="G359" s="98"/>
      <c r="H359" s="98"/>
      <c r="I359" s="98"/>
      <c r="J359" s="98"/>
      <c r="K359" s="98"/>
      <c r="L359" s="98"/>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row>
    <row r="360" spans="1:57" ht="15.75" customHeight="1" x14ac:dyDescent="0.3">
      <c r="A360" s="98"/>
      <c r="B360" s="98"/>
      <c r="C360" s="98"/>
      <c r="D360" s="98"/>
      <c r="E360" s="99"/>
      <c r="F360" s="99"/>
      <c r="G360" s="98"/>
      <c r="H360" s="98"/>
      <c r="I360" s="98"/>
      <c r="J360" s="98"/>
      <c r="K360" s="98"/>
      <c r="L360" s="98"/>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row>
    <row r="361" spans="1:57" ht="15.75" customHeight="1" x14ac:dyDescent="0.3">
      <c r="A361" s="98"/>
      <c r="B361" s="98"/>
      <c r="C361" s="98"/>
      <c r="D361" s="98"/>
      <c r="E361" s="99"/>
      <c r="F361" s="99"/>
      <c r="G361" s="98"/>
      <c r="H361" s="98"/>
      <c r="I361" s="98"/>
      <c r="J361" s="98"/>
      <c r="K361" s="98"/>
      <c r="L361" s="98"/>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row>
    <row r="362" spans="1:57" ht="15.75" customHeight="1" x14ac:dyDescent="0.3">
      <c r="A362" s="98"/>
      <c r="B362" s="98"/>
      <c r="C362" s="98"/>
      <c r="D362" s="98"/>
      <c r="E362" s="99"/>
      <c r="F362" s="99"/>
      <c r="G362" s="98"/>
      <c r="H362" s="98"/>
      <c r="I362" s="98"/>
      <c r="J362" s="98"/>
      <c r="K362" s="98"/>
      <c r="L362" s="98"/>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row>
    <row r="363" spans="1:57" ht="15.75" customHeight="1" x14ac:dyDescent="0.3">
      <c r="A363" s="98"/>
      <c r="B363" s="98"/>
      <c r="C363" s="98"/>
      <c r="D363" s="98"/>
      <c r="E363" s="99"/>
      <c r="F363" s="99"/>
      <c r="G363" s="98"/>
      <c r="H363" s="98"/>
      <c r="I363" s="98"/>
      <c r="J363" s="98"/>
      <c r="K363" s="98"/>
      <c r="L363" s="98"/>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row>
    <row r="364" spans="1:57" ht="15.75" customHeight="1" x14ac:dyDescent="0.3">
      <c r="A364" s="98"/>
      <c r="B364" s="98"/>
      <c r="C364" s="98"/>
      <c r="D364" s="98"/>
      <c r="E364" s="99"/>
      <c r="F364" s="99"/>
      <c r="G364" s="98"/>
      <c r="H364" s="98"/>
      <c r="I364" s="98"/>
      <c r="J364" s="98"/>
      <c r="K364" s="98"/>
      <c r="L364" s="98"/>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row>
    <row r="365" spans="1:57" ht="15.75" customHeight="1" x14ac:dyDescent="0.3">
      <c r="A365" s="98"/>
      <c r="B365" s="98"/>
      <c r="C365" s="98"/>
      <c r="D365" s="98"/>
      <c r="E365" s="99"/>
      <c r="F365" s="99"/>
      <c r="G365" s="98"/>
      <c r="H365" s="98"/>
      <c r="I365" s="98"/>
      <c r="J365" s="98"/>
      <c r="K365" s="98"/>
      <c r="L365" s="98"/>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100"/>
      <c r="AZ365" s="100"/>
      <c r="BA365" s="100"/>
      <c r="BB365" s="100"/>
      <c r="BC365" s="100"/>
      <c r="BD365" s="100"/>
      <c r="BE365" s="100"/>
    </row>
    <row r="366" spans="1:57" ht="15.75" customHeight="1" x14ac:dyDescent="0.3">
      <c r="A366" s="98"/>
      <c r="B366" s="98"/>
      <c r="C366" s="98"/>
      <c r="D366" s="98"/>
      <c r="E366" s="99"/>
      <c r="F366" s="99"/>
      <c r="G366" s="98"/>
      <c r="H366" s="98"/>
      <c r="I366" s="98"/>
      <c r="J366" s="98"/>
      <c r="K366" s="98"/>
      <c r="L366" s="98"/>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row>
    <row r="367" spans="1:57" ht="15.75" customHeight="1" x14ac:dyDescent="0.3">
      <c r="A367" s="98"/>
      <c r="B367" s="98"/>
      <c r="C367" s="98"/>
      <c r="D367" s="98"/>
      <c r="E367" s="99"/>
      <c r="F367" s="99"/>
      <c r="G367" s="98"/>
      <c r="H367" s="98"/>
      <c r="I367" s="98"/>
      <c r="J367" s="98"/>
      <c r="K367" s="98"/>
      <c r="L367" s="98"/>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row>
    <row r="368" spans="1:57" ht="15.75" customHeight="1" x14ac:dyDescent="0.3">
      <c r="A368" s="98"/>
      <c r="B368" s="98"/>
      <c r="C368" s="98"/>
      <c r="D368" s="98"/>
      <c r="E368" s="99"/>
      <c r="F368" s="99"/>
      <c r="G368" s="98"/>
      <c r="H368" s="98"/>
      <c r="I368" s="98"/>
      <c r="J368" s="98"/>
      <c r="K368" s="98"/>
      <c r="L368" s="98"/>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row>
    <row r="369" spans="1:57" ht="15.75" customHeight="1" x14ac:dyDescent="0.3">
      <c r="A369" s="98"/>
      <c r="B369" s="98"/>
      <c r="C369" s="98"/>
      <c r="D369" s="98"/>
      <c r="E369" s="99"/>
      <c r="F369" s="99"/>
      <c r="G369" s="98"/>
      <c r="H369" s="98"/>
      <c r="I369" s="98"/>
      <c r="J369" s="98"/>
      <c r="K369" s="98"/>
      <c r="L369" s="98"/>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row>
    <row r="370" spans="1:57" ht="15.75" customHeight="1" x14ac:dyDescent="0.3">
      <c r="A370" s="98"/>
      <c r="B370" s="98"/>
      <c r="C370" s="98"/>
      <c r="D370" s="98"/>
      <c r="E370" s="99"/>
      <c r="F370" s="99"/>
      <c r="G370" s="98"/>
      <c r="H370" s="98"/>
      <c r="I370" s="98"/>
      <c r="J370" s="98"/>
      <c r="K370" s="98"/>
      <c r="L370" s="98"/>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row>
    <row r="371" spans="1:57" ht="15.75" customHeight="1" x14ac:dyDescent="0.3">
      <c r="A371" s="98"/>
      <c r="B371" s="98"/>
      <c r="C371" s="98"/>
      <c r="D371" s="98"/>
      <c r="E371" s="99"/>
      <c r="F371" s="99"/>
      <c r="G371" s="98"/>
      <c r="H371" s="98"/>
      <c r="I371" s="98"/>
      <c r="J371" s="98"/>
      <c r="K371" s="98"/>
      <c r="L371" s="98"/>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row>
    <row r="372" spans="1:57" ht="15.75" customHeight="1" x14ac:dyDescent="0.3">
      <c r="A372" s="98"/>
      <c r="B372" s="98"/>
      <c r="C372" s="98"/>
      <c r="D372" s="98"/>
      <c r="E372" s="99"/>
      <c r="F372" s="99"/>
      <c r="G372" s="98"/>
      <c r="H372" s="98"/>
      <c r="I372" s="98"/>
      <c r="J372" s="98"/>
      <c r="K372" s="98"/>
      <c r="L372" s="98"/>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row>
    <row r="373" spans="1:57" ht="15.75" customHeight="1" x14ac:dyDescent="0.3">
      <c r="A373" s="98"/>
      <c r="B373" s="98"/>
      <c r="C373" s="98"/>
      <c r="D373" s="98"/>
      <c r="E373" s="99"/>
      <c r="F373" s="99"/>
      <c r="G373" s="98"/>
      <c r="H373" s="98"/>
      <c r="I373" s="98"/>
      <c r="J373" s="98"/>
      <c r="K373" s="98"/>
      <c r="L373" s="98"/>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c r="AU373" s="100"/>
      <c r="AV373" s="100"/>
      <c r="AW373" s="100"/>
      <c r="AX373" s="100"/>
      <c r="AY373" s="100"/>
      <c r="AZ373" s="100"/>
      <c r="BA373" s="100"/>
      <c r="BB373" s="100"/>
      <c r="BC373" s="100"/>
      <c r="BD373" s="100"/>
      <c r="BE373" s="100"/>
    </row>
    <row r="374" spans="1:57" ht="15.75" customHeight="1" x14ac:dyDescent="0.3">
      <c r="A374" s="98"/>
      <c r="B374" s="98"/>
      <c r="C374" s="98"/>
      <c r="D374" s="98"/>
      <c r="E374" s="99"/>
      <c r="F374" s="99"/>
      <c r="G374" s="98"/>
      <c r="H374" s="98"/>
      <c r="I374" s="98"/>
      <c r="J374" s="98"/>
      <c r="K374" s="98"/>
      <c r="L374" s="98"/>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row>
    <row r="375" spans="1:57" ht="15.75" customHeight="1" x14ac:dyDescent="0.3">
      <c r="A375" s="98"/>
      <c r="B375" s="98"/>
      <c r="C375" s="98"/>
      <c r="D375" s="98"/>
      <c r="E375" s="99"/>
      <c r="F375" s="99"/>
      <c r="G375" s="98"/>
      <c r="H375" s="98"/>
      <c r="I375" s="98"/>
      <c r="J375" s="98"/>
      <c r="K375" s="98"/>
      <c r="L375" s="98"/>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row>
    <row r="376" spans="1:57" ht="15.75" customHeight="1" x14ac:dyDescent="0.3">
      <c r="A376" s="98"/>
      <c r="B376" s="98"/>
      <c r="C376" s="98"/>
      <c r="D376" s="98"/>
      <c r="E376" s="99"/>
      <c r="F376" s="99"/>
      <c r="G376" s="98"/>
      <c r="H376" s="98"/>
      <c r="I376" s="98"/>
      <c r="J376" s="98"/>
      <c r="K376" s="98"/>
      <c r="L376" s="98"/>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row>
    <row r="377" spans="1:57" ht="15.75" customHeight="1" x14ac:dyDescent="0.3">
      <c r="A377" s="98"/>
      <c r="B377" s="98"/>
      <c r="C377" s="98"/>
      <c r="D377" s="98"/>
      <c r="E377" s="99"/>
      <c r="F377" s="99"/>
      <c r="G377" s="98"/>
      <c r="H377" s="98"/>
      <c r="I377" s="98"/>
      <c r="J377" s="98"/>
      <c r="K377" s="98"/>
      <c r="L377" s="98"/>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row>
    <row r="378" spans="1:57" ht="15.75" customHeight="1" x14ac:dyDescent="0.3">
      <c r="A378" s="98"/>
      <c r="B378" s="98"/>
      <c r="C378" s="98"/>
      <c r="D378" s="98"/>
      <c r="E378" s="99"/>
      <c r="F378" s="99"/>
      <c r="G378" s="98"/>
      <c r="H378" s="98"/>
      <c r="I378" s="98"/>
      <c r="J378" s="98"/>
      <c r="K378" s="98"/>
      <c r="L378" s="98"/>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row>
    <row r="379" spans="1:57" ht="15.75" customHeight="1" x14ac:dyDescent="0.3">
      <c r="A379" s="98"/>
      <c r="B379" s="98"/>
      <c r="C379" s="98"/>
      <c r="D379" s="98"/>
      <c r="E379" s="99"/>
      <c r="F379" s="99"/>
      <c r="G379" s="98"/>
      <c r="H379" s="98"/>
      <c r="I379" s="98"/>
      <c r="J379" s="98"/>
      <c r="K379" s="98"/>
      <c r="L379" s="98"/>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row>
    <row r="380" spans="1:57" ht="15.75" customHeight="1" x14ac:dyDescent="0.3">
      <c r="A380" s="98"/>
      <c r="B380" s="98"/>
      <c r="C380" s="98"/>
      <c r="D380" s="98"/>
      <c r="E380" s="99"/>
      <c r="F380" s="99"/>
      <c r="G380" s="98"/>
      <c r="H380" s="98"/>
      <c r="I380" s="98"/>
      <c r="J380" s="98"/>
      <c r="K380" s="98"/>
      <c r="L380" s="98"/>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row>
    <row r="381" spans="1:57" ht="15.75" customHeight="1" x14ac:dyDescent="0.3">
      <c r="A381" s="98"/>
      <c r="B381" s="98"/>
      <c r="C381" s="98"/>
      <c r="D381" s="98"/>
      <c r="E381" s="99"/>
      <c r="F381" s="99"/>
      <c r="G381" s="98"/>
      <c r="H381" s="98"/>
      <c r="I381" s="98"/>
      <c r="J381" s="98"/>
      <c r="K381" s="98"/>
      <c r="L381" s="98"/>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row>
    <row r="382" spans="1:57" ht="15.75" customHeight="1" x14ac:dyDescent="0.3">
      <c r="A382" s="98"/>
      <c r="B382" s="98"/>
      <c r="C382" s="98"/>
      <c r="D382" s="98"/>
      <c r="E382" s="99"/>
      <c r="F382" s="99"/>
      <c r="G382" s="98"/>
      <c r="H382" s="98"/>
      <c r="I382" s="98"/>
      <c r="J382" s="98"/>
      <c r="K382" s="98"/>
      <c r="L382" s="98"/>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row>
    <row r="383" spans="1:57" ht="15.75" customHeight="1" x14ac:dyDescent="0.3">
      <c r="A383" s="98"/>
      <c r="B383" s="98"/>
      <c r="C383" s="98"/>
      <c r="D383" s="98"/>
      <c r="E383" s="99"/>
      <c r="F383" s="99"/>
      <c r="G383" s="98"/>
      <c r="H383" s="98"/>
      <c r="I383" s="98"/>
      <c r="J383" s="98"/>
      <c r="K383" s="98"/>
      <c r="L383" s="98"/>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row>
    <row r="384" spans="1:57" ht="15.75" customHeight="1" x14ac:dyDescent="0.3">
      <c r="A384" s="98"/>
      <c r="B384" s="98"/>
      <c r="C384" s="98"/>
      <c r="D384" s="98"/>
      <c r="E384" s="99"/>
      <c r="F384" s="99"/>
      <c r="G384" s="98"/>
      <c r="H384" s="98"/>
      <c r="I384" s="98"/>
      <c r="J384" s="98"/>
      <c r="K384" s="98"/>
      <c r="L384" s="98"/>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row>
    <row r="385" spans="1:57" ht="15.75" customHeight="1" x14ac:dyDescent="0.3">
      <c r="A385" s="98"/>
      <c r="B385" s="98"/>
      <c r="C385" s="98"/>
      <c r="D385" s="98"/>
      <c r="E385" s="99"/>
      <c r="F385" s="99"/>
      <c r="G385" s="98"/>
      <c r="H385" s="98"/>
      <c r="I385" s="98"/>
      <c r="J385" s="98"/>
      <c r="K385" s="98"/>
      <c r="L385" s="98"/>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c r="AU385" s="100"/>
      <c r="AV385" s="100"/>
      <c r="AW385" s="100"/>
      <c r="AX385" s="100"/>
      <c r="AY385" s="100"/>
      <c r="AZ385" s="100"/>
      <c r="BA385" s="100"/>
      <c r="BB385" s="100"/>
      <c r="BC385" s="100"/>
      <c r="BD385" s="100"/>
      <c r="BE385" s="100"/>
    </row>
    <row r="386" spans="1:57" ht="15.75" customHeight="1" x14ac:dyDescent="0.3">
      <c r="A386" s="98"/>
      <c r="B386" s="98"/>
      <c r="C386" s="98"/>
      <c r="D386" s="98"/>
      <c r="E386" s="99"/>
      <c r="F386" s="99"/>
      <c r="G386" s="98"/>
      <c r="H386" s="98"/>
      <c r="I386" s="98"/>
      <c r="J386" s="98"/>
      <c r="K386" s="98"/>
      <c r="L386" s="98"/>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c r="AU386" s="100"/>
      <c r="AV386" s="100"/>
      <c r="AW386" s="100"/>
      <c r="AX386" s="100"/>
      <c r="AY386" s="100"/>
      <c r="AZ386" s="100"/>
      <c r="BA386" s="100"/>
      <c r="BB386" s="100"/>
      <c r="BC386" s="100"/>
      <c r="BD386" s="100"/>
      <c r="BE386" s="100"/>
    </row>
    <row r="387" spans="1:57" ht="15.75" customHeight="1" x14ac:dyDescent="0.3">
      <c r="A387" s="98"/>
      <c r="B387" s="98"/>
      <c r="C387" s="98"/>
      <c r="D387" s="98"/>
      <c r="E387" s="99"/>
      <c r="F387" s="99"/>
      <c r="G387" s="98"/>
      <c r="H387" s="98"/>
      <c r="I387" s="98"/>
      <c r="J387" s="98"/>
      <c r="K387" s="98"/>
      <c r="L387" s="98"/>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row>
    <row r="388" spans="1:57" ht="15.75" customHeight="1" x14ac:dyDescent="0.3">
      <c r="A388" s="98"/>
      <c r="B388" s="98"/>
      <c r="C388" s="98"/>
      <c r="D388" s="98"/>
      <c r="E388" s="99"/>
      <c r="F388" s="99"/>
      <c r="G388" s="98"/>
      <c r="H388" s="98"/>
      <c r="I388" s="98"/>
      <c r="J388" s="98"/>
      <c r="K388" s="98"/>
      <c r="L388" s="98"/>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row>
    <row r="389" spans="1:57" ht="15.75" customHeight="1" x14ac:dyDescent="0.3">
      <c r="A389" s="98"/>
      <c r="B389" s="98"/>
      <c r="C389" s="98"/>
      <c r="D389" s="98"/>
      <c r="E389" s="99"/>
      <c r="F389" s="99"/>
      <c r="G389" s="98"/>
      <c r="H389" s="98"/>
      <c r="I389" s="98"/>
      <c r="J389" s="98"/>
      <c r="K389" s="98"/>
      <c r="L389" s="98"/>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row>
    <row r="390" spans="1:57" ht="15.75" customHeight="1" x14ac:dyDescent="0.3">
      <c r="A390" s="98"/>
      <c r="B390" s="98"/>
      <c r="C390" s="98"/>
      <c r="D390" s="98"/>
      <c r="E390" s="99"/>
      <c r="F390" s="99"/>
      <c r="G390" s="98"/>
      <c r="H390" s="98"/>
      <c r="I390" s="98"/>
      <c r="J390" s="98"/>
      <c r="K390" s="98"/>
      <c r="L390" s="98"/>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row>
    <row r="391" spans="1:57" ht="15.75" customHeight="1" x14ac:dyDescent="0.3">
      <c r="A391" s="98"/>
      <c r="B391" s="98"/>
      <c r="C391" s="98"/>
      <c r="D391" s="98"/>
      <c r="E391" s="99"/>
      <c r="F391" s="99"/>
      <c r="G391" s="98"/>
      <c r="H391" s="98"/>
      <c r="I391" s="98"/>
      <c r="J391" s="98"/>
      <c r="K391" s="98"/>
      <c r="L391" s="98"/>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row>
    <row r="392" spans="1:57" ht="15.75" customHeight="1" x14ac:dyDescent="0.3">
      <c r="A392" s="98"/>
      <c r="B392" s="98"/>
      <c r="C392" s="98"/>
      <c r="D392" s="98"/>
      <c r="E392" s="99"/>
      <c r="F392" s="99"/>
      <c r="G392" s="98"/>
      <c r="H392" s="98"/>
      <c r="I392" s="98"/>
      <c r="J392" s="98"/>
      <c r="K392" s="98"/>
      <c r="L392" s="98"/>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row>
    <row r="393" spans="1:57" ht="15.75" customHeight="1" x14ac:dyDescent="0.3">
      <c r="A393" s="98"/>
      <c r="B393" s="98"/>
      <c r="C393" s="98"/>
      <c r="D393" s="98"/>
      <c r="E393" s="99"/>
      <c r="F393" s="99"/>
      <c r="G393" s="98"/>
      <c r="H393" s="98"/>
      <c r="I393" s="98"/>
      <c r="J393" s="98"/>
      <c r="K393" s="98"/>
      <c r="L393" s="98"/>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row>
    <row r="394" spans="1:57" ht="15.75" customHeight="1" x14ac:dyDescent="0.3">
      <c r="A394" s="98"/>
      <c r="B394" s="98"/>
      <c r="C394" s="98"/>
      <c r="D394" s="98"/>
      <c r="E394" s="99"/>
      <c r="F394" s="99"/>
      <c r="G394" s="98"/>
      <c r="H394" s="98"/>
      <c r="I394" s="98"/>
      <c r="J394" s="98"/>
      <c r="K394" s="98"/>
      <c r="L394" s="98"/>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row>
    <row r="395" spans="1:57" ht="15.75" customHeight="1" x14ac:dyDescent="0.3">
      <c r="A395" s="98"/>
      <c r="B395" s="98"/>
      <c r="C395" s="98"/>
      <c r="D395" s="98"/>
      <c r="E395" s="99"/>
      <c r="F395" s="99"/>
      <c r="G395" s="98"/>
      <c r="H395" s="98"/>
      <c r="I395" s="98"/>
      <c r="J395" s="98"/>
      <c r="K395" s="98"/>
      <c r="L395" s="98"/>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row>
    <row r="396" spans="1:57" ht="15.75" customHeight="1" x14ac:dyDescent="0.3">
      <c r="A396" s="98"/>
      <c r="B396" s="98"/>
      <c r="C396" s="98"/>
      <c r="D396" s="98"/>
      <c r="E396" s="99"/>
      <c r="F396" s="99"/>
      <c r="G396" s="98"/>
      <c r="H396" s="98"/>
      <c r="I396" s="98"/>
      <c r="J396" s="98"/>
      <c r="K396" s="98"/>
      <c r="L396" s="98"/>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row>
    <row r="397" spans="1:57" ht="15.75" customHeight="1" x14ac:dyDescent="0.3">
      <c r="A397" s="98"/>
      <c r="B397" s="98"/>
      <c r="C397" s="98"/>
      <c r="D397" s="98"/>
      <c r="E397" s="99"/>
      <c r="F397" s="99"/>
      <c r="G397" s="98"/>
      <c r="H397" s="98"/>
      <c r="I397" s="98"/>
      <c r="J397" s="98"/>
      <c r="K397" s="98"/>
      <c r="L397" s="98"/>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row>
    <row r="398" spans="1:57" ht="15.75" customHeight="1" x14ac:dyDescent="0.3">
      <c r="A398" s="98"/>
      <c r="B398" s="98"/>
      <c r="C398" s="98"/>
      <c r="D398" s="98"/>
      <c r="E398" s="99"/>
      <c r="F398" s="99"/>
      <c r="G398" s="98"/>
      <c r="H398" s="98"/>
      <c r="I398" s="98"/>
      <c r="J398" s="98"/>
      <c r="K398" s="98"/>
      <c r="L398" s="98"/>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row>
    <row r="399" spans="1:57" ht="15.75" customHeight="1" x14ac:dyDescent="0.3">
      <c r="A399" s="98"/>
      <c r="B399" s="98"/>
      <c r="C399" s="98"/>
      <c r="D399" s="98"/>
      <c r="E399" s="99"/>
      <c r="F399" s="99"/>
      <c r="G399" s="98"/>
      <c r="H399" s="98"/>
      <c r="I399" s="98"/>
      <c r="J399" s="98"/>
      <c r="K399" s="98"/>
      <c r="L399" s="98"/>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row>
    <row r="400" spans="1:57" ht="15.75" customHeight="1" x14ac:dyDescent="0.3">
      <c r="A400" s="98"/>
      <c r="B400" s="98"/>
      <c r="C400" s="98"/>
      <c r="D400" s="98"/>
      <c r="E400" s="99"/>
      <c r="F400" s="99"/>
      <c r="G400" s="98"/>
      <c r="H400" s="98"/>
      <c r="I400" s="98"/>
      <c r="J400" s="98"/>
      <c r="K400" s="98"/>
      <c r="L400" s="98"/>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row>
    <row r="401" spans="1:57" ht="15.75" customHeight="1" x14ac:dyDescent="0.3">
      <c r="A401" s="98"/>
      <c r="B401" s="98"/>
      <c r="C401" s="98"/>
      <c r="D401" s="98"/>
      <c r="E401" s="99"/>
      <c r="F401" s="99"/>
      <c r="G401" s="98"/>
      <c r="H401" s="98"/>
      <c r="I401" s="98"/>
      <c r="J401" s="98"/>
      <c r="K401" s="98"/>
      <c r="L401" s="98"/>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row>
    <row r="402" spans="1:57" ht="15.75" customHeight="1" x14ac:dyDescent="0.3">
      <c r="A402" s="98"/>
      <c r="B402" s="98"/>
      <c r="C402" s="98"/>
      <c r="D402" s="98"/>
      <c r="E402" s="99"/>
      <c r="F402" s="99"/>
      <c r="G402" s="98"/>
      <c r="H402" s="98"/>
      <c r="I402" s="98"/>
      <c r="J402" s="98"/>
      <c r="K402" s="98"/>
      <c r="L402" s="98"/>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row>
    <row r="403" spans="1:57" ht="15.75" customHeight="1" x14ac:dyDescent="0.3">
      <c r="A403" s="98"/>
      <c r="B403" s="98"/>
      <c r="C403" s="98"/>
      <c r="D403" s="98"/>
      <c r="E403" s="99"/>
      <c r="F403" s="99"/>
      <c r="G403" s="98"/>
      <c r="H403" s="98"/>
      <c r="I403" s="98"/>
      <c r="J403" s="98"/>
      <c r="K403" s="98"/>
      <c r="L403" s="98"/>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row>
    <row r="404" spans="1:57" ht="15.75" customHeight="1" x14ac:dyDescent="0.3">
      <c r="A404" s="98"/>
      <c r="B404" s="98"/>
      <c r="C404" s="98"/>
      <c r="D404" s="98"/>
      <c r="E404" s="99"/>
      <c r="F404" s="99"/>
      <c r="G404" s="98"/>
      <c r="H404" s="98"/>
      <c r="I404" s="98"/>
      <c r="J404" s="98"/>
      <c r="K404" s="98"/>
      <c r="L404" s="98"/>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row>
    <row r="405" spans="1:57" ht="15.75" customHeight="1" x14ac:dyDescent="0.3">
      <c r="A405" s="98"/>
      <c r="B405" s="98"/>
      <c r="C405" s="98"/>
      <c r="D405" s="98"/>
      <c r="E405" s="99"/>
      <c r="F405" s="99"/>
      <c r="G405" s="98"/>
      <c r="H405" s="98"/>
      <c r="I405" s="98"/>
      <c r="J405" s="98"/>
      <c r="K405" s="98"/>
      <c r="L405" s="98"/>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row>
    <row r="406" spans="1:57" ht="15.75" customHeight="1" x14ac:dyDescent="0.3">
      <c r="A406" s="98"/>
      <c r="B406" s="98"/>
      <c r="C406" s="98"/>
      <c r="D406" s="98"/>
      <c r="E406" s="99"/>
      <c r="F406" s="99"/>
      <c r="G406" s="98"/>
      <c r="H406" s="98"/>
      <c r="I406" s="98"/>
      <c r="J406" s="98"/>
      <c r="K406" s="98"/>
      <c r="L406" s="98"/>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row>
    <row r="407" spans="1:57" ht="15.75" customHeight="1" x14ac:dyDescent="0.3">
      <c r="A407" s="98"/>
      <c r="B407" s="98"/>
      <c r="C407" s="98"/>
      <c r="D407" s="98"/>
      <c r="E407" s="99"/>
      <c r="F407" s="99"/>
      <c r="G407" s="98"/>
      <c r="H407" s="98"/>
      <c r="I407" s="98"/>
      <c r="J407" s="98"/>
      <c r="K407" s="98"/>
      <c r="L407" s="98"/>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row>
    <row r="408" spans="1:57" ht="15.75" customHeight="1" x14ac:dyDescent="0.3">
      <c r="A408" s="98"/>
      <c r="B408" s="98"/>
      <c r="C408" s="98"/>
      <c r="D408" s="98"/>
      <c r="E408" s="99"/>
      <c r="F408" s="99"/>
      <c r="G408" s="98"/>
      <c r="H408" s="98"/>
      <c r="I408" s="98"/>
      <c r="J408" s="98"/>
      <c r="K408" s="98"/>
      <c r="L408" s="98"/>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row>
    <row r="409" spans="1:57" ht="15.75" customHeight="1" x14ac:dyDescent="0.3">
      <c r="A409" s="98"/>
      <c r="B409" s="98"/>
      <c r="C409" s="98"/>
      <c r="D409" s="98"/>
      <c r="E409" s="99"/>
      <c r="F409" s="99"/>
      <c r="G409" s="98"/>
      <c r="H409" s="98"/>
      <c r="I409" s="98"/>
      <c r="J409" s="98"/>
      <c r="K409" s="98"/>
      <c r="L409" s="98"/>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row>
    <row r="410" spans="1:57" ht="15.75" customHeight="1" x14ac:dyDescent="0.3">
      <c r="A410" s="98"/>
      <c r="B410" s="98"/>
      <c r="C410" s="98"/>
      <c r="D410" s="98"/>
      <c r="E410" s="99"/>
      <c r="F410" s="99"/>
      <c r="G410" s="98"/>
      <c r="H410" s="98"/>
      <c r="I410" s="98"/>
      <c r="J410" s="98"/>
      <c r="K410" s="98"/>
      <c r="L410" s="98"/>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row>
    <row r="411" spans="1:57" ht="15.75" customHeight="1" x14ac:dyDescent="0.3">
      <c r="A411" s="98"/>
      <c r="B411" s="98"/>
      <c r="C411" s="98"/>
      <c r="D411" s="98"/>
      <c r="E411" s="99"/>
      <c r="F411" s="99"/>
      <c r="G411" s="98"/>
      <c r="H411" s="98"/>
      <c r="I411" s="98"/>
      <c r="J411" s="98"/>
      <c r="K411" s="98"/>
      <c r="L411" s="98"/>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row>
    <row r="412" spans="1:57" ht="15.75" customHeight="1" x14ac:dyDescent="0.3">
      <c r="A412" s="98"/>
      <c r="B412" s="98"/>
      <c r="C412" s="98"/>
      <c r="D412" s="98"/>
      <c r="E412" s="99"/>
      <c r="F412" s="99"/>
      <c r="G412" s="98"/>
      <c r="H412" s="98"/>
      <c r="I412" s="98"/>
      <c r="J412" s="98"/>
      <c r="K412" s="98"/>
      <c r="L412" s="98"/>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row>
    <row r="413" spans="1:57" ht="15.75" customHeight="1" x14ac:dyDescent="0.3">
      <c r="A413" s="98"/>
      <c r="B413" s="98"/>
      <c r="C413" s="98"/>
      <c r="D413" s="98"/>
      <c r="E413" s="99"/>
      <c r="F413" s="99"/>
      <c r="G413" s="98"/>
      <c r="H413" s="98"/>
      <c r="I413" s="98"/>
      <c r="J413" s="98"/>
      <c r="K413" s="98"/>
      <c r="L413" s="98"/>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row>
    <row r="414" spans="1:57" ht="15.75" customHeight="1" x14ac:dyDescent="0.3">
      <c r="A414" s="98"/>
      <c r="B414" s="98"/>
      <c r="C414" s="98"/>
      <c r="D414" s="98"/>
      <c r="E414" s="99"/>
      <c r="F414" s="99"/>
      <c r="G414" s="98"/>
      <c r="H414" s="98"/>
      <c r="I414" s="98"/>
      <c r="J414" s="98"/>
      <c r="K414" s="98"/>
      <c r="L414" s="98"/>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row>
    <row r="415" spans="1:57" ht="15.75" customHeight="1" x14ac:dyDescent="0.3">
      <c r="A415" s="98"/>
      <c r="B415" s="98"/>
      <c r="C415" s="98"/>
      <c r="D415" s="98"/>
      <c r="E415" s="99"/>
      <c r="F415" s="99"/>
      <c r="G415" s="98"/>
      <c r="H415" s="98"/>
      <c r="I415" s="98"/>
      <c r="J415" s="98"/>
      <c r="K415" s="98"/>
      <c r="L415" s="98"/>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row>
    <row r="416" spans="1:57" ht="15.75" customHeight="1" x14ac:dyDescent="0.3">
      <c r="A416" s="98"/>
      <c r="B416" s="98"/>
      <c r="C416" s="98"/>
      <c r="D416" s="98"/>
      <c r="E416" s="99"/>
      <c r="F416" s="99"/>
      <c r="G416" s="98"/>
      <c r="H416" s="98"/>
      <c r="I416" s="98"/>
      <c r="J416" s="98"/>
      <c r="K416" s="98"/>
      <c r="L416" s="98"/>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row>
    <row r="417" spans="1:57" ht="15.75" customHeight="1" x14ac:dyDescent="0.3">
      <c r="A417" s="98"/>
      <c r="B417" s="98"/>
      <c r="C417" s="98"/>
      <c r="D417" s="98"/>
      <c r="E417" s="99"/>
      <c r="F417" s="99"/>
      <c r="G417" s="98"/>
      <c r="H417" s="98"/>
      <c r="I417" s="98"/>
      <c r="J417" s="98"/>
      <c r="K417" s="98"/>
      <c r="L417" s="98"/>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row>
    <row r="418" spans="1:57" ht="15.75" customHeight="1" x14ac:dyDescent="0.3">
      <c r="A418" s="98"/>
      <c r="B418" s="98"/>
      <c r="C418" s="98"/>
      <c r="D418" s="98"/>
      <c r="E418" s="99"/>
      <c r="F418" s="99"/>
      <c r="G418" s="98"/>
      <c r="H418" s="98"/>
      <c r="I418" s="98"/>
      <c r="J418" s="98"/>
      <c r="K418" s="98"/>
      <c r="L418" s="98"/>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row>
    <row r="419" spans="1:57" ht="15.75" customHeight="1" x14ac:dyDescent="0.3">
      <c r="A419" s="98"/>
      <c r="B419" s="98"/>
      <c r="C419" s="98"/>
      <c r="D419" s="98"/>
      <c r="E419" s="99"/>
      <c r="F419" s="99"/>
      <c r="G419" s="98"/>
      <c r="H419" s="98"/>
      <c r="I419" s="98"/>
      <c r="J419" s="98"/>
      <c r="K419" s="98"/>
      <c r="L419" s="98"/>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row>
    <row r="420" spans="1:57" ht="15.75" customHeight="1" x14ac:dyDescent="0.3">
      <c r="A420" s="98"/>
      <c r="B420" s="98"/>
      <c r="C420" s="98"/>
      <c r="D420" s="98"/>
      <c r="E420" s="99"/>
      <c r="F420" s="99"/>
      <c r="G420" s="98"/>
      <c r="H420" s="98"/>
      <c r="I420" s="98"/>
      <c r="J420" s="98"/>
      <c r="K420" s="98"/>
      <c r="L420" s="98"/>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row>
    <row r="421" spans="1:57" ht="15.75" customHeight="1" x14ac:dyDescent="0.3">
      <c r="A421" s="98"/>
      <c r="B421" s="98"/>
      <c r="C421" s="98"/>
      <c r="D421" s="98"/>
      <c r="E421" s="99"/>
      <c r="F421" s="99"/>
      <c r="G421" s="98"/>
      <c r="H421" s="98"/>
      <c r="I421" s="98"/>
      <c r="J421" s="98"/>
      <c r="K421" s="98"/>
      <c r="L421" s="98"/>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row>
    <row r="422" spans="1:57" ht="15.75" customHeight="1" x14ac:dyDescent="0.3">
      <c r="A422" s="98"/>
      <c r="B422" s="98"/>
      <c r="C422" s="98"/>
      <c r="D422" s="98"/>
      <c r="E422" s="99"/>
      <c r="F422" s="99"/>
      <c r="G422" s="98"/>
      <c r="H422" s="98"/>
      <c r="I422" s="98"/>
      <c r="J422" s="98"/>
      <c r="K422" s="98"/>
      <c r="L422" s="98"/>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row>
    <row r="423" spans="1:57" ht="15.75" customHeight="1" x14ac:dyDescent="0.3">
      <c r="A423" s="98"/>
      <c r="B423" s="98"/>
      <c r="C423" s="98"/>
      <c r="D423" s="98"/>
      <c r="E423" s="99"/>
      <c r="F423" s="99"/>
      <c r="G423" s="98"/>
      <c r="H423" s="98"/>
      <c r="I423" s="98"/>
      <c r="J423" s="98"/>
      <c r="K423" s="98"/>
      <c r="L423" s="98"/>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row>
    <row r="424" spans="1:57" ht="15.75" customHeight="1" x14ac:dyDescent="0.3">
      <c r="A424" s="98"/>
      <c r="B424" s="98"/>
      <c r="C424" s="98"/>
      <c r="D424" s="98"/>
      <c r="E424" s="99"/>
      <c r="F424" s="99"/>
      <c r="G424" s="98"/>
      <c r="H424" s="98"/>
      <c r="I424" s="98"/>
      <c r="J424" s="98"/>
      <c r="K424" s="98"/>
      <c r="L424" s="98"/>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row>
    <row r="425" spans="1:57" ht="15.75" customHeight="1" x14ac:dyDescent="0.3">
      <c r="A425" s="98"/>
      <c r="B425" s="98"/>
      <c r="C425" s="98"/>
      <c r="D425" s="98"/>
      <c r="E425" s="99"/>
      <c r="F425" s="99"/>
      <c r="G425" s="98"/>
      <c r="H425" s="98"/>
      <c r="I425" s="98"/>
      <c r="J425" s="98"/>
      <c r="K425" s="98"/>
      <c r="L425" s="98"/>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row>
    <row r="426" spans="1:57" ht="15.75" customHeight="1" x14ac:dyDescent="0.3">
      <c r="A426" s="98"/>
      <c r="B426" s="98"/>
      <c r="C426" s="98"/>
      <c r="D426" s="98"/>
      <c r="E426" s="99"/>
      <c r="F426" s="99"/>
      <c r="G426" s="98"/>
      <c r="H426" s="98"/>
      <c r="I426" s="98"/>
      <c r="J426" s="98"/>
      <c r="K426" s="98"/>
      <c r="L426" s="98"/>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row>
    <row r="427" spans="1:57" ht="15.75" customHeight="1" x14ac:dyDescent="0.3">
      <c r="A427" s="98"/>
      <c r="B427" s="98"/>
      <c r="C427" s="98"/>
      <c r="D427" s="98"/>
      <c r="E427" s="99"/>
      <c r="F427" s="99"/>
      <c r="G427" s="98"/>
      <c r="H427" s="98"/>
      <c r="I427" s="98"/>
      <c r="J427" s="98"/>
      <c r="K427" s="98"/>
      <c r="L427" s="98"/>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row>
    <row r="428" spans="1:57" ht="15.75" customHeight="1" x14ac:dyDescent="0.3">
      <c r="A428" s="98"/>
      <c r="B428" s="98"/>
      <c r="C428" s="98"/>
      <c r="D428" s="98"/>
      <c r="E428" s="99"/>
      <c r="F428" s="99"/>
      <c r="G428" s="98"/>
      <c r="H428" s="98"/>
      <c r="I428" s="98"/>
      <c r="J428" s="98"/>
      <c r="K428" s="98"/>
      <c r="L428" s="98"/>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row>
    <row r="429" spans="1:57" ht="15.75" customHeight="1" x14ac:dyDescent="0.3">
      <c r="A429" s="98"/>
      <c r="B429" s="98"/>
      <c r="C429" s="98"/>
      <c r="D429" s="98"/>
      <c r="E429" s="99"/>
      <c r="F429" s="99"/>
      <c r="G429" s="98"/>
      <c r="H429" s="98"/>
      <c r="I429" s="98"/>
      <c r="J429" s="98"/>
      <c r="K429" s="98"/>
      <c r="L429" s="98"/>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row>
    <row r="430" spans="1:57" ht="15.75" customHeight="1" x14ac:dyDescent="0.3">
      <c r="A430" s="98"/>
      <c r="B430" s="98"/>
      <c r="C430" s="98"/>
      <c r="D430" s="98"/>
      <c r="E430" s="99"/>
      <c r="F430" s="99"/>
      <c r="G430" s="98"/>
      <c r="H430" s="98"/>
      <c r="I430" s="98"/>
      <c r="J430" s="98"/>
      <c r="K430" s="98"/>
      <c r="L430" s="98"/>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row>
    <row r="431" spans="1:57" ht="15.75" customHeight="1" x14ac:dyDescent="0.3">
      <c r="A431" s="98"/>
      <c r="B431" s="98"/>
      <c r="C431" s="98"/>
      <c r="D431" s="98"/>
      <c r="E431" s="99"/>
      <c r="F431" s="99"/>
      <c r="G431" s="98"/>
      <c r="H431" s="98"/>
      <c r="I431" s="98"/>
      <c r="J431" s="98"/>
      <c r="K431" s="98"/>
      <c r="L431" s="98"/>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row>
    <row r="432" spans="1:57" ht="15.75" customHeight="1" x14ac:dyDescent="0.3">
      <c r="A432" s="98"/>
      <c r="B432" s="98"/>
      <c r="C432" s="98"/>
      <c r="D432" s="98"/>
      <c r="E432" s="99"/>
      <c r="F432" s="99"/>
      <c r="G432" s="98"/>
      <c r="H432" s="98"/>
      <c r="I432" s="98"/>
      <c r="J432" s="98"/>
      <c r="K432" s="98"/>
      <c r="L432" s="98"/>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row>
    <row r="433" spans="1:57" ht="15.75" customHeight="1" x14ac:dyDescent="0.3">
      <c r="A433" s="98"/>
      <c r="B433" s="98"/>
      <c r="C433" s="98"/>
      <c r="D433" s="98"/>
      <c r="E433" s="99"/>
      <c r="F433" s="99"/>
      <c r="G433" s="98"/>
      <c r="H433" s="98"/>
      <c r="I433" s="98"/>
      <c r="J433" s="98"/>
      <c r="K433" s="98"/>
      <c r="L433" s="98"/>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row>
    <row r="434" spans="1:57" ht="15.75" customHeight="1" x14ac:dyDescent="0.3">
      <c r="A434" s="98"/>
      <c r="B434" s="98"/>
      <c r="C434" s="98"/>
      <c r="D434" s="98"/>
      <c r="E434" s="99"/>
      <c r="F434" s="99"/>
      <c r="G434" s="98"/>
      <c r="H434" s="98"/>
      <c r="I434" s="98"/>
      <c r="J434" s="98"/>
      <c r="K434" s="98"/>
      <c r="L434" s="98"/>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row>
    <row r="435" spans="1:57" ht="15.75" customHeight="1" x14ac:dyDescent="0.3">
      <c r="A435" s="98"/>
      <c r="B435" s="98"/>
      <c r="C435" s="98"/>
      <c r="D435" s="98"/>
      <c r="E435" s="99"/>
      <c r="F435" s="99"/>
      <c r="G435" s="98"/>
      <c r="H435" s="98"/>
      <c r="I435" s="98"/>
      <c r="J435" s="98"/>
      <c r="K435" s="98"/>
      <c r="L435" s="98"/>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row>
    <row r="436" spans="1:57" ht="15.75" customHeight="1" x14ac:dyDescent="0.3">
      <c r="A436" s="98"/>
      <c r="B436" s="98"/>
      <c r="C436" s="98"/>
      <c r="D436" s="98"/>
      <c r="E436" s="99"/>
      <c r="F436" s="99"/>
      <c r="G436" s="98"/>
      <c r="H436" s="98"/>
      <c r="I436" s="98"/>
      <c r="J436" s="98"/>
      <c r="K436" s="98"/>
      <c r="L436" s="98"/>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row>
    <row r="437" spans="1:57" ht="15.75" customHeight="1" x14ac:dyDescent="0.3">
      <c r="A437" s="98"/>
      <c r="B437" s="98"/>
      <c r="C437" s="98"/>
      <c r="D437" s="98"/>
      <c r="E437" s="99"/>
      <c r="F437" s="99"/>
      <c r="G437" s="98"/>
      <c r="H437" s="98"/>
      <c r="I437" s="98"/>
      <c r="J437" s="98"/>
      <c r="K437" s="98"/>
      <c r="L437" s="98"/>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row>
    <row r="438" spans="1:57" ht="15.75" customHeight="1" x14ac:dyDescent="0.3">
      <c r="A438" s="98"/>
      <c r="B438" s="98"/>
      <c r="C438" s="98"/>
      <c r="D438" s="98"/>
      <c r="E438" s="99"/>
      <c r="F438" s="99"/>
      <c r="G438" s="98"/>
      <c r="H438" s="98"/>
      <c r="I438" s="98"/>
      <c r="J438" s="98"/>
      <c r="K438" s="98"/>
      <c r="L438" s="98"/>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row>
    <row r="439" spans="1:57" ht="15.75" customHeight="1" x14ac:dyDescent="0.3">
      <c r="A439" s="98"/>
      <c r="B439" s="98"/>
      <c r="C439" s="98"/>
      <c r="D439" s="98"/>
      <c r="E439" s="99"/>
      <c r="F439" s="99"/>
      <c r="G439" s="98"/>
      <c r="H439" s="98"/>
      <c r="I439" s="98"/>
      <c r="J439" s="98"/>
      <c r="K439" s="98"/>
      <c r="L439" s="98"/>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row>
    <row r="440" spans="1:57" ht="15.75" customHeight="1" x14ac:dyDescent="0.3">
      <c r="A440" s="98"/>
      <c r="B440" s="98"/>
      <c r="C440" s="98"/>
      <c r="D440" s="98"/>
      <c r="E440" s="99"/>
      <c r="F440" s="99"/>
      <c r="G440" s="98"/>
      <c r="H440" s="98"/>
      <c r="I440" s="98"/>
      <c r="J440" s="98"/>
      <c r="K440" s="98"/>
      <c r="L440" s="98"/>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row>
    <row r="441" spans="1:57" ht="15.75" customHeight="1" x14ac:dyDescent="0.3">
      <c r="A441" s="98"/>
      <c r="B441" s="98"/>
      <c r="C441" s="98"/>
      <c r="D441" s="98"/>
      <c r="E441" s="99"/>
      <c r="F441" s="99"/>
      <c r="G441" s="98"/>
      <c r="H441" s="98"/>
      <c r="I441" s="98"/>
      <c r="J441" s="98"/>
      <c r="K441" s="98"/>
      <c r="L441" s="98"/>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row>
    <row r="442" spans="1:57" ht="15.75" customHeight="1" x14ac:dyDescent="0.3">
      <c r="A442" s="98"/>
      <c r="B442" s="98"/>
      <c r="C442" s="98"/>
      <c r="D442" s="98"/>
      <c r="E442" s="99"/>
      <c r="F442" s="99"/>
      <c r="G442" s="98"/>
      <c r="H442" s="98"/>
      <c r="I442" s="98"/>
      <c r="J442" s="98"/>
      <c r="K442" s="98"/>
      <c r="L442" s="98"/>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row>
    <row r="443" spans="1:57" ht="15.75" customHeight="1" x14ac:dyDescent="0.3">
      <c r="A443" s="98"/>
      <c r="B443" s="98"/>
      <c r="C443" s="98"/>
      <c r="D443" s="98"/>
      <c r="E443" s="99"/>
      <c r="F443" s="99"/>
      <c r="G443" s="98"/>
      <c r="H443" s="98"/>
      <c r="I443" s="98"/>
      <c r="J443" s="98"/>
      <c r="K443" s="98"/>
      <c r="L443" s="98"/>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row>
    <row r="444" spans="1:57" ht="15.75" customHeight="1" x14ac:dyDescent="0.3">
      <c r="A444" s="98"/>
      <c r="B444" s="98"/>
      <c r="C444" s="98"/>
      <c r="D444" s="98"/>
      <c r="E444" s="99"/>
      <c r="F444" s="99"/>
      <c r="G444" s="98"/>
      <c r="H444" s="98"/>
      <c r="I444" s="98"/>
      <c r="J444" s="98"/>
      <c r="K444" s="98"/>
      <c r="L444" s="98"/>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row>
    <row r="445" spans="1:57" ht="15.75" customHeight="1" x14ac:dyDescent="0.3">
      <c r="A445" s="98"/>
      <c r="B445" s="98"/>
      <c r="C445" s="98"/>
      <c r="D445" s="98"/>
      <c r="E445" s="99"/>
      <c r="F445" s="99"/>
      <c r="G445" s="98"/>
      <c r="H445" s="98"/>
      <c r="I445" s="98"/>
      <c r="J445" s="98"/>
      <c r="K445" s="98"/>
      <c r="L445" s="98"/>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row>
    <row r="446" spans="1:57" ht="15.75" customHeight="1" x14ac:dyDescent="0.3">
      <c r="A446" s="98"/>
      <c r="B446" s="98"/>
      <c r="C446" s="98"/>
      <c r="D446" s="98"/>
      <c r="E446" s="99"/>
      <c r="F446" s="99"/>
      <c r="G446" s="98"/>
      <c r="H446" s="98"/>
      <c r="I446" s="98"/>
      <c r="J446" s="98"/>
      <c r="K446" s="98"/>
      <c r="L446" s="98"/>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row>
    <row r="447" spans="1:57" ht="15.75" customHeight="1" x14ac:dyDescent="0.3">
      <c r="A447" s="98"/>
      <c r="B447" s="98"/>
      <c r="C447" s="98"/>
      <c r="D447" s="98"/>
      <c r="E447" s="99"/>
      <c r="F447" s="99"/>
      <c r="G447" s="98"/>
      <c r="H447" s="98"/>
      <c r="I447" s="98"/>
      <c r="J447" s="98"/>
      <c r="K447" s="98"/>
      <c r="L447" s="98"/>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row>
    <row r="448" spans="1:57" ht="15.75" customHeight="1" x14ac:dyDescent="0.3">
      <c r="A448" s="98"/>
      <c r="B448" s="98"/>
      <c r="C448" s="98"/>
      <c r="D448" s="98"/>
      <c r="E448" s="99"/>
      <c r="F448" s="99"/>
      <c r="G448" s="98"/>
      <c r="H448" s="98"/>
      <c r="I448" s="98"/>
      <c r="J448" s="98"/>
      <c r="K448" s="98"/>
      <c r="L448" s="98"/>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row>
    <row r="449" spans="1:57" ht="15.75" customHeight="1" x14ac:dyDescent="0.3">
      <c r="A449" s="98"/>
      <c r="B449" s="98"/>
      <c r="C449" s="98"/>
      <c r="D449" s="98"/>
      <c r="E449" s="99"/>
      <c r="F449" s="99"/>
      <c r="G449" s="98"/>
      <c r="H449" s="98"/>
      <c r="I449" s="98"/>
      <c r="J449" s="98"/>
      <c r="K449" s="98"/>
      <c r="L449" s="98"/>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row>
    <row r="450" spans="1:57" ht="15.75" customHeight="1" x14ac:dyDescent="0.3">
      <c r="A450" s="98"/>
      <c r="B450" s="98"/>
      <c r="C450" s="98"/>
      <c r="D450" s="98"/>
      <c r="E450" s="99"/>
      <c r="F450" s="99"/>
      <c r="G450" s="98"/>
      <c r="H450" s="98"/>
      <c r="I450" s="98"/>
      <c r="J450" s="98"/>
      <c r="K450" s="98"/>
      <c r="L450" s="98"/>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row>
    <row r="451" spans="1:57" ht="15.75" customHeight="1" x14ac:dyDescent="0.3">
      <c r="A451" s="98"/>
      <c r="B451" s="98"/>
      <c r="C451" s="98"/>
      <c r="D451" s="98"/>
      <c r="E451" s="99"/>
      <c r="F451" s="99"/>
      <c r="G451" s="98"/>
      <c r="H451" s="98"/>
      <c r="I451" s="98"/>
      <c r="J451" s="98"/>
      <c r="K451" s="98"/>
      <c r="L451" s="98"/>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row>
    <row r="452" spans="1:57" ht="15.75" customHeight="1" x14ac:dyDescent="0.3">
      <c r="A452" s="98"/>
      <c r="B452" s="98"/>
      <c r="C452" s="98"/>
      <c r="D452" s="98"/>
      <c r="E452" s="99"/>
      <c r="F452" s="99"/>
      <c r="G452" s="98"/>
      <c r="H452" s="98"/>
      <c r="I452" s="98"/>
      <c r="J452" s="98"/>
      <c r="K452" s="98"/>
      <c r="L452" s="98"/>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row>
    <row r="453" spans="1:57" ht="15.75" customHeight="1" x14ac:dyDescent="0.3">
      <c r="A453" s="98"/>
      <c r="B453" s="98"/>
      <c r="C453" s="98"/>
      <c r="D453" s="98"/>
      <c r="E453" s="99"/>
      <c r="F453" s="99"/>
      <c r="G453" s="98"/>
      <c r="H453" s="98"/>
      <c r="I453" s="98"/>
      <c r="J453" s="98"/>
      <c r="K453" s="98"/>
      <c r="L453" s="98"/>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row>
    <row r="454" spans="1:57" ht="15.75" customHeight="1" x14ac:dyDescent="0.3">
      <c r="A454" s="98"/>
      <c r="B454" s="98"/>
      <c r="C454" s="98"/>
      <c r="D454" s="98"/>
      <c r="E454" s="99"/>
      <c r="F454" s="99"/>
      <c r="G454" s="98"/>
      <c r="H454" s="98"/>
      <c r="I454" s="98"/>
      <c r="J454" s="98"/>
      <c r="K454" s="98"/>
      <c r="L454" s="98"/>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row>
    <row r="455" spans="1:57" ht="15.75" customHeight="1" x14ac:dyDescent="0.3">
      <c r="A455" s="98"/>
      <c r="B455" s="98"/>
      <c r="C455" s="98"/>
      <c r="D455" s="98"/>
      <c r="E455" s="99"/>
      <c r="F455" s="99"/>
      <c r="G455" s="98"/>
      <c r="H455" s="98"/>
      <c r="I455" s="98"/>
      <c r="J455" s="98"/>
      <c r="K455" s="98"/>
      <c r="L455" s="98"/>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row>
    <row r="456" spans="1:57" ht="15.75" customHeight="1" x14ac:dyDescent="0.3">
      <c r="A456" s="98"/>
      <c r="B456" s="98"/>
      <c r="C456" s="98"/>
      <c r="D456" s="98"/>
      <c r="E456" s="99"/>
      <c r="F456" s="99"/>
      <c r="G456" s="98"/>
      <c r="H456" s="98"/>
      <c r="I456" s="98"/>
      <c r="J456" s="98"/>
      <c r="K456" s="98"/>
      <c r="L456" s="98"/>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row>
    <row r="457" spans="1:57" ht="15.75" customHeight="1" x14ac:dyDescent="0.3">
      <c r="A457" s="98"/>
      <c r="B457" s="98"/>
      <c r="C457" s="98"/>
      <c r="D457" s="98"/>
      <c r="E457" s="99"/>
      <c r="F457" s="99"/>
      <c r="G457" s="98"/>
      <c r="H457" s="98"/>
      <c r="I457" s="98"/>
      <c r="J457" s="98"/>
      <c r="K457" s="98"/>
      <c r="L457" s="98"/>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row>
    <row r="458" spans="1:57" ht="15.75" customHeight="1" x14ac:dyDescent="0.3">
      <c r="A458" s="98"/>
      <c r="B458" s="98"/>
      <c r="C458" s="98"/>
      <c r="D458" s="98"/>
      <c r="E458" s="99"/>
      <c r="F458" s="99"/>
      <c r="G458" s="98"/>
      <c r="H458" s="98"/>
      <c r="I458" s="98"/>
      <c r="J458" s="98"/>
      <c r="K458" s="98"/>
      <c r="L458" s="98"/>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row>
    <row r="459" spans="1:57" ht="15.75" customHeight="1" x14ac:dyDescent="0.3">
      <c r="A459" s="98"/>
      <c r="B459" s="98"/>
      <c r="C459" s="98"/>
      <c r="D459" s="98"/>
      <c r="E459" s="99"/>
      <c r="F459" s="99"/>
      <c r="G459" s="98"/>
      <c r="H459" s="98"/>
      <c r="I459" s="98"/>
      <c r="J459" s="98"/>
      <c r="K459" s="98"/>
      <c r="L459" s="98"/>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row>
    <row r="460" spans="1:57" ht="15.75" customHeight="1" x14ac:dyDescent="0.3">
      <c r="A460" s="98"/>
      <c r="B460" s="98"/>
      <c r="C460" s="98"/>
      <c r="D460" s="98"/>
      <c r="E460" s="99"/>
      <c r="F460" s="99"/>
      <c r="G460" s="98"/>
      <c r="H460" s="98"/>
      <c r="I460" s="98"/>
      <c r="J460" s="98"/>
      <c r="K460" s="98"/>
      <c r="L460" s="98"/>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row>
    <row r="461" spans="1:57" ht="15.75" customHeight="1" x14ac:dyDescent="0.3">
      <c r="A461" s="98"/>
      <c r="B461" s="98"/>
      <c r="C461" s="98"/>
      <c r="D461" s="98"/>
      <c r="E461" s="99"/>
      <c r="F461" s="99"/>
      <c r="G461" s="98"/>
      <c r="H461" s="98"/>
      <c r="I461" s="98"/>
      <c r="J461" s="98"/>
      <c r="K461" s="98"/>
      <c r="L461" s="98"/>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row>
    <row r="462" spans="1:57" ht="15.75" customHeight="1" x14ac:dyDescent="0.3">
      <c r="A462" s="98"/>
      <c r="B462" s="98"/>
      <c r="C462" s="98"/>
      <c r="D462" s="98"/>
      <c r="E462" s="99"/>
      <c r="F462" s="99"/>
      <c r="G462" s="98"/>
      <c r="H462" s="98"/>
      <c r="I462" s="98"/>
      <c r="J462" s="98"/>
      <c r="K462" s="98"/>
      <c r="L462" s="98"/>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row>
    <row r="463" spans="1:57" ht="15.75" customHeight="1" x14ac:dyDescent="0.3">
      <c r="A463" s="98"/>
      <c r="B463" s="98"/>
      <c r="C463" s="98"/>
      <c r="D463" s="98"/>
      <c r="E463" s="99"/>
      <c r="F463" s="99"/>
      <c r="G463" s="98"/>
      <c r="H463" s="98"/>
      <c r="I463" s="98"/>
      <c r="J463" s="98"/>
      <c r="K463" s="98"/>
      <c r="L463" s="98"/>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row>
    <row r="464" spans="1:57" ht="15.75" customHeight="1" x14ac:dyDescent="0.3">
      <c r="A464" s="98"/>
      <c r="B464" s="98"/>
      <c r="C464" s="98"/>
      <c r="D464" s="98"/>
      <c r="E464" s="99"/>
      <c r="F464" s="99"/>
      <c r="G464" s="98"/>
      <c r="H464" s="98"/>
      <c r="I464" s="98"/>
      <c r="J464" s="98"/>
      <c r="K464" s="98"/>
      <c r="L464" s="98"/>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row>
    <row r="465" spans="1:57" ht="15.75" customHeight="1" x14ac:dyDescent="0.3">
      <c r="A465" s="98"/>
      <c r="B465" s="98"/>
      <c r="C465" s="98"/>
      <c r="D465" s="98"/>
      <c r="E465" s="99"/>
      <c r="F465" s="99"/>
      <c r="G465" s="98"/>
      <c r="H465" s="98"/>
      <c r="I465" s="98"/>
      <c r="J465" s="98"/>
      <c r="K465" s="98"/>
      <c r="L465" s="98"/>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row>
    <row r="466" spans="1:57" ht="15.75" customHeight="1" x14ac:dyDescent="0.3">
      <c r="A466" s="98"/>
      <c r="B466" s="98"/>
      <c r="C466" s="98"/>
      <c r="D466" s="98"/>
      <c r="E466" s="99"/>
      <c r="F466" s="99"/>
      <c r="G466" s="98"/>
      <c r="H466" s="98"/>
      <c r="I466" s="98"/>
      <c r="J466" s="98"/>
      <c r="K466" s="98"/>
      <c r="L466" s="98"/>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row>
    <row r="467" spans="1:57" ht="15.75" customHeight="1" x14ac:dyDescent="0.3">
      <c r="A467" s="98"/>
      <c r="B467" s="98"/>
      <c r="C467" s="98"/>
      <c r="D467" s="98"/>
      <c r="E467" s="99"/>
      <c r="F467" s="99"/>
      <c r="G467" s="98"/>
      <c r="H467" s="98"/>
      <c r="I467" s="98"/>
      <c r="J467" s="98"/>
      <c r="K467" s="98"/>
      <c r="L467" s="98"/>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c r="AV467" s="100"/>
      <c r="AW467" s="100"/>
      <c r="AX467" s="100"/>
      <c r="AY467" s="100"/>
      <c r="AZ467" s="100"/>
      <c r="BA467" s="100"/>
      <c r="BB467" s="100"/>
      <c r="BC467" s="100"/>
      <c r="BD467" s="100"/>
      <c r="BE467" s="100"/>
    </row>
    <row r="468" spans="1:57" ht="15.75" customHeight="1" x14ac:dyDescent="0.3">
      <c r="A468" s="98"/>
      <c r="B468" s="98"/>
      <c r="C468" s="98"/>
      <c r="D468" s="98"/>
      <c r="E468" s="99"/>
      <c r="F468" s="99"/>
      <c r="G468" s="98"/>
      <c r="H468" s="98"/>
      <c r="I468" s="98"/>
      <c r="J468" s="98"/>
      <c r="K468" s="98"/>
      <c r="L468" s="98"/>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row>
    <row r="469" spans="1:57" ht="15.75" customHeight="1" x14ac:dyDescent="0.3">
      <c r="A469" s="98"/>
      <c r="B469" s="98"/>
      <c r="C469" s="98"/>
      <c r="D469" s="98"/>
      <c r="E469" s="99"/>
      <c r="F469" s="99"/>
      <c r="G469" s="98"/>
      <c r="H469" s="98"/>
      <c r="I469" s="98"/>
      <c r="J469" s="98"/>
      <c r="K469" s="98"/>
      <c r="L469" s="98"/>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row>
    <row r="470" spans="1:57" ht="15.75" customHeight="1" x14ac:dyDescent="0.3">
      <c r="A470" s="98"/>
      <c r="B470" s="98"/>
      <c r="C470" s="98"/>
      <c r="D470" s="98"/>
      <c r="E470" s="99"/>
      <c r="F470" s="99"/>
      <c r="G470" s="98"/>
      <c r="H470" s="98"/>
      <c r="I470" s="98"/>
      <c r="J470" s="98"/>
      <c r="K470" s="98"/>
      <c r="L470" s="98"/>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row>
    <row r="471" spans="1:57" ht="15.75" customHeight="1" x14ac:dyDescent="0.3">
      <c r="A471" s="98"/>
      <c r="B471" s="98"/>
      <c r="C471" s="98"/>
      <c r="D471" s="98"/>
      <c r="E471" s="99"/>
      <c r="F471" s="99"/>
      <c r="G471" s="98"/>
      <c r="H471" s="98"/>
      <c r="I471" s="98"/>
      <c r="J471" s="98"/>
      <c r="K471" s="98"/>
      <c r="L471" s="98"/>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row>
    <row r="472" spans="1:57" ht="15.75" customHeight="1" x14ac:dyDescent="0.3">
      <c r="A472" s="98"/>
      <c r="B472" s="98"/>
      <c r="C472" s="98"/>
      <c r="D472" s="98"/>
      <c r="E472" s="99"/>
      <c r="F472" s="99"/>
      <c r="G472" s="98"/>
      <c r="H472" s="98"/>
      <c r="I472" s="98"/>
      <c r="J472" s="98"/>
      <c r="K472" s="98"/>
      <c r="L472" s="98"/>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row>
    <row r="473" spans="1:57" ht="15.75" customHeight="1" x14ac:dyDescent="0.3">
      <c r="A473" s="98"/>
      <c r="B473" s="98"/>
      <c r="C473" s="98"/>
      <c r="D473" s="98"/>
      <c r="E473" s="99"/>
      <c r="F473" s="99"/>
      <c r="G473" s="98"/>
      <c r="H473" s="98"/>
      <c r="I473" s="98"/>
      <c r="J473" s="98"/>
      <c r="K473" s="98"/>
      <c r="L473" s="98"/>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row>
    <row r="474" spans="1:57" ht="15.75" customHeight="1" x14ac:dyDescent="0.3">
      <c r="A474" s="98"/>
      <c r="B474" s="98"/>
      <c r="C474" s="98"/>
      <c r="D474" s="98"/>
      <c r="E474" s="99"/>
      <c r="F474" s="99"/>
      <c r="G474" s="98"/>
      <c r="H474" s="98"/>
      <c r="I474" s="98"/>
      <c r="J474" s="98"/>
      <c r="K474" s="98"/>
      <c r="L474" s="98"/>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row>
    <row r="475" spans="1:57" ht="15.75" customHeight="1" x14ac:dyDescent="0.3">
      <c r="A475" s="98"/>
      <c r="B475" s="98"/>
      <c r="C475" s="98"/>
      <c r="D475" s="98"/>
      <c r="E475" s="99"/>
      <c r="F475" s="99"/>
      <c r="G475" s="98"/>
      <c r="H475" s="98"/>
      <c r="I475" s="98"/>
      <c r="J475" s="98"/>
      <c r="K475" s="98"/>
      <c r="L475" s="98"/>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row>
    <row r="476" spans="1:57" ht="15.75" customHeight="1" x14ac:dyDescent="0.3">
      <c r="A476" s="98"/>
      <c r="B476" s="98"/>
      <c r="C476" s="98"/>
      <c r="D476" s="98"/>
      <c r="E476" s="99"/>
      <c r="F476" s="99"/>
      <c r="G476" s="98"/>
      <c r="H476" s="98"/>
      <c r="I476" s="98"/>
      <c r="J476" s="98"/>
      <c r="K476" s="98"/>
      <c r="L476" s="98"/>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row>
    <row r="477" spans="1:57" ht="15.75" customHeight="1" x14ac:dyDescent="0.3">
      <c r="A477" s="98"/>
      <c r="B477" s="98"/>
      <c r="C477" s="98"/>
      <c r="D477" s="98"/>
      <c r="E477" s="99"/>
      <c r="F477" s="99"/>
      <c r="G477" s="98"/>
      <c r="H477" s="98"/>
      <c r="I477" s="98"/>
      <c r="J477" s="98"/>
      <c r="K477" s="98"/>
      <c r="L477" s="98"/>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row>
    <row r="478" spans="1:57" ht="15.75" customHeight="1" x14ac:dyDescent="0.3">
      <c r="A478" s="98"/>
      <c r="B478" s="98"/>
      <c r="C478" s="98"/>
      <c r="D478" s="98"/>
      <c r="E478" s="99"/>
      <c r="F478" s="99"/>
      <c r="G478" s="98"/>
      <c r="H478" s="98"/>
      <c r="I478" s="98"/>
      <c r="J478" s="98"/>
      <c r="K478" s="98"/>
      <c r="L478" s="98"/>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row>
    <row r="479" spans="1:57" ht="15.75" customHeight="1" x14ac:dyDescent="0.3">
      <c r="A479" s="98"/>
      <c r="B479" s="98"/>
      <c r="C479" s="98"/>
      <c r="D479" s="98"/>
      <c r="E479" s="99"/>
      <c r="F479" s="99"/>
      <c r="G479" s="98"/>
      <c r="H479" s="98"/>
      <c r="I479" s="98"/>
      <c r="J479" s="98"/>
      <c r="K479" s="98"/>
      <c r="L479" s="98"/>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row>
    <row r="480" spans="1:57" ht="15.75" customHeight="1" x14ac:dyDescent="0.3">
      <c r="A480" s="98"/>
      <c r="B480" s="98"/>
      <c r="C480" s="98"/>
      <c r="D480" s="98"/>
      <c r="E480" s="99"/>
      <c r="F480" s="99"/>
      <c r="G480" s="98"/>
      <c r="H480" s="98"/>
      <c r="I480" s="98"/>
      <c r="J480" s="98"/>
      <c r="K480" s="98"/>
      <c r="L480" s="98"/>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row>
    <row r="481" spans="1:57" ht="15.75" customHeight="1" x14ac:dyDescent="0.3">
      <c r="A481" s="98"/>
      <c r="B481" s="98"/>
      <c r="C481" s="98"/>
      <c r="D481" s="98"/>
      <c r="E481" s="99"/>
      <c r="F481" s="99"/>
      <c r="G481" s="98"/>
      <c r="H481" s="98"/>
      <c r="I481" s="98"/>
      <c r="J481" s="98"/>
      <c r="K481" s="98"/>
      <c r="L481" s="98"/>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row>
    <row r="482" spans="1:57" ht="15.75" customHeight="1" x14ac:dyDescent="0.3">
      <c r="A482" s="98"/>
      <c r="B482" s="98"/>
      <c r="C482" s="98"/>
      <c r="D482" s="98"/>
      <c r="E482" s="99"/>
      <c r="F482" s="99"/>
      <c r="G482" s="98"/>
      <c r="H482" s="98"/>
      <c r="I482" s="98"/>
      <c r="J482" s="98"/>
      <c r="K482" s="98"/>
      <c r="L482" s="98"/>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row>
    <row r="483" spans="1:57" ht="15.75" customHeight="1" x14ac:dyDescent="0.3">
      <c r="A483" s="98"/>
      <c r="B483" s="98"/>
      <c r="C483" s="98"/>
      <c r="D483" s="98"/>
      <c r="E483" s="99"/>
      <c r="F483" s="99"/>
      <c r="G483" s="98"/>
      <c r="H483" s="98"/>
      <c r="I483" s="98"/>
      <c r="J483" s="98"/>
      <c r="K483" s="98"/>
      <c r="L483" s="98"/>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row>
    <row r="484" spans="1:57" ht="15.75" customHeight="1" x14ac:dyDescent="0.3">
      <c r="A484" s="98"/>
      <c r="B484" s="98"/>
      <c r="C484" s="98"/>
      <c r="D484" s="98"/>
      <c r="E484" s="99"/>
      <c r="F484" s="99"/>
      <c r="G484" s="98"/>
      <c r="H484" s="98"/>
      <c r="I484" s="98"/>
      <c r="J484" s="98"/>
      <c r="K484" s="98"/>
      <c r="L484" s="98"/>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row>
    <row r="485" spans="1:57" ht="15.75" customHeight="1" x14ac:dyDescent="0.3">
      <c r="A485" s="98"/>
      <c r="B485" s="98"/>
      <c r="C485" s="98"/>
      <c r="D485" s="98"/>
      <c r="E485" s="99"/>
      <c r="F485" s="99"/>
      <c r="G485" s="98"/>
      <c r="H485" s="98"/>
      <c r="I485" s="98"/>
      <c r="J485" s="98"/>
      <c r="K485" s="98"/>
      <c r="L485" s="98"/>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row>
    <row r="486" spans="1:57" ht="15.75" customHeight="1" x14ac:dyDescent="0.3">
      <c r="A486" s="98"/>
      <c r="B486" s="98"/>
      <c r="C486" s="98"/>
      <c r="D486" s="98"/>
      <c r="E486" s="99"/>
      <c r="F486" s="99"/>
      <c r="G486" s="98"/>
      <c r="H486" s="98"/>
      <c r="I486" s="98"/>
      <c r="J486" s="98"/>
      <c r="K486" s="98"/>
      <c r="L486" s="98"/>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row>
    <row r="487" spans="1:57" ht="15.75" customHeight="1" x14ac:dyDescent="0.3">
      <c r="A487" s="98"/>
      <c r="B487" s="98"/>
      <c r="C487" s="98"/>
      <c r="D487" s="98"/>
      <c r="E487" s="99"/>
      <c r="F487" s="99"/>
      <c r="G487" s="98"/>
      <c r="H487" s="98"/>
      <c r="I487" s="98"/>
      <c r="J487" s="98"/>
      <c r="K487" s="98"/>
      <c r="L487" s="98"/>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row>
    <row r="488" spans="1:57" ht="15.75" customHeight="1" x14ac:dyDescent="0.3">
      <c r="A488" s="98"/>
      <c r="B488" s="98"/>
      <c r="C488" s="98"/>
      <c r="D488" s="98"/>
      <c r="E488" s="99"/>
      <c r="F488" s="99"/>
      <c r="G488" s="98"/>
      <c r="H488" s="98"/>
      <c r="I488" s="98"/>
      <c r="J488" s="98"/>
      <c r="K488" s="98"/>
      <c r="L488" s="98"/>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row>
    <row r="489" spans="1:57" ht="15.75" customHeight="1" x14ac:dyDescent="0.3">
      <c r="A489" s="98"/>
      <c r="B489" s="98"/>
      <c r="C489" s="98"/>
      <c r="D489" s="98"/>
      <c r="E489" s="99"/>
      <c r="F489" s="99"/>
      <c r="G489" s="98"/>
      <c r="H489" s="98"/>
      <c r="I489" s="98"/>
      <c r="J489" s="98"/>
      <c r="K489" s="98"/>
      <c r="L489" s="98"/>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row>
    <row r="490" spans="1:57" ht="15.75" customHeight="1" x14ac:dyDescent="0.3">
      <c r="A490" s="98"/>
      <c r="B490" s="98"/>
      <c r="C490" s="98"/>
      <c r="D490" s="98"/>
      <c r="E490" s="99"/>
      <c r="F490" s="99"/>
      <c r="G490" s="98"/>
      <c r="H490" s="98"/>
      <c r="I490" s="98"/>
      <c r="J490" s="98"/>
      <c r="K490" s="98"/>
      <c r="L490" s="98"/>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row>
    <row r="491" spans="1:57" ht="15.75" customHeight="1" x14ac:dyDescent="0.3">
      <c r="A491" s="98"/>
      <c r="B491" s="98"/>
      <c r="C491" s="98"/>
      <c r="D491" s="98"/>
      <c r="E491" s="99"/>
      <c r="F491" s="99"/>
      <c r="G491" s="98"/>
      <c r="H491" s="98"/>
      <c r="I491" s="98"/>
      <c r="J491" s="98"/>
      <c r="K491" s="98"/>
      <c r="L491" s="98"/>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row>
    <row r="492" spans="1:57" ht="15.75" customHeight="1" x14ac:dyDescent="0.3">
      <c r="A492" s="98"/>
      <c r="B492" s="98"/>
      <c r="C492" s="98"/>
      <c r="D492" s="98"/>
      <c r="E492" s="99"/>
      <c r="F492" s="99"/>
      <c r="G492" s="98"/>
      <c r="H492" s="98"/>
      <c r="I492" s="98"/>
      <c r="J492" s="98"/>
      <c r="K492" s="98"/>
      <c r="L492" s="98"/>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row>
    <row r="493" spans="1:57" ht="15.75" customHeight="1" x14ac:dyDescent="0.3">
      <c r="A493" s="98"/>
      <c r="B493" s="98"/>
      <c r="C493" s="98"/>
      <c r="D493" s="98"/>
      <c r="E493" s="99"/>
      <c r="F493" s="99"/>
      <c r="G493" s="98"/>
      <c r="H493" s="98"/>
      <c r="I493" s="98"/>
      <c r="J493" s="98"/>
      <c r="K493" s="98"/>
      <c r="L493" s="98"/>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row>
    <row r="494" spans="1:57" ht="15.75" customHeight="1" x14ac:dyDescent="0.3">
      <c r="A494" s="98"/>
      <c r="B494" s="98"/>
      <c r="C494" s="98"/>
      <c r="D494" s="98"/>
      <c r="E494" s="99"/>
      <c r="F494" s="99"/>
      <c r="G494" s="98"/>
      <c r="H494" s="98"/>
      <c r="I494" s="98"/>
      <c r="J494" s="98"/>
      <c r="K494" s="98"/>
      <c r="L494" s="98"/>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row>
    <row r="495" spans="1:57" ht="15.75" customHeight="1" x14ac:dyDescent="0.3">
      <c r="A495" s="98"/>
      <c r="B495" s="98"/>
      <c r="C495" s="98"/>
      <c r="D495" s="98"/>
      <c r="E495" s="99"/>
      <c r="F495" s="99"/>
      <c r="G495" s="98"/>
      <c r="H495" s="98"/>
      <c r="I495" s="98"/>
      <c r="J495" s="98"/>
      <c r="K495" s="98"/>
      <c r="L495" s="98"/>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row>
    <row r="496" spans="1:57" ht="15.75" customHeight="1" x14ac:dyDescent="0.3">
      <c r="A496" s="98"/>
      <c r="B496" s="98"/>
      <c r="C496" s="98"/>
      <c r="D496" s="98"/>
      <c r="E496" s="99"/>
      <c r="F496" s="99"/>
      <c r="G496" s="98"/>
      <c r="H496" s="98"/>
      <c r="I496" s="98"/>
      <c r="J496" s="98"/>
      <c r="K496" s="98"/>
      <c r="L496" s="98"/>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row>
    <row r="497" spans="1:57" ht="15.75" customHeight="1" x14ac:dyDescent="0.3">
      <c r="A497" s="98"/>
      <c r="B497" s="98"/>
      <c r="C497" s="98"/>
      <c r="D497" s="98"/>
      <c r="E497" s="99"/>
      <c r="F497" s="99"/>
      <c r="G497" s="98"/>
      <c r="H497" s="98"/>
      <c r="I497" s="98"/>
      <c r="J497" s="98"/>
      <c r="K497" s="98"/>
      <c r="L497" s="98"/>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row>
    <row r="498" spans="1:57" ht="15.75" customHeight="1" x14ac:dyDescent="0.3">
      <c r="A498" s="98"/>
      <c r="B498" s="98"/>
      <c r="C498" s="98"/>
      <c r="D498" s="98"/>
      <c r="E498" s="99"/>
      <c r="F498" s="99"/>
      <c r="G498" s="98"/>
      <c r="H498" s="98"/>
      <c r="I498" s="98"/>
      <c r="J498" s="98"/>
      <c r="K498" s="98"/>
      <c r="L498" s="98"/>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row>
    <row r="499" spans="1:57" ht="15.75" customHeight="1" x14ac:dyDescent="0.3">
      <c r="A499" s="98"/>
      <c r="B499" s="98"/>
      <c r="C499" s="98"/>
      <c r="D499" s="98"/>
      <c r="E499" s="99"/>
      <c r="F499" s="99"/>
      <c r="G499" s="98"/>
      <c r="H499" s="98"/>
      <c r="I499" s="98"/>
      <c r="J499" s="98"/>
      <c r="K499" s="98"/>
      <c r="L499" s="98"/>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c r="AU499" s="100"/>
      <c r="AV499" s="100"/>
      <c r="AW499" s="100"/>
      <c r="AX499" s="100"/>
      <c r="AY499" s="100"/>
      <c r="AZ499" s="100"/>
      <c r="BA499" s="100"/>
      <c r="BB499" s="100"/>
      <c r="BC499" s="100"/>
      <c r="BD499" s="100"/>
      <c r="BE499" s="100"/>
    </row>
    <row r="500" spans="1:57" ht="15.75" customHeight="1" x14ac:dyDescent="0.3">
      <c r="A500" s="98"/>
      <c r="B500" s="98"/>
      <c r="C500" s="98"/>
      <c r="D500" s="98"/>
      <c r="E500" s="99"/>
      <c r="F500" s="99"/>
      <c r="G500" s="98"/>
      <c r="H500" s="98"/>
      <c r="I500" s="98"/>
      <c r="J500" s="98"/>
      <c r="K500" s="98"/>
      <c r="L500" s="98"/>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c r="AV500" s="100"/>
      <c r="AW500" s="100"/>
      <c r="AX500" s="100"/>
      <c r="AY500" s="100"/>
      <c r="AZ500" s="100"/>
      <c r="BA500" s="100"/>
      <c r="BB500" s="100"/>
      <c r="BC500" s="100"/>
      <c r="BD500" s="100"/>
      <c r="BE500" s="100"/>
    </row>
    <row r="501" spans="1:57" ht="15.75" customHeight="1" x14ac:dyDescent="0.3">
      <c r="A501" s="98"/>
      <c r="B501" s="98"/>
      <c r="C501" s="98"/>
      <c r="D501" s="98"/>
      <c r="E501" s="99"/>
      <c r="F501" s="99"/>
      <c r="G501" s="98"/>
      <c r="H501" s="98"/>
      <c r="I501" s="98"/>
      <c r="J501" s="98"/>
      <c r="K501" s="98"/>
      <c r="L501" s="98"/>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c r="AV501" s="100"/>
      <c r="AW501" s="100"/>
      <c r="AX501" s="100"/>
      <c r="AY501" s="100"/>
      <c r="AZ501" s="100"/>
      <c r="BA501" s="100"/>
      <c r="BB501" s="100"/>
      <c r="BC501" s="100"/>
      <c r="BD501" s="100"/>
      <c r="BE501" s="100"/>
    </row>
    <row r="502" spans="1:57" ht="15.75" customHeight="1" x14ac:dyDescent="0.3">
      <c r="A502" s="98"/>
      <c r="B502" s="98"/>
      <c r="C502" s="98"/>
      <c r="D502" s="98"/>
      <c r="E502" s="99"/>
      <c r="F502" s="99"/>
      <c r="G502" s="98"/>
      <c r="H502" s="98"/>
      <c r="I502" s="98"/>
      <c r="J502" s="98"/>
      <c r="K502" s="98"/>
      <c r="L502" s="98"/>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c r="AV502" s="100"/>
      <c r="AW502" s="100"/>
      <c r="AX502" s="100"/>
      <c r="AY502" s="100"/>
      <c r="AZ502" s="100"/>
      <c r="BA502" s="100"/>
      <c r="BB502" s="100"/>
      <c r="BC502" s="100"/>
      <c r="BD502" s="100"/>
      <c r="BE502" s="100"/>
    </row>
    <row r="503" spans="1:57" ht="15.75" customHeight="1" x14ac:dyDescent="0.3">
      <c r="A503" s="98"/>
      <c r="B503" s="98"/>
      <c r="C503" s="98"/>
      <c r="D503" s="98"/>
      <c r="E503" s="99"/>
      <c r="F503" s="99"/>
      <c r="G503" s="98"/>
      <c r="H503" s="98"/>
      <c r="I503" s="98"/>
      <c r="J503" s="98"/>
      <c r="K503" s="98"/>
      <c r="L503" s="98"/>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100"/>
      <c r="AY503" s="100"/>
      <c r="AZ503" s="100"/>
      <c r="BA503" s="100"/>
      <c r="BB503" s="100"/>
      <c r="BC503" s="100"/>
      <c r="BD503" s="100"/>
      <c r="BE503" s="100"/>
    </row>
    <row r="504" spans="1:57" ht="15.75" customHeight="1" x14ac:dyDescent="0.3">
      <c r="A504" s="98"/>
      <c r="B504" s="98"/>
      <c r="C504" s="98"/>
      <c r="D504" s="98"/>
      <c r="E504" s="99"/>
      <c r="F504" s="99"/>
      <c r="G504" s="98"/>
      <c r="H504" s="98"/>
      <c r="I504" s="98"/>
      <c r="J504" s="98"/>
      <c r="K504" s="98"/>
      <c r="L504" s="98"/>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c r="AV504" s="100"/>
      <c r="AW504" s="100"/>
      <c r="AX504" s="100"/>
      <c r="AY504" s="100"/>
      <c r="AZ504" s="100"/>
      <c r="BA504" s="100"/>
      <c r="BB504" s="100"/>
      <c r="BC504" s="100"/>
      <c r="BD504" s="100"/>
      <c r="BE504" s="100"/>
    </row>
    <row r="505" spans="1:57" ht="15.75" customHeight="1" x14ac:dyDescent="0.3">
      <c r="A505" s="98"/>
      <c r="B505" s="98"/>
      <c r="C505" s="98"/>
      <c r="D505" s="98"/>
      <c r="E505" s="99"/>
      <c r="F505" s="99"/>
      <c r="G505" s="98"/>
      <c r="H505" s="98"/>
      <c r="I505" s="98"/>
      <c r="J505" s="98"/>
      <c r="K505" s="98"/>
      <c r="L505" s="98"/>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100"/>
      <c r="AZ505" s="100"/>
      <c r="BA505" s="100"/>
      <c r="BB505" s="100"/>
      <c r="BC505" s="100"/>
      <c r="BD505" s="100"/>
      <c r="BE505" s="100"/>
    </row>
    <row r="506" spans="1:57" ht="15.75" customHeight="1" x14ac:dyDescent="0.3">
      <c r="A506" s="98"/>
      <c r="B506" s="98"/>
      <c r="C506" s="98"/>
      <c r="D506" s="98"/>
      <c r="E506" s="99"/>
      <c r="F506" s="99"/>
      <c r="G506" s="98"/>
      <c r="H506" s="98"/>
      <c r="I506" s="98"/>
      <c r="J506" s="98"/>
      <c r="K506" s="98"/>
      <c r="L506" s="98"/>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100"/>
      <c r="AZ506" s="100"/>
      <c r="BA506" s="100"/>
      <c r="BB506" s="100"/>
      <c r="BC506" s="100"/>
      <c r="BD506" s="100"/>
      <c r="BE506" s="100"/>
    </row>
    <row r="507" spans="1:57" ht="15.75" customHeight="1" x14ac:dyDescent="0.3">
      <c r="A507" s="98"/>
      <c r="B507" s="98"/>
      <c r="C507" s="98"/>
      <c r="D507" s="98"/>
      <c r="E507" s="99"/>
      <c r="F507" s="99"/>
      <c r="G507" s="98"/>
      <c r="H507" s="98"/>
      <c r="I507" s="98"/>
      <c r="J507" s="98"/>
      <c r="K507" s="98"/>
      <c r="L507" s="98"/>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c r="AU507" s="100"/>
      <c r="AV507" s="100"/>
      <c r="AW507" s="100"/>
      <c r="AX507" s="100"/>
      <c r="AY507" s="100"/>
      <c r="AZ507" s="100"/>
      <c r="BA507" s="100"/>
      <c r="BB507" s="100"/>
      <c r="BC507" s="100"/>
      <c r="BD507" s="100"/>
      <c r="BE507" s="100"/>
    </row>
    <row r="508" spans="1:57" ht="15.75" customHeight="1" x14ac:dyDescent="0.3">
      <c r="A508" s="98"/>
      <c r="B508" s="98"/>
      <c r="C508" s="98"/>
      <c r="D508" s="98"/>
      <c r="E508" s="99"/>
      <c r="F508" s="99"/>
      <c r="G508" s="98"/>
      <c r="H508" s="98"/>
      <c r="I508" s="98"/>
      <c r="J508" s="98"/>
      <c r="K508" s="98"/>
      <c r="L508" s="98"/>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c r="AU508" s="100"/>
      <c r="AV508" s="100"/>
      <c r="AW508" s="100"/>
      <c r="AX508" s="100"/>
      <c r="AY508" s="100"/>
      <c r="AZ508" s="100"/>
      <c r="BA508" s="100"/>
      <c r="BB508" s="100"/>
      <c r="BC508" s="100"/>
      <c r="BD508" s="100"/>
      <c r="BE508" s="100"/>
    </row>
    <row r="509" spans="1:57" ht="15.75" customHeight="1" x14ac:dyDescent="0.3">
      <c r="A509" s="98"/>
      <c r="B509" s="98"/>
      <c r="C509" s="98"/>
      <c r="D509" s="98"/>
      <c r="E509" s="99"/>
      <c r="F509" s="99"/>
      <c r="G509" s="98"/>
      <c r="H509" s="98"/>
      <c r="I509" s="98"/>
      <c r="J509" s="98"/>
      <c r="K509" s="98"/>
      <c r="L509" s="98"/>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c r="AU509" s="100"/>
      <c r="AV509" s="100"/>
      <c r="AW509" s="100"/>
      <c r="AX509" s="100"/>
      <c r="AY509" s="100"/>
      <c r="AZ509" s="100"/>
      <c r="BA509" s="100"/>
      <c r="BB509" s="100"/>
      <c r="BC509" s="100"/>
      <c r="BD509" s="100"/>
      <c r="BE509" s="100"/>
    </row>
    <row r="510" spans="1:57" ht="15.75" customHeight="1" x14ac:dyDescent="0.3">
      <c r="A510" s="98"/>
      <c r="B510" s="98"/>
      <c r="C510" s="98"/>
      <c r="D510" s="98"/>
      <c r="E510" s="99"/>
      <c r="F510" s="99"/>
      <c r="G510" s="98"/>
      <c r="H510" s="98"/>
      <c r="I510" s="98"/>
      <c r="J510" s="98"/>
      <c r="K510" s="98"/>
      <c r="L510" s="98"/>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c r="AR510" s="100"/>
      <c r="AS510" s="100"/>
      <c r="AT510" s="100"/>
      <c r="AU510" s="100"/>
      <c r="AV510" s="100"/>
      <c r="AW510" s="100"/>
      <c r="AX510" s="100"/>
      <c r="AY510" s="100"/>
      <c r="AZ510" s="100"/>
      <c r="BA510" s="100"/>
      <c r="BB510" s="100"/>
      <c r="BC510" s="100"/>
      <c r="BD510" s="100"/>
      <c r="BE510" s="100"/>
    </row>
    <row r="511" spans="1:57" ht="15.75" customHeight="1" x14ac:dyDescent="0.3">
      <c r="A511" s="98"/>
      <c r="B511" s="98"/>
      <c r="C511" s="98"/>
      <c r="D511" s="98"/>
      <c r="E511" s="99"/>
      <c r="F511" s="99"/>
      <c r="G511" s="98"/>
      <c r="H511" s="98"/>
      <c r="I511" s="98"/>
      <c r="J511" s="98"/>
      <c r="K511" s="98"/>
      <c r="L511" s="98"/>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c r="AU511" s="100"/>
      <c r="AV511" s="100"/>
      <c r="AW511" s="100"/>
      <c r="AX511" s="100"/>
      <c r="AY511" s="100"/>
      <c r="AZ511" s="100"/>
      <c r="BA511" s="100"/>
      <c r="BB511" s="100"/>
      <c r="BC511" s="100"/>
      <c r="BD511" s="100"/>
      <c r="BE511" s="100"/>
    </row>
    <row r="512" spans="1:57" ht="15.75" customHeight="1" x14ac:dyDescent="0.3">
      <c r="A512" s="98"/>
      <c r="B512" s="98"/>
      <c r="C512" s="98"/>
      <c r="D512" s="98"/>
      <c r="E512" s="99"/>
      <c r="F512" s="99"/>
      <c r="G512" s="98"/>
      <c r="H512" s="98"/>
      <c r="I512" s="98"/>
      <c r="J512" s="98"/>
      <c r="K512" s="98"/>
      <c r="L512" s="98"/>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row>
    <row r="513" spans="1:57" ht="15.75" customHeight="1" x14ac:dyDescent="0.3">
      <c r="A513" s="98"/>
      <c r="B513" s="98"/>
      <c r="C513" s="98"/>
      <c r="D513" s="98"/>
      <c r="E513" s="99"/>
      <c r="F513" s="99"/>
      <c r="G513" s="98"/>
      <c r="H513" s="98"/>
      <c r="I513" s="98"/>
      <c r="J513" s="98"/>
      <c r="K513" s="98"/>
      <c r="L513" s="98"/>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c r="AS513" s="100"/>
      <c r="AT513" s="100"/>
      <c r="AU513" s="100"/>
      <c r="AV513" s="100"/>
      <c r="AW513" s="100"/>
      <c r="AX513" s="100"/>
      <c r="AY513" s="100"/>
      <c r="AZ513" s="100"/>
      <c r="BA513" s="100"/>
      <c r="BB513" s="100"/>
      <c r="BC513" s="100"/>
      <c r="BD513" s="100"/>
      <c r="BE513" s="100"/>
    </row>
    <row r="514" spans="1:57" ht="15.75" customHeight="1" x14ac:dyDescent="0.3">
      <c r="A514" s="98"/>
      <c r="B514" s="98"/>
      <c r="C514" s="98"/>
      <c r="D514" s="98"/>
      <c r="E514" s="99"/>
      <c r="F514" s="99"/>
      <c r="G514" s="98"/>
      <c r="H514" s="98"/>
      <c r="I514" s="98"/>
      <c r="J514" s="98"/>
      <c r="K514" s="98"/>
      <c r="L514" s="98"/>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row>
    <row r="515" spans="1:57" ht="15.75" customHeight="1" x14ac:dyDescent="0.3">
      <c r="A515" s="98"/>
      <c r="B515" s="98"/>
      <c r="C515" s="98"/>
      <c r="D515" s="98"/>
      <c r="E515" s="99"/>
      <c r="F515" s="99"/>
      <c r="G515" s="98"/>
      <c r="H515" s="98"/>
      <c r="I515" s="98"/>
      <c r="J515" s="98"/>
      <c r="K515" s="98"/>
      <c r="L515" s="98"/>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row>
    <row r="516" spans="1:57" ht="15.75" customHeight="1" x14ac:dyDescent="0.3">
      <c r="A516" s="98"/>
      <c r="B516" s="98"/>
      <c r="C516" s="98"/>
      <c r="D516" s="98"/>
      <c r="E516" s="99"/>
      <c r="F516" s="99"/>
      <c r="G516" s="98"/>
      <c r="H516" s="98"/>
      <c r="I516" s="98"/>
      <c r="J516" s="98"/>
      <c r="K516" s="98"/>
      <c r="L516" s="98"/>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c r="AU516" s="100"/>
      <c r="AV516" s="100"/>
      <c r="AW516" s="100"/>
      <c r="AX516" s="100"/>
      <c r="AY516" s="100"/>
      <c r="AZ516" s="100"/>
      <c r="BA516" s="100"/>
      <c r="BB516" s="100"/>
      <c r="BC516" s="100"/>
      <c r="BD516" s="100"/>
      <c r="BE516" s="100"/>
    </row>
    <row r="517" spans="1:57" ht="15.75" customHeight="1" x14ac:dyDescent="0.3">
      <c r="A517" s="98"/>
      <c r="B517" s="98"/>
      <c r="C517" s="98"/>
      <c r="D517" s="98"/>
      <c r="E517" s="99"/>
      <c r="F517" s="99"/>
      <c r="G517" s="98"/>
      <c r="H517" s="98"/>
      <c r="I517" s="98"/>
      <c r="J517" s="98"/>
      <c r="K517" s="98"/>
      <c r="L517" s="98"/>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c r="AU517" s="100"/>
      <c r="AV517" s="100"/>
      <c r="AW517" s="100"/>
      <c r="AX517" s="100"/>
      <c r="AY517" s="100"/>
      <c r="AZ517" s="100"/>
      <c r="BA517" s="100"/>
      <c r="BB517" s="100"/>
      <c r="BC517" s="100"/>
      <c r="BD517" s="100"/>
      <c r="BE517" s="100"/>
    </row>
    <row r="518" spans="1:57" ht="15.75" customHeight="1" x14ac:dyDescent="0.3">
      <c r="A518" s="98"/>
      <c r="B518" s="98"/>
      <c r="C518" s="98"/>
      <c r="D518" s="98"/>
      <c r="E518" s="99"/>
      <c r="F518" s="99"/>
      <c r="G518" s="98"/>
      <c r="H518" s="98"/>
      <c r="I518" s="98"/>
      <c r="J518" s="98"/>
      <c r="K518" s="98"/>
      <c r="L518" s="98"/>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row>
    <row r="519" spans="1:57" ht="15.75" customHeight="1" x14ac:dyDescent="0.3">
      <c r="A519" s="98"/>
      <c r="B519" s="98"/>
      <c r="C519" s="98"/>
      <c r="D519" s="98"/>
      <c r="E519" s="99"/>
      <c r="F519" s="99"/>
      <c r="G519" s="98"/>
      <c r="H519" s="98"/>
      <c r="I519" s="98"/>
      <c r="J519" s="98"/>
      <c r="K519" s="98"/>
      <c r="L519" s="98"/>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c r="AU519" s="100"/>
      <c r="AV519" s="100"/>
      <c r="AW519" s="100"/>
      <c r="AX519" s="100"/>
      <c r="AY519" s="100"/>
      <c r="AZ519" s="100"/>
      <c r="BA519" s="100"/>
      <c r="BB519" s="100"/>
      <c r="BC519" s="100"/>
      <c r="BD519" s="100"/>
      <c r="BE519" s="100"/>
    </row>
    <row r="520" spans="1:57" ht="15.75" customHeight="1" x14ac:dyDescent="0.3">
      <c r="A520" s="98"/>
      <c r="B520" s="98"/>
      <c r="C520" s="98"/>
      <c r="D520" s="98"/>
      <c r="E520" s="99"/>
      <c r="F520" s="99"/>
      <c r="G520" s="98"/>
      <c r="H520" s="98"/>
      <c r="I520" s="98"/>
      <c r="J520" s="98"/>
      <c r="K520" s="98"/>
      <c r="L520" s="98"/>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c r="AU520" s="100"/>
      <c r="AV520" s="100"/>
      <c r="AW520" s="100"/>
      <c r="AX520" s="100"/>
      <c r="AY520" s="100"/>
      <c r="AZ520" s="100"/>
      <c r="BA520" s="100"/>
      <c r="BB520" s="100"/>
      <c r="BC520" s="100"/>
      <c r="BD520" s="100"/>
      <c r="BE520" s="100"/>
    </row>
    <row r="521" spans="1:57" ht="15.75" customHeight="1" x14ac:dyDescent="0.3">
      <c r="A521" s="98"/>
      <c r="B521" s="98"/>
      <c r="C521" s="98"/>
      <c r="D521" s="98"/>
      <c r="E521" s="99"/>
      <c r="F521" s="99"/>
      <c r="G521" s="98"/>
      <c r="H521" s="98"/>
      <c r="I521" s="98"/>
      <c r="J521" s="98"/>
      <c r="K521" s="98"/>
      <c r="L521" s="98"/>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row>
    <row r="522" spans="1:57" ht="15.75" customHeight="1" x14ac:dyDescent="0.3">
      <c r="A522" s="98"/>
      <c r="B522" s="98"/>
      <c r="C522" s="98"/>
      <c r="D522" s="98"/>
      <c r="E522" s="99"/>
      <c r="F522" s="99"/>
      <c r="G522" s="98"/>
      <c r="H522" s="98"/>
      <c r="I522" s="98"/>
      <c r="J522" s="98"/>
      <c r="K522" s="98"/>
      <c r="L522" s="98"/>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c r="AU522" s="100"/>
      <c r="AV522" s="100"/>
      <c r="AW522" s="100"/>
      <c r="AX522" s="100"/>
      <c r="AY522" s="100"/>
      <c r="AZ522" s="100"/>
      <c r="BA522" s="100"/>
      <c r="BB522" s="100"/>
      <c r="BC522" s="100"/>
      <c r="BD522" s="100"/>
      <c r="BE522" s="100"/>
    </row>
    <row r="523" spans="1:57" ht="15.75" customHeight="1" x14ac:dyDescent="0.3">
      <c r="A523" s="98"/>
      <c r="B523" s="98"/>
      <c r="C523" s="98"/>
      <c r="D523" s="98"/>
      <c r="E523" s="99"/>
      <c r="F523" s="99"/>
      <c r="G523" s="98"/>
      <c r="H523" s="98"/>
      <c r="I523" s="98"/>
      <c r="J523" s="98"/>
      <c r="K523" s="98"/>
      <c r="L523" s="98"/>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c r="AV523" s="100"/>
      <c r="AW523" s="100"/>
      <c r="AX523" s="100"/>
      <c r="AY523" s="100"/>
      <c r="AZ523" s="100"/>
      <c r="BA523" s="100"/>
      <c r="BB523" s="100"/>
      <c r="BC523" s="100"/>
      <c r="BD523" s="100"/>
      <c r="BE523" s="100"/>
    </row>
    <row r="524" spans="1:57" ht="15.75" customHeight="1" x14ac:dyDescent="0.3">
      <c r="A524" s="98"/>
      <c r="B524" s="98"/>
      <c r="C524" s="98"/>
      <c r="D524" s="98"/>
      <c r="E524" s="99"/>
      <c r="F524" s="99"/>
      <c r="G524" s="98"/>
      <c r="H524" s="98"/>
      <c r="I524" s="98"/>
      <c r="J524" s="98"/>
      <c r="K524" s="98"/>
      <c r="L524" s="98"/>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row>
    <row r="525" spans="1:57" ht="15.75" customHeight="1" x14ac:dyDescent="0.3">
      <c r="A525" s="98"/>
      <c r="B525" s="98"/>
      <c r="C525" s="98"/>
      <c r="D525" s="98"/>
      <c r="E525" s="99"/>
      <c r="F525" s="99"/>
      <c r="G525" s="98"/>
      <c r="H525" s="98"/>
      <c r="I525" s="98"/>
      <c r="J525" s="98"/>
      <c r="K525" s="98"/>
      <c r="L525" s="98"/>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c r="AV525" s="100"/>
      <c r="AW525" s="100"/>
      <c r="AX525" s="100"/>
      <c r="AY525" s="100"/>
      <c r="AZ525" s="100"/>
      <c r="BA525" s="100"/>
      <c r="BB525" s="100"/>
      <c r="BC525" s="100"/>
      <c r="BD525" s="100"/>
      <c r="BE525" s="100"/>
    </row>
    <row r="526" spans="1:57" ht="15.75" customHeight="1" x14ac:dyDescent="0.3">
      <c r="A526" s="98"/>
      <c r="B526" s="98"/>
      <c r="C526" s="98"/>
      <c r="D526" s="98"/>
      <c r="E526" s="99"/>
      <c r="F526" s="99"/>
      <c r="G526" s="98"/>
      <c r="H526" s="98"/>
      <c r="I526" s="98"/>
      <c r="J526" s="98"/>
      <c r="K526" s="98"/>
      <c r="L526" s="98"/>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row>
    <row r="527" spans="1:57" ht="15.75" customHeight="1" x14ac:dyDescent="0.3">
      <c r="A527" s="98"/>
      <c r="B527" s="98"/>
      <c r="C527" s="98"/>
      <c r="D527" s="98"/>
      <c r="E527" s="99"/>
      <c r="F527" s="99"/>
      <c r="G527" s="98"/>
      <c r="H527" s="98"/>
      <c r="I527" s="98"/>
      <c r="J527" s="98"/>
      <c r="K527" s="98"/>
      <c r="L527" s="98"/>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row>
    <row r="528" spans="1:57" ht="15.75" customHeight="1" x14ac:dyDescent="0.3">
      <c r="A528" s="98"/>
      <c r="B528" s="98"/>
      <c r="C528" s="98"/>
      <c r="D528" s="98"/>
      <c r="E528" s="99"/>
      <c r="F528" s="99"/>
      <c r="G528" s="98"/>
      <c r="H528" s="98"/>
      <c r="I528" s="98"/>
      <c r="J528" s="98"/>
      <c r="K528" s="98"/>
      <c r="L528" s="98"/>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c r="AV528" s="100"/>
      <c r="AW528" s="100"/>
      <c r="AX528" s="100"/>
      <c r="AY528" s="100"/>
      <c r="AZ528" s="100"/>
      <c r="BA528" s="100"/>
      <c r="BB528" s="100"/>
      <c r="BC528" s="100"/>
      <c r="BD528" s="100"/>
      <c r="BE528" s="100"/>
    </row>
    <row r="529" spans="1:57" ht="15.75" customHeight="1" x14ac:dyDescent="0.3">
      <c r="A529" s="98"/>
      <c r="B529" s="98"/>
      <c r="C529" s="98"/>
      <c r="D529" s="98"/>
      <c r="E529" s="99"/>
      <c r="F529" s="99"/>
      <c r="G529" s="98"/>
      <c r="H529" s="98"/>
      <c r="I529" s="98"/>
      <c r="J529" s="98"/>
      <c r="K529" s="98"/>
      <c r="L529" s="98"/>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c r="AV529" s="100"/>
      <c r="AW529" s="100"/>
      <c r="AX529" s="100"/>
      <c r="AY529" s="100"/>
      <c r="AZ529" s="100"/>
      <c r="BA529" s="100"/>
      <c r="BB529" s="100"/>
      <c r="BC529" s="100"/>
      <c r="BD529" s="100"/>
      <c r="BE529" s="100"/>
    </row>
    <row r="530" spans="1:57" ht="15.75" customHeight="1" x14ac:dyDescent="0.3">
      <c r="A530" s="98"/>
      <c r="B530" s="98"/>
      <c r="C530" s="98"/>
      <c r="D530" s="98"/>
      <c r="E530" s="99"/>
      <c r="F530" s="99"/>
      <c r="G530" s="98"/>
      <c r="H530" s="98"/>
      <c r="I530" s="98"/>
      <c r="J530" s="98"/>
      <c r="K530" s="98"/>
      <c r="L530" s="98"/>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c r="AU530" s="100"/>
      <c r="AV530" s="100"/>
      <c r="AW530" s="100"/>
      <c r="AX530" s="100"/>
      <c r="AY530" s="100"/>
      <c r="AZ530" s="100"/>
      <c r="BA530" s="100"/>
      <c r="BB530" s="100"/>
      <c r="BC530" s="100"/>
      <c r="BD530" s="100"/>
      <c r="BE530" s="100"/>
    </row>
    <row r="531" spans="1:57" ht="15.75" customHeight="1" x14ac:dyDescent="0.3">
      <c r="A531" s="98"/>
      <c r="B531" s="98"/>
      <c r="C531" s="98"/>
      <c r="D531" s="98"/>
      <c r="E531" s="99"/>
      <c r="F531" s="99"/>
      <c r="G531" s="98"/>
      <c r="H531" s="98"/>
      <c r="I531" s="98"/>
      <c r="J531" s="98"/>
      <c r="K531" s="98"/>
      <c r="L531" s="98"/>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c r="AU531" s="100"/>
      <c r="AV531" s="100"/>
      <c r="AW531" s="100"/>
      <c r="AX531" s="100"/>
      <c r="AY531" s="100"/>
      <c r="AZ531" s="100"/>
      <c r="BA531" s="100"/>
      <c r="BB531" s="100"/>
      <c r="BC531" s="100"/>
      <c r="BD531" s="100"/>
      <c r="BE531" s="100"/>
    </row>
    <row r="532" spans="1:57" ht="15.75" customHeight="1" x14ac:dyDescent="0.3">
      <c r="A532" s="98"/>
      <c r="B532" s="98"/>
      <c r="C532" s="98"/>
      <c r="D532" s="98"/>
      <c r="E532" s="99"/>
      <c r="F532" s="99"/>
      <c r="G532" s="98"/>
      <c r="H532" s="98"/>
      <c r="I532" s="98"/>
      <c r="J532" s="98"/>
      <c r="K532" s="98"/>
      <c r="L532" s="98"/>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c r="AU532" s="100"/>
      <c r="AV532" s="100"/>
      <c r="AW532" s="100"/>
      <c r="AX532" s="100"/>
      <c r="AY532" s="100"/>
      <c r="AZ532" s="100"/>
      <c r="BA532" s="100"/>
      <c r="BB532" s="100"/>
      <c r="BC532" s="100"/>
      <c r="BD532" s="100"/>
      <c r="BE532" s="100"/>
    </row>
    <row r="533" spans="1:57" ht="15.75" customHeight="1" x14ac:dyDescent="0.3">
      <c r="A533" s="98"/>
      <c r="B533" s="98"/>
      <c r="C533" s="98"/>
      <c r="D533" s="98"/>
      <c r="E533" s="99"/>
      <c r="F533" s="99"/>
      <c r="G533" s="98"/>
      <c r="H533" s="98"/>
      <c r="I533" s="98"/>
      <c r="J533" s="98"/>
      <c r="K533" s="98"/>
      <c r="L533" s="98"/>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100"/>
      <c r="AZ533" s="100"/>
      <c r="BA533" s="100"/>
      <c r="BB533" s="100"/>
      <c r="BC533" s="100"/>
      <c r="BD533" s="100"/>
      <c r="BE533" s="100"/>
    </row>
    <row r="534" spans="1:57" ht="15.75" customHeight="1" x14ac:dyDescent="0.3">
      <c r="A534" s="98"/>
      <c r="B534" s="98"/>
      <c r="C534" s="98"/>
      <c r="D534" s="98"/>
      <c r="E534" s="99"/>
      <c r="F534" s="99"/>
      <c r="G534" s="98"/>
      <c r="H534" s="98"/>
      <c r="I534" s="98"/>
      <c r="J534" s="98"/>
      <c r="K534" s="98"/>
      <c r="L534" s="98"/>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100"/>
      <c r="AZ534" s="100"/>
      <c r="BA534" s="100"/>
      <c r="BB534" s="100"/>
      <c r="BC534" s="100"/>
      <c r="BD534" s="100"/>
      <c r="BE534" s="100"/>
    </row>
    <row r="535" spans="1:57" ht="15.75" customHeight="1" x14ac:dyDescent="0.3">
      <c r="A535" s="98"/>
      <c r="B535" s="98"/>
      <c r="C535" s="98"/>
      <c r="D535" s="98"/>
      <c r="E535" s="99"/>
      <c r="F535" s="99"/>
      <c r="G535" s="98"/>
      <c r="H535" s="98"/>
      <c r="I535" s="98"/>
      <c r="J535" s="98"/>
      <c r="K535" s="98"/>
      <c r="L535" s="98"/>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c r="AV535" s="100"/>
      <c r="AW535" s="100"/>
      <c r="AX535" s="100"/>
      <c r="AY535" s="100"/>
      <c r="AZ535" s="100"/>
      <c r="BA535" s="100"/>
      <c r="BB535" s="100"/>
      <c r="BC535" s="100"/>
      <c r="BD535" s="100"/>
      <c r="BE535" s="100"/>
    </row>
    <row r="536" spans="1:57" ht="15.75" customHeight="1" x14ac:dyDescent="0.3">
      <c r="A536" s="98"/>
      <c r="B536" s="98"/>
      <c r="C536" s="98"/>
      <c r="D536" s="98"/>
      <c r="E536" s="99"/>
      <c r="F536" s="99"/>
      <c r="G536" s="98"/>
      <c r="H536" s="98"/>
      <c r="I536" s="98"/>
      <c r="J536" s="98"/>
      <c r="K536" s="98"/>
      <c r="L536" s="98"/>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row>
    <row r="537" spans="1:57" ht="15.75" customHeight="1" x14ac:dyDescent="0.3">
      <c r="A537" s="98"/>
      <c r="B537" s="98"/>
      <c r="C537" s="98"/>
      <c r="D537" s="98"/>
      <c r="E537" s="99"/>
      <c r="F537" s="99"/>
      <c r="G537" s="98"/>
      <c r="H537" s="98"/>
      <c r="I537" s="98"/>
      <c r="J537" s="98"/>
      <c r="K537" s="98"/>
      <c r="L537" s="98"/>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c r="AU537" s="100"/>
      <c r="AV537" s="100"/>
      <c r="AW537" s="100"/>
      <c r="AX537" s="100"/>
      <c r="AY537" s="100"/>
      <c r="AZ537" s="100"/>
      <c r="BA537" s="100"/>
      <c r="BB537" s="100"/>
      <c r="BC537" s="100"/>
      <c r="BD537" s="100"/>
      <c r="BE537" s="100"/>
    </row>
    <row r="538" spans="1:57" ht="15.75" customHeight="1" x14ac:dyDescent="0.3">
      <c r="A538" s="98"/>
      <c r="B538" s="98"/>
      <c r="C538" s="98"/>
      <c r="D538" s="98"/>
      <c r="E538" s="99"/>
      <c r="F538" s="99"/>
      <c r="G538" s="98"/>
      <c r="H538" s="98"/>
      <c r="I538" s="98"/>
      <c r="J538" s="98"/>
      <c r="K538" s="98"/>
      <c r="L538" s="98"/>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c r="AV538" s="100"/>
      <c r="AW538" s="100"/>
      <c r="AX538" s="100"/>
      <c r="AY538" s="100"/>
      <c r="AZ538" s="100"/>
      <c r="BA538" s="100"/>
      <c r="BB538" s="100"/>
      <c r="BC538" s="100"/>
      <c r="BD538" s="100"/>
      <c r="BE538" s="100"/>
    </row>
    <row r="539" spans="1:57" ht="15.75" customHeight="1" x14ac:dyDescent="0.3">
      <c r="A539" s="98"/>
      <c r="B539" s="98"/>
      <c r="C539" s="98"/>
      <c r="D539" s="98"/>
      <c r="E539" s="99"/>
      <c r="F539" s="99"/>
      <c r="G539" s="98"/>
      <c r="H539" s="98"/>
      <c r="I539" s="98"/>
      <c r="J539" s="98"/>
      <c r="K539" s="98"/>
      <c r="L539" s="98"/>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c r="AV539" s="100"/>
      <c r="AW539" s="100"/>
      <c r="AX539" s="100"/>
      <c r="AY539" s="100"/>
      <c r="AZ539" s="100"/>
      <c r="BA539" s="100"/>
      <c r="BB539" s="100"/>
      <c r="BC539" s="100"/>
      <c r="BD539" s="100"/>
      <c r="BE539" s="100"/>
    </row>
    <row r="540" spans="1:57" ht="15.75" customHeight="1" x14ac:dyDescent="0.3">
      <c r="A540" s="98"/>
      <c r="B540" s="98"/>
      <c r="C540" s="98"/>
      <c r="D540" s="98"/>
      <c r="E540" s="99"/>
      <c r="F540" s="99"/>
      <c r="G540" s="98"/>
      <c r="H540" s="98"/>
      <c r="I540" s="98"/>
      <c r="J540" s="98"/>
      <c r="K540" s="98"/>
      <c r="L540" s="98"/>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c r="AS540" s="100"/>
      <c r="AT540" s="100"/>
      <c r="AU540" s="100"/>
      <c r="AV540" s="100"/>
      <c r="AW540" s="100"/>
      <c r="AX540" s="100"/>
      <c r="AY540" s="100"/>
      <c r="AZ540" s="100"/>
      <c r="BA540" s="100"/>
      <c r="BB540" s="100"/>
      <c r="BC540" s="100"/>
      <c r="BD540" s="100"/>
      <c r="BE540" s="100"/>
    </row>
    <row r="541" spans="1:57" ht="15.75" customHeight="1" x14ac:dyDescent="0.3">
      <c r="A541" s="98"/>
      <c r="B541" s="98"/>
      <c r="C541" s="98"/>
      <c r="D541" s="98"/>
      <c r="E541" s="99"/>
      <c r="F541" s="99"/>
      <c r="G541" s="98"/>
      <c r="H541" s="98"/>
      <c r="I541" s="98"/>
      <c r="J541" s="98"/>
      <c r="K541" s="98"/>
      <c r="L541" s="98"/>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c r="AS541" s="100"/>
      <c r="AT541" s="100"/>
      <c r="AU541" s="100"/>
      <c r="AV541" s="100"/>
      <c r="AW541" s="100"/>
      <c r="AX541" s="100"/>
      <c r="AY541" s="100"/>
      <c r="AZ541" s="100"/>
      <c r="BA541" s="100"/>
      <c r="BB541" s="100"/>
      <c r="BC541" s="100"/>
      <c r="BD541" s="100"/>
      <c r="BE541" s="100"/>
    </row>
    <row r="542" spans="1:57" ht="15.75" customHeight="1" x14ac:dyDescent="0.3">
      <c r="A542" s="98"/>
      <c r="B542" s="98"/>
      <c r="C542" s="98"/>
      <c r="D542" s="98"/>
      <c r="E542" s="99"/>
      <c r="F542" s="99"/>
      <c r="G542" s="98"/>
      <c r="H542" s="98"/>
      <c r="I542" s="98"/>
      <c r="J542" s="98"/>
      <c r="K542" s="98"/>
      <c r="L542" s="98"/>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c r="AS542" s="100"/>
      <c r="AT542" s="100"/>
      <c r="AU542" s="100"/>
      <c r="AV542" s="100"/>
      <c r="AW542" s="100"/>
      <c r="AX542" s="100"/>
      <c r="AY542" s="100"/>
      <c r="AZ542" s="100"/>
      <c r="BA542" s="100"/>
      <c r="BB542" s="100"/>
      <c r="BC542" s="100"/>
      <c r="BD542" s="100"/>
      <c r="BE542" s="100"/>
    </row>
    <row r="543" spans="1:57" ht="15.75" customHeight="1" x14ac:dyDescent="0.3">
      <c r="A543" s="98"/>
      <c r="B543" s="98"/>
      <c r="C543" s="98"/>
      <c r="D543" s="98"/>
      <c r="E543" s="99"/>
      <c r="F543" s="99"/>
      <c r="G543" s="98"/>
      <c r="H543" s="98"/>
      <c r="I543" s="98"/>
      <c r="J543" s="98"/>
      <c r="K543" s="98"/>
      <c r="L543" s="98"/>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c r="AR543" s="100"/>
      <c r="AS543" s="100"/>
      <c r="AT543" s="100"/>
      <c r="AU543" s="100"/>
      <c r="AV543" s="100"/>
      <c r="AW543" s="100"/>
      <c r="AX543" s="100"/>
      <c r="AY543" s="100"/>
      <c r="AZ543" s="100"/>
      <c r="BA543" s="100"/>
      <c r="BB543" s="100"/>
      <c r="BC543" s="100"/>
      <c r="BD543" s="100"/>
      <c r="BE543" s="100"/>
    </row>
    <row r="544" spans="1:57" ht="15.75" customHeight="1" x14ac:dyDescent="0.3">
      <c r="A544" s="98"/>
      <c r="B544" s="98"/>
      <c r="C544" s="98"/>
      <c r="D544" s="98"/>
      <c r="E544" s="99"/>
      <c r="F544" s="99"/>
      <c r="G544" s="98"/>
      <c r="H544" s="98"/>
      <c r="I544" s="98"/>
      <c r="J544" s="98"/>
      <c r="K544" s="98"/>
      <c r="L544" s="98"/>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c r="AR544" s="100"/>
      <c r="AS544" s="100"/>
      <c r="AT544" s="100"/>
      <c r="AU544" s="100"/>
      <c r="AV544" s="100"/>
      <c r="AW544" s="100"/>
      <c r="AX544" s="100"/>
      <c r="AY544" s="100"/>
      <c r="AZ544" s="100"/>
      <c r="BA544" s="100"/>
      <c r="BB544" s="100"/>
      <c r="BC544" s="100"/>
      <c r="BD544" s="100"/>
      <c r="BE544" s="100"/>
    </row>
    <row r="545" spans="1:57" ht="15.75" customHeight="1" x14ac:dyDescent="0.3">
      <c r="A545" s="98"/>
      <c r="B545" s="98"/>
      <c r="C545" s="98"/>
      <c r="D545" s="98"/>
      <c r="E545" s="99"/>
      <c r="F545" s="99"/>
      <c r="G545" s="98"/>
      <c r="H545" s="98"/>
      <c r="I545" s="98"/>
      <c r="J545" s="98"/>
      <c r="K545" s="98"/>
      <c r="L545" s="98"/>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c r="AR545" s="100"/>
      <c r="AS545" s="100"/>
      <c r="AT545" s="100"/>
      <c r="AU545" s="100"/>
      <c r="AV545" s="100"/>
      <c r="AW545" s="100"/>
      <c r="AX545" s="100"/>
      <c r="AY545" s="100"/>
      <c r="AZ545" s="100"/>
      <c r="BA545" s="100"/>
      <c r="BB545" s="100"/>
      <c r="BC545" s="100"/>
      <c r="BD545" s="100"/>
      <c r="BE545" s="100"/>
    </row>
    <row r="546" spans="1:57" ht="15.75" customHeight="1" x14ac:dyDescent="0.3">
      <c r="A546" s="98"/>
      <c r="B546" s="98"/>
      <c r="C546" s="98"/>
      <c r="D546" s="98"/>
      <c r="E546" s="99"/>
      <c r="F546" s="99"/>
      <c r="G546" s="98"/>
      <c r="H546" s="98"/>
      <c r="I546" s="98"/>
      <c r="J546" s="98"/>
      <c r="K546" s="98"/>
      <c r="L546" s="98"/>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c r="AR546" s="100"/>
      <c r="AS546" s="100"/>
      <c r="AT546" s="100"/>
      <c r="AU546" s="100"/>
      <c r="AV546" s="100"/>
      <c r="AW546" s="100"/>
      <c r="AX546" s="100"/>
      <c r="AY546" s="100"/>
      <c r="AZ546" s="100"/>
      <c r="BA546" s="100"/>
      <c r="BB546" s="100"/>
      <c r="BC546" s="100"/>
      <c r="BD546" s="100"/>
      <c r="BE546" s="100"/>
    </row>
    <row r="547" spans="1:57" ht="15.75" customHeight="1" x14ac:dyDescent="0.3">
      <c r="A547" s="98"/>
      <c r="B547" s="98"/>
      <c r="C547" s="98"/>
      <c r="D547" s="98"/>
      <c r="E547" s="99"/>
      <c r="F547" s="99"/>
      <c r="G547" s="98"/>
      <c r="H547" s="98"/>
      <c r="I547" s="98"/>
      <c r="J547" s="98"/>
      <c r="K547" s="98"/>
      <c r="L547" s="98"/>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c r="AR547" s="100"/>
      <c r="AS547" s="100"/>
      <c r="AT547" s="100"/>
      <c r="AU547" s="100"/>
      <c r="AV547" s="100"/>
      <c r="AW547" s="100"/>
      <c r="AX547" s="100"/>
      <c r="AY547" s="100"/>
      <c r="AZ547" s="100"/>
      <c r="BA547" s="100"/>
      <c r="BB547" s="100"/>
      <c r="BC547" s="100"/>
      <c r="BD547" s="100"/>
      <c r="BE547" s="100"/>
    </row>
    <row r="548" spans="1:57" ht="15.75" customHeight="1" x14ac:dyDescent="0.3">
      <c r="A548" s="98"/>
      <c r="B548" s="98"/>
      <c r="C548" s="98"/>
      <c r="D548" s="98"/>
      <c r="E548" s="99"/>
      <c r="F548" s="99"/>
      <c r="G548" s="98"/>
      <c r="H548" s="98"/>
      <c r="I548" s="98"/>
      <c r="J548" s="98"/>
      <c r="K548" s="98"/>
      <c r="L548" s="98"/>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c r="AS548" s="100"/>
      <c r="AT548" s="100"/>
      <c r="AU548" s="100"/>
      <c r="AV548" s="100"/>
      <c r="AW548" s="100"/>
      <c r="AX548" s="100"/>
      <c r="AY548" s="100"/>
      <c r="AZ548" s="100"/>
      <c r="BA548" s="100"/>
      <c r="BB548" s="100"/>
      <c r="BC548" s="100"/>
      <c r="BD548" s="100"/>
      <c r="BE548" s="100"/>
    </row>
    <row r="549" spans="1:57" ht="15.75" customHeight="1" x14ac:dyDescent="0.3">
      <c r="A549" s="98"/>
      <c r="B549" s="98"/>
      <c r="C549" s="98"/>
      <c r="D549" s="98"/>
      <c r="E549" s="99"/>
      <c r="F549" s="99"/>
      <c r="G549" s="98"/>
      <c r="H549" s="98"/>
      <c r="I549" s="98"/>
      <c r="J549" s="98"/>
      <c r="K549" s="98"/>
      <c r="L549" s="98"/>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c r="AR549" s="100"/>
      <c r="AS549" s="100"/>
      <c r="AT549" s="100"/>
      <c r="AU549" s="100"/>
      <c r="AV549" s="100"/>
      <c r="AW549" s="100"/>
      <c r="AX549" s="100"/>
      <c r="AY549" s="100"/>
      <c r="AZ549" s="100"/>
      <c r="BA549" s="100"/>
      <c r="BB549" s="100"/>
      <c r="BC549" s="100"/>
      <c r="BD549" s="100"/>
      <c r="BE549" s="100"/>
    </row>
    <row r="550" spans="1:57" ht="15.75" customHeight="1" x14ac:dyDescent="0.3">
      <c r="A550" s="98"/>
      <c r="B550" s="98"/>
      <c r="C550" s="98"/>
      <c r="D550" s="98"/>
      <c r="E550" s="99"/>
      <c r="F550" s="99"/>
      <c r="G550" s="98"/>
      <c r="H550" s="98"/>
      <c r="I550" s="98"/>
      <c r="J550" s="98"/>
      <c r="K550" s="98"/>
      <c r="L550" s="98"/>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c r="AR550" s="100"/>
      <c r="AS550" s="100"/>
      <c r="AT550" s="100"/>
      <c r="AU550" s="100"/>
      <c r="AV550" s="100"/>
      <c r="AW550" s="100"/>
      <c r="AX550" s="100"/>
      <c r="AY550" s="100"/>
      <c r="AZ550" s="100"/>
      <c r="BA550" s="100"/>
      <c r="BB550" s="100"/>
      <c r="BC550" s="100"/>
      <c r="BD550" s="100"/>
      <c r="BE550" s="100"/>
    </row>
    <row r="551" spans="1:57" ht="15.75" customHeight="1" x14ac:dyDescent="0.3">
      <c r="A551" s="98"/>
      <c r="B551" s="98"/>
      <c r="C551" s="98"/>
      <c r="D551" s="98"/>
      <c r="E551" s="99"/>
      <c r="F551" s="99"/>
      <c r="G551" s="98"/>
      <c r="H551" s="98"/>
      <c r="I551" s="98"/>
      <c r="J551" s="98"/>
      <c r="K551" s="98"/>
      <c r="L551" s="98"/>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c r="AS551" s="100"/>
      <c r="AT551" s="100"/>
      <c r="AU551" s="100"/>
      <c r="AV551" s="100"/>
      <c r="AW551" s="100"/>
      <c r="AX551" s="100"/>
      <c r="AY551" s="100"/>
      <c r="AZ551" s="100"/>
      <c r="BA551" s="100"/>
      <c r="BB551" s="100"/>
      <c r="BC551" s="100"/>
      <c r="BD551" s="100"/>
      <c r="BE551" s="100"/>
    </row>
    <row r="552" spans="1:57" ht="15.75" customHeight="1" x14ac:dyDescent="0.3">
      <c r="A552" s="98"/>
      <c r="B552" s="98"/>
      <c r="C552" s="98"/>
      <c r="D552" s="98"/>
      <c r="E552" s="99"/>
      <c r="F552" s="99"/>
      <c r="G552" s="98"/>
      <c r="H552" s="98"/>
      <c r="I552" s="98"/>
      <c r="J552" s="98"/>
      <c r="K552" s="98"/>
      <c r="L552" s="98"/>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c r="AU552" s="100"/>
      <c r="AV552" s="100"/>
      <c r="AW552" s="100"/>
      <c r="AX552" s="100"/>
      <c r="AY552" s="100"/>
      <c r="AZ552" s="100"/>
      <c r="BA552" s="100"/>
      <c r="BB552" s="100"/>
      <c r="BC552" s="100"/>
      <c r="BD552" s="100"/>
      <c r="BE552" s="100"/>
    </row>
    <row r="553" spans="1:57" ht="15.75" customHeight="1" x14ac:dyDescent="0.3">
      <c r="A553" s="98"/>
      <c r="B553" s="98"/>
      <c r="C553" s="98"/>
      <c r="D553" s="98"/>
      <c r="E553" s="99"/>
      <c r="F553" s="99"/>
      <c r="G553" s="98"/>
      <c r="H553" s="98"/>
      <c r="I553" s="98"/>
      <c r="J553" s="98"/>
      <c r="K553" s="98"/>
      <c r="L553" s="98"/>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c r="AV553" s="100"/>
      <c r="AW553" s="100"/>
      <c r="AX553" s="100"/>
      <c r="AY553" s="100"/>
      <c r="AZ553" s="100"/>
      <c r="BA553" s="100"/>
      <c r="BB553" s="100"/>
      <c r="BC553" s="100"/>
      <c r="BD553" s="100"/>
      <c r="BE553" s="100"/>
    </row>
    <row r="554" spans="1:57" ht="15.75" customHeight="1" x14ac:dyDescent="0.3">
      <c r="A554" s="98"/>
      <c r="B554" s="98"/>
      <c r="C554" s="98"/>
      <c r="D554" s="98"/>
      <c r="E554" s="99"/>
      <c r="F554" s="99"/>
      <c r="G554" s="98"/>
      <c r="H554" s="98"/>
      <c r="I554" s="98"/>
      <c r="J554" s="98"/>
      <c r="K554" s="98"/>
      <c r="L554" s="98"/>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c r="AR554" s="100"/>
      <c r="AS554" s="100"/>
      <c r="AT554" s="100"/>
      <c r="AU554" s="100"/>
      <c r="AV554" s="100"/>
      <c r="AW554" s="100"/>
      <c r="AX554" s="100"/>
      <c r="AY554" s="100"/>
      <c r="AZ554" s="100"/>
      <c r="BA554" s="100"/>
      <c r="BB554" s="100"/>
      <c r="BC554" s="100"/>
      <c r="BD554" s="100"/>
      <c r="BE554" s="100"/>
    </row>
    <row r="555" spans="1:57" ht="15.75" customHeight="1" x14ac:dyDescent="0.3">
      <c r="A555" s="98"/>
      <c r="B555" s="98"/>
      <c r="C555" s="98"/>
      <c r="D555" s="98"/>
      <c r="E555" s="99"/>
      <c r="F555" s="99"/>
      <c r="G555" s="98"/>
      <c r="H555" s="98"/>
      <c r="I555" s="98"/>
      <c r="J555" s="98"/>
      <c r="K555" s="98"/>
      <c r="L555" s="98"/>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c r="AS555" s="100"/>
      <c r="AT555" s="100"/>
      <c r="AU555" s="100"/>
      <c r="AV555" s="100"/>
      <c r="AW555" s="100"/>
      <c r="AX555" s="100"/>
      <c r="AY555" s="100"/>
      <c r="AZ555" s="100"/>
      <c r="BA555" s="100"/>
      <c r="BB555" s="100"/>
      <c r="BC555" s="100"/>
      <c r="BD555" s="100"/>
      <c r="BE555" s="100"/>
    </row>
    <row r="556" spans="1:57" ht="15.75" customHeight="1" x14ac:dyDescent="0.3">
      <c r="A556" s="98"/>
      <c r="B556" s="98"/>
      <c r="C556" s="98"/>
      <c r="D556" s="98"/>
      <c r="E556" s="99"/>
      <c r="F556" s="99"/>
      <c r="G556" s="98"/>
      <c r="H556" s="98"/>
      <c r="I556" s="98"/>
      <c r="J556" s="98"/>
      <c r="K556" s="98"/>
      <c r="L556" s="98"/>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c r="AS556" s="100"/>
      <c r="AT556" s="100"/>
      <c r="AU556" s="100"/>
      <c r="AV556" s="100"/>
      <c r="AW556" s="100"/>
      <c r="AX556" s="100"/>
      <c r="AY556" s="100"/>
      <c r="AZ556" s="100"/>
      <c r="BA556" s="100"/>
      <c r="BB556" s="100"/>
      <c r="BC556" s="100"/>
      <c r="BD556" s="100"/>
      <c r="BE556" s="100"/>
    </row>
    <row r="557" spans="1:57" ht="15.75" customHeight="1" x14ac:dyDescent="0.3">
      <c r="A557" s="98"/>
      <c r="B557" s="98"/>
      <c r="C557" s="98"/>
      <c r="D557" s="98"/>
      <c r="E557" s="99"/>
      <c r="F557" s="99"/>
      <c r="G557" s="98"/>
      <c r="H557" s="98"/>
      <c r="I557" s="98"/>
      <c r="J557" s="98"/>
      <c r="K557" s="98"/>
      <c r="L557" s="98"/>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c r="AR557" s="100"/>
      <c r="AS557" s="100"/>
      <c r="AT557" s="100"/>
      <c r="AU557" s="100"/>
      <c r="AV557" s="100"/>
      <c r="AW557" s="100"/>
      <c r="AX557" s="100"/>
      <c r="AY557" s="100"/>
      <c r="AZ557" s="100"/>
      <c r="BA557" s="100"/>
      <c r="BB557" s="100"/>
      <c r="BC557" s="100"/>
      <c r="BD557" s="100"/>
      <c r="BE557" s="100"/>
    </row>
    <row r="558" spans="1:57" ht="15.75" customHeight="1" x14ac:dyDescent="0.3">
      <c r="A558" s="98"/>
      <c r="B558" s="98"/>
      <c r="C558" s="98"/>
      <c r="D558" s="98"/>
      <c r="E558" s="99"/>
      <c r="F558" s="99"/>
      <c r="G558" s="98"/>
      <c r="H558" s="98"/>
      <c r="I558" s="98"/>
      <c r="J558" s="98"/>
      <c r="K558" s="98"/>
      <c r="L558" s="98"/>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c r="AR558" s="100"/>
      <c r="AS558" s="100"/>
      <c r="AT558" s="100"/>
      <c r="AU558" s="100"/>
      <c r="AV558" s="100"/>
      <c r="AW558" s="100"/>
      <c r="AX558" s="100"/>
      <c r="AY558" s="100"/>
      <c r="AZ558" s="100"/>
      <c r="BA558" s="100"/>
      <c r="BB558" s="100"/>
      <c r="BC558" s="100"/>
      <c r="BD558" s="100"/>
      <c r="BE558" s="100"/>
    </row>
    <row r="559" spans="1:57" ht="15.75" customHeight="1" x14ac:dyDescent="0.3">
      <c r="A559" s="98"/>
      <c r="B559" s="98"/>
      <c r="C559" s="98"/>
      <c r="D559" s="98"/>
      <c r="E559" s="99"/>
      <c r="F559" s="99"/>
      <c r="G559" s="98"/>
      <c r="H559" s="98"/>
      <c r="I559" s="98"/>
      <c r="J559" s="98"/>
      <c r="K559" s="98"/>
      <c r="L559" s="98"/>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row>
    <row r="560" spans="1:57" ht="15.75" customHeight="1" x14ac:dyDescent="0.3">
      <c r="A560" s="98"/>
      <c r="B560" s="98"/>
      <c r="C560" s="98"/>
      <c r="D560" s="98"/>
      <c r="E560" s="99"/>
      <c r="F560" s="99"/>
      <c r="G560" s="98"/>
      <c r="H560" s="98"/>
      <c r="I560" s="98"/>
      <c r="J560" s="98"/>
      <c r="K560" s="98"/>
      <c r="L560" s="98"/>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c r="AR560" s="100"/>
      <c r="AS560" s="100"/>
      <c r="AT560" s="100"/>
      <c r="AU560" s="100"/>
      <c r="AV560" s="100"/>
      <c r="AW560" s="100"/>
      <c r="AX560" s="100"/>
      <c r="AY560" s="100"/>
      <c r="AZ560" s="100"/>
      <c r="BA560" s="100"/>
      <c r="BB560" s="100"/>
      <c r="BC560" s="100"/>
      <c r="BD560" s="100"/>
      <c r="BE560" s="100"/>
    </row>
    <row r="561" spans="1:57" ht="15.75" customHeight="1" x14ac:dyDescent="0.3">
      <c r="A561" s="98"/>
      <c r="B561" s="98"/>
      <c r="C561" s="98"/>
      <c r="D561" s="98"/>
      <c r="E561" s="99"/>
      <c r="F561" s="99"/>
      <c r="G561" s="98"/>
      <c r="H561" s="98"/>
      <c r="I561" s="98"/>
      <c r="J561" s="98"/>
      <c r="K561" s="98"/>
      <c r="L561" s="98"/>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c r="AS561" s="100"/>
      <c r="AT561" s="100"/>
      <c r="AU561" s="100"/>
      <c r="AV561" s="100"/>
      <c r="AW561" s="100"/>
      <c r="AX561" s="100"/>
      <c r="AY561" s="100"/>
      <c r="AZ561" s="100"/>
      <c r="BA561" s="100"/>
      <c r="BB561" s="100"/>
      <c r="BC561" s="100"/>
      <c r="BD561" s="100"/>
      <c r="BE561" s="100"/>
    </row>
    <row r="562" spans="1:57" ht="15.75" customHeight="1" x14ac:dyDescent="0.3">
      <c r="A562" s="98"/>
      <c r="B562" s="98"/>
      <c r="C562" s="98"/>
      <c r="D562" s="98"/>
      <c r="E562" s="99"/>
      <c r="F562" s="99"/>
      <c r="G562" s="98"/>
      <c r="H562" s="98"/>
      <c r="I562" s="98"/>
      <c r="J562" s="98"/>
      <c r="K562" s="98"/>
      <c r="L562" s="98"/>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c r="AR562" s="100"/>
      <c r="AS562" s="100"/>
      <c r="AT562" s="100"/>
      <c r="AU562" s="100"/>
      <c r="AV562" s="100"/>
      <c r="AW562" s="100"/>
      <c r="AX562" s="100"/>
      <c r="AY562" s="100"/>
      <c r="AZ562" s="100"/>
      <c r="BA562" s="100"/>
      <c r="BB562" s="100"/>
      <c r="BC562" s="100"/>
      <c r="BD562" s="100"/>
      <c r="BE562" s="100"/>
    </row>
    <row r="563" spans="1:57" ht="15.75" customHeight="1" x14ac:dyDescent="0.3">
      <c r="A563" s="98"/>
      <c r="B563" s="98"/>
      <c r="C563" s="98"/>
      <c r="D563" s="98"/>
      <c r="E563" s="99"/>
      <c r="F563" s="99"/>
      <c r="G563" s="98"/>
      <c r="H563" s="98"/>
      <c r="I563" s="98"/>
      <c r="J563" s="98"/>
      <c r="K563" s="98"/>
      <c r="L563" s="98"/>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c r="AR563" s="100"/>
      <c r="AS563" s="100"/>
      <c r="AT563" s="100"/>
      <c r="AU563" s="100"/>
      <c r="AV563" s="100"/>
      <c r="AW563" s="100"/>
      <c r="AX563" s="100"/>
      <c r="AY563" s="100"/>
      <c r="AZ563" s="100"/>
      <c r="BA563" s="100"/>
      <c r="BB563" s="100"/>
      <c r="BC563" s="100"/>
      <c r="BD563" s="100"/>
      <c r="BE563" s="100"/>
    </row>
    <row r="564" spans="1:57" ht="15.75" customHeight="1" x14ac:dyDescent="0.3">
      <c r="A564" s="98"/>
      <c r="B564" s="98"/>
      <c r="C564" s="98"/>
      <c r="D564" s="98"/>
      <c r="E564" s="99"/>
      <c r="F564" s="99"/>
      <c r="G564" s="98"/>
      <c r="H564" s="98"/>
      <c r="I564" s="98"/>
      <c r="J564" s="98"/>
      <c r="K564" s="98"/>
      <c r="L564" s="98"/>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c r="AR564" s="100"/>
      <c r="AS564" s="100"/>
      <c r="AT564" s="100"/>
      <c r="AU564" s="100"/>
      <c r="AV564" s="100"/>
      <c r="AW564" s="100"/>
      <c r="AX564" s="100"/>
      <c r="AY564" s="100"/>
      <c r="AZ564" s="100"/>
      <c r="BA564" s="100"/>
      <c r="BB564" s="100"/>
      <c r="BC564" s="100"/>
      <c r="BD564" s="100"/>
      <c r="BE564" s="100"/>
    </row>
    <row r="565" spans="1:57" ht="15.75" customHeight="1" x14ac:dyDescent="0.3">
      <c r="A565" s="98"/>
      <c r="B565" s="98"/>
      <c r="C565" s="98"/>
      <c r="D565" s="98"/>
      <c r="E565" s="99"/>
      <c r="F565" s="99"/>
      <c r="G565" s="98"/>
      <c r="H565" s="98"/>
      <c r="I565" s="98"/>
      <c r="J565" s="98"/>
      <c r="K565" s="98"/>
      <c r="L565" s="98"/>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c r="AR565" s="100"/>
      <c r="AS565" s="100"/>
      <c r="AT565" s="100"/>
      <c r="AU565" s="100"/>
      <c r="AV565" s="100"/>
      <c r="AW565" s="100"/>
      <c r="AX565" s="100"/>
      <c r="AY565" s="100"/>
      <c r="AZ565" s="100"/>
      <c r="BA565" s="100"/>
      <c r="BB565" s="100"/>
      <c r="BC565" s="100"/>
      <c r="BD565" s="100"/>
      <c r="BE565" s="100"/>
    </row>
    <row r="566" spans="1:57" ht="15.75" customHeight="1" x14ac:dyDescent="0.3">
      <c r="A566" s="98"/>
      <c r="B566" s="98"/>
      <c r="C566" s="98"/>
      <c r="D566" s="98"/>
      <c r="E566" s="99"/>
      <c r="F566" s="99"/>
      <c r="G566" s="98"/>
      <c r="H566" s="98"/>
      <c r="I566" s="98"/>
      <c r="J566" s="98"/>
      <c r="K566" s="98"/>
      <c r="L566" s="98"/>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c r="AR566" s="100"/>
      <c r="AS566" s="100"/>
      <c r="AT566" s="100"/>
      <c r="AU566" s="100"/>
      <c r="AV566" s="100"/>
      <c r="AW566" s="100"/>
      <c r="AX566" s="100"/>
      <c r="AY566" s="100"/>
      <c r="AZ566" s="100"/>
      <c r="BA566" s="100"/>
      <c r="BB566" s="100"/>
      <c r="BC566" s="100"/>
      <c r="BD566" s="100"/>
      <c r="BE566" s="100"/>
    </row>
    <row r="567" spans="1:57" ht="15.75" customHeight="1" x14ac:dyDescent="0.3">
      <c r="A567" s="98"/>
      <c r="B567" s="98"/>
      <c r="C567" s="98"/>
      <c r="D567" s="98"/>
      <c r="E567" s="99"/>
      <c r="F567" s="99"/>
      <c r="G567" s="98"/>
      <c r="H567" s="98"/>
      <c r="I567" s="98"/>
      <c r="J567" s="98"/>
      <c r="K567" s="98"/>
      <c r="L567" s="98"/>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c r="AS567" s="100"/>
      <c r="AT567" s="100"/>
      <c r="AU567" s="100"/>
      <c r="AV567" s="100"/>
      <c r="AW567" s="100"/>
      <c r="AX567" s="100"/>
      <c r="AY567" s="100"/>
      <c r="AZ567" s="100"/>
      <c r="BA567" s="100"/>
      <c r="BB567" s="100"/>
      <c r="BC567" s="100"/>
      <c r="BD567" s="100"/>
      <c r="BE567" s="100"/>
    </row>
    <row r="568" spans="1:57" ht="15.75" customHeight="1" x14ac:dyDescent="0.3">
      <c r="A568" s="98"/>
      <c r="B568" s="98"/>
      <c r="C568" s="98"/>
      <c r="D568" s="98"/>
      <c r="E568" s="99"/>
      <c r="F568" s="99"/>
      <c r="G568" s="98"/>
      <c r="H568" s="98"/>
      <c r="I568" s="98"/>
      <c r="J568" s="98"/>
      <c r="K568" s="98"/>
      <c r="L568" s="98"/>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c r="AS568" s="100"/>
      <c r="AT568" s="100"/>
      <c r="AU568" s="100"/>
      <c r="AV568" s="100"/>
      <c r="AW568" s="100"/>
      <c r="AX568" s="100"/>
      <c r="AY568" s="100"/>
      <c r="AZ568" s="100"/>
      <c r="BA568" s="100"/>
      <c r="BB568" s="100"/>
      <c r="BC568" s="100"/>
      <c r="BD568" s="100"/>
      <c r="BE568" s="100"/>
    </row>
    <row r="569" spans="1:57" ht="15.75" customHeight="1" x14ac:dyDescent="0.3">
      <c r="A569" s="98"/>
      <c r="B569" s="98"/>
      <c r="C569" s="98"/>
      <c r="D569" s="98"/>
      <c r="E569" s="99"/>
      <c r="F569" s="99"/>
      <c r="G569" s="98"/>
      <c r="H569" s="98"/>
      <c r="I569" s="98"/>
      <c r="J569" s="98"/>
      <c r="K569" s="98"/>
      <c r="L569" s="98"/>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c r="AS569" s="100"/>
      <c r="AT569" s="100"/>
      <c r="AU569" s="100"/>
      <c r="AV569" s="100"/>
      <c r="AW569" s="100"/>
      <c r="AX569" s="100"/>
      <c r="AY569" s="100"/>
      <c r="AZ569" s="100"/>
      <c r="BA569" s="100"/>
      <c r="BB569" s="100"/>
      <c r="BC569" s="100"/>
      <c r="BD569" s="100"/>
      <c r="BE569" s="100"/>
    </row>
    <row r="570" spans="1:57" ht="15.75" customHeight="1" x14ac:dyDescent="0.3">
      <c r="A570" s="98"/>
      <c r="B570" s="98"/>
      <c r="C570" s="98"/>
      <c r="D570" s="98"/>
      <c r="E570" s="99"/>
      <c r="F570" s="99"/>
      <c r="G570" s="98"/>
      <c r="H570" s="98"/>
      <c r="I570" s="98"/>
      <c r="J570" s="98"/>
      <c r="K570" s="98"/>
      <c r="L570" s="98"/>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c r="AS570" s="100"/>
      <c r="AT570" s="100"/>
      <c r="AU570" s="100"/>
      <c r="AV570" s="100"/>
      <c r="AW570" s="100"/>
      <c r="AX570" s="100"/>
      <c r="AY570" s="100"/>
      <c r="AZ570" s="100"/>
      <c r="BA570" s="100"/>
      <c r="BB570" s="100"/>
      <c r="BC570" s="100"/>
      <c r="BD570" s="100"/>
      <c r="BE570" s="100"/>
    </row>
    <row r="571" spans="1:57" ht="15.75" customHeight="1" x14ac:dyDescent="0.3">
      <c r="A571" s="98"/>
      <c r="B571" s="98"/>
      <c r="C571" s="98"/>
      <c r="D571" s="98"/>
      <c r="E571" s="99"/>
      <c r="F571" s="99"/>
      <c r="G571" s="98"/>
      <c r="H571" s="98"/>
      <c r="I571" s="98"/>
      <c r="J571" s="98"/>
      <c r="K571" s="98"/>
      <c r="L571" s="98"/>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c r="AS571" s="100"/>
      <c r="AT571" s="100"/>
      <c r="AU571" s="100"/>
      <c r="AV571" s="100"/>
      <c r="AW571" s="100"/>
      <c r="AX571" s="100"/>
      <c r="AY571" s="100"/>
      <c r="AZ571" s="100"/>
      <c r="BA571" s="100"/>
      <c r="BB571" s="100"/>
      <c r="BC571" s="100"/>
      <c r="BD571" s="100"/>
      <c r="BE571" s="100"/>
    </row>
    <row r="572" spans="1:57" ht="15.75" customHeight="1" x14ac:dyDescent="0.3">
      <c r="A572" s="98"/>
      <c r="B572" s="98"/>
      <c r="C572" s="98"/>
      <c r="D572" s="98"/>
      <c r="E572" s="99"/>
      <c r="F572" s="99"/>
      <c r="G572" s="98"/>
      <c r="H572" s="98"/>
      <c r="I572" s="98"/>
      <c r="J572" s="98"/>
      <c r="K572" s="98"/>
      <c r="L572" s="98"/>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c r="AR572" s="100"/>
      <c r="AS572" s="100"/>
      <c r="AT572" s="100"/>
      <c r="AU572" s="100"/>
      <c r="AV572" s="100"/>
      <c r="AW572" s="100"/>
      <c r="AX572" s="100"/>
      <c r="AY572" s="100"/>
      <c r="AZ572" s="100"/>
      <c r="BA572" s="100"/>
      <c r="BB572" s="100"/>
      <c r="BC572" s="100"/>
      <c r="BD572" s="100"/>
      <c r="BE572" s="100"/>
    </row>
    <row r="573" spans="1:57" ht="15.75" customHeight="1" x14ac:dyDescent="0.3">
      <c r="A573" s="98"/>
      <c r="B573" s="98"/>
      <c r="C573" s="98"/>
      <c r="D573" s="98"/>
      <c r="E573" s="99"/>
      <c r="F573" s="99"/>
      <c r="G573" s="98"/>
      <c r="H573" s="98"/>
      <c r="I573" s="98"/>
      <c r="J573" s="98"/>
      <c r="K573" s="98"/>
      <c r="L573" s="98"/>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c r="AV573" s="100"/>
      <c r="AW573" s="100"/>
      <c r="AX573" s="100"/>
      <c r="AY573" s="100"/>
      <c r="AZ573" s="100"/>
      <c r="BA573" s="100"/>
      <c r="BB573" s="100"/>
      <c r="BC573" s="100"/>
      <c r="BD573" s="100"/>
      <c r="BE573" s="100"/>
    </row>
    <row r="574" spans="1:57" ht="15.75" customHeight="1" x14ac:dyDescent="0.3">
      <c r="A574" s="98"/>
      <c r="B574" s="98"/>
      <c r="C574" s="98"/>
      <c r="D574" s="98"/>
      <c r="E574" s="99"/>
      <c r="F574" s="99"/>
      <c r="G574" s="98"/>
      <c r="H574" s="98"/>
      <c r="I574" s="98"/>
      <c r="J574" s="98"/>
      <c r="K574" s="98"/>
      <c r="L574" s="98"/>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c r="AU574" s="100"/>
      <c r="AV574" s="100"/>
      <c r="AW574" s="100"/>
      <c r="AX574" s="100"/>
      <c r="AY574" s="100"/>
      <c r="AZ574" s="100"/>
      <c r="BA574" s="100"/>
      <c r="BB574" s="100"/>
      <c r="BC574" s="100"/>
      <c r="BD574" s="100"/>
      <c r="BE574" s="100"/>
    </row>
    <row r="575" spans="1:57" ht="15.75" customHeight="1" x14ac:dyDescent="0.3">
      <c r="A575" s="98"/>
      <c r="B575" s="98"/>
      <c r="C575" s="98"/>
      <c r="D575" s="98"/>
      <c r="E575" s="99"/>
      <c r="F575" s="99"/>
      <c r="G575" s="98"/>
      <c r="H575" s="98"/>
      <c r="I575" s="98"/>
      <c r="J575" s="98"/>
      <c r="K575" s="98"/>
      <c r="L575" s="98"/>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row>
    <row r="576" spans="1:57" ht="15.75" customHeight="1" x14ac:dyDescent="0.3">
      <c r="A576" s="98"/>
      <c r="B576" s="98"/>
      <c r="C576" s="98"/>
      <c r="D576" s="98"/>
      <c r="E576" s="99"/>
      <c r="F576" s="99"/>
      <c r="G576" s="98"/>
      <c r="H576" s="98"/>
      <c r="I576" s="98"/>
      <c r="J576" s="98"/>
      <c r="K576" s="98"/>
      <c r="L576" s="98"/>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c r="AS576" s="100"/>
      <c r="AT576" s="100"/>
      <c r="AU576" s="100"/>
      <c r="AV576" s="100"/>
      <c r="AW576" s="100"/>
      <c r="AX576" s="100"/>
      <c r="AY576" s="100"/>
      <c r="AZ576" s="100"/>
      <c r="BA576" s="100"/>
      <c r="BB576" s="100"/>
      <c r="BC576" s="100"/>
      <c r="BD576" s="100"/>
      <c r="BE576" s="100"/>
    </row>
    <row r="577" spans="1:57" ht="15.75" customHeight="1" x14ac:dyDescent="0.3">
      <c r="A577" s="98"/>
      <c r="B577" s="98"/>
      <c r="C577" s="98"/>
      <c r="D577" s="98"/>
      <c r="E577" s="99"/>
      <c r="F577" s="99"/>
      <c r="G577" s="98"/>
      <c r="H577" s="98"/>
      <c r="I577" s="98"/>
      <c r="J577" s="98"/>
      <c r="K577" s="98"/>
      <c r="L577" s="98"/>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c r="AS577" s="100"/>
      <c r="AT577" s="100"/>
      <c r="AU577" s="100"/>
      <c r="AV577" s="100"/>
      <c r="AW577" s="100"/>
      <c r="AX577" s="100"/>
      <c r="AY577" s="100"/>
      <c r="AZ577" s="100"/>
      <c r="BA577" s="100"/>
      <c r="BB577" s="100"/>
      <c r="BC577" s="100"/>
      <c r="BD577" s="100"/>
      <c r="BE577" s="100"/>
    </row>
    <row r="578" spans="1:57" ht="15.75" customHeight="1" x14ac:dyDescent="0.3">
      <c r="A578" s="98"/>
      <c r="B578" s="98"/>
      <c r="C578" s="98"/>
      <c r="D578" s="98"/>
      <c r="E578" s="99"/>
      <c r="F578" s="99"/>
      <c r="G578" s="98"/>
      <c r="H578" s="98"/>
      <c r="I578" s="98"/>
      <c r="J578" s="98"/>
      <c r="K578" s="98"/>
      <c r="L578" s="98"/>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c r="AS578" s="100"/>
      <c r="AT578" s="100"/>
      <c r="AU578" s="100"/>
      <c r="AV578" s="100"/>
      <c r="AW578" s="100"/>
      <c r="AX578" s="100"/>
      <c r="AY578" s="100"/>
      <c r="AZ578" s="100"/>
      <c r="BA578" s="100"/>
      <c r="BB578" s="100"/>
      <c r="BC578" s="100"/>
      <c r="BD578" s="100"/>
      <c r="BE578" s="100"/>
    </row>
    <row r="579" spans="1:57" ht="15.75" customHeight="1" x14ac:dyDescent="0.3">
      <c r="A579" s="98"/>
      <c r="B579" s="98"/>
      <c r="C579" s="98"/>
      <c r="D579" s="98"/>
      <c r="E579" s="99"/>
      <c r="F579" s="99"/>
      <c r="G579" s="98"/>
      <c r="H579" s="98"/>
      <c r="I579" s="98"/>
      <c r="J579" s="98"/>
      <c r="K579" s="98"/>
      <c r="L579" s="98"/>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c r="AS579" s="100"/>
      <c r="AT579" s="100"/>
      <c r="AU579" s="100"/>
      <c r="AV579" s="100"/>
      <c r="AW579" s="100"/>
      <c r="AX579" s="100"/>
      <c r="AY579" s="100"/>
      <c r="AZ579" s="100"/>
      <c r="BA579" s="100"/>
      <c r="BB579" s="100"/>
      <c r="BC579" s="100"/>
      <c r="BD579" s="100"/>
      <c r="BE579" s="100"/>
    </row>
    <row r="580" spans="1:57" ht="15.75" customHeight="1" x14ac:dyDescent="0.3">
      <c r="A580" s="98"/>
      <c r="B580" s="98"/>
      <c r="C580" s="98"/>
      <c r="D580" s="98"/>
      <c r="E580" s="99"/>
      <c r="F580" s="99"/>
      <c r="G580" s="98"/>
      <c r="H580" s="98"/>
      <c r="I580" s="98"/>
      <c r="J580" s="98"/>
      <c r="K580" s="98"/>
      <c r="L580" s="98"/>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c r="AV580" s="100"/>
      <c r="AW580" s="100"/>
      <c r="AX580" s="100"/>
      <c r="AY580" s="100"/>
      <c r="AZ580" s="100"/>
      <c r="BA580" s="100"/>
      <c r="BB580" s="100"/>
      <c r="BC580" s="100"/>
      <c r="BD580" s="100"/>
      <c r="BE580" s="100"/>
    </row>
    <row r="581" spans="1:57" ht="15.75" customHeight="1" x14ac:dyDescent="0.3">
      <c r="A581" s="98"/>
      <c r="B581" s="98"/>
      <c r="C581" s="98"/>
      <c r="D581" s="98"/>
      <c r="E581" s="99"/>
      <c r="F581" s="99"/>
      <c r="G581" s="98"/>
      <c r="H581" s="98"/>
      <c r="I581" s="98"/>
      <c r="J581" s="98"/>
      <c r="K581" s="98"/>
      <c r="L581" s="98"/>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c r="AU581" s="100"/>
      <c r="AV581" s="100"/>
      <c r="AW581" s="100"/>
      <c r="AX581" s="100"/>
      <c r="AY581" s="100"/>
      <c r="AZ581" s="100"/>
      <c r="BA581" s="100"/>
      <c r="BB581" s="100"/>
      <c r="BC581" s="100"/>
      <c r="BD581" s="100"/>
      <c r="BE581" s="100"/>
    </row>
    <row r="582" spans="1:57" ht="15.75" customHeight="1" x14ac:dyDescent="0.3">
      <c r="A582" s="98"/>
      <c r="B582" s="98"/>
      <c r="C582" s="98"/>
      <c r="D582" s="98"/>
      <c r="E582" s="99"/>
      <c r="F582" s="99"/>
      <c r="G582" s="98"/>
      <c r="H582" s="98"/>
      <c r="I582" s="98"/>
      <c r="J582" s="98"/>
      <c r="K582" s="98"/>
      <c r="L582" s="98"/>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c r="AR582" s="100"/>
      <c r="AS582" s="100"/>
      <c r="AT582" s="100"/>
      <c r="AU582" s="100"/>
      <c r="AV582" s="100"/>
      <c r="AW582" s="100"/>
      <c r="AX582" s="100"/>
      <c r="AY582" s="100"/>
      <c r="AZ582" s="100"/>
      <c r="BA582" s="100"/>
      <c r="BB582" s="100"/>
      <c r="BC582" s="100"/>
      <c r="BD582" s="100"/>
      <c r="BE582" s="100"/>
    </row>
    <row r="583" spans="1:57" ht="15.75" customHeight="1" x14ac:dyDescent="0.3">
      <c r="A583" s="98"/>
      <c r="B583" s="98"/>
      <c r="C583" s="98"/>
      <c r="D583" s="98"/>
      <c r="E583" s="99"/>
      <c r="F583" s="99"/>
      <c r="G583" s="98"/>
      <c r="H583" s="98"/>
      <c r="I583" s="98"/>
      <c r="J583" s="98"/>
      <c r="K583" s="98"/>
      <c r="L583" s="98"/>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c r="AR583" s="100"/>
      <c r="AS583" s="100"/>
      <c r="AT583" s="100"/>
      <c r="AU583" s="100"/>
      <c r="AV583" s="100"/>
      <c r="AW583" s="100"/>
      <c r="AX583" s="100"/>
      <c r="AY583" s="100"/>
      <c r="AZ583" s="100"/>
      <c r="BA583" s="100"/>
      <c r="BB583" s="100"/>
      <c r="BC583" s="100"/>
      <c r="BD583" s="100"/>
      <c r="BE583" s="100"/>
    </row>
    <row r="584" spans="1:57" ht="15.75" customHeight="1" x14ac:dyDescent="0.3">
      <c r="A584" s="98"/>
      <c r="B584" s="98"/>
      <c r="C584" s="98"/>
      <c r="D584" s="98"/>
      <c r="E584" s="99"/>
      <c r="F584" s="99"/>
      <c r="G584" s="98"/>
      <c r="H584" s="98"/>
      <c r="I584" s="98"/>
      <c r="J584" s="98"/>
      <c r="K584" s="98"/>
      <c r="L584" s="98"/>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c r="AR584" s="100"/>
      <c r="AS584" s="100"/>
      <c r="AT584" s="100"/>
      <c r="AU584" s="100"/>
      <c r="AV584" s="100"/>
      <c r="AW584" s="100"/>
      <c r="AX584" s="100"/>
      <c r="AY584" s="100"/>
      <c r="AZ584" s="100"/>
      <c r="BA584" s="100"/>
      <c r="BB584" s="100"/>
      <c r="BC584" s="100"/>
      <c r="BD584" s="100"/>
      <c r="BE584" s="100"/>
    </row>
    <row r="585" spans="1:57" ht="15.75" customHeight="1" x14ac:dyDescent="0.3">
      <c r="A585" s="98"/>
      <c r="B585" s="98"/>
      <c r="C585" s="98"/>
      <c r="D585" s="98"/>
      <c r="E585" s="99"/>
      <c r="F585" s="99"/>
      <c r="G585" s="98"/>
      <c r="H585" s="98"/>
      <c r="I585" s="98"/>
      <c r="J585" s="98"/>
      <c r="K585" s="98"/>
      <c r="L585" s="98"/>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c r="AR585" s="100"/>
      <c r="AS585" s="100"/>
      <c r="AT585" s="100"/>
      <c r="AU585" s="100"/>
      <c r="AV585" s="100"/>
      <c r="AW585" s="100"/>
      <c r="AX585" s="100"/>
      <c r="AY585" s="100"/>
      <c r="AZ585" s="100"/>
      <c r="BA585" s="100"/>
      <c r="BB585" s="100"/>
      <c r="BC585" s="100"/>
      <c r="BD585" s="100"/>
      <c r="BE585" s="100"/>
    </row>
    <row r="586" spans="1:57" ht="15.75" customHeight="1" x14ac:dyDescent="0.3">
      <c r="A586" s="98"/>
      <c r="B586" s="98"/>
      <c r="C586" s="98"/>
      <c r="D586" s="98"/>
      <c r="E586" s="99"/>
      <c r="F586" s="99"/>
      <c r="G586" s="98"/>
      <c r="H586" s="98"/>
      <c r="I586" s="98"/>
      <c r="J586" s="98"/>
      <c r="K586" s="98"/>
      <c r="L586" s="98"/>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c r="AS586" s="100"/>
      <c r="AT586" s="100"/>
      <c r="AU586" s="100"/>
      <c r="AV586" s="100"/>
      <c r="AW586" s="100"/>
      <c r="AX586" s="100"/>
      <c r="AY586" s="100"/>
      <c r="AZ586" s="100"/>
      <c r="BA586" s="100"/>
      <c r="BB586" s="100"/>
      <c r="BC586" s="100"/>
      <c r="BD586" s="100"/>
      <c r="BE586" s="100"/>
    </row>
    <row r="587" spans="1:57" ht="15.75" customHeight="1" x14ac:dyDescent="0.3">
      <c r="A587" s="98"/>
      <c r="B587" s="98"/>
      <c r="C587" s="98"/>
      <c r="D587" s="98"/>
      <c r="E587" s="99"/>
      <c r="F587" s="99"/>
      <c r="G587" s="98"/>
      <c r="H587" s="98"/>
      <c r="I587" s="98"/>
      <c r="J587" s="98"/>
      <c r="K587" s="98"/>
      <c r="L587" s="98"/>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c r="AU587" s="100"/>
      <c r="AV587" s="100"/>
      <c r="AW587" s="100"/>
      <c r="AX587" s="100"/>
      <c r="AY587" s="100"/>
      <c r="AZ587" s="100"/>
      <c r="BA587" s="100"/>
      <c r="BB587" s="100"/>
      <c r="BC587" s="100"/>
      <c r="BD587" s="100"/>
      <c r="BE587" s="100"/>
    </row>
    <row r="588" spans="1:57" ht="15.75" customHeight="1" x14ac:dyDescent="0.3">
      <c r="A588" s="98"/>
      <c r="B588" s="98"/>
      <c r="C588" s="98"/>
      <c r="D588" s="98"/>
      <c r="E588" s="99"/>
      <c r="F588" s="99"/>
      <c r="G588" s="98"/>
      <c r="H588" s="98"/>
      <c r="I588" s="98"/>
      <c r="J588" s="98"/>
      <c r="K588" s="98"/>
      <c r="L588" s="98"/>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c r="AS588" s="100"/>
      <c r="AT588" s="100"/>
      <c r="AU588" s="100"/>
      <c r="AV588" s="100"/>
      <c r="AW588" s="100"/>
      <c r="AX588" s="100"/>
      <c r="AY588" s="100"/>
      <c r="AZ588" s="100"/>
      <c r="BA588" s="100"/>
      <c r="BB588" s="100"/>
      <c r="BC588" s="100"/>
      <c r="BD588" s="100"/>
      <c r="BE588" s="100"/>
    </row>
    <row r="589" spans="1:57" ht="15.75" customHeight="1" x14ac:dyDescent="0.3">
      <c r="A589" s="98"/>
      <c r="B589" s="98"/>
      <c r="C589" s="98"/>
      <c r="D589" s="98"/>
      <c r="E589" s="99"/>
      <c r="F589" s="99"/>
      <c r="G589" s="98"/>
      <c r="H589" s="98"/>
      <c r="I589" s="98"/>
      <c r="J589" s="98"/>
      <c r="K589" s="98"/>
      <c r="L589" s="98"/>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c r="AS589" s="100"/>
      <c r="AT589" s="100"/>
      <c r="AU589" s="100"/>
      <c r="AV589" s="100"/>
      <c r="AW589" s="100"/>
      <c r="AX589" s="100"/>
      <c r="AY589" s="100"/>
      <c r="AZ589" s="100"/>
      <c r="BA589" s="100"/>
      <c r="BB589" s="100"/>
      <c r="BC589" s="100"/>
      <c r="BD589" s="100"/>
      <c r="BE589" s="100"/>
    </row>
    <row r="590" spans="1:57" ht="15.75" customHeight="1" x14ac:dyDescent="0.3">
      <c r="A590" s="98"/>
      <c r="B590" s="98"/>
      <c r="C590" s="98"/>
      <c r="D590" s="98"/>
      <c r="E590" s="99"/>
      <c r="F590" s="99"/>
      <c r="G590" s="98"/>
      <c r="H590" s="98"/>
      <c r="I590" s="98"/>
      <c r="J590" s="98"/>
      <c r="K590" s="98"/>
      <c r="L590" s="98"/>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00"/>
      <c r="AY590" s="100"/>
      <c r="AZ590" s="100"/>
      <c r="BA590" s="100"/>
      <c r="BB590" s="100"/>
      <c r="BC590" s="100"/>
      <c r="BD590" s="100"/>
      <c r="BE590" s="100"/>
    </row>
    <row r="591" spans="1:57" ht="15.75" customHeight="1" x14ac:dyDescent="0.3">
      <c r="A591" s="98"/>
      <c r="B591" s="98"/>
      <c r="C591" s="98"/>
      <c r="D591" s="98"/>
      <c r="E591" s="99"/>
      <c r="F591" s="99"/>
      <c r="G591" s="98"/>
      <c r="H591" s="98"/>
      <c r="I591" s="98"/>
      <c r="J591" s="98"/>
      <c r="K591" s="98"/>
      <c r="L591" s="98"/>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c r="AR591" s="100"/>
      <c r="AS591" s="100"/>
      <c r="AT591" s="100"/>
      <c r="AU591" s="100"/>
      <c r="AV591" s="100"/>
      <c r="AW591" s="100"/>
      <c r="AX591" s="100"/>
      <c r="AY591" s="100"/>
      <c r="AZ591" s="100"/>
      <c r="BA591" s="100"/>
      <c r="BB591" s="100"/>
      <c r="BC591" s="100"/>
      <c r="BD591" s="100"/>
      <c r="BE591" s="100"/>
    </row>
    <row r="592" spans="1:57" ht="15.75" customHeight="1" x14ac:dyDescent="0.3">
      <c r="A592" s="98"/>
      <c r="B592" s="98"/>
      <c r="C592" s="98"/>
      <c r="D592" s="98"/>
      <c r="E592" s="99"/>
      <c r="F592" s="99"/>
      <c r="G592" s="98"/>
      <c r="H592" s="98"/>
      <c r="I592" s="98"/>
      <c r="J592" s="98"/>
      <c r="K592" s="98"/>
      <c r="L592" s="98"/>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c r="AR592" s="100"/>
      <c r="AS592" s="100"/>
      <c r="AT592" s="100"/>
      <c r="AU592" s="100"/>
      <c r="AV592" s="100"/>
      <c r="AW592" s="100"/>
      <c r="AX592" s="100"/>
      <c r="AY592" s="100"/>
      <c r="AZ592" s="100"/>
      <c r="BA592" s="100"/>
      <c r="BB592" s="100"/>
      <c r="BC592" s="100"/>
      <c r="BD592" s="100"/>
      <c r="BE592" s="100"/>
    </row>
    <row r="593" spans="1:57" ht="15.75" customHeight="1" x14ac:dyDescent="0.3">
      <c r="A593" s="98"/>
      <c r="B593" s="98"/>
      <c r="C593" s="98"/>
      <c r="D593" s="98"/>
      <c r="E593" s="99"/>
      <c r="F593" s="99"/>
      <c r="G593" s="98"/>
      <c r="H593" s="98"/>
      <c r="I593" s="98"/>
      <c r="J593" s="98"/>
      <c r="K593" s="98"/>
      <c r="L593" s="98"/>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c r="AS593" s="100"/>
      <c r="AT593" s="100"/>
      <c r="AU593" s="100"/>
      <c r="AV593" s="100"/>
      <c r="AW593" s="100"/>
      <c r="AX593" s="100"/>
      <c r="AY593" s="100"/>
      <c r="AZ593" s="100"/>
      <c r="BA593" s="100"/>
      <c r="BB593" s="100"/>
      <c r="BC593" s="100"/>
      <c r="BD593" s="100"/>
      <c r="BE593" s="100"/>
    </row>
    <row r="594" spans="1:57" ht="15.75" customHeight="1" x14ac:dyDescent="0.3">
      <c r="A594" s="98"/>
      <c r="B594" s="98"/>
      <c r="C594" s="98"/>
      <c r="D594" s="98"/>
      <c r="E594" s="99"/>
      <c r="F594" s="99"/>
      <c r="G594" s="98"/>
      <c r="H594" s="98"/>
      <c r="I594" s="98"/>
      <c r="J594" s="98"/>
      <c r="K594" s="98"/>
      <c r="L594" s="98"/>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c r="AR594" s="100"/>
      <c r="AS594" s="100"/>
      <c r="AT594" s="100"/>
      <c r="AU594" s="100"/>
      <c r="AV594" s="100"/>
      <c r="AW594" s="100"/>
      <c r="AX594" s="100"/>
      <c r="AY594" s="100"/>
      <c r="AZ594" s="100"/>
      <c r="BA594" s="100"/>
      <c r="BB594" s="100"/>
      <c r="BC594" s="100"/>
      <c r="BD594" s="100"/>
      <c r="BE594" s="100"/>
    </row>
    <row r="595" spans="1:57" ht="15.75" customHeight="1" x14ac:dyDescent="0.3">
      <c r="A595" s="98"/>
      <c r="B595" s="98"/>
      <c r="C595" s="98"/>
      <c r="D595" s="98"/>
      <c r="E595" s="99"/>
      <c r="F595" s="99"/>
      <c r="G595" s="98"/>
      <c r="H595" s="98"/>
      <c r="I595" s="98"/>
      <c r="J595" s="98"/>
      <c r="K595" s="98"/>
      <c r="L595" s="98"/>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c r="AS595" s="100"/>
      <c r="AT595" s="100"/>
      <c r="AU595" s="100"/>
      <c r="AV595" s="100"/>
      <c r="AW595" s="100"/>
      <c r="AX595" s="100"/>
      <c r="AY595" s="100"/>
      <c r="AZ595" s="100"/>
      <c r="BA595" s="100"/>
      <c r="BB595" s="100"/>
      <c r="BC595" s="100"/>
      <c r="BD595" s="100"/>
      <c r="BE595" s="100"/>
    </row>
    <row r="596" spans="1:57" ht="15.75" customHeight="1" x14ac:dyDescent="0.3">
      <c r="A596" s="98"/>
      <c r="B596" s="98"/>
      <c r="C596" s="98"/>
      <c r="D596" s="98"/>
      <c r="E596" s="99"/>
      <c r="F596" s="99"/>
      <c r="G596" s="98"/>
      <c r="H596" s="98"/>
      <c r="I596" s="98"/>
      <c r="J596" s="98"/>
      <c r="K596" s="98"/>
      <c r="L596" s="98"/>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c r="AR596" s="100"/>
      <c r="AS596" s="100"/>
      <c r="AT596" s="100"/>
      <c r="AU596" s="100"/>
      <c r="AV596" s="100"/>
      <c r="AW596" s="100"/>
      <c r="AX596" s="100"/>
      <c r="AY596" s="100"/>
      <c r="AZ596" s="100"/>
      <c r="BA596" s="100"/>
      <c r="BB596" s="100"/>
      <c r="BC596" s="100"/>
      <c r="BD596" s="100"/>
      <c r="BE596" s="100"/>
    </row>
    <row r="597" spans="1:57" ht="15.75" customHeight="1" x14ac:dyDescent="0.3">
      <c r="A597" s="98"/>
      <c r="B597" s="98"/>
      <c r="C597" s="98"/>
      <c r="D597" s="98"/>
      <c r="E597" s="99"/>
      <c r="F597" s="99"/>
      <c r="G597" s="98"/>
      <c r="H597" s="98"/>
      <c r="I597" s="98"/>
      <c r="J597" s="98"/>
      <c r="K597" s="98"/>
      <c r="L597" s="98"/>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c r="AR597" s="100"/>
      <c r="AS597" s="100"/>
      <c r="AT597" s="100"/>
      <c r="AU597" s="100"/>
      <c r="AV597" s="100"/>
      <c r="AW597" s="100"/>
      <c r="AX597" s="100"/>
      <c r="AY597" s="100"/>
      <c r="AZ597" s="100"/>
      <c r="BA597" s="100"/>
      <c r="BB597" s="100"/>
      <c r="BC597" s="100"/>
      <c r="BD597" s="100"/>
      <c r="BE597" s="100"/>
    </row>
    <row r="598" spans="1:57" ht="15.75" customHeight="1" x14ac:dyDescent="0.3">
      <c r="A598" s="98"/>
      <c r="B598" s="98"/>
      <c r="C598" s="98"/>
      <c r="D598" s="98"/>
      <c r="E598" s="99"/>
      <c r="F598" s="99"/>
      <c r="G598" s="98"/>
      <c r="H598" s="98"/>
      <c r="I598" s="98"/>
      <c r="J598" s="98"/>
      <c r="K598" s="98"/>
      <c r="L598" s="98"/>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c r="AU598" s="100"/>
      <c r="AV598" s="100"/>
      <c r="AW598" s="100"/>
      <c r="AX598" s="100"/>
      <c r="AY598" s="100"/>
      <c r="AZ598" s="100"/>
      <c r="BA598" s="100"/>
      <c r="BB598" s="100"/>
      <c r="BC598" s="100"/>
      <c r="BD598" s="100"/>
      <c r="BE598" s="100"/>
    </row>
    <row r="599" spans="1:57" ht="15.75" customHeight="1" x14ac:dyDescent="0.3">
      <c r="A599" s="98"/>
      <c r="B599" s="98"/>
      <c r="C599" s="98"/>
      <c r="D599" s="98"/>
      <c r="E599" s="99"/>
      <c r="F599" s="99"/>
      <c r="G599" s="98"/>
      <c r="H599" s="98"/>
      <c r="I599" s="98"/>
      <c r="J599" s="98"/>
      <c r="K599" s="98"/>
      <c r="L599" s="98"/>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c r="AS599" s="100"/>
      <c r="AT599" s="100"/>
      <c r="AU599" s="100"/>
      <c r="AV599" s="100"/>
      <c r="AW599" s="100"/>
      <c r="AX599" s="100"/>
      <c r="AY599" s="100"/>
      <c r="AZ599" s="100"/>
      <c r="BA599" s="100"/>
      <c r="BB599" s="100"/>
      <c r="BC599" s="100"/>
      <c r="BD599" s="100"/>
      <c r="BE599" s="100"/>
    </row>
    <row r="600" spans="1:57" ht="15.75" customHeight="1" x14ac:dyDescent="0.3">
      <c r="A600" s="98"/>
      <c r="B600" s="98"/>
      <c r="C600" s="98"/>
      <c r="D600" s="98"/>
      <c r="E600" s="99"/>
      <c r="F600" s="99"/>
      <c r="G600" s="98"/>
      <c r="H600" s="98"/>
      <c r="I600" s="98"/>
      <c r="J600" s="98"/>
      <c r="K600" s="98"/>
      <c r="L600" s="98"/>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c r="AS600" s="100"/>
      <c r="AT600" s="100"/>
      <c r="AU600" s="100"/>
      <c r="AV600" s="100"/>
      <c r="AW600" s="100"/>
      <c r="AX600" s="100"/>
      <c r="AY600" s="100"/>
      <c r="AZ600" s="100"/>
      <c r="BA600" s="100"/>
      <c r="BB600" s="100"/>
      <c r="BC600" s="100"/>
      <c r="BD600" s="100"/>
      <c r="BE600" s="100"/>
    </row>
    <row r="601" spans="1:57" ht="15.75" customHeight="1" x14ac:dyDescent="0.3">
      <c r="A601" s="98"/>
      <c r="B601" s="98"/>
      <c r="C601" s="98"/>
      <c r="D601" s="98"/>
      <c r="E601" s="99"/>
      <c r="F601" s="99"/>
      <c r="G601" s="98"/>
      <c r="H601" s="98"/>
      <c r="I601" s="98"/>
      <c r="J601" s="98"/>
      <c r="K601" s="98"/>
      <c r="L601" s="98"/>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c r="AS601" s="100"/>
      <c r="AT601" s="100"/>
      <c r="AU601" s="100"/>
      <c r="AV601" s="100"/>
      <c r="AW601" s="100"/>
      <c r="AX601" s="100"/>
      <c r="AY601" s="100"/>
      <c r="AZ601" s="100"/>
      <c r="BA601" s="100"/>
      <c r="BB601" s="100"/>
      <c r="BC601" s="100"/>
      <c r="BD601" s="100"/>
      <c r="BE601" s="100"/>
    </row>
    <row r="602" spans="1:57" ht="15.75" customHeight="1" x14ac:dyDescent="0.3">
      <c r="A602" s="98"/>
      <c r="B602" s="98"/>
      <c r="C602" s="98"/>
      <c r="D602" s="98"/>
      <c r="E602" s="99"/>
      <c r="F602" s="99"/>
      <c r="G602" s="98"/>
      <c r="H602" s="98"/>
      <c r="I602" s="98"/>
      <c r="J602" s="98"/>
      <c r="K602" s="98"/>
      <c r="L602" s="98"/>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c r="AS602" s="100"/>
      <c r="AT602" s="100"/>
      <c r="AU602" s="100"/>
      <c r="AV602" s="100"/>
      <c r="AW602" s="100"/>
      <c r="AX602" s="100"/>
      <c r="AY602" s="100"/>
      <c r="AZ602" s="100"/>
      <c r="BA602" s="100"/>
      <c r="BB602" s="100"/>
      <c r="BC602" s="100"/>
      <c r="BD602" s="100"/>
      <c r="BE602" s="100"/>
    </row>
    <row r="603" spans="1:57" ht="15.75" customHeight="1" x14ac:dyDescent="0.3">
      <c r="A603" s="98"/>
      <c r="B603" s="98"/>
      <c r="C603" s="98"/>
      <c r="D603" s="98"/>
      <c r="E603" s="99"/>
      <c r="F603" s="99"/>
      <c r="G603" s="98"/>
      <c r="H603" s="98"/>
      <c r="I603" s="98"/>
      <c r="J603" s="98"/>
      <c r="K603" s="98"/>
      <c r="L603" s="98"/>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c r="AU603" s="100"/>
      <c r="AV603" s="100"/>
      <c r="AW603" s="100"/>
      <c r="AX603" s="100"/>
      <c r="AY603" s="100"/>
      <c r="AZ603" s="100"/>
      <c r="BA603" s="100"/>
      <c r="BB603" s="100"/>
      <c r="BC603" s="100"/>
      <c r="BD603" s="100"/>
      <c r="BE603" s="100"/>
    </row>
    <row r="604" spans="1:57" ht="15.75" customHeight="1" x14ac:dyDescent="0.3">
      <c r="A604" s="98"/>
      <c r="B604" s="98"/>
      <c r="C604" s="98"/>
      <c r="D604" s="98"/>
      <c r="E604" s="99"/>
      <c r="F604" s="99"/>
      <c r="G604" s="98"/>
      <c r="H604" s="98"/>
      <c r="I604" s="98"/>
      <c r="J604" s="98"/>
      <c r="K604" s="98"/>
      <c r="L604" s="98"/>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c r="AR604" s="100"/>
      <c r="AS604" s="100"/>
      <c r="AT604" s="100"/>
      <c r="AU604" s="100"/>
      <c r="AV604" s="100"/>
      <c r="AW604" s="100"/>
      <c r="AX604" s="100"/>
      <c r="AY604" s="100"/>
      <c r="AZ604" s="100"/>
      <c r="BA604" s="100"/>
      <c r="BB604" s="100"/>
      <c r="BC604" s="100"/>
      <c r="BD604" s="100"/>
      <c r="BE604" s="100"/>
    </row>
    <row r="605" spans="1:57" ht="15.75" customHeight="1" x14ac:dyDescent="0.3">
      <c r="A605" s="98"/>
      <c r="B605" s="98"/>
      <c r="C605" s="98"/>
      <c r="D605" s="98"/>
      <c r="E605" s="99"/>
      <c r="F605" s="99"/>
      <c r="G605" s="98"/>
      <c r="H605" s="98"/>
      <c r="I605" s="98"/>
      <c r="J605" s="98"/>
      <c r="K605" s="98"/>
      <c r="L605" s="98"/>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c r="AR605" s="100"/>
      <c r="AS605" s="100"/>
      <c r="AT605" s="100"/>
      <c r="AU605" s="100"/>
      <c r="AV605" s="100"/>
      <c r="AW605" s="100"/>
      <c r="AX605" s="100"/>
      <c r="AY605" s="100"/>
      <c r="AZ605" s="100"/>
      <c r="BA605" s="100"/>
      <c r="BB605" s="100"/>
      <c r="BC605" s="100"/>
      <c r="BD605" s="100"/>
      <c r="BE605" s="100"/>
    </row>
    <row r="606" spans="1:57" ht="15.75" customHeight="1" x14ac:dyDescent="0.3">
      <c r="A606" s="98"/>
      <c r="B606" s="98"/>
      <c r="C606" s="98"/>
      <c r="D606" s="98"/>
      <c r="E606" s="99"/>
      <c r="F606" s="99"/>
      <c r="G606" s="98"/>
      <c r="H606" s="98"/>
      <c r="I606" s="98"/>
      <c r="J606" s="98"/>
      <c r="K606" s="98"/>
      <c r="L606" s="98"/>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c r="AR606" s="100"/>
      <c r="AS606" s="100"/>
      <c r="AT606" s="100"/>
      <c r="AU606" s="100"/>
      <c r="AV606" s="100"/>
      <c r="AW606" s="100"/>
      <c r="AX606" s="100"/>
      <c r="AY606" s="100"/>
      <c r="AZ606" s="100"/>
      <c r="BA606" s="100"/>
      <c r="BB606" s="100"/>
      <c r="BC606" s="100"/>
      <c r="BD606" s="100"/>
      <c r="BE606" s="100"/>
    </row>
    <row r="607" spans="1:57" ht="15.75" customHeight="1" x14ac:dyDescent="0.3">
      <c r="A607" s="98"/>
      <c r="B607" s="98"/>
      <c r="C607" s="98"/>
      <c r="D607" s="98"/>
      <c r="E607" s="99"/>
      <c r="F607" s="99"/>
      <c r="G607" s="98"/>
      <c r="H607" s="98"/>
      <c r="I607" s="98"/>
      <c r="J607" s="98"/>
      <c r="K607" s="98"/>
      <c r="L607" s="98"/>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c r="AR607" s="100"/>
      <c r="AS607" s="100"/>
      <c r="AT607" s="100"/>
      <c r="AU607" s="100"/>
      <c r="AV607" s="100"/>
      <c r="AW607" s="100"/>
      <c r="AX607" s="100"/>
      <c r="AY607" s="100"/>
      <c r="AZ607" s="100"/>
      <c r="BA607" s="100"/>
      <c r="BB607" s="100"/>
      <c r="BC607" s="100"/>
      <c r="BD607" s="100"/>
      <c r="BE607" s="100"/>
    </row>
    <row r="608" spans="1:57" ht="15.75" customHeight="1" x14ac:dyDescent="0.3">
      <c r="A608" s="98"/>
      <c r="B608" s="98"/>
      <c r="C608" s="98"/>
      <c r="D608" s="98"/>
      <c r="E608" s="99"/>
      <c r="F608" s="99"/>
      <c r="G608" s="98"/>
      <c r="H608" s="98"/>
      <c r="I608" s="98"/>
      <c r="J608" s="98"/>
      <c r="K608" s="98"/>
      <c r="L608" s="98"/>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c r="AS608" s="100"/>
      <c r="AT608" s="100"/>
      <c r="AU608" s="100"/>
      <c r="AV608" s="100"/>
      <c r="AW608" s="100"/>
      <c r="AX608" s="100"/>
      <c r="AY608" s="100"/>
      <c r="AZ608" s="100"/>
      <c r="BA608" s="100"/>
      <c r="BB608" s="100"/>
      <c r="BC608" s="100"/>
      <c r="BD608" s="100"/>
      <c r="BE608" s="100"/>
    </row>
    <row r="609" spans="1:57" ht="15.75" customHeight="1" x14ac:dyDescent="0.3">
      <c r="A609" s="98"/>
      <c r="B609" s="98"/>
      <c r="C609" s="98"/>
      <c r="D609" s="98"/>
      <c r="E609" s="99"/>
      <c r="F609" s="99"/>
      <c r="G609" s="98"/>
      <c r="H609" s="98"/>
      <c r="I609" s="98"/>
      <c r="J609" s="98"/>
      <c r="K609" s="98"/>
      <c r="L609" s="98"/>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c r="AS609" s="100"/>
      <c r="AT609" s="100"/>
      <c r="AU609" s="100"/>
      <c r="AV609" s="100"/>
      <c r="AW609" s="100"/>
      <c r="AX609" s="100"/>
      <c r="AY609" s="100"/>
      <c r="AZ609" s="100"/>
      <c r="BA609" s="100"/>
      <c r="BB609" s="100"/>
      <c r="BC609" s="100"/>
      <c r="BD609" s="100"/>
      <c r="BE609" s="100"/>
    </row>
    <row r="610" spans="1:57" ht="15.75" customHeight="1" x14ac:dyDescent="0.3">
      <c r="A610" s="98"/>
      <c r="B610" s="98"/>
      <c r="C610" s="98"/>
      <c r="D610" s="98"/>
      <c r="E610" s="99"/>
      <c r="F610" s="99"/>
      <c r="G610" s="98"/>
      <c r="H610" s="98"/>
      <c r="I610" s="98"/>
      <c r="J610" s="98"/>
      <c r="K610" s="98"/>
      <c r="L610" s="98"/>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c r="AS610" s="100"/>
      <c r="AT610" s="100"/>
      <c r="AU610" s="100"/>
      <c r="AV610" s="100"/>
      <c r="AW610" s="100"/>
      <c r="AX610" s="100"/>
      <c r="AY610" s="100"/>
      <c r="AZ610" s="100"/>
      <c r="BA610" s="100"/>
      <c r="BB610" s="100"/>
      <c r="BC610" s="100"/>
      <c r="BD610" s="100"/>
      <c r="BE610" s="100"/>
    </row>
    <row r="611" spans="1:57" ht="15.75" customHeight="1" x14ac:dyDescent="0.3">
      <c r="A611" s="98"/>
      <c r="B611" s="98"/>
      <c r="C611" s="98"/>
      <c r="D611" s="98"/>
      <c r="E611" s="99"/>
      <c r="F611" s="99"/>
      <c r="G611" s="98"/>
      <c r="H611" s="98"/>
      <c r="I611" s="98"/>
      <c r="J611" s="98"/>
      <c r="K611" s="98"/>
      <c r="L611" s="98"/>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c r="AS611" s="100"/>
      <c r="AT611" s="100"/>
      <c r="AU611" s="100"/>
      <c r="AV611" s="100"/>
      <c r="AW611" s="100"/>
      <c r="AX611" s="100"/>
      <c r="AY611" s="100"/>
      <c r="AZ611" s="100"/>
      <c r="BA611" s="100"/>
      <c r="BB611" s="100"/>
      <c r="BC611" s="100"/>
      <c r="BD611" s="100"/>
      <c r="BE611" s="100"/>
    </row>
    <row r="612" spans="1:57" ht="15.75" customHeight="1" x14ac:dyDescent="0.3">
      <c r="A612" s="98"/>
      <c r="B612" s="98"/>
      <c r="C612" s="98"/>
      <c r="D612" s="98"/>
      <c r="E612" s="99"/>
      <c r="F612" s="99"/>
      <c r="G612" s="98"/>
      <c r="H612" s="98"/>
      <c r="I612" s="98"/>
      <c r="J612" s="98"/>
      <c r="K612" s="98"/>
      <c r="L612" s="98"/>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c r="AS612" s="100"/>
      <c r="AT612" s="100"/>
      <c r="AU612" s="100"/>
      <c r="AV612" s="100"/>
      <c r="AW612" s="100"/>
      <c r="AX612" s="100"/>
      <c r="AY612" s="100"/>
      <c r="AZ612" s="100"/>
      <c r="BA612" s="100"/>
      <c r="BB612" s="100"/>
      <c r="BC612" s="100"/>
      <c r="BD612" s="100"/>
      <c r="BE612" s="100"/>
    </row>
    <row r="613" spans="1:57" ht="15.75" customHeight="1" x14ac:dyDescent="0.3">
      <c r="A613" s="98"/>
      <c r="B613" s="98"/>
      <c r="C613" s="98"/>
      <c r="D613" s="98"/>
      <c r="E613" s="99"/>
      <c r="F613" s="99"/>
      <c r="G613" s="98"/>
      <c r="H613" s="98"/>
      <c r="I613" s="98"/>
      <c r="J613" s="98"/>
      <c r="K613" s="98"/>
      <c r="L613" s="98"/>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c r="AS613" s="100"/>
      <c r="AT613" s="100"/>
      <c r="AU613" s="100"/>
      <c r="AV613" s="100"/>
      <c r="AW613" s="100"/>
      <c r="AX613" s="100"/>
      <c r="AY613" s="100"/>
      <c r="AZ613" s="100"/>
      <c r="BA613" s="100"/>
      <c r="BB613" s="100"/>
      <c r="BC613" s="100"/>
      <c r="BD613" s="100"/>
      <c r="BE613" s="100"/>
    </row>
    <row r="614" spans="1:57" ht="15.75" customHeight="1" x14ac:dyDescent="0.3">
      <c r="A614" s="98"/>
      <c r="B614" s="98"/>
      <c r="C614" s="98"/>
      <c r="D614" s="98"/>
      <c r="E614" s="99"/>
      <c r="F614" s="99"/>
      <c r="G614" s="98"/>
      <c r="H614" s="98"/>
      <c r="I614" s="98"/>
      <c r="J614" s="98"/>
      <c r="K614" s="98"/>
      <c r="L614" s="98"/>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c r="AS614" s="100"/>
      <c r="AT614" s="100"/>
      <c r="AU614" s="100"/>
      <c r="AV614" s="100"/>
      <c r="AW614" s="100"/>
      <c r="AX614" s="100"/>
      <c r="AY614" s="100"/>
      <c r="AZ614" s="100"/>
      <c r="BA614" s="100"/>
      <c r="BB614" s="100"/>
      <c r="BC614" s="100"/>
      <c r="BD614" s="100"/>
      <c r="BE614" s="100"/>
    </row>
    <row r="615" spans="1:57" ht="15.75" customHeight="1" x14ac:dyDescent="0.3">
      <c r="A615" s="98"/>
      <c r="B615" s="98"/>
      <c r="C615" s="98"/>
      <c r="D615" s="98"/>
      <c r="E615" s="99"/>
      <c r="F615" s="99"/>
      <c r="G615" s="98"/>
      <c r="H615" s="98"/>
      <c r="I615" s="98"/>
      <c r="J615" s="98"/>
      <c r="K615" s="98"/>
      <c r="L615" s="98"/>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c r="AS615" s="100"/>
      <c r="AT615" s="100"/>
      <c r="AU615" s="100"/>
      <c r="AV615" s="100"/>
      <c r="AW615" s="100"/>
      <c r="AX615" s="100"/>
      <c r="AY615" s="100"/>
      <c r="AZ615" s="100"/>
      <c r="BA615" s="100"/>
      <c r="BB615" s="100"/>
      <c r="BC615" s="100"/>
      <c r="BD615" s="100"/>
      <c r="BE615" s="100"/>
    </row>
    <row r="616" spans="1:57" ht="15.75" customHeight="1" x14ac:dyDescent="0.3">
      <c r="A616" s="98"/>
      <c r="B616" s="98"/>
      <c r="C616" s="98"/>
      <c r="D616" s="98"/>
      <c r="E616" s="99"/>
      <c r="F616" s="99"/>
      <c r="G616" s="98"/>
      <c r="H616" s="98"/>
      <c r="I616" s="98"/>
      <c r="J616" s="98"/>
      <c r="K616" s="98"/>
      <c r="L616" s="98"/>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c r="AS616" s="100"/>
      <c r="AT616" s="100"/>
      <c r="AU616" s="100"/>
      <c r="AV616" s="100"/>
      <c r="AW616" s="100"/>
      <c r="AX616" s="100"/>
      <c r="AY616" s="100"/>
      <c r="AZ616" s="100"/>
      <c r="BA616" s="100"/>
      <c r="BB616" s="100"/>
      <c r="BC616" s="100"/>
      <c r="BD616" s="100"/>
      <c r="BE616" s="100"/>
    </row>
    <row r="617" spans="1:57" ht="15.75" customHeight="1" x14ac:dyDescent="0.3">
      <c r="A617" s="98"/>
      <c r="B617" s="98"/>
      <c r="C617" s="98"/>
      <c r="D617" s="98"/>
      <c r="E617" s="99"/>
      <c r="F617" s="99"/>
      <c r="G617" s="98"/>
      <c r="H617" s="98"/>
      <c r="I617" s="98"/>
      <c r="J617" s="98"/>
      <c r="K617" s="98"/>
      <c r="L617" s="98"/>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c r="AS617" s="100"/>
      <c r="AT617" s="100"/>
      <c r="AU617" s="100"/>
      <c r="AV617" s="100"/>
      <c r="AW617" s="100"/>
      <c r="AX617" s="100"/>
      <c r="AY617" s="100"/>
      <c r="AZ617" s="100"/>
      <c r="BA617" s="100"/>
      <c r="BB617" s="100"/>
      <c r="BC617" s="100"/>
      <c r="BD617" s="100"/>
      <c r="BE617" s="100"/>
    </row>
    <row r="618" spans="1:57" ht="15.75" customHeight="1" x14ac:dyDescent="0.3">
      <c r="A618" s="98"/>
      <c r="B618" s="98"/>
      <c r="C618" s="98"/>
      <c r="D618" s="98"/>
      <c r="E618" s="99"/>
      <c r="F618" s="99"/>
      <c r="G618" s="98"/>
      <c r="H618" s="98"/>
      <c r="I618" s="98"/>
      <c r="J618" s="98"/>
      <c r="K618" s="98"/>
      <c r="L618" s="98"/>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c r="AS618" s="100"/>
      <c r="AT618" s="100"/>
      <c r="AU618" s="100"/>
      <c r="AV618" s="100"/>
      <c r="AW618" s="100"/>
      <c r="AX618" s="100"/>
      <c r="AY618" s="100"/>
      <c r="AZ618" s="100"/>
      <c r="BA618" s="100"/>
      <c r="BB618" s="100"/>
      <c r="BC618" s="100"/>
      <c r="BD618" s="100"/>
      <c r="BE618" s="100"/>
    </row>
    <row r="619" spans="1:57" ht="15.75" customHeight="1" x14ac:dyDescent="0.3">
      <c r="A619" s="98"/>
      <c r="B619" s="98"/>
      <c r="C619" s="98"/>
      <c r="D619" s="98"/>
      <c r="E619" s="99"/>
      <c r="F619" s="99"/>
      <c r="G619" s="98"/>
      <c r="H619" s="98"/>
      <c r="I619" s="98"/>
      <c r="J619" s="98"/>
      <c r="K619" s="98"/>
      <c r="L619" s="98"/>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c r="AR619" s="100"/>
      <c r="AS619" s="100"/>
      <c r="AT619" s="100"/>
      <c r="AU619" s="100"/>
      <c r="AV619" s="100"/>
      <c r="AW619" s="100"/>
      <c r="AX619" s="100"/>
      <c r="AY619" s="100"/>
      <c r="AZ619" s="100"/>
      <c r="BA619" s="100"/>
      <c r="BB619" s="100"/>
      <c r="BC619" s="100"/>
      <c r="BD619" s="100"/>
      <c r="BE619" s="100"/>
    </row>
    <row r="620" spans="1:57" ht="15.75" customHeight="1" x14ac:dyDescent="0.3">
      <c r="A620" s="98"/>
      <c r="B620" s="98"/>
      <c r="C620" s="98"/>
      <c r="D620" s="98"/>
      <c r="E620" s="99"/>
      <c r="F620" s="99"/>
      <c r="G620" s="98"/>
      <c r="H620" s="98"/>
      <c r="I620" s="98"/>
      <c r="J620" s="98"/>
      <c r="K620" s="98"/>
      <c r="L620" s="98"/>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c r="AR620" s="100"/>
      <c r="AS620" s="100"/>
      <c r="AT620" s="100"/>
      <c r="AU620" s="100"/>
      <c r="AV620" s="100"/>
      <c r="AW620" s="100"/>
      <c r="AX620" s="100"/>
      <c r="AY620" s="100"/>
      <c r="AZ620" s="100"/>
      <c r="BA620" s="100"/>
      <c r="BB620" s="100"/>
      <c r="BC620" s="100"/>
      <c r="BD620" s="100"/>
      <c r="BE620" s="100"/>
    </row>
    <row r="621" spans="1:57" ht="15.75" customHeight="1" x14ac:dyDescent="0.3">
      <c r="A621" s="98"/>
      <c r="B621" s="98"/>
      <c r="C621" s="98"/>
      <c r="D621" s="98"/>
      <c r="E621" s="99"/>
      <c r="F621" s="99"/>
      <c r="G621" s="98"/>
      <c r="H621" s="98"/>
      <c r="I621" s="98"/>
      <c r="J621" s="98"/>
      <c r="K621" s="98"/>
      <c r="L621" s="98"/>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c r="AR621" s="100"/>
      <c r="AS621" s="100"/>
      <c r="AT621" s="100"/>
      <c r="AU621" s="100"/>
      <c r="AV621" s="100"/>
      <c r="AW621" s="100"/>
      <c r="AX621" s="100"/>
      <c r="AY621" s="100"/>
      <c r="AZ621" s="100"/>
      <c r="BA621" s="100"/>
      <c r="BB621" s="100"/>
      <c r="BC621" s="100"/>
      <c r="BD621" s="100"/>
      <c r="BE621" s="100"/>
    </row>
    <row r="622" spans="1:57" ht="15.75" customHeight="1" x14ac:dyDescent="0.3">
      <c r="A622" s="98"/>
      <c r="B622" s="98"/>
      <c r="C622" s="98"/>
      <c r="D622" s="98"/>
      <c r="E622" s="99"/>
      <c r="F622" s="99"/>
      <c r="G622" s="98"/>
      <c r="H622" s="98"/>
      <c r="I622" s="98"/>
      <c r="J622" s="98"/>
      <c r="K622" s="98"/>
      <c r="L622" s="98"/>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c r="AS622" s="100"/>
      <c r="AT622" s="100"/>
      <c r="AU622" s="100"/>
      <c r="AV622" s="100"/>
      <c r="AW622" s="100"/>
      <c r="AX622" s="100"/>
      <c r="AY622" s="100"/>
      <c r="AZ622" s="100"/>
      <c r="BA622" s="100"/>
      <c r="BB622" s="100"/>
      <c r="BC622" s="100"/>
      <c r="BD622" s="100"/>
      <c r="BE622" s="100"/>
    </row>
    <row r="623" spans="1:57" ht="15.75" customHeight="1" x14ac:dyDescent="0.3">
      <c r="A623" s="98"/>
      <c r="B623" s="98"/>
      <c r="C623" s="98"/>
      <c r="D623" s="98"/>
      <c r="E623" s="99"/>
      <c r="F623" s="99"/>
      <c r="G623" s="98"/>
      <c r="H623" s="98"/>
      <c r="I623" s="98"/>
      <c r="J623" s="98"/>
      <c r="K623" s="98"/>
      <c r="L623" s="98"/>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c r="AR623" s="100"/>
      <c r="AS623" s="100"/>
      <c r="AT623" s="100"/>
      <c r="AU623" s="100"/>
      <c r="AV623" s="100"/>
      <c r="AW623" s="100"/>
      <c r="AX623" s="100"/>
      <c r="AY623" s="100"/>
      <c r="AZ623" s="100"/>
      <c r="BA623" s="100"/>
      <c r="BB623" s="100"/>
      <c r="BC623" s="100"/>
      <c r="BD623" s="100"/>
      <c r="BE623" s="100"/>
    </row>
    <row r="624" spans="1:57" ht="15.75" customHeight="1" x14ac:dyDescent="0.3">
      <c r="A624" s="98"/>
      <c r="B624" s="98"/>
      <c r="C624" s="98"/>
      <c r="D624" s="98"/>
      <c r="E624" s="99"/>
      <c r="F624" s="99"/>
      <c r="G624" s="98"/>
      <c r="H624" s="98"/>
      <c r="I624" s="98"/>
      <c r="J624" s="98"/>
      <c r="K624" s="98"/>
      <c r="L624" s="98"/>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c r="AR624" s="100"/>
      <c r="AS624" s="100"/>
      <c r="AT624" s="100"/>
      <c r="AU624" s="100"/>
      <c r="AV624" s="100"/>
      <c r="AW624" s="100"/>
      <c r="AX624" s="100"/>
      <c r="AY624" s="100"/>
      <c r="AZ624" s="100"/>
      <c r="BA624" s="100"/>
      <c r="BB624" s="100"/>
      <c r="BC624" s="100"/>
      <c r="BD624" s="100"/>
      <c r="BE624" s="100"/>
    </row>
    <row r="625" spans="1:57" ht="15.75" customHeight="1" x14ac:dyDescent="0.3">
      <c r="A625" s="98"/>
      <c r="B625" s="98"/>
      <c r="C625" s="98"/>
      <c r="D625" s="98"/>
      <c r="E625" s="99"/>
      <c r="F625" s="99"/>
      <c r="G625" s="98"/>
      <c r="H625" s="98"/>
      <c r="I625" s="98"/>
      <c r="J625" s="98"/>
      <c r="K625" s="98"/>
      <c r="L625" s="98"/>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c r="AR625" s="100"/>
      <c r="AS625" s="100"/>
      <c r="AT625" s="100"/>
      <c r="AU625" s="100"/>
      <c r="AV625" s="100"/>
      <c r="AW625" s="100"/>
      <c r="AX625" s="100"/>
      <c r="AY625" s="100"/>
      <c r="AZ625" s="100"/>
      <c r="BA625" s="100"/>
      <c r="BB625" s="100"/>
      <c r="BC625" s="100"/>
      <c r="BD625" s="100"/>
      <c r="BE625" s="100"/>
    </row>
    <row r="626" spans="1:57" ht="15.75" customHeight="1" x14ac:dyDescent="0.3">
      <c r="A626" s="98"/>
      <c r="B626" s="98"/>
      <c r="C626" s="98"/>
      <c r="D626" s="98"/>
      <c r="E626" s="99"/>
      <c r="F626" s="99"/>
      <c r="G626" s="98"/>
      <c r="H626" s="98"/>
      <c r="I626" s="98"/>
      <c r="J626" s="98"/>
      <c r="K626" s="98"/>
      <c r="L626" s="98"/>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c r="AR626" s="100"/>
      <c r="AS626" s="100"/>
      <c r="AT626" s="100"/>
      <c r="AU626" s="100"/>
      <c r="AV626" s="100"/>
      <c r="AW626" s="100"/>
      <c r="AX626" s="100"/>
      <c r="AY626" s="100"/>
      <c r="AZ626" s="100"/>
      <c r="BA626" s="100"/>
      <c r="BB626" s="100"/>
      <c r="BC626" s="100"/>
      <c r="BD626" s="100"/>
      <c r="BE626" s="100"/>
    </row>
    <row r="627" spans="1:57" ht="15.75" customHeight="1" x14ac:dyDescent="0.3">
      <c r="A627" s="98"/>
      <c r="B627" s="98"/>
      <c r="C627" s="98"/>
      <c r="D627" s="98"/>
      <c r="E627" s="99"/>
      <c r="F627" s="99"/>
      <c r="G627" s="98"/>
      <c r="H627" s="98"/>
      <c r="I627" s="98"/>
      <c r="J627" s="98"/>
      <c r="K627" s="98"/>
      <c r="L627" s="98"/>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c r="AR627" s="100"/>
      <c r="AS627" s="100"/>
      <c r="AT627" s="100"/>
      <c r="AU627" s="100"/>
      <c r="AV627" s="100"/>
      <c r="AW627" s="100"/>
      <c r="AX627" s="100"/>
      <c r="AY627" s="100"/>
      <c r="AZ627" s="100"/>
      <c r="BA627" s="100"/>
      <c r="BB627" s="100"/>
      <c r="BC627" s="100"/>
      <c r="BD627" s="100"/>
      <c r="BE627" s="100"/>
    </row>
    <row r="628" spans="1:57" ht="15.75" customHeight="1" x14ac:dyDescent="0.3">
      <c r="A628" s="98"/>
      <c r="B628" s="98"/>
      <c r="C628" s="98"/>
      <c r="D628" s="98"/>
      <c r="E628" s="99"/>
      <c r="F628" s="99"/>
      <c r="G628" s="98"/>
      <c r="H628" s="98"/>
      <c r="I628" s="98"/>
      <c r="J628" s="98"/>
      <c r="K628" s="98"/>
      <c r="L628" s="98"/>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c r="AR628" s="100"/>
      <c r="AS628" s="100"/>
      <c r="AT628" s="100"/>
      <c r="AU628" s="100"/>
      <c r="AV628" s="100"/>
      <c r="AW628" s="100"/>
      <c r="AX628" s="100"/>
      <c r="AY628" s="100"/>
      <c r="AZ628" s="100"/>
      <c r="BA628" s="100"/>
      <c r="BB628" s="100"/>
      <c r="BC628" s="100"/>
      <c r="BD628" s="100"/>
      <c r="BE628" s="100"/>
    </row>
    <row r="629" spans="1:57" ht="15.75" customHeight="1" x14ac:dyDescent="0.3">
      <c r="A629" s="98"/>
      <c r="B629" s="98"/>
      <c r="C629" s="98"/>
      <c r="D629" s="98"/>
      <c r="E629" s="99"/>
      <c r="F629" s="99"/>
      <c r="G629" s="98"/>
      <c r="H629" s="98"/>
      <c r="I629" s="98"/>
      <c r="J629" s="98"/>
      <c r="K629" s="98"/>
      <c r="L629" s="98"/>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c r="AS629" s="100"/>
      <c r="AT629" s="100"/>
      <c r="AU629" s="100"/>
      <c r="AV629" s="100"/>
      <c r="AW629" s="100"/>
      <c r="AX629" s="100"/>
      <c r="AY629" s="100"/>
      <c r="AZ629" s="100"/>
      <c r="BA629" s="100"/>
      <c r="BB629" s="100"/>
      <c r="BC629" s="100"/>
      <c r="BD629" s="100"/>
      <c r="BE629" s="100"/>
    </row>
    <row r="630" spans="1:57" ht="15.75" customHeight="1" x14ac:dyDescent="0.3">
      <c r="A630" s="98"/>
      <c r="B630" s="98"/>
      <c r="C630" s="98"/>
      <c r="D630" s="98"/>
      <c r="E630" s="99"/>
      <c r="F630" s="99"/>
      <c r="G630" s="98"/>
      <c r="H630" s="98"/>
      <c r="I630" s="98"/>
      <c r="J630" s="98"/>
      <c r="K630" s="98"/>
      <c r="L630" s="98"/>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c r="AR630" s="100"/>
      <c r="AS630" s="100"/>
      <c r="AT630" s="100"/>
      <c r="AU630" s="100"/>
      <c r="AV630" s="100"/>
      <c r="AW630" s="100"/>
      <c r="AX630" s="100"/>
      <c r="AY630" s="100"/>
      <c r="AZ630" s="100"/>
      <c r="BA630" s="100"/>
      <c r="BB630" s="100"/>
      <c r="BC630" s="100"/>
      <c r="BD630" s="100"/>
      <c r="BE630" s="100"/>
    </row>
    <row r="631" spans="1:57" ht="15.75" customHeight="1" x14ac:dyDescent="0.3">
      <c r="A631" s="98"/>
      <c r="B631" s="98"/>
      <c r="C631" s="98"/>
      <c r="D631" s="98"/>
      <c r="E631" s="99"/>
      <c r="F631" s="99"/>
      <c r="G631" s="98"/>
      <c r="H631" s="98"/>
      <c r="I631" s="98"/>
      <c r="J631" s="98"/>
      <c r="K631" s="98"/>
      <c r="L631" s="98"/>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c r="AS631" s="100"/>
      <c r="AT631" s="100"/>
      <c r="AU631" s="100"/>
      <c r="AV631" s="100"/>
      <c r="AW631" s="100"/>
      <c r="AX631" s="100"/>
      <c r="AY631" s="100"/>
      <c r="AZ631" s="100"/>
      <c r="BA631" s="100"/>
      <c r="BB631" s="100"/>
      <c r="BC631" s="100"/>
      <c r="BD631" s="100"/>
      <c r="BE631" s="100"/>
    </row>
    <row r="632" spans="1:57" ht="15.75" customHeight="1" x14ac:dyDescent="0.3">
      <c r="A632" s="98"/>
      <c r="B632" s="98"/>
      <c r="C632" s="98"/>
      <c r="D632" s="98"/>
      <c r="E632" s="99"/>
      <c r="F632" s="99"/>
      <c r="G632" s="98"/>
      <c r="H632" s="98"/>
      <c r="I632" s="98"/>
      <c r="J632" s="98"/>
      <c r="K632" s="98"/>
      <c r="L632" s="98"/>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c r="AR632" s="100"/>
      <c r="AS632" s="100"/>
      <c r="AT632" s="100"/>
      <c r="AU632" s="100"/>
      <c r="AV632" s="100"/>
      <c r="AW632" s="100"/>
      <c r="AX632" s="100"/>
      <c r="AY632" s="100"/>
      <c r="AZ632" s="100"/>
      <c r="BA632" s="100"/>
      <c r="BB632" s="100"/>
      <c r="BC632" s="100"/>
      <c r="BD632" s="100"/>
      <c r="BE632" s="100"/>
    </row>
    <row r="633" spans="1:57" ht="15.75" customHeight="1" x14ac:dyDescent="0.3">
      <c r="A633" s="98"/>
      <c r="B633" s="98"/>
      <c r="C633" s="98"/>
      <c r="D633" s="98"/>
      <c r="E633" s="99"/>
      <c r="F633" s="99"/>
      <c r="G633" s="98"/>
      <c r="H633" s="98"/>
      <c r="I633" s="98"/>
      <c r="J633" s="98"/>
      <c r="K633" s="98"/>
      <c r="L633" s="98"/>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c r="AR633" s="100"/>
      <c r="AS633" s="100"/>
      <c r="AT633" s="100"/>
      <c r="AU633" s="100"/>
      <c r="AV633" s="100"/>
      <c r="AW633" s="100"/>
      <c r="AX633" s="100"/>
      <c r="AY633" s="100"/>
      <c r="AZ633" s="100"/>
      <c r="BA633" s="100"/>
      <c r="BB633" s="100"/>
      <c r="BC633" s="100"/>
      <c r="BD633" s="100"/>
      <c r="BE633" s="100"/>
    </row>
    <row r="634" spans="1:57" ht="15.75" customHeight="1" x14ac:dyDescent="0.3">
      <c r="A634" s="98"/>
      <c r="B634" s="98"/>
      <c r="C634" s="98"/>
      <c r="D634" s="98"/>
      <c r="E634" s="99"/>
      <c r="F634" s="99"/>
      <c r="G634" s="98"/>
      <c r="H634" s="98"/>
      <c r="I634" s="98"/>
      <c r="J634" s="98"/>
      <c r="K634" s="98"/>
      <c r="L634" s="98"/>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c r="AR634" s="100"/>
      <c r="AS634" s="100"/>
      <c r="AT634" s="100"/>
      <c r="AU634" s="100"/>
      <c r="AV634" s="100"/>
      <c r="AW634" s="100"/>
      <c r="AX634" s="100"/>
      <c r="AY634" s="100"/>
      <c r="AZ634" s="100"/>
      <c r="BA634" s="100"/>
      <c r="BB634" s="100"/>
      <c r="BC634" s="100"/>
      <c r="BD634" s="100"/>
      <c r="BE634" s="100"/>
    </row>
    <row r="635" spans="1:57" ht="15.75" customHeight="1" x14ac:dyDescent="0.3">
      <c r="A635" s="98"/>
      <c r="B635" s="98"/>
      <c r="C635" s="98"/>
      <c r="D635" s="98"/>
      <c r="E635" s="99"/>
      <c r="F635" s="99"/>
      <c r="G635" s="98"/>
      <c r="H635" s="98"/>
      <c r="I635" s="98"/>
      <c r="J635" s="98"/>
      <c r="K635" s="98"/>
      <c r="L635" s="98"/>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c r="AR635" s="100"/>
      <c r="AS635" s="100"/>
      <c r="AT635" s="100"/>
      <c r="AU635" s="100"/>
      <c r="AV635" s="100"/>
      <c r="AW635" s="100"/>
      <c r="AX635" s="100"/>
      <c r="AY635" s="100"/>
      <c r="AZ635" s="100"/>
      <c r="BA635" s="100"/>
      <c r="BB635" s="100"/>
      <c r="BC635" s="100"/>
      <c r="BD635" s="100"/>
      <c r="BE635" s="100"/>
    </row>
    <row r="636" spans="1:57" ht="15.75" customHeight="1" x14ac:dyDescent="0.3">
      <c r="A636" s="98"/>
      <c r="B636" s="98"/>
      <c r="C636" s="98"/>
      <c r="D636" s="98"/>
      <c r="E636" s="99"/>
      <c r="F636" s="99"/>
      <c r="G636" s="98"/>
      <c r="H636" s="98"/>
      <c r="I636" s="98"/>
      <c r="J636" s="98"/>
      <c r="K636" s="98"/>
      <c r="L636" s="98"/>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c r="AR636" s="100"/>
      <c r="AS636" s="100"/>
      <c r="AT636" s="100"/>
      <c r="AU636" s="100"/>
      <c r="AV636" s="100"/>
      <c r="AW636" s="100"/>
      <c r="AX636" s="100"/>
      <c r="AY636" s="100"/>
      <c r="AZ636" s="100"/>
      <c r="BA636" s="100"/>
      <c r="BB636" s="100"/>
      <c r="BC636" s="100"/>
      <c r="BD636" s="100"/>
      <c r="BE636" s="100"/>
    </row>
    <row r="637" spans="1:57" ht="15.75" customHeight="1" x14ac:dyDescent="0.3">
      <c r="A637" s="98"/>
      <c r="B637" s="98"/>
      <c r="C637" s="98"/>
      <c r="D637" s="98"/>
      <c r="E637" s="99"/>
      <c r="F637" s="99"/>
      <c r="G637" s="98"/>
      <c r="H637" s="98"/>
      <c r="I637" s="98"/>
      <c r="J637" s="98"/>
      <c r="K637" s="98"/>
      <c r="L637" s="98"/>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c r="AU637" s="100"/>
      <c r="AV637" s="100"/>
      <c r="AW637" s="100"/>
      <c r="AX637" s="100"/>
      <c r="AY637" s="100"/>
      <c r="AZ637" s="100"/>
      <c r="BA637" s="100"/>
      <c r="BB637" s="100"/>
      <c r="BC637" s="100"/>
      <c r="BD637" s="100"/>
      <c r="BE637" s="100"/>
    </row>
    <row r="638" spans="1:57" ht="15.75" customHeight="1" x14ac:dyDescent="0.3">
      <c r="A638" s="98"/>
      <c r="B638" s="98"/>
      <c r="C638" s="98"/>
      <c r="D638" s="98"/>
      <c r="E638" s="99"/>
      <c r="F638" s="99"/>
      <c r="G638" s="98"/>
      <c r="H638" s="98"/>
      <c r="I638" s="98"/>
      <c r="J638" s="98"/>
      <c r="K638" s="98"/>
      <c r="L638" s="98"/>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c r="AS638" s="100"/>
      <c r="AT638" s="100"/>
      <c r="AU638" s="100"/>
      <c r="AV638" s="100"/>
      <c r="AW638" s="100"/>
      <c r="AX638" s="100"/>
      <c r="AY638" s="100"/>
      <c r="AZ638" s="100"/>
      <c r="BA638" s="100"/>
      <c r="BB638" s="100"/>
      <c r="BC638" s="100"/>
      <c r="BD638" s="100"/>
      <c r="BE638" s="100"/>
    </row>
    <row r="639" spans="1:57" ht="15.75" customHeight="1" x14ac:dyDescent="0.3">
      <c r="A639" s="98"/>
      <c r="B639" s="98"/>
      <c r="C639" s="98"/>
      <c r="D639" s="98"/>
      <c r="E639" s="99"/>
      <c r="F639" s="99"/>
      <c r="G639" s="98"/>
      <c r="H639" s="98"/>
      <c r="I639" s="98"/>
      <c r="J639" s="98"/>
      <c r="K639" s="98"/>
      <c r="L639" s="98"/>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c r="AS639" s="100"/>
      <c r="AT639" s="100"/>
      <c r="AU639" s="100"/>
      <c r="AV639" s="100"/>
      <c r="AW639" s="100"/>
      <c r="AX639" s="100"/>
      <c r="AY639" s="100"/>
      <c r="AZ639" s="100"/>
      <c r="BA639" s="100"/>
      <c r="BB639" s="100"/>
      <c r="BC639" s="100"/>
      <c r="BD639" s="100"/>
      <c r="BE639" s="100"/>
    </row>
    <row r="640" spans="1:57" ht="15.75" customHeight="1" x14ac:dyDescent="0.3">
      <c r="A640" s="98"/>
      <c r="B640" s="98"/>
      <c r="C640" s="98"/>
      <c r="D640" s="98"/>
      <c r="E640" s="99"/>
      <c r="F640" s="99"/>
      <c r="G640" s="98"/>
      <c r="H640" s="98"/>
      <c r="I640" s="98"/>
      <c r="J640" s="98"/>
      <c r="K640" s="98"/>
      <c r="L640" s="98"/>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c r="AS640" s="100"/>
      <c r="AT640" s="100"/>
      <c r="AU640" s="100"/>
      <c r="AV640" s="100"/>
      <c r="AW640" s="100"/>
      <c r="AX640" s="100"/>
      <c r="AY640" s="100"/>
      <c r="AZ640" s="100"/>
      <c r="BA640" s="100"/>
      <c r="BB640" s="100"/>
      <c r="BC640" s="100"/>
      <c r="BD640" s="100"/>
      <c r="BE640" s="100"/>
    </row>
    <row r="641" spans="1:57" ht="15.75" customHeight="1" x14ac:dyDescent="0.3">
      <c r="A641" s="98"/>
      <c r="B641" s="98"/>
      <c r="C641" s="98"/>
      <c r="D641" s="98"/>
      <c r="E641" s="99"/>
      <c r="F641" s="99"/>
      <c r="G641" s="98"/>
      <c r="H641" s="98"/>
      <c r="I641" s="98"/>
      <c r="J641" s="98"/>
      <c r="K641" s="98"/>
      <c r="L641" s="98"/>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c r="AS641" s="100"/>
      <c r="AT641" s="100"/>
      <c r="AU641" s="100"/>
      <c r="AV641" s="100"/>
      <c r="AW641" s="100"/>
      <c r="AX641" s="100"/>
      <c r="AY641" s="100"/>
      <c r="AZ641" s="100"/>
      <c r="BA641" s="100"/>
      <c r="BB641" s="100"/>
      <c r="BC641" s="100"/>
      <c r="BD641" s="100"/>
      <c r="BE641" s="100"/>
    </row>
    <row r="642" spans="1:57" ht="15.75" customHeight="1" x14ac:dyDescent="0.3">
      <c r="A642" s="98"/>
      <c r="B642" s="98"/>
      <c r="C642" s="98"/>
      <c r="D642" s="98"/>
      <c r="E642" s="99"/>
      <c r="F642" s="99"/>
      <c r="G642" s="98"/>
      <c r="H642" s="98"/>
      <c r="I642" s="98"/>
      <c r="J642" s="98"/>
      <c r="K642" s="98"/>
      <c r="L642" s="98"/>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c r="AR642" s="100"/>
      <c r="AS642" s="100"/>
      <c r="AT642" s="100"/>
      <c r="AU642" s="100"/>
      <c r="AV642" s="100"/>
      <c r="AW642" s="100"/>
      <c r="AX642" s="100"/>
      <c r="AY642" s="100"/>
      <c r="AZ642" s="100"/>
      <c r="BA642" s="100"/>
      <c r="BB642" s="100"/>
      <c r="BC642" s="100"/>
      <c r="BD642" s="100"/>
      <c r="BE642" s="100"/>
    </row>
    <row r="643" spans="1:57" ht="15.75" customHeight="1" x14ac:dyDescent="0.3">
      <c r="A643" s="98"/>
      <c r="B643" s="98"/>
      <c r="C643" s="98"/>
      <c r="D643" s="98"/>
      <c r="E643" s="99"/>
      <c r="F643" s="99"/>
      <c r="G643" s="98"/>
      <c r="H643" s="98"/>
      <c r="I643" s="98"/>
      <c r="J643" s="98"/>
      <c r="K643" s="98"/>
      <c r="L643" s="98"/>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c r="AR643" s="100"/>
      <c r="AS643" s="100"/>
      <c r="AT643" s="100"/>
      <c r="AU643" s="100"/>
      <c r="AV643" s="100"/>
      <c r="AW643" s="100"/>
      <c r="AX643" s="100"/>
      <c r="AY643" s="100"/>
      <c r="AZ643" s="100"/>
      <c r="BA643" s="100"/>
      <c r="BB643" s="100"/>
      <c r="BC643" s="100"/>
      <c r="BD643" s="100"/>
      <c r="BE643" s="100"/>
    </row>
    <row r="644" spans="1:57" ht="15.75" customHeight="1" x14ac:dyDescent="0.3">
      <c r="A644" s="98"/>
      <c r="B644" s="98"/>
      <c r="C644" s="98"/>
      <c r="D644" s="98"/>
      <c r="E644" s="99"/>
      <c r="F644" s="99"/>
      <c r="G644" s="98"/>
      <c r="H644" s="98"/>
      <c r="I644" s="98"/>
      <c r="J644" s="98"/>
      <c r="K644" s="98"/>
      <c r="L644" s="98"/>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c r="AV644" s="100"/>
      <c r="AW644" s="100"/>
      <c r="AX644" s="100"/>
      <c r="AY644" s="100"/>
      <c r="AZ644" s="100"/>
      <c r="BA644" s="100"/>
      <c r="BB644" s="100"/>
      <c r="BC644" s="100"/>
      <c r="BD644" s="100"/>
      <c r="BE644" s="100"/>
    </row>
    <row r="645" spans="1:57" ht="15.75" customHeight="1" x14ac:dyDescent="0.3">
      <c r="A645" s="98"/>
      <c r="B645" s="98"/>
      <c r="C645" s="98"/>
      <c r="D645" s="98"/>
      <c r="E645" s="99"/>
      <c r="F645" s="99"/>
      <c r="G645" s="98"/>
      <c r="H645" s="98"/>
      <c r="I645" s="98"/>
      <c r="J645" s="98"/>
      <c r="K645" s="98"/>
      <c r="L645" s="98"/>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c r="AR645" s="100"/>
      <c r="AS645" s="100"/>
      <c r="AT645" s="100"/>
      <c r="AU645" s="100"/>
      <c r="AV645" s="100"/>
      <c r="AW645" s="100"/>
      <c r="AX645" s="100"/>
      <c r="AY645" s="100"/>
      <c r="AZ645" s="100"/>
      <c r="BA645" s="100"/>
      <c r="BB645" s="100"/>
      <c r="BC645" s="100"/>
      <c r="BD645" s="100"/>
      <c r="BE645" s="100"/>
    </row>
    <row r="646" spans="1:57" ht="15.75" customHeight="1" x14ac:dyDescent="0.3">
      <c r="A646" s="98"/>
      <c r="B646" s="98"/>
      <c r="C646" s="98"/>
      <c r="D646" s="98"/>
      <c r="E646" s="99"/>
      <c r="F646" s="99"/>
      <c r="G646" s="98"/>
      <c r="H646" s="98"/>
      <c r="I646" s="98"/>
      <c r="J646" s="98"/>
      <c r="K646" s="98"/>
      <c r="L646" s="98"/>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c r="AS646" s="100"/>
      <c r="AT646" s="100"/>
      <c r="AU646" s="100"/>
      <c r="AV646" s="100"/>
      <c r="AW646" s="100"/>
      <c r="AX646" s="100"/>
      <c r="AY646" s="100"/>
      <c r="AZ646" s="100"/>
      <c r="BA646" s="100"/>
      <c r="BB646" s="100"/>
      <c r="BC646" s="100"/>
      <c r="BD646" s="100"/>
      <c r="BE646" s="100"/>
    </row>
    <row r="647" spans="1:57" ht="15.75" customHeight="1" x14ac:dyDescent="0.3">
      <c r="A647" s="98"/>
      <c r="B647" s="98"/>
      <c r="C647" s="98"/>
      <c r="D647" s="98"/>
      <c r="E647" s="99"/>
      <c r="F647" s="99"/>
      <c r="G647" s="98"/>
      <c r="H647" s="98"/>
      <c r="I647" s="98"/>
      <c r="J647" s="98"/>
      <c r="K647" s="98"/>
      <c r="L647" s="98"/>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c r="AS647" s="100"/>
      <c r="AT647" s="100"/>
      <c r="AU647" s="100"/>
      <c r="AV647" s="100"/>
      <c r="AW647" s="100"/>
      <c r="AX647" s="100"/>
      <c r="AY647" s="100"/>
      <c r="AZ647" s="100"/>
      <c r="BA647" s="100"/>
      <c r="BB647" s="100"/>
      <c r="BC647" s="100"/>
      <c r="BD647" s="100"/>
      <c r="BE647" s="100"/>
    </row>
    <row r="648" spans="1:57" ht="15.75" customHeight="1" x14ac:dyDescent="0.3">
      <c r="A648" s="98"/>
      <c r="B648" s="98"/>
      <c r="C648" s="98"/>
      <c r="D648" s="98"/>
      <c r="E648" s="99"/>
      <c r="F648" s="99"/>
      <c r="G648" s="98"/>
      <c r="H648" s="98"/>
      <c r="I648" s="98"/>
      <c r="J648" s="98"/>
      <c r="K648" s="98"/>
      <c r="L648" s="98"/>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c r="AS648" s="100"/>
      <c r="AT648" s="100"/>
      <c r="AU648" s="100"/>
      <c r="AV648" s="100"/>
      <c r="AW648" s="100"/>
      <c r="AX648" s="100"/>
      <c r="AY648" s="100"/>
      <c r="AZ648" s="100"/>
      <c r="BA648" s="100"/>
      <c r="BB648" s="100"/>
      <c r="BC648" s="100"/>
      <c r="BD648" s="100"/>
      <c r="BE648" s="100"/>
    </row>
    <row r="649" spans="1:57" ht="15.75" customHeight="1" x14ac:dyDescent="0.3">
      <c r="A649" s="98"/>
      <c r="B649" s="98"/>
      <c r="C649" s="98"/>
      <c r="D649" s="98"/>
      <c r="E649" s="99"/>
      <c r="F649" s="99"/>
      <c r="G649" s="98"/>
      <c r="H649" s="98"/>
      <c r="I649" s="98"/>
      <c r="J649" s="98"/>
      <c r="K649" s="98"/>
      <c r="L649" s="98"/>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c r="AS649" s="100"/>
      <c r="AT649" s="100"/>
      <c r="AU649" s="100"/>
      <c r="AV649" s="100"/>
      <c r="AW649" s="100"/>
      <c r="AX649" s="100"/>
      <c r="AY649" s="100"/>
      <c r="AZ649" s="100"/>
      <c r="BA649" s="100"/>
      <c r="BB649" s="100"/>
      <c r="BC649" s="100"/>
      <c r="BD649" s="100"/>
      <c r="BE649" s="100"/>
    </row>
    <row r="650" spans="1:57" ht="15.75" customHeight="1" x14ac:dyDescent="0.3">
      <c r="A650" s="98"/>
      <c r="B650" s="98"/>
      <c r="C650" s="98"/>
      <c r="D650" s="98"/>
      <c r="E650" s="99"/>
      <c r="F650" s="99"/>
      <c r="G650" s="98"/>
      <c r="H650" s="98"/>
      <c r="I650" s="98"/>
      <c r="J650" s="98"/>
      <c r="K650" s="98"/>
      <c r="L650" s="98"/>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c r="AS650" s="100"/>
      <c r="AT650" s="100"/>
      <c r="AU650" s="100"/>
      <c r="AV650" s="100"/>
      <c r="AW650" s="100"/>
      <c r="AX650" s="100"/>
      <c r="AY650" s="100"/>
      <c r="AZ650" s="100"/>
      <c r="BA650" s="100"/>
      <c r="BB650" s="100"/>
      <c r="BC650" s="100"/>
      <c r="BD650" s="100"/>
      <c r="BE650" s="100"/>
    </row>
    <row r="651" spans="1:57" ht="15.75" customHeight="1" x14ac:dyDescent="0.3">
      <c r="A651" s="98"/>
      <c r="B651" s="98"/>
      <c r="C651" s="98"/>
      <c r="D651" s="98"/>
      <c r="E651" s="99"/>
      <c r="F651" s="99"/>
      <c r="G651" s="98"/>
      <c r="H651" s="98"/>
      <c r="I651" s="98"/>
      <c r="J651" s="98"/>
      <c r="K651" s="98"/>
      <c r="L651" s="98"/>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c r="AR651" s="100"/>
      <c r="AS651" s="100"/>
      <c r="AT651" s="100"/>
      <c r="AU651" s="100"/>
      <c r="AV651" s="100"/>
      <c r="AW651" s="100"/>
      <c r="AX651" s="100"/>
      <c r="AY651" s="100"/>
      <c r="AZ651" s="100"/>
      <c r="BA651" s="100"/>
      <c r="BB651" s="100"/>
      <c r="BC651" s="100"/>
      <c r="BD651" s="100"/>
      <c r="BE651" s="100"/>
    </row>
    <row r="652" spans="1:57" ht="15.75" customHeight="1" x14ac:dyDescent="0.3">
      <c r="A652" s="98"/>
      <c r="B652" s="98"/>
      <c r="C652" s="98"/>
      <c r="D652" s="98"/>
      <c r="E652" s="99"/>
      <c r="F652" s="99"/>
      <c r="G652" s="98"/>
      <c r="H652" s="98"/>
      <c r="I652" s="98"/>
      <c r="J652" s="98"/>
      <c r="K652" s="98"/>
      <c r="L652" s="98"/>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c r="AR652" s="100"/>
      <c r="AS652" s="100"/>
      <c r="AT652" s="100"/>
      <c r="AU652" s="100"/>
      <c r="AV652" s="100"/>
      <c r="AW652" s="100"/>
      <c r="AX652" s="100"/>
      <c r="AY652" s="100"/>
      <c r="AZ652" s="100"/>
      <c r="BA652" s="100"/>
      <c r="BB652" s="100"/>
      <c r="BC652" s="100"/>
      <c r="BD652" s="100"/>
      <c r="BE652" s="100"/>
    </row>
    <row r="653" spans="1:57" ht="15.75" customHeight="1" x14ac:dyDescent="0.3">
      <c r="A653" s="98"/>
      <c r="B653" s="98"/>
      <c r="C653" s="98"/>
      <c r="D653" s="98"/>
      <c r="E653" s="99"/>
      <c r="F653" s="99"/>
      <c r="G653" s="98"/>
      <c r="H653" s="98"/>
      <c r="I653" s="98"/>
      <c r="J653" s="98"/>
      <c r="K653" s="98"/>
      <c r="L653" s="98"/>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c r="AR653" s="100"/>
      <c r="AS653" s="100"/>
      <c r="AT653" s="100"/>
      <c r="AU653" s="100"/>
      <c r="AV653" s="100"/>
      <c r="AW653" s="100"/>
      <c r="AX653" s="100"/>
      <c r="AY653" s="100"/>
      <c r="AZ653" s="100"/>
      <c r="BA653" s="100"/>
      <c r="BB653" s="100"/>
      <c r="BC653" s="100"/>
      <c r="BD653" s="100"/>
      <c r="BE653" s="100"/>
    </row>
    <row r="654" spans="1:57" ht="15.75" customHeight="1" x14ac:dyDescent="0.3">
      <c r="A654" s="98"/>
      <c r="B654" s="98"/>
      <c r="C654" s="98"/>
      <c r="D654" s="98"/>
      <c r="E654" s="99"/>
      <c r="F654" s="99"/>
      <c r="G654" s="98"/>
      <c r="H654" s="98"/>
      <c r="I654" s="98"/>
      <c r="J654" s="98"/>
      <c r="K654" s="98"/>
      <c r="L654" s="98"/>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c r="AR654" s="100"/>
      <c r="AS654" s="100"/>
      <c r="AT654" s="100"/>
      <c r="AU654" s="100"/>
      <c r="AV654" s="100"/>
      <c r="AW654" s="100"/>
      <c r="AX654" s="100"/>
      <c r="AY654" s="100"/>
      <c r="AZ654" s="100"/>
      <c r="BA654" s="100"/>
      <c r="BB654" s="100"/>
      <c r="BC654" s="100"/>
      <c r="BD654" s="100"/>
      <c r="BE654" s="100"/>
    </row>
    <row r="655" spans="1:57" ht="15.75" customHeight="1" x14ac:dyDescent="0.3">
      <c r="A655" s="98"/>
      <c r="B655" s="98"/>
      <c r="C655" s="98"/>
      <c r="D655" s="98"/>
      <c r="E655" s="99"/>
      <c r="F655" s="99"/>
      <c r="G655" s="98"/>
      <c r="H655" s="98"/>
      <c r="I655" s="98"/>
      <c r="J655" s="98"/>
      <c r="K655" s="98"/>
      <c r="L655" s="98"/>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c r="AR655" s="100"/>
      <c r="AS655" s="100"/>
      <c r="AT655" s="100"/>
      <c r="AU655" s="100"/>
      <c r="AV655" s="100"/>
      <c r="AW655" s="100"/>
      <c r="AX655" s="100"/>
      <c r="AY655" s="100"/>
      <c r="AZ655" s="100"/>
      <c r="BA655" s="100"/>
      <c r="BB655" s="100"/>
      <c r="BC655" s="100"/>
      <c r="BD655" s="100"/>
      <c r="BE655" s="100"/>
    </row>
    <row r="656" spans="1:57" ht="15.75" customHeight="1" x14ac:dyDescent="0.3">
      <c r="A656" s="98"/>
      <c r="B656" s="98"/>
      <c r="C656" s="98"/>
      <c r="D656" s="98"/>
      <c r="E656" s="99"/>
      <c r="F656" s="99"/>
      <c r="G656" s="98"/>
      <c r="H656" s="98"/>
      <c r="I656" s="98"/>
      <c r="J656" s="98"/>
      <c r="K656" s="98"/>
      <c r="L656" s="98"/>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c r="AR656" s="100"/>
      <c r="AS656" s="100"/>
      <c r="AT656" s="100"/>
      <c r="AU656" s="100"/>
      <c r="AV656" s="100"/>
      <c r="AW656" s="100"/>
      <c r="AX656" s="100"/>
      <c r="AY656" s="100"/>
      <c r="AZ656" s="100"/>
      <c r="BA656" s="100"/>
      <c r="BB656" s="100"/>
      <c r="BC656" s="100"/>
      <c r="BD656" s="100"/>
      <c r="BE656" s="100"/>
    </row>
    <row r="657" spans="1:57" ht="15.75" customHeight="1" x14ac:dyDescent="0.3">
      <c r="A657" s="98"/>
      <c r="B657" s="98"/>
      <c r="C657" s="98"/>
      <c r="D657" s="98"/>
      <c r="E657" s="99"/>
      <c r="F657" s="99"/>
      <c r="G657" s="98"/>
      <c r="H657" s="98"/>
      <c r="I657" s="98"/>
      <c r="J657" s="98"/>
      <c r="K657" s="98"/>
      <c r="L657" s="98"/>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c r="AR657" s="100"/>
      <c r="AS657" s="100"/>
      <c r="AT657" s="100"/>
      <c r="AU657" s="100"/>
      <c r="AV657" s="100"/>
      <c r="AW657" s="100"/>
      <c r="AX657" s="100"/>
      <c r="AY657" s="100"/>
      <c r="AZ657" s="100"/>
      <c r="BA657" s="100"/>
      <c r="BB657" s="100"/>
      <c r="BC657" s="100"/>
      <c r="BD657" s="100"/>
      <c r="BE657" s="100"/>
    </row>
    <row r="658" spans="1:57" ht="15.75" customHeight="1" x14ac:dyDescent="0.3">
      <c r="A658" s="98"/>
      <c r="B658" s="98"/>
      <c r="C658" s="98"/>
      <c r="D658" s="98"/>
      <c r="E658" s="99"/>
      <c r="F658" s="99"/>
      <c r="G658" s="98"/>
      <c r="H658" s="98"/>
      <c r="I658" s="98"/>
      <c r="J658" s="98"/>
      <c r="K658" s="98"/>
      <c r="L658" s="98"/>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c r="AR658" s="100"/>
      <c r="AS658" s="100"/>
      <c r="AT658" s="100"/>
      <c r="AU658" s="100"/>
      <c r="AV658" s="100"/>
      <c r="AW658" s="100"/>
      <c r="AX658" s="100"/>
      <c r="AY658" s="100"/>
      <c r="AZ658" s="100"/>
      <c r="BA658" s="100"/>
      <c r="BB658" s="100"/>
      <c r="BC658" s="100"/>
      <c r="BD658" s="100"/>
      <c r="BE658" s="100"/>
    </row>
    <row r="659" spans="1:57" ht="15.75" customHeight="1" x14ac:dyDescent="0.3">
      <c r="A659" s="98"/>
      <c r="B659" s="98"/>
      <c r="C659" s="98"/>
      <c r="D659" s="98"/>
      <c r="E659" s="99"/>
      <c r="F659" s="99"/>
      <c r="G659" s="98"/>
      <c r="H659" s="98"/>
      <c r="I659" s="98"/>
      <c r="J659" s="98"/>
      <c r="K659" s="98"/>
      <c r="L659" s="98"/>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c r="AR659" s="100"/>
      <c r="AS659" s="100"/>
      <c r="AT659" s="100"/>
      <c r="AU659" s="100"/>
      <c r="AV659" s="100"/>
      <c r="AW659" s="100"/>
      <c r="AX659" s="100"/>
      <c r="AY659" s="100"/>
      <c r="AZ659" s="100"/>
      <c r="BA659" s="100"/>
      <c r="BB659" s="100"/>
      <c r="BC659" s="100"/>
      <c r="BD659" s="100"/>
      <c r="BE659" s="100"/>
    </row>
    <row r="660" spans="1:57" ht="15.75" customHeight="1" x14ac:dyDescent="0.3">
      <c r="A660" s="98"/>
      <c r="B660" s="98"/>
      <c r="C660" s="98"/>
      <c r="D660" s="98"/>
      <c r="E660" s="99"/>
      <c r="F660" s="99"/>
      <c r="G660" s="98"/>
      <c r="H660" s="98"/>
      <c r="I660" s="98"/>
      <c r="J660" s="98"/>
      <c r="K660" s="98"/>
      <c r="L660" s="98"/>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c r="AR660" s="100"/>
      <c r="AS660" s="100"/>
      <c r="AT660" s="100"/>
      <c r="AU660" s="100"/>
      <c r="AV660" s="100"/>
      <c r="AW660" s="100"/>
      <c r="AX660" s="100"/>
      <c r="AY660" s="100"/>
      <c r="AZ660" s="100"/>
      <c r="BA660" s="100"/>
      <c r="BB660" s="100"/>
      <c r="BC660" s="100"/>
      <c r="BD660" s="100"/>
      <c r="BE660" s="100"/>
    </row>
    <row r="661" spans="1:57" ht="15.75" customHeight="1" x14ac:dyDescent="0.3">
      <c r="A661" s="98"/>
      <c r="B661" s="98"/>
      <c r="C661" s="98"/>
      <c r="D661" s="98"/>
      <c r="E661" s="99"/>
      <c r="F661" s="99"/>
      <c r="G661" s="98"/>
      <c r="H661" s="98"/>
      <c r="I661" s="98"/>
      <c r="J661" s="98"/>
      <c r="K661" s="98"/>
      <c r="L661" s="98"/>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c r="AR661" s="100"/>
      <c r="AS661" s="100"/>
      <c r="AT661" s="100"/>
      <c r="AU661" s="100"/>
      <c r="AV661" s="100"/>
      <c r="AW661" s="100"/>
      <c r="AX661" s="100"/>
      <c r="AY661" s="100"/>
      <c r="AZ661" s="100"/>
      <c r="BA661" s="100"/>
      <c r="BB661" s="100"/>
      <c r="BC661" s="100"/>
      <c r="BD661" s="100"/>
      <c r="BE661" s="100"/>
    </row>
    <row r="662" spans="1:57" ht="15.75" customHeight="1" x14ac:dyDescent="0.3">
      <c r="A662" s="98"/>
      <c r="B662" s="98"/>
      <c r="C662" s="98"/>
      <c r="D662" s="98"/>
      <c r="E662" s="99"/>
      <c r="F662" s="99"/>
      <c r="G662" s="98"/>
      <c r="H662" s="98"/>
      <c r="I662" s="98"/>
      <c r="J662" s="98"/>
      <c r="K662" s="98"/>
      <c r="L662" s="98"/>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c r="AR662" s="100"/>
      <c r="AS662" s="100"/>
      <c r="AT662" s="100"/>
      <c r="AU662" s="100"/>
      <c r="AV662" s="100"/>
      <c r="AW662" s="100"/>
      <c r="AX662" s="100"/>
      <c r="AY662" s="100"/>
      <c r="AZ662" s="100"/>
      <c r="BA662" s="100"/>
      <c r="BB662" s="100"/>
      <c r="BC662" s="100"/>
      <c r="BD662" s="100"/>
      <c r="BE662" s="100"/>
    </row>
    <row r="663" spans="1:57" ht="15.75" customHeight="1" x14ac:dyDescent="0.3">
      <c r="A663" s="98"/>
      <c r="B663" s="98"/>
      <c r="C663" s="98"/>
      <c r="D663" s="98"/>
      <c r="E663" s="99"/>
      <c r="F663" s="99"/>
      <c r="G663" s="98"/>
      <c r="H663" s="98"/>
      <c r="I663" s="98"/>
      <c r="J663" s="98"/>
      <c r="K663" s="98"/>
      <c r="L663" s="98"/>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c r="AR663" s="100"/>
      <c r="AS663" s="100"/>
      <c r="AT663" s="100"/>
      <c r="AU663" s="100"/>
      <c r="AV663" s="100"/>
      <c r="AW663" s="100"/>
      <c r="AX663" s="100"/>
      <c r="AY663" s="100"/>
      <c r="AZ663" s="100"/>
      <c r="BA663" s="100"/>
      <c r="BB663" s="100"/>
      <c r="BC663" s="100"/>
      <c r="BD663" s="100"/>
      <c r="BE663" s="100"/>
    </row>
    <row r="664" spans="1:57" ht="15.75" customHeight="1" x14ac:dyDescent="0.3">
      <c r="A664" s="98"/>
      <c r="B664" s="98"/>
      <c r="C664" s="98"/>
      <c r="D664" s="98"/>
      <c r="E664" s="99"/>
      <c r="F664" s="99"/>
      <c r="G664" s="98"/>
      <c r="H664" s="98"/>
      <c r="I664" s="98"/>
      <c r="J664" s="98"/>
      <c r="K664" s="98"/>
      <c r="L664" s="98"/>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c r="AR664" s="100"/>
      <c r="AS664" s="100"/>
      <c r="AT664" s="100"/>
      <c r="AU664" s="100"/>
      <c r="AV664" s="100"/>
      <c r="AW664" s="100"/>
      <c r="AX664" s="100"/>
      <c r="AY664" s="100"/>
      <c r="AZ664" s="100"/>
      <c r="BA664" s="100"/>
      <c r="BB664" s="100"/>
      <c r="BC664" s="100"/>
      <c r="BD664" s="100"/>
      <c r="BE664" s="100"/>
    </row>
    <row r="665" spans="1:57" ht="15.75" customHeight="1" x14ac:dyDescent="0.3">
      <c r="A665" s="98"/>
      <c r="B665" s="98"/>
      <c r="C665" s="98"/>
      <c r="D665" s="98"/>
      <c r="E665" s="99"/>
      <c r="F665" s="99"/>
      <c r="G665" s="98"/>
      <c r="H665" s="98"/>
      <c r="I665" s="98"/>
      <c r="J665" s="98"/>
      <c r="K665" s="98"/>
      <c r="L665" s="98"/>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c r="AR665" s="100"/>
      <c r="AS665" s="100"/>
      <c r="AT665" s="100"/>
      <c r="AU665" s="100"/>
      <c r="AV665" s="100"/>
      <c r="AW665" s="100"/>
      <c r="AX665" s="100"/>
      <c r="AY665" s="100"/>
      <c r="AZ665" s="100"/>
      <c r="BA665" s="100"/>
      <c r="BB665" s="100"/>
      <c r="BC665" s="100"/>
      <c r="BD665" s="100"/>
      <c r="BE665" s="100"/>
    </row>
    <row r="666" spans="1:57" ht="15.75" customHeight="1" x14ac:dyDescent="0.3">
      <c r="A666" s="98"/>
      <c r="B666" s="98"/>
      <c r="C666" s="98"/>
      <c r="D666" s="98"/>
      <c r="E666" s="99"/>
      <c r="F666" s="99"/>
      <c r="G666" s="98"/>
      <c r="H666" s="98"/>
      <c r="I666" s="98"/>
      <c r="J666" s="98"/>
      <c r="K666" s="98"/>
      <c r="L666" s="98"/>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c r="AR666" s="100"/>
      <c r="AS666" s="100"/>
      <c r="AT666" s="100"/>
      <c r="AU666" s="100"/>
      <c r="AV666" s="100"/>
      <c r="AW666" s="100"/>
      <c r="AX666" s="100"/>
      <c r="AY666" s="100"/>
      <c r="AZ666" s="100"/>
      <c r="BA666" s="100"/>
      <c r="BB666" s="100"/>
      <c r="BC666" s="100"/>
      <c r="BD666" s="100"/>
      <c r="BE666" s="100"/>
    </row>
    <row r="667" spans="1:57" ht="15.75" customHeight="1" x14ac:dyDescent="0.3">
      <c r="A667" s="98"/>
      <c r="B667" s="98"/>
      <c r="C667" s="98"/>
      <c r="D667" s="98"/>
      <c r="E667" s="99"/>
      <c r="F667" s="99"/>
      <c r="G667" s="98"/>
      <c r="H667" s="98"/>
      <c r="I667" s="98"/>
      <c r="J667" s="98"/>
      <c r="K667" s="98"/>
      <c r="L667" s="98"/>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c r="AS667" s="100"/>
      <c r="AT667" s="100"/>
      <c r="AU667" s="100"/>
      <c r="AV667" s="100"/>
      <c r="AW667" s="100"/>
      <c r="AX667" s="100"/>
      <c r="AY667" s="100"/>
      <c r="AZ667" s="100"/>
      <c r="BA667" s="100"/>
      <c r="BB667" s="100"/>
      <c r="BC667" s="100"/>
      <c r="BD667" s="100"/>
      <c r="BE667" s="100"/>
    </row>
    <row r="668" spans="1:57" ht="15.75" customHeight="1" x14ac:dyDescent="0.3">
      <c r="A668" s="98"/>
      <c r="B668" s="98"/>
      <c r="C668" s="98"/>
      <c r="D668" s="98"/>
      <c r="E668" s="99"/>
      <c r="F668" s="99"/>
      <c r="G668" s="98"/>
      <c r="H668" s="98"/>
      <c r="I668" s="98"/>
      <c r="J668" s="98"/>
      <c r="K668" s="98"/>
      <c r="L668" s="98"/>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c r="AS668" s="100"/>
      <c r="AT668" s="100"/>
      <c r="AU668" s="100"/>
      <c r="AV668" s="100"/>
      <c r="AW668" s="100"/>
      <c r="AX668" s="100"/>
      <c r="AY668" s="100"/>
      <c r="AZ668" s="100"/>
      <c r="BA668" s="100"/>
      <c r="BB668" s="100"/>
      <c r="BC668" s="100"/>
      <c r="BD668" s="100"/>
      <c r="BE668" s="100"/>
    </row>
    <row r="669" spans="1:57" ht="15.75" customHeight="1" x14ac:dyDescent="0.3">
      <c r="A669" s="98"/>
      <c r="B669" s="98"/>
      <c r="C669" s="98"/>
      <c r="D669" s="98"/>
      <c r="E669" s="99"/>
      <c r="F669" s="99"/>
      <c r="G669" s="98"/>
      <c r="H669" s="98"/>
      <c r="I669" s="98"/>
      <c r="J669" s="98"/>
      <c r="K669" s="98"/>
      <c r="L669" s="98"/>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c r="AS669" s="100"/>
      <c r="AT669" s="100"/>
      <c r="AU669" s="100"/>
      <c r="AV669" s="100"/>
      <c r="AW669" s="100"/>
      <c r="AX669" s="100"/>
      <c r="AY669" s="100"/>
      <c r="AZ669" s="100"/>
      <c r="BA669" s="100"/>
      <c r="BB669" s="100"/>
      <c r="BC669" s="100"/>
      <c r="BD669" s="100"/>
      <c r="BE669" s="100"/>
    </row>
    <row r="670" spans="1:57" ht="15.75" customHeight="1" x14ac:dyDescent="0.3">
      <c r="A670" s="98"/>
      <c r="B670" s="98"/>
      <c r="C670" s="98"/>
      <c r="D670" s="98"/>
      <c r="E670" s="99"/>
      <c r="F670" s="99"/>
      <c r="G670" s="98"/>
      <c r="H670" s="98"/>
      <c r="I670" s="98"/>
      <c r="J670" s="98"/>
      <c r="K670" s="98"/>
      <c r="L670" s="98"/>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c r="AS670" s="100"/>
      <c r="AT670" s="100"/>
      <c r="AU670" s="100"/>
      <c r="AV670" s="100"/>
      <c r="AW670" s="100"/>
      <c r="AX670" s="100"/>
      <c r="AY670" s="100"/>
      <c r="AZ670" s="100"/>
      <c r="BA670" s="100"/>
      <c r="BB670" s="100"/>
      <c r="BC670" s="100"/>
      <c r="BD670" s="100"/>
      <c r="BE670" s="100"/>
    </row>
    <row r="671" spans="1:57" ht="15.75" customHeight="1" x14ac:dyDescent="0.3">
      <c r="A671" s="98"/>
      <c r="B671" s="98"/>
      <c r="C671" s="98"/>
      <c r="D671" s="98"/>
      <c r="E671" s="99"/>
      <c r="F671" s="99"/>
      <c r="G671" s="98"/>
      <c r="H671" s="98"/>
      <c r="I671" s="98"/>
      <c r="J671" s="98"/>
      <c r="K671" s="98"/>
      <c r="L671" s="98"/>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c r="AS671" s="100"/>
      <c r="AT671" s="100"/>
      <c r="AU671" s="100"/>
      <c r="AV671" s="100"/>
      <c r="AW671" s="100"/>
      <c r="AX671" s="100"/>
      <c r="AY671" s="100"/>
      <c r="AZ671" s="100"/>
      <c r="BA671" s="100"/>
      <c r="BB671" s="100"/>
      <c r="BC671" s="100"/>
      <c r="BD671" s="100"/>
      <c r="BE671" s="100"/>
    </row>
    <row r="672" spans="1:57" ht="15.75" customHeight="1" x14ac:dyDescent="0.3">
      <c r="A672" s="98"/>
      <c r="B672" s="98"/>
      <c r="C672" s="98"/>
      <c r="D672" s="98"/>
      <c r="E672" s="99"/>
      <c r="F672" s="99"/>
      <c r="G672" s="98"/>
      <c r="H672" s="98"/>
      <c r="I672" s="98"/>
      <c r="J672" s="98"/>
      <c r="K672" s="98"/>
      <c r="L672" s="98"/>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c r="AS672" s="100"/>
      <c r="AT672" s="100"/>
      <c r="AU672" s="100"/>
      <c r="AV672" s="100"/>
      <c r="AW672" s="100"/>
      <c r="AX672" s="100"/>
      <c r="AY672" s="100"/>
      <c r="AZ672" s="100"/>
      <c r="BA672" s="100"/>
      <c r="BB672" s="100"/>
      <c r="BC672" s="100"/>
      <c r="BD672" s="100"/>
      <c r="BE672" s="100"/>
    </row>
    <row r="673" spans="1:57" ht="15.75" customHeight="1" x14ac:dyDescent="0.3">
      <c r="A673" s="98"/>
      <c r="B673" s="98"/>
      <c r="C673" s="98"/>
      <c r="D673" s="98"/>
      <c r="E673" s="99"/>
      <c r="F673" s="99"/>
      <c r="G673" s="98"/>
      <c r="H673" s="98"/>
      <c r="I673" s="98"/>
      <c r="J673" s="98"/>
      <c r="K673" s="98"/>
      <c r="L673" s="98"/>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0"/>
      <c r="AY673" s="100"/>
      <c r="AZ673" s="100"/>
      <c r="BA673" s="100"/>
      <c r="BB673" s="100"/>
      <c r="BC673" s="100"/>
      <c r="BD673" s="100"/>
      <c r="BE673" s="100"/>
    </row>
    <row r="674" spans="1:57" ht="15.75" customHeight="1" x14ac:dyDescent="0.3">
      <c r="A674" s="98"/>
      <c r="B674" s="98"/>
      <c r="C674" s="98"/>
      <c r="D674" s="98"/>
      <c r="E674" s="99"/>
      <c r="F674" s="99"/>
      <c r="G674" s="98"/>
      <c r="H674" s="98"/>
      <c r="I674" s="98"/>
      <c r="J674" s="98"/>
      <c r="K674" s="98"/>
      <c r="L674" s="98"/>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0"/>
      <c r="AX674" s="100"/>
      <c r="AY674" s="100"/>
      <c r="AZ674" s="100"/>
      <c r="BA674" s="100"/>
      <c r="BB674" s="100"/>
      <c r="BC674" s="100"/>
      <c r="BD674" s="100"/>
      <c r="BE674" s="100"/>
    </row>
    <row r="675" spans="1:57" ht="15.75" customHeight="1" x14ac:dyDescent="0.3">
      <c r="A675" s="98"/>
      <c r="B675" s="98"/>
      <c r="C675" s="98"/>
      <c r="D675" s="98"/>
      <c r="E675" s="99"/>
      <c r="F675" s="99"/>
      <c r="G675" s="98"/>
      <c r="H675" s="98"/>
      <c r="I675" s="98"/>
      <c r="J675" s="98"/>
      <c r="K675" s="98"/>
      <c r="L675" s="98"/>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0"/>
      <c r="AQ675" s="100"/>
      <c r="AR675" s="100"/>
      <c r="AS675" s="100"/>
      <c r="AT675" s="100"/>
      <c r="AU675" s="100"/>
      <c r="AV675" s="100"/>
      <c r="AW675" s="100"/>
      <c r="AX675" s="100"/>
      <c r="AY675" s="100"/>
      <c r="AZ675" s="100"/>
      <c r="BA675" s="100"/>
      <c r="BB675" s="100"/>
      <c r="BC675" s="100"/>
      <c r="BD675" s="100"/>
      <c r="BE675" s="100"/>
    </row>
    <row r="676" spans="1:57" ht="15.75" customHeight="1" x14ac:dyDescent="0.3">
      <c r="A676" s="98"/>
      <c r="B676" s="98"/>
      <c r="C676" s="98"/>
      <c r="D676" s="98"/>
      <c r="E676" s="99"/>
      <c r="F676" s="99"/>
      <c r="G676" s="98"/>
      <c r="H676" s="98"/>
      <c r="I676" s="98"/>
      <c r="J676" s="98"/>
      <c r="K676" s="98"/>
      <c r="L676" s="98"/>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c r="AQ676" s="100"/>
      <c r="AR676" s="100"/>
      <c r="AS676" s="100"/>
      <c r="AT676" s="100"/>
      <c r="AU676" s="100"/>
      <c r="AV676" s="100"/>
      <c r="AW676" s="100"/>
      <c r="AX676" s="100"/>
      <c r="AY676" s="100"/>
      <c r="AZ676" s="100"/>
      <c r="BA676" s="100"/>
      <c r="BB676" s="100"/>
      <c r="BC676" s="100"/>
      <c r="BD676" s="100"/>
      <c r="BE676" s="100"/>
    </row>
    <row r="677" spans="1:57" ht="15.75" customHeight="1" x14ac:dyDescent="0.3">
      <c r="A677" s="98"/>
      <c r="B677" s="98"/>
      <c r="C677" s="98"/>
      <c r="D677" s="98"/>
      <c r="E677" s="99"/>
      <c r="F677" s="99"/>
      <c r="G677" s="98"/>
      <c r="H677" s="98"/>
      <c r="I677" s="98"/>
      <c r="J677" s="98"/>
      <c r="K677" s="98"/>
      <c r="L677" s="98"/>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0"/>
      <c r="AQ677" s="100"/>
      <c r="AR677" s="100"/>
      <c r="AS677" s="100"/>
      <c r="AT677" s="100"/>
      <c r="AU677" s="100"/>
      <c r="AV677" s="100"/>
      <c r="AW677" s="100"/>
      <c r="AX677" s="100"/>
      <c r="AY677" s="100"/>
      <c r="AZ677" s="100"/>
      <c r="BA677" s="100"/>
      <c r="BB677" s="100"/>
      <c r="BC677" s="100"/>
      <c r="BD677" s="100"/>
      <c r="BE677" s="100"/>
    </row>
    <row r="678" spans="1:57" ht="15.75" customHeight="1" x14ac:dyDescent="0.3">
      <c r="A678" s="98"/>
      <c r="B678" s="98"/>
      <c r="C678" s="98"/>
      <c r="D678" s="98"/>
      <c r="E678" s="99"/>
      <c r="F678" s="99"/>
      <c r="G678" s="98"/>
      <c r="H678" s="98"/>
      <c r="I678" s="98"/>
      <c r="J678" s="98"/>
      <c r="K678" s="98"/>
      <c r="L678" s="98"/>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c r="AR678" s="100"/>
      <c r="AS678" s="100"/>
      <c r="AT678" s="100"/>
      <c r="AU678" s="100"/>
      <c r="AV678" s="100"/>
      <c r="AW678" s="100"/>
      <c r="AX678" s="100"/>
      <c r="AY678" s="100"/>
      <c r="AZ678" s="100"/>
      <c r="BA678" s="100"/>
      <c r="BB678" s="100"/>
      <c r="BC678" s="100"/>
      <c r="BD678" s="100"/>
      <c r="BE678" s="100"/>
    </row>
    <row r="679" spans="1:57" ht="15.75" customHeight="1" x14ac:dyDescent="0.3">
      <c r="A679" s="98"/>
      <c r="B679" s="98"/>
      <c r="C679" s="98"/>
      <c r="D679" s="98"/>
      <c r="E679" s="99"/>
      <c r="F679" s="99"/>
      <c r="G679" s="98"/>
      <c r="H679" s="98"/>
      <c r="I679" s="98"/>
      <c r="J679" s="98"/>
      <c r="K679" s="98"/>
      <c r="L679" s="98"/>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c r="AR679" s="100"/>
      <c r="AS679" s="100"/>
      <c r="AT679" s="100"/>
      <c r="AU679" s="100"/>
      <c r="AV679" s="100"/>
      <c r="AW679" s="100"/>
      <c r="AX679" s="100"/>
      <c r="AY679" s="100"/>
      <c r="AZ679" s="100"/>
      <c r="BA679" s="100"/>
      <c r="BB679" s="100"/>
      <c r="BC679" s="100"/>
      <c r="BD679" s="100"/>
      <c r="BE679" s="100"/>
    </row>
    <row r="680" spans="1:57" ht="15.75" customHeight="1" x14ac:dyDescent="0.3">
      <c r="A680" s="98"/>
      <c r="B680" s="98"/>
      <c r="C680" s="98"/>
      <c r="D680" s="98"/>
      <c r="E680" s="99"/>
      <c r="F680" s="99"/>
      <c r="G680" s="98"/>
      <c r="H680" s="98"/>
      <c r="I680" s="98"/>
      <c r="J680" s="98"/>
      <c r="K680" s="98"/>
      <c r="L680" s="98"/>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c r="AR680" s="100"/>
      <c r="AS680" s="100"/>
      <c r="AT680" s="100"/>
      <c r="AU680" s="100"/>
      <c r="AV680" s="100"/>
      <c r="AW680" s="100"/>
      <c r="AX680" s="100"/>
      <c r="AY680" s="100"/>
      <c r="AZ680" s="100"/>
      <c r="BA680" s="100"/>
      <c r="BB680" s="100"/>
      <c r="BC680" s="100"/>
      <c r="BD680" s="100"/>
      <c r="BE680" s="100"/>
    </row>
    <row r="681" spans="1:57" ht="15.75" customHeight="1" x14ac:dyDescent="0.3">
      <c r="A681" s="98"/>
      <c r="B681" s="98"/>
      <c r="C681" s="98"/>
      <c r="D681" s="98"/>
      <c r="E681" s="99"/>
      <c r="F681" s="99"/>
      <c r="G681" s="98"/>
      <c r="H681" s="98"/>
      <c r="I681" s="98"/>
      <c r="J681" s="98"/>
      <c r="K681" s="98"/>
      <c r="L681" s="98"/>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c r="AR681" s="100"/>
      <c r="AS681" s="100"/>
      <c r="AT681" s="100"/>
      <c r="AU681" s="100"/>
      <c r="AV681" s="100"/>
      <c r="AW681" s="100"/>
      <c r="AX681" s="100"/>
      <c r="AY681" s="100"/>
      <c r="AZ681" s="100"/>
      <c r="BA681" s="100"/>
      <c r="BB681" s="100"/>
      <c r="BC681" s="100"/>
      <c r="BD681" s="100"/>
      <c r="BE681" s="100"/>
    </row>
    <row r="682" spans="1:57" ht="15.75" customHeight="1" x14ac:dyDescent="0.3">
      <c r="A682" s="98"/>
      <c r="B682" s="98"/>
      <c r="C682" s="98"/>
      <c r="D682" s="98"/>
      <c r="E682" s="99"/>
      <c r="F682" s="99"/>
      <c r="G682" s="98"/>
      <c r="H682" s="98"/>
      <c r="I682" s="98"/>
      <c r="J682" s="98"/>
      <c r="K682" s="98"/>
      <c r="L682" s="98"/>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c r="AR682" s="100"/>
      <c r="AS682" s="100"/>
      <c r="AT682" s="100"/>
      <c r="AU682" s="100"/>
      <c r="AV682" s="100"/>
      <c r="AW682" s="100"/>
      <c r="AX682" s="100"/>
      <c r="AY682" s="100"/>
      <c r="AZ682" s="100"/>
      <c r="BA682" s="100"/>
      <c r="BB682" s="100"/>
      <c r="BC682" s="100"/>
      <c r="BD682" s="100"/>
      <c r="BE682" s="100"/>
    </row>
    <row r="683" spans="1:57" ht="15.75" customHeight="1" x14ac:dyDescent="0.3">
      <c r="A683" s="98"/>
      <c r="B683" s="98"/>
      <c r="C683" s="98"/>
      <c r="D683" s="98"/>
      <c r="E683" s="99"/>
      <c r="F683" s="99"/>
      <c r="G683" s="98"/>
      <c r="H683" s="98"/>
      <c r="I683" s="98"/>
      <c r="J683" s="98"/>
      <c r="K683" s="98"/>
      <c r="L683" s="98"/>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c r="AU683" s="100"/>
      <c r="AV683" s="100"/>
      <c r="AW683" s="100"/>
      <c r="AX683" s="100"/>
      <c r="AY683" s="100"/>
      <c r="AZ683" s="100"/>
      <c r="BA683" s="100"/>
      <c r="BB683" s="100"/>
      <c r="BC683" s="100"/>
      <c r="BD683" s="100"/>
      <c r="BE683" s="100"/>
    </row>
    <row r="684" spans="1:57" ht="15.75" customHeight="1" x14ac:dyDescent="0.3">
      <c r="A684" s="98"/>
      <c r="B684" s="98"/>
      <c r="C684" s="98"/>
      <c r="D684" s="98"/>
      <c r="E684" s="99"/>
      <c r="F684" s="99"/>
      <c r="G684" s="98"/>
      <c r="H684" s="98"/>
      <c r="I684" s="98"/>
      <c r="J684" s="98"/>
      <c r="K684" s="98"/>
      <c r="L684" s="98"/>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c r="AR684" s="100"/>
      <c r="AS684" s="100"/>
      <c r="AT684" s="100"/>
      <c r="AU684" s="100"/>
      <c r="AV684" s="100"/>
      <c r="AW684" s="100"/>
      <c r="AX684" s="100"/>
      <c r="AY684" s="100"/>
      <c r="AZ684" s="100"/>
      <c r="BA684" s="100"/>
      <c r="BB684" s="100"/>
      <c r="BC684" s="100"/>
      <c r="BD684" s="100"/>
      <c r="BE684" s="100"/>
    </row>
    <row r="685" spans="1:57" ht="15.75" customHeight="1" x14ac:dyDescent="0.3">
      <c r="A685" s="98"/>
      <c r="B685" s="98"/>
      <c r="C685" s="98"/>
      <c r="D685" s="98"/>
      <c r="E685" s="99"/>
      <c r="F685" s="99"/>
      <c r="G685" s="98"/>
      <c r="H685" s="98"/>
      <c r="I685" s="98"/>
      <c r="J685" s="98"/>
      <c r="K685" s="98"/>
      <c r="L685" s="98"/>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0"/>
      <c r="AQ685" s="100"/>
      <c r="AR685" s="100"/>
      <c r="AS685" s="100"/>
      <c r="AT685" s="100"/>
      <c r="AU685" s="100"/>
      <c r="AV685" s="100"/>
      <c r="AW685" s="100"/>
      <c r="AX685" s="100"/>
      <c r="AY685" s="100"/>
      <c r="AZ685" s="100"/>
      <c r="BA685" s="100"/>
      <c r="BB685" s="100"/>
      <c r="BC685" s="100"/>
      <c r="BD685" s="100"/>
      <c r="BE685" s="100"/>
    </row>
    <row r="686" spans="1:57" ht="15.75" customHeight="1" x14ac:dyDescent="0.3">
      <c r="A686" s="98"/>
      <c r="B686" s="98"/>
      <c r="C686" s="98"/>
      <c r="D686" s="98"/>
      <c r="E686" s="99"/>
      <c r="F686" s="99"/>
      <c r="G686" s="98"/>
      <c r="H686" s="98"/>
      <c r="I686" s="98"/>
      <c r="J686" s="98"/>
      <c r="K686" s="98"/>
      <c r="L686" s="98"/>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c r="AP686" s="100"/>
      <c r="AQ686" s="100"/>
      <c r="AR686" s="100"/>
      <c r="AS686" s="100"/>
      <c r="AT686" s="100"/>
      <c r="AU686" s="100"/>
      <c r="AV686" s="100"/>
      <c r="AW686" s="100"/>
      <c r="AX686" s="100"/>
      <c r="AY686" s="100"/>
      <c r="AZ686" s="100"/>
      <c r="BA686" s="100"/>
      <c r="BB686" s="100"/>
      <c r="BC686" s="100"/>
      <c r="BD686" s="100"/>
      <c r="BE686" s="100"/>
    </row>
    <row r="687" spans="1:57" ht="15.75" customHeight="1" x14ac:dyDescent="0.3">
      <c r="A687" s="98"/>
      <c r="B687" s="98"/>
      <c r="C687" s="98"/>
      <c r="D687" s="98"/>
      <c r="E687" s="99"/>
      <c r="F687" s="99"/>
      <c r="G687" s="98"/>
      <c r="H687" s="98"/>
      <c r="I687" s="98"/>
      <c r="J687" s="98"/>
      <c r="K687" s="98"/>
      <c r="L687" s="98"/>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0"/>
      <c r="AQ687" s="100"/>
      <c r="AR687" s="100"/>
      <c r="AS687" s="100"/>
      <c r="AT687" s="100"/>
      <c r="AU687" s="100"/>
      <c r="AV687" s="100"/>
      <c r="AW687" s="100"/>
      <c r="AX687" s="100"/>
      <c r="AY687" s="100"/>
      <c r="AZ687" s="100"/>
      <c r="BA687" s="100"/>
      <c r="BB687" s="100"/>
      <c r="BC687" s="100"/>
      <c r="BD687" s="100"/>
      <c r="BE687" s="100"/>
    </row>
    <row r="688" spans="1:57" ht="15.75" customHeight="1" x14ac:dyDescent="0.3">
      <c r="A688" s="98"/>
      <c r="B688" s="98"/>
      <c r="C688" s="98"/>
      <c r="D688" s="98"/>
      <c r="E688" s="99"/>
      <c r="F688" s="99"/>
      <c r="G688" s="98"/>
      <c r="H688" s="98"/>
      <c r="I688" s="98"/>
      <c r="J688" s="98"/>
      <c r="K688" s="98"/>
      <c r="L688" s="98"/>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100"/>
      <c r="AO688" s="100"/>
      <c r="AP688" s="100"/>
      <c r="AQ688" s="100"/>
      <c r="AR688" s="100"/>
      <c r="AS688" s="100"/>
      <c r="AT688" s="100"/>
      <c r="AU688" s="100"/>
      <c r="AV688" s="100"/>
      <c r="AW688" s="100"/>
      <c r="AX688" s="100"/>
      <c r="AY688" s="100"/>
      <c r="AZ688" s="100"/>
      <c r="BA688" s="100"/>
      <c r="BB688" s="100"/>
      <c r="BC688" s="100"/>
      <c r="BD688" s="100"/>
      <c r="BE688" s="100"/>
    </row>
    <row r="689" spans="1:57" ht="15.75" customHeight="1" x14ac:dyDescent="0.3">
      <c r="A689" s="98"/>
      <c r="B689" s="98"/>
      <c r="C689" s="98"/>
      <c r="D689" s="98"/>
      <c r="E689" s="99"/>
      <c r="F689" s="99"/>
      <c r="G689" s="98"/>
      <c r="H689" s="98"/>
      <c r="I689" s="98"/>
      <c r="J689" s="98"/>
      <c r="K689" s="98"/>
      <c r="L689" s="98"/>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c r="AR689" s="100"/>
      <c r="AS689" s="100"/>
      <c r="AT689" s="100"/>
      <c r="AU689" s="100"/>
      <c r="AV689" s="100"/>
      <c r="AW689" s="100"/>
      <c r="AX689" s="100"/>
      <c r="AY689" s="100"/>
      <c r="AZ689" s="100"/>
      <c r="BA689" s="100"/>
      <c r="BB689" s="100"/>
      <c r="BC689" s="100"/>
      <c r="BD689" s="100"/>
      <c r="BE689" s="100"/>
    </row>
    <row r="690" spans="1:57" ht="15.75" customHeight="1" x14ac:dyDescent="0.3">
      <c r="A690" s="98"/>
      <c r="B690" s="98"/>
      <c r="C690" s="98"/>
      <c r="D690" s="98"/>
      <c r="E690" s="99"/>
      <c r="F690" s="99"/>
      <c r="G690" s="98"/>
      <c r="H690" s="98"/>
      <c r="I690" s="98"/>
      <c r="J690" s="98"/>
      <c r="K690" s="98"/>
      <c r="L690" s="98"/>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c r="AU690" s="100"/>
      <c r="AV690" s="100"/>
      <c r="AW690" s="100"/>
      <c r="AX690" s="100"/>
      <c r="AY690" s="100"/>
      <c r="AZ690" s="100"/>
      <c r="BA690" s="100"/>
      <c r="BB690" s="100"/>
      <c r="BC690" s="100"/>
      <c r="BD690" s="100"/>
      <c r="BE690" s="100"/>
    </row>
    <row r="691" spans="1:57" ht="15.75" customHeight="1" x14ac:dyDescent="0.3">
      <c r="A691" s="98"/>
      <c r="B691" s="98"/>
      <c r="C691" s="98"/>
      <c r="D691" s="98"/>
      <c r="E691" s="99"/>
      <c r="F691" s="99"/>
      <c r="G691" s="98"/>
      <c r="H691" s="98"/>
      <c r="I691" s="98"/>
      <c r="J691" s="98"/>
      <c r="K691" s="98"/>
      <c r="L691" s="98"/>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100"/>
      <c r="AO691" s="100"/>
      <c r="AP691" s="100"/>
      <c r="AQ691" s="100"/>
      <c r="AR691" s="100"/>
      <c r="AS691" s="100"/>
      <c r="AT691" s="100"/>
      <c r="AU691" s="100"/>
      <c r="AV691" s="100"/>
      <c r="AW691" s="100"/>
      <c r="AX691" s="100"/>
      <c r="AY691" s="100"/>
      <c r="AZ691" s="100"/>
      <c r="BA691" s="100"/>
      <c r="BB691" s="100"/>
      <c r="BC691" s="100"/>
      <c r="BD691" s="100"/>
      <c r="BE691" s="100"/>
    </row>
    <row r="692" spans="1:57" ht="15.75" customHeight="1" x14ac:dyDescent="0.3">
      <c r="A692" s="98"/>
      <c r="B692" s="98"/>
      <c r="C692" s="98"/>
      <c r="D692" s="98"/>
      <c r="E692" s="99"/>
      <c r="F692" s="99"/>
      <c r="G692" s="98"/>
      <c r="H692" s="98"/>
      <c r="I692" s="98"/>
      <c r="J692" s="98"/>
      <c r="K692" s="98"/>
      <c r="L692" s="98"/>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row>
    <row r="693" spans="1:57" ht="15.75" customHeight="1" x14ac:dyDescent="0.3">
      <c r="A693" s="98"/>
      <c r="B693" s="98"/>
      <c r="C693" s="98"/>
      <c r="D693" s="98"/>
      <c r="E693" s="99"/>
      <c r="F693" s="99"/>
      <c r="G693" s="98"/>
      <c r="H693" s="98"/>
      <c r="I693" s="98"/>
      <c r="J693" s="98"/>
      <c r="K693" s="98"/>
      <c r="L693" s="98"/>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0"/>
      <c r="AQ693" s="100"/>
      <c r="AR693" s="100"/>
      <c r="AS693" s="100"/>
      <c r="AT693" s="100"/>
      <c r="AU693" s="100"/>
      <c r="AV693" s="100"/>
      <c r="AW693" s="100"/>
      <c r="AX693" s="100"/>
      <c r="AY693" s="100"/>
      <c r="AZ693" s="100"/>
      <c r="BA693" s="100"/>
      <c r="BB693" s="100"/>
      <c r="BC693" s="100"/>
      <c r="BD693" s="100"/>
      <c r="BE693" s="100"/>
    </row>
    <row r="694" spans="1:57" ht="15.75" customHeight="1" x14ac:dyDescent="0.3">
      <c r="A694" s="98"/>
      <c r="B694" s="98"/>
      <c r="C694" s="98"/>
      <c r="D694" s="98"/>
      <c r="E694" s="99"/>
      <c r="F694" s="99"/>
      <c r="G694" s="98"/>
      <c r="H694" s="98"/>
      <c r="I694" s="98"/>
      <c r="J694" s="98"/>
      <c r="K694" s="98"/>
      <c r="L694" s="98"/>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100"/>
      <c r="AO694" s="100"/>
      <c r="AP694" s="100"/>
      <c r="AQ694" s="100"/>
      <c r="AR694" s="100"/>
      <c r="AS694" s="100"/>
      <c r="AT694" s="100"/>
      <c r="AU694" s="100"/>
      <c r="AV694" s="100"/>
      <c r="AW694" s="100"/>
      <c r="AX694" s="100"/>
      <c r="AY694" s="100"/>
      <c r="AZ694" s="100"/>
      <c r="BA694" s="100"/>
      <c r="BB694" s="100"/>
      <c r="BC694" s="100"/>
      <c r="BD694" s="100"/>
      <c r="BE694" s="100"/>
    </row>
    <row r="695" spans="1:57" ht="15.75" customHeight="1" x14ac:dyDescent="0.3">
      <c r="A695" s="98"/>
      <c r="B695" s="98"/>
      <c r="C695" s="98"/>
      <c r="D695" s="98"/>
      <c r="E695" s="99"/>
      <c r="F695" s="99"/>
      <c r="G695" s="98"/>
      <c r="H695" s="98"/>
      <c r="I695" s="98"/>
      <c r="J695" s="98"/>
      <c r="K695" s="98"/>
      <c r="L695" s="98"/>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0"/>
      <c r="AQ695" s="100"/>
      <c r="AR695" s="100"/>
      <c r="AS695" s="100"/>
      <c r="AT695" s="100"/>
      <c r="AU695" s="100"/>
      <c r="AV695" s="100"/>
      <c r="AW695" s="100"/>
      <c r="AX695" s="100"/>
      <c r="AY695" s="100"/>
      <c r="AZ695" s="100"/>
      <c r="BA695" s="100"/>
      <c r="BB695" s="100"/>
      <c r="BC695" s="100"/>
      <c r="BD695" s="100"/>
      <c r="BE695" s="100"/>
    </row>
    <row r="696" spans="1:57" ht="15.75" customHeight="1" x14ac:dyDescent="0.3">
      <c r="A696" s="98"/>
      <c r="B696" s="98"/>
      <c r="C696" s="98"/>
      <c r="D696" s="98"/>
      <c r="E696" s="99"/>
      <c r="F696" s="99"/>
      <c r="G696" s="98"/>
      <c r="H696" s="98"/>
      <c r="I696" s="98"/>
      <c r="J696" s="98"/>
      <c r="K696" s="98"/>
      <c r="L696" s="98"/>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100"/>
      <c r="AO696" s="100"/>
      <c r="AP696" s="100"/>
      <c r="AQ696" s="100"/>
      <c r="AR696" s="100"/>
      <c r="AS696" s="100"/>
      <c r="AT696" s="100"/>
      <c r="AU696" s="100"/>
      <c r="AV696" s="100"/>
      <c r="AW696" s="100"/>
      <c r="AX696" s="100"/>
      <c r="AY696" s="100"/>
      <c r="AZ696" s="100"/>
      <c r="BA696" s="100"/>
      <c r="BB696" s="100"/>
      <c r="BC696" s="100"/>
      <c r="BD696" s="100"/>
      <c r="BE696" s="100"/>
    </row>
    <row r="697" spans="1:57" ht="15.75" customHeight="1" x14ac:dyDescent="0.3">
      <c r="A697" s="98"/>
      <c r="B697" s="98"/>
      <c r="C697" s="98"/>
      <c r="D697" s="98"/>
      <c r="E697" s="99"/>
      <c r="F697" s="99"/>
      <c r="G697" s="98"/>
      <c r="H697" s="98"/>
      <c r="I697" s="98"/>
      <c r="J697" s="98"/>
      <c r="K697" s="98"/>
      <c r="L697" s="98"/>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0"/>
      <c r="AQ697" s="100"/>
      <c r="AR697" s="100"/>
      <c r="AS697" s="100"/>
      <c r="AT697" s="100"/>
      <c r="AU697" s="100"/>
      <c r="AV697" s="100"/>
      <c r="AW697" s="100"/>
      <c r="AX697" s="100"/>
      <c r="AY697" s="100"/>
      <c r="AZ697" s="100"/>
      <c r="BA697" s="100"/>
      <c r="BB697" s="100"/>
      <c r="BC697" s="100"/>
      <c r="BD697" s="100"/>
      <c r="BE697" s="100"/>
    </row>
    <row r="698" spans="1:57" ht="15.75" customHeight="1" x14ac:dyDescent="0.3">
      <c r="A698" s="98"/>
      <c r="B698" s="98"/>
      <c r="C698" s="98"/>
      <c r="D698" s="98"/>
      <c r="E698" s="99"/>
      <c r="F698" s="99"/>
      <c r="G698" s="98"/>
      <c r="H698" s="98"/>
      <c r="I698" s="98"/>
      <c r="J698" s="98"/>
      <c r="K698" s="98"/>
      <c r="L698" s="98"/>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c r="AV698" s="100"/>
      <c r="AW698" s="100"/>
      <c r="AX698" s="100"/>
      <c r="AY698" s="100"/>
      <c r="AZ698" s="100"/>
      <c r="BA698" s="100"/>
      <c r="BB698" s="100"/>
      <c r="BC698" s="100"/>
      <c r="BD698" s="100"/>
      <c r="BE698" s="100"/>
    </row>
    <row r="699" spans="1:57" ht="15.75" customHeight="1" x14ac:dyDescent="0.3">
      <c r="A699" s="98"/>
      <c r="B699" s="98"/>
      <c r="C699" s="98"/>
      <c r="D699" s="98"/>
      <c r="E699" s="99"/>
      <c r="F699" s="99"/>
      <c r="G699" s="98"/>
      <c r="H699" s="98"/>
      <c r="I699" s="98"/>
      <c r="J699" s="98"/>
      <c r="K699" s="98"/>
      <c r="L699" s="98"/>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P699" s="100"/>
      <c r="AQ699" s="100"/>
      <c r="AR699" s="100"/>
      <c r="AS699" s="100"/>
      <c r="AT699" s="100"/>
      <c r="AU699" s="100"/>
      <c r="AV699" s="100"/>
      <c r="AW699" s="100"/>
      <c r="AX699" s="100"/>
      <c r="AY699" s="100"/>
      <c r="AZ699" s="100"/>
      <c r="BA699" s="100"/>
      <c r="BB699" s="100"/>
      <c r="BC699" s="100"/>
      <c r="BD699" s="100"/>
      <c r="BE699" s="100"/>
    </row>
    <row r="700" spans="1:57" ht="15.75" customHeight="1" x14ac:dyDescent="0.3">
      <c r="A700" s="98"/>
      <c r="B700" s="98"/>
      <c r="C700" s="98"/>
      <c r="D700" s="98"/>
      <c r="E700" s="99"/>
      <c r="F700" s="99"/>
      <c r="G700" s="98"/>
      <c r="H700" s="98"/>
      <c r="I700" s="98"/>
      <c r="J700" s="98"/>
      <c r="K700" s="98"/>
      <c r="L700" s="98"/>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row>
    <row r="701" spans="1:57" ht="15.75" customHeight="1" x14ac:dyDescent="0.3">
      <c r="A701" s="98"/>
      <c r="B701" s="98"/>
      <c r="C701" s="98"/>
      <c r="D701" s="98"/>
      <c r="E701" s="99"/>
      <c r="F701" s="99"/>
      <c r="G701" s="98"/>
      <c r="H701" s="98"/>
      <c r="I701" s="98"/>
      <c r="J701" s="98"/>
      <c r="K701" s="98"/>
      <c r="L701" s="98"/>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0"/>
      <c r="AQ701" s="100"/>
      <c r="AR701" s="100"/>
      <c r="AS701" s="100"/>
      <c r="AT701" s="100"/>
      <c r="AU701" s="100"/>
      <c r="AV701" s="100"/>
      <c r="AW701" s="100"/>
      <c r="AX701" s="100"/>
      <c r="AY701" s="100"/>
      <c r="AZ701" s="100"/>
      <c r="BA701" s="100"/>
      <c r="BB701" s="100"/>
      <c r="BC701" s="100"/>
      <c r="BD701" s="100"/>
      <c r="BE701" s="100"/>
    </row>
    <row r="702" spans="1:57" ht="15.75" customHeight="1" x14ac:dyDescent="0.3">
      <c r="A702" s="98"/>
      <c r="B702" s="98"/>
      <c r="C702" s="98"/>
      <c r="D702" s="98"/>
      <c r="E702" s="99"/>
      <c r="F702" s="99"/>
      <c r="G702" s="98"/>
      <c r="H702" s="98"/>
      <c r="I702" s="98"/>
      <c r="J702" s="98"/>
      <c r="K702" s="98"/>
      <c r="L702" s="98"/>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c r="AR702" s="100"/>
      <c r="AS702" s="100"/>
      <c r="AT702" s="100"/>
      <c r="AU702" s="100"/>
      <c r="AV702" s="100"/>
      <c r="AW702" s="100"/>
      <c r="AX702" s="100"/>
      <c r="AY702" s="100"/>
      <c r="AZ702" s="100"/>
      <c r="BA702" s="100"/>
      <c r="BB702" s="100"/>
      <c r="BC702" s="100"/>
      <c r="BD702" s="100"/>
      <c r="BE702" s="100"/>
    </row>
    <row r="703" spans="1:57" ht="15.75" customHeight="1" x14ac:dyDescent="0.3">
      <c r="A703" s="98"/>
      <c r="B703" s="98"/>
      <c r="C703" s="98"/>
      <c r="D703" s="98"/>
      <c r="E703" s="99"/>
      <c r="F703" s="99"/>
      <c r="G703" s="98"/>
      <c r="H703" s="98"/>
      <c r="I703" s="98"/>
      <c r="J703" s="98"/>
      <c r="K703" s="98"/>
      <c r="L703" s="98"/>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c r="AR703" s="100"/>
      <c r="AS703" s="100"/>
      <c r="AT703" s="100"/>
      <c r="AU703" s="100"/>
      <c r="AV703" s="100"/>
      <c r="AW703" s="100"/>
      <c r="AX703" s="100"/>
      <c r="AY703" s="100"/>
      <c r="AZ703" s="100"/>
      <c r="BA703" s="100"/>
      <c r="BB703" s="100"/>
      <c r="BC703" s="100"/>
      <c r="BD703" s="100"/>
      <c r="BE703" s="100"/>
    </row>
    <row r="704" spans="1:57" ht="15.75" customHeight="1" x14ac:dyDescent="0.3">
      <c r="A704" s="98"/>
      <c r="B704" s="98"/>
      <c r="C704" s="98"/>
      <c r="D704" s="98"/>
      <c r="E704" s="99"/>
      <c r="F704" s="99"/>
      <c r="G704" s="98"/>
      <c r="H704" s="98"/>
      <c r="I704" s="98"/>
      <c r="J704" s="98"/>
      <c r="K704" s="98"/>
      <c r="L704" s="98"/>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c r="AR704" s="100"/>
      <c r="AS704" s="100"/>
      <c r="AT704" s="100"/>
      <c r="AU704" s="100"/>
      <c r="AV704" s="100"/>
      <c r="AW704" s="100"/>
      <c r="AX704" s="100"/>
      <c r="AY704" s="100"/>
      <c r="AZ704" s="100"/>
      <c r="BA704" s="100"/>
      <c r="BB704" s="100"/>
      <c r="BC704" s="100"/>
      <c r="BD704" s="100"/>
      <c r="BE704" s="100"/>
    </row>
    <row r="705" spans="1:57" ht="15.75" customHeight="1" x14ac:dyDescent="0.3">
      <c r="A705" s="98"/>
      <c r="B705" s="98"/>
      <c r="C705" s="98"/>
      <c r="D705" s="98"/>
      <c r="E705" s="99"/>
      <c r="F705" s="99"/>
      <c r="G705" s="98"/>
      <c r="H705" s="98"/>
      <c r="I705" s="98"/>
      <c r="J705" s="98"/>
      <c r="K705" s="98"/>
      <c r="L705" s="98"/>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c r="AR705" s="100"/>
      <c r="AS705" s="100"/>
      <c r="AT705" s="100"/>
      <c r="AU705" s="100"/>
      <c r="AV705" s="100"/>
      <c r="AW705" s="100"/>
      <c r="AX705" s="100"/>
      <c r="AY705" s="100"/>
      <c r="AZ705" s="100"/>
      <c r="BA705" s="100"/>
      <c r="BB705" s="100"/>
      <c r="BC705" s="100"/>
      <c r="BD705" s="100"/>
      <c r="BE705" s="100"/>
    </row>
    <row r="706" spans="1:57" ht="15.75" customHeight="1" x14ac:dyDescent="0.3">
      <c r="A706" s="98"/>
      <c r="B706" s="98"/>
      <c r="C706" s="98"/>
      <c r="D706" s="98"/>
      <c r="E706" s="99"/>
      <c r="F706" s="99"/>
      <c r="G706" s="98"/>
      <c r="H706" s="98"/>
      <c r="I706" s="98"/>
      <c r="J706" s="98"/>
      <c r="K706" s="98"/>
      <c r="L706" s="98"/>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c r="AU706" s="100"/>
      <c r="AV706" s="100"/>
      <c r="AW706" s="100"/>
      <c r="AX706" s="100"/>
      <c r="AY706" s="100"/>
      <c r="AZ706" s="100"/>
      <c r="BA706" s="100"/>
      <c r="BB706" s="100"/>
      <c r="BC706" s="100"/>
      <c r="BD706" s="100"/>
      <c r="BE706" s="100"/>
    </row>
    <row r="707" spans="1:57" ht="15.75" customHeight="1" x14ac:dyDescent="0.3">
      <c r="A707" s="98"/>
      <c r="B707" s="98"/>
      <c r="C707" s="98"/>
      <c r="D707" s="98"/>
      <c r="E707" s="99"/>
      <c r="F707" s="99"/>
      <c r="G707" s="98"/>
      <c r="H707" s="98"/>
      <c r="I707" s="98"/>
      <c r="J707" s="98"/>
      <c r="K707" s="98"/>
      <c r="L707" s="98"/>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c r="AR707" s="100"/>
      <c r="AS707" s="100"/>
      <c r="AT707" s="100"/>
      <c r="AU707" s="100"/>
      <c r="AV707" s="100"/>
      <c r="AW707" s="100"/>
      <c r="AX707" s="100"/>
      <c r="AY707" s="100"/>
      <c r="AZ707" s="100"/>
      <c r="BA707" s="100"/>
      <c r="BB707" s="100"/>
      <c r="BC707" s="100"/>
      <c r="BD707" s="100"/>
      <c r="BE707" s="100"/>
    </row>
    <row r="708" spans="1:57" ht="15.75" customHeight="1" x14ac:dyDescent="0.3">
      <c r="A708" s="98"/>
      <c r="B708" s="98"/>
      <c r="C708" s="98"/>
      <c r="D708" s="98"/>
      <c r="E708" s="99"/>
      <c r="F708" s="99"/>
      <c r="G708" s="98"/>
      <c r="H708" s="98"/>
      <c r="I708" s="98"/>
      <c r="J708" s="98"/>
      <c r="K708" s="98"/>
      <c r="L708" s="98"/>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c r="AR708" s="100"/>
      <c r="AS708" s="100"/>
      <c r="AT708" s="100"/>
      <c r="AU708" s="100"/>
      <c r="AV708" s="100"/>
      <c r="AW708" s="100"/>
      <c r="AX708" s="100"/>
      <c r="AY708" s="100"/>
      <c r="AZ708" s="100"/>
      <c r="BA708" s="100"/>
      <c r="BB708" s="100"/>
      <c r="BC708" s="100"/>
      <c r="BD708" s="100"/>
      <c r="BE708" s="100"/>
    </row>
    <row r="709" spans="1:57" ht="15.75" customHeight="1" x14ac:dyDescent="0.3">
      <c r="A709" s="98"/>
      <c r="B709" s="98"/>
      <c r="C709" s="98"/>
      <c r="D709" s="98"/>
      <c r="E709" s="99"/>
      <c r="F709" s="99"/>
      <c r="G709" s="98"/>
      <c r="H709" s="98"/>
      <c r="I709" s="98"/>
      <c r="J709" s="98"/>
      <c r="K709" s="98"/>
      <c r="L709" s="98"/>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100"/>
      <c r="AO709" s="100"/>
      <c r="AP709" s="100"/>
      <c r="AQ709" s="100"/>
      <c r="AR709" s="100"/>
      <c r="AS709" s="100"/>
      <c r="AT709" s="100"/>
      <c r="AU709" s="100"/>
      <c r="AV709" s="100"/>
      <c r="AW709" s="100"/>
      <c r="AX709" s="100"/>
      <c r="AY709" s="100"/>
      <c r="AZ709" s="100"/>
      <c r="BA709" s="100"/>
      <c r="BB709" s="100"/>
      <c r="BC709" s="100"/>
      <c r="BD709" s="100"/>
      <c r="BE709" s="100"/>
    </row>
    <row r="710" spans="1:57" ht="15.75" customHeight="1" x14ac:dyDescent="0.3">
      <c r="A710" s="98"/>
      <c r="B710" s="98"/>
      <c r="C710" s="98"/>
      <c r="D710" s="98"/>
      <c r="E710" s="99"/>
      <c r="F710" s="99"/>
      <c r="G710" s="98"/>
      <c r="H710" s="98"/>
      <c r="I710" s="98"/>
      <c r="J710" s="98"/>
      <c r="K710" s="98"/>
      <c r="L710" s="98"/>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0"/>
      <c r="AQ710" s="100"/>
      <c r="AR710" s="100"/>
      <c r="AS710" s="100"/>
      <c r="AT710" s="100"/>
      <c r="AU710" s="100"/>
      <c r="AV710" s="100"/>
      <c r="AW710" s="100"/>
      <c r="AX710" s="100"/>
      <c r="AY710" s="100"/>
      <c r="AZ710" s="100"/>
      <c r="BA710" s="100"/>
      <c r="BB710" s="100"/>
      <c r="BC710" s="100"/>
      <c r="BD710" s="100"/>
      <c r="BE710" s="100"/>
    </row>
    <row r="711" spans="1:57" ht="15.75" customHeight="1" x14ac:dyDescent="0.3">
      <c r="A711" s="98"/>
      <c r="B711" s="98"/>
      <c r="C711" s="98"/>
      <c r="D711" s="98"/>
      <c r="E711" s="99"/>
      <c r="F711" s="99"/>
      <c r="G711" s="98"/>
      <c r="H711" s="98"/>
      <c r="I711" s="98"/>
      <c r="J711" s="98"/>
      <c r="K711" s="98"/>
      <c r="L711" s="98"/>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100"/>
      <c r="AO711" s="100"/>
      <c r="AP711" s="100"/>
      <c r="AQ711" s="100"/>
      <c r="AR711" s="100"/>
      <c r="AS711" s="100"/>
      <c r="AT711" s="100"/>
      <c r="AU711" s="100"/>
      <c r="AV711" s="100"/>
      <c r="AW711" s="100"/>
      <c r="AX711" s="100"/>
      <c r="AY711" s="100"/>
      <c r="AZ711" s="100"/>
      <c r="BA711" s="100"/>
      <c r="BB711" s="100"/>
      <c r="BC711" s="100"/>
      <c r="BD711" s="100"/>
      <c r="BE711" s="100"/>
    </row>
    <row r="712" spans="1:57" ht="15.75" customHeight="1" x14ac:dyDescent="0.3">
      <c r="A712" s="98"/>
      <c r="B712" s="98"/>
      <c r="C712" s="98"/>
      <c r="D712" s="98"/>
      <c r="E712" s="99"/>
      <c r="F712" s="99"/>
      <c r="G712" s="98"/>
      <c r="H712" s="98"/>
      <c r="I712" s="98"/>
      <c r="J712" s="98"/>
      <c r="K712" s="98"/>
      <c r="L712" s="98"/>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c r="AR712" s="100"/>
      <c r="AS712" s="100"/>
      <c r="AT712" s="100"/>
      <c r="AU712" s="100"/>
      <c r="AV712" s="100"/>
      <c r="AW712" s="100"/>
      <c r="AX712" s="100"/>
      <c r="AY712" s="100"/>
      <c r="AZ712" s="100"/>
      <c r="BA712" s="100"/>
      <c r="BB712" s="100"/>
      <c r="BC712" s="100"/>
      <c r="BD712" s="100"/>
      <c r="BE712" s="100"/>
    </row>
    <row r="713" spans="1:57" ht="15.75" customHeight="1" x14ac:dyDescent="0.3">
      <c r="A713" s="98"/>
      <c r="B713" s="98"/>
      <c r="C713" s="98"/>
      <c r="D713" s="98"/>
      <c r="E713" s="99"/>
      <c r="F713" s="99"/>
      <c r="G713" s="98"/>
      <c r="H713" s="98"/>
      <c r="I713" s="98"/>
      <c r="J713" s="98"/>
      <c r="K713" s="98"/>
      <c r="L713" s="98"/>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c r="AR713" s="100"/>
      <c r="AS713" s="100"/>
      <c r="AT713" s="100"/>
      <c r="AU713" s="100"/>
      <c r="AV713" s="100"/>
      <c r="AW713" s="100"/>
      <c r="AX713" s="100"/>
      <c r="AY713" s="100"/>
      <c r="AZ713" s="100"/>
      <c r="BA713" s="100"/>
      <c r="BB713" s="100"/>
      <c r="BC713" s="100"/>
      <c r="BD713" s="100"/>
      <c r="BE713" s="100"/>
    </row>
    <row r="714" spans="1:57" ht="15.75" customHeight="1" x14ac:dyDescent="0.3">
      <c r="A714" s="98"/>
      <c r="B714" s="98"/>
      <c r="C714" s="98"/>
      <c r="D714" s="98"/>
      <c r="E714" s="99"/>
      <c r="F714" s="99"/>
      <c r="G714" s="98"/>
      <c r="H714" s="98"/>
      <c r="I714" s="98"/>
      <c r="J714" s="98"/>
      <c r="K714" s="98"/>
      <c r="L714" s="98"/>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c r="AR714" s="100"/>
      <c r="AS714" s="100"/>
      <c r="AT714" s="100"/>
      <c r="AU714" s="100"/>
      <c r="AV714" s="100"/>
      <c r="AW714" s="100"/>
      <c r="AX714" s="100"/>
      <c r="AY714" s="100"/>
      <c r="AZ714" s="100"/>
      <c r="BA714" s="100"/>
      <c r="BB714" s="100"/>
      <c r="BC714" s="100"/>
      <c r="BD714" s="100"/>
      <c r="BE714" s="100"/>
    </row>
    <row r="715" spans="1:57" ht="15.75" customHeight="1" x14ac:dyDescent="0.3">
      <c r="A715" s="98"/>
      <c r="B715" s="98"/>
      <c r="C715" s="98"/>
      <c r="D715" s="98"/>
      <c r="E715" s="99"/>
      <c r="F715" s="99"/>
      <c r="G715" s="98"/>
      <c r="H715" s="98"/>
      <c r="I715" s="98"/>
      <c r="J715" s="98"/>
      <c r="K715" s="98"/>
      <c r="L715" s="98"/>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c r="AR715" s="100"/>
      <c r="AS715" s="100"/>
      <c r="AT715" s="100"/>
      <c r="AU715" s="100"/>
      <c r="AV715" s="100"/>
      <c r="AW715" s="100"/>
      <c r="AX715" s="100"/>
      <c r="AY715" s="100"/>
      <c r="AZ715" s="100"/>
      <c r="BA715" s="100"/>
      <c r="BB715" s="100"/>
      <c r="BC715" s="100"/>
      <c r="BD715" s="100"/>
      <c r="BE715" s="100"/>
    </row>
    <row r="716" spans="1:57" ht="15.75" customHeight="1" x14ac:dyDescent="0.3">
      <c r="A716" s="98"/>
      <c r="B716" s="98"/>
      <c r="C716" s="98"/>
      <c r="D716" s="98"/>
      <c r="E716" s="99"/>
      <c r="F716" s="99"/>
      <c r="G716" s="98"/>
      <c r="H716" s="98"/>
      <c r="I716" s="98"/>
      <c r="J716" s="98"/>
      <c r="K716" s="98"/>
      <c r="L716" s="98"/>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c r="AR716" s="100"/>
      <c r="AS716" s="100"/>
      <c r="AT716" s="100"/>
      <c r="AU716" s="100"/>
      <c r="AV716" s="100"/>
      <c r="AW716" s="100"/>
      <c r="AX716" s="100"/>
      <c r="AY716" s="100"/>
      <c r="AZ716" s="100"/>
      <c r="BA716" s="100"/>
      <c r="BB716" s="100"/>
      <c r="BC716" s="100"/>
      <c r="BD716" s="100"/>
      <c r="BE716" s="100"/>
    </row>
    <row r="717" spans="1:57" ht="15.75" customHeight="1" x14ac:dyDescent="0.3">
      <c r="A717" s="98"/>
      <c r="B717" s="98"/>
      <c r="C717" s="98"/>
      <c r="D717" s="98"/>
      <c r="E717" s="99"/>
      <c r="F717" s="99"/>
      <c r="G717" s="98"/>
      <c r="H717" s="98"/>
      <c r="I717" s="98"/>
      <c r="J717" s="98"/>
      <c r="K717" s="98"/>
      <c r="L717" s="98"/>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c r="AR717" s="100"/>
      <c r="AS717" s="100"/>
      <c r="AT717" s="100"/>
      <c r="AU717" s="100"/>
      <c r="AV717" s="100"/>
      <c r="AW717" s="100"/>
      <c r="AX717" s="100"/>
      <c r="AY717" s="100"/>
      <c r="AZ717" s="100"/>
      <c r="BA717" s="100"/>
      <c r="BB717" s="100"/>
      <c r="BC717" s="100"/>
      <c r="BD717" s="100"/>
      <c r="BE717" s="100"/>
    </row>
    <row r="718" spans="1:57" ht="15.75" customHeight="1" x14ac:dyDescent="0.3">
      <c r="A718" s="98"/>
      <c r="B718" s="98"/>
      <c r="C718" s="98"/>
      <c r="D718" s="98"/>
      <c r="E718" s="99"/>
      <c r="F718" s="99"/>
      <c r="G718" s="98"/>
      <c r="H718" s="98"/>
      <c r="I718" s="98"/>
      <c r="J718" s="98"/>
      <c r="K718" s="98"/>
      <c r="L718" s="98"/>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c r="AR718" s="100"/>
      <c r="AS718" s="100"/>
      <c r="AT718" s="100"/>
      <c r="AU718" s="100"/>
      <c r="AV718" s="100"/>
      <c r="AW718" s="100"/>
      <c r="AX718" s="100"/>
      <c r="AY718" s="100"/>
      <c r="AZ718" s="100"/>
      <c r="BA718" s="100"/>
      <c r="BB718" s="100"/>
      <c r="BC718" s="100"/>
      <c r="BD718" s="100"/>
      <c r="BE718" s="100"/>
    </row>
    <row r="719" spans="1:57" ht="15.75" customHeight="1" x14ac:dyDescent="0.3">
      <c r="A719" s="98"/>
      <c r="B719" s="98"/>
      <c r="C719" s="98"/>
      <c r="D719" s="98"/>
      <c r="E719" s="99"/>
      <c r="F719" s="99"/>
      <c r="G719" s="98"/>
      <c r="H719" s="98"/>
      <c r="I719" s="98"/>
      <c r="J719" s="98"/>
      <c r="K719" s="98"/>
      <c r="L719" s="98"/>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c r="AR719" s="100"/>
      <c r="AS719" s="100"/>
      <c r="AT719" s="100"/>
      <c r="AU719" s="100"/>
      <c r="AV719" s="100"/>
      <c r="AW719" s="100"/>
      <c r="AX719" s="100"/>
      <c r="AY719" s="100"/>
      <c r="AZ719" s="100"/>
      <c r="BA719" s="100"/>
      <c r="BB719" s="100"/>
      <c r="BC719" s="100"/>
      <c r="BD719" s="100"/>
      <c r="BE719" s="100"/>
    </row>
    <row r="720" spans="1:57" ht="15.75" customHeight="1" x14ac:dyDescent="0.3">
      <c r="A720" s="98"/>
      <c r="B720" s="98"/>
      <c r="C720" s="98"/>
      <c r="D720" s="98"/>
      <c r="E720" s="99"/>
      <c r="F720" s="99"/>
      <c r="G720" s="98"/>
      <c r="H720" s="98"/>
      <c r="I720" s="98"/>
      <c r="J720" s="98"/>
      <c r="K720" s="98"/>
      <c r="L720" s="98"/>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c r="AU720" s="100"/>
      <c r="AV720" s="100"/>
      <c r="AW720" s="100"/>
      <c r="AX720" s="100"/>
      <c r="AY720" s="100"/>
      <c r="AZ720" s="100"/>
      <c r="BA720" s="100"/>
      <c r="BB720" s="100"/>
      <c r="BC720" s="100"/>
      <c r="BD720" s="100"/>
      <c r="BE720" s="100"/>
    </row>
    <row r="721" spans="1:57" ht="15.75" customHeight="1" x14ac:dyDescent="0.3">
      <c r="A721" s="98"/>
      <c r="B721" s="98"/>
      <c r="C721" s="98"/>
      <c r="D721" s="98"/>
      <c r="E721" s="99"/>
      <c r="F721" s="99"/>
      <c r="G721" s="98"/>
      <c r="H721" s="98"/>
      <c r="I721" s="98"/>
      <c r="J721" s="98"/>
      <c r="K721" s="98"/>
      <c r="L721" s="98"/>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c r="AR721" s="100"/>
      <c r="AS721" s="100"/>
      <c r="AT721" s="100"/>
      <c r="AU721" s="100"/>
      <c r="AV721" s="100"/>
      <c r="AW721" s="100"/>
      <c r="AX721" s="100"/>
      <c r="AY721" s="100"/>
      <c r="AZ721" s="100"/>
      <c r="BA721" s="100"/>
      <c r="BB721" s="100"/>
      <c r="BC721" s="100"/>
      <c r="BD721" s="100"/>
      <c r="BE721" s="100"/>
    </row>
    <row r="722" spans="1:57" ht="15.75" customHeight="1" x14ac:dyDescent="0.3">
      <c r="A722" s="98"/>
      <c r="B722" s="98"/>
      <c r="C722" s="98"/>
      <c r="D722" s="98"/>
      <c r="E722" s="99"/>
      <c r="F722" s="99"/>
      <c r="G722" s="98"/>
      <c r="H722" s="98"/>
      <c r="I722" s="98"/>
      <c r="J722" s="98"/>
      <c r="K722" s="98"/>
      <c r="L722" s="98"/>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c r="AR722" s="100"/>
      <c r="AS722" s="100"/>
      <c r="AT722" s="100"/>
      <c r="AU722" s="100"/>
      <c r="AV722" s="100"/>
      <c r="AW722" s="100"/>
      <c r="AX722" s="100"/>
      <c r="AY722" s="100"/>
      <c r="AZ722" s="100"/>
      <c r="BA722" s="100"/>
      <c r="BB722" s="100"/>
      <c r="BC722" s="100"/>
      <c r="BD722" s="100"/>
      <c r="BE722" s="100"/>
    </row>
    <row r="723" spans="1:57" ht="15.75" customHeight="1" x14ac:dyDescent="0.3">
      <c r="A723" s="98"/>
      <c r="B723" s="98"/>
      <c r="C723" s="98"/>
      <c r="D723" s="98"/>
      <c r="E723" s="99"/>
      <c r="F723" s="99"/>
      <c r="G723" s="98"/>
      <c r="H723" s="98"/>
      <c r="I723" s="98"/>
      <c r="J723" s="98"/>
      <c r="K723" s="98"/>
      <c r="L723" s="98"/>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c r="AR723" s="100"/>
      <c r="AS723" s="100"/>
      <c r="AT723" s="100"/>
      <c r="AU723" s="100"/>
      <c r="AV723" s="100"/>
      <c r="AW723" s="100"/>
      <c r="AX723" s="100"/>
      <c r="AY723" s="100"/>
      <c r="AZ723" s="100"/>
      <c r="BA723" s="100"/>
      <c r="BB723" s="100"/>
      <c r="BC723" s="100"/>
      <c r="BD723" s="100"/>
      <c r="BE723" s="100"/>
    </row>
    <row r="724" spans="1:57" ht="15.75" customHeight="1" x14ac:dyDescent="0.3">
      <c r="A724" s="98"/>
      <c r="B724" s="98"/>
      <c r="C724" s="98"/>
      <c r="D724" s="98"/>
      <c r="E724" s="99"/>
      <c r="F724" s="99"/>
      <c r="G724" s="98"/>
      <c r="H724" s="98"/>
      <c r="I724" s="98"/>
      <c r="J724" s="98"/>
      <c r="K724" s="98"/>
      <c r="L724" s="98"/>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c r="AU724" s="100"/>
      <c r="AV724" s="100"/>
      <c r="AW724" s="100"/>
      <c r="AX724" s="100"/>
      <c r="AY724" s="100"/>
      <c r="AZ724" s="100"/>
      <c r="BA724" s="100"/>
      <c r="BB724" s="100"/>
      <c r="BC724" s="100"/>
      <c r="BD724" s="100"/>
      <c r="BE724" s="100"/>
    </row>
    <row r="725" spans="1:57" ht="15.75" customHeight="1" x14ac:dyDescent="0.3">
      <c r="A725" s="98"/>
      <c r="B725" s="98"/>
      <c r="C725" s="98"/>
      <c r="D725" s="98"/>
      <c r="E725" s="99"/>
      <c r="F725" s="99"/>
      <c r="G725" s="98"/>
      <c r="H725" s="98"/>
      <c r="I725" s="98"/>
      <c r="J725" s="98"/>
      <c r="K725" s="98"/>
      <c r="L725" s="98"/>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c r="AR725" s="100"/>
      <c r="AS725" s="100"/>
      <c r="AT725" s="100"/>
      <c r="AU725" s="100"/>
      <c r="AV725" s="100"/>
      <c r="AW725" s="100"/>
      <c r="AX725" s="100"/>
      <c r="AY725" s="100"/>
      <c r="AZ725" s="100"/>
      <c r="BA725" s="100"/>
      <c r="BB725" s="100"/>
      <c r="BC725" s="100"/>
      <c r="BD725" s="100"/>
      <c r="BE725" s="100"/>
    </row>
    <row r="726" spans="1:57" ht="15.75" customHeight="1" x14ac:dyDescent="0.3">
      <c r="A726" s="98"/>
      <c r="B726" s="98"/>
      <c r="C726" s="98"/>
      <c r="D726" s="98"/>
      <c r="E726" s="99"/>
      <c r="F726" s="99"/>
      <c r="G726" s="98"/>
      <c r="H726" s="98"/>
      <c r="I726" s="98"/>
      <c r="J726" s="98"/>
      <c r="K726" s="98"/>
      <c r="L726" s="98"/>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c r="AR726" s="100"/>
      <c r="AS726" s="100"/>
      <c r="AT726" s="100"/>
      <c r="AU726" s="100"/>
      <c r="AV726" s="100"/>
      <c r="AW726" s="100"/>
      <c r="AX726" s="100"/>
      <c r="AY726" s="100"/>
      <c r="AZ726" s="100"/>
      <c r="BA726" s="100"/>
      <c r="BB726" s="100"/>
      <c r="BC726" s="100"/>
      <c r="BD726" s="100"/>
      <c r="BE726" s="100"/>
    </row>
    <row r="727" spans="1:57" ht="15.75" customHeight="1" x14ac:dyDescent="0.3">
      <c r="A727" s="98"/>
      <c r="B727" s="98"/>
      <c r="C727" s="98"/>
      <c r="D727" s="98"/>
      <c r="E727" s="99"/>
      <c r="F727" s="99"/>
      <c r="G727" s="98"/>
      <c r="H727" s="98"/>
      <c r="I727" s="98"/>
      <c r="J727" s="98"/>
      <c r="K727" s="98"/>
      <c r="L727" s="98"/>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0"/>
      <c r="AQ727" s="100"/>
      <c r="AR727" s="100"/>
      <c r="AS727" s="100"/>
      <c r="AT727" s="100"/>
      <c r="AU727" s="100"/>
      <c r="AV727" s="100"/>
      <c r="AW727" s="100"/>
      <c r="AX727" s="100"/>
      <c r="AY727" s="100"/>
      <c r="AZ727" s="100"/>
      <c r="BA727" s="100"/>
      <c r="BB727" s="100"/>
      <c r="BC727" s="100"/>
      <c r="BD727" s="100"/>
      <c r="BE727" s="100"/>
    </row>
    <row r="728" spans="1:57" ht="15.75" customHeight="1" x14ac:dyDescent="0.3">
      <c r="A728" s="98"/>
      <c r="B728" s="98"/>
      <c r="C728" s="98"/>
      <c r="D728" s="98"/>
      <c r="E728" s="99"/>
      <c r="F728" s="99"/>
      <c r="G728" s="98"/>
      <c r="H728" s="98"/>
      <c r="I728" s="98"/>
      <c r="J728" s="98"/>
      <c r="K728" s="98"/>
      <c r="L728" s="98"/>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100"/>
      <c r="AO728" s="100"/>
      <c r="AP728" s="100"/>
      <c r="AQ728" s="100"/>
      <c r="AR728" s="100"/>
      <c r="AS728" s="100"/>
      <c r="AT728" s="100"/>
      <c r="AU728" s="100"/>
      <c r="AV728" s="100"/>
      <c r="AW728" s="100"/>
      <c r="AX728" s="100"/>
      <c r="AY728" s="100"/>
      <c r="AZ728" s="100"/>
      <c r="BA728" s="100"/>
      <c r="BB728" s="100"/>
      <c r="BC728" s="100"/>
      <c r="BD728" s="100"/>
      <c r="BE728" s="100"/>
    </row>
    <row r="729" spans="1:57" ht="15.75" customHeight="1" x14ac:dyDescent="0.3">
      <c r="A729" s="98"/>
      <c r="B729" s="98"/>
      <c r="C729" s="98"/>
      <c r="D729" s="98"/>
      <c r="E729" s="99"/>
      <c r="F729" s="99"/>
      <c r="G729" s="98"/>
      <c r="H729" s="98"/>
      <c r="I729" s="98"/>
      <c r="J729" s="98"/>
      <c r="K729" s="98"/>
      <c r="L729" s="98"/>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0"/>
      <c r="AQ729" s="100"/>
      <c r="AR729" s="100"/>
      <c r="AS729" s="100"/>
      <c r="AT729" s="100"/>
      <c r="AU729" s="100"/>
      <c r="AV729" s="100"/>
      <c r="AW729" s="100"/>
      <c r="AX729" s="100"/>
      <c r="AY729" s="100"/>
      <c r="AZ729" s="100"/>
      <c r="BA729" s="100"/>
      <c r="BB729" s="100"/>
      <c r="BC729" s="100"/>
      <c r="BD729" s="100"/>
      <c r="BE729" s="100"/>
    </row>
    <row r="730" spans="1:57" ht="15.75" customHeight="1" x14ac:dyDescent="0.3">
      <c r="A730" s="98"/>
      <c r="B730" s="98"/>
      <c r="C730" s="98"/>
      <c r="D730" s="98"/>
      <c r="E730" s="99"/>
      <c r="F730" s="99"/>
      <c r="G730" s="98"/>
      <c r="H730" s="98"/>
      <c r="I730" s="98"/>
      <c r="J730" s="98"/>
      <c r="K730" s="98"/>
      <c r="L730" s="98"/>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100"/>
      <c r="AO730" s="100"/>
      <c r="AP730" s="100"/>
      <c r="AQ730" s="100"/>
      <c r="AR730" s="100"/>
      <c r="AS730" s="100"/>
      <c r="AT730" s="100"/>
      <c r="AU730" s="100"/>
      <c r="AV730" s="100"/>
      <c r="AW730" s="100"/>
      <c r="AX730" s="100"/>
      <c r="AY730" s="100"/>
      <c r="AZ730" s="100"/>
      <c r="BA730" s="100"/>
      <c r="BB730" s="100"/>
      <c r="BC730" s="100"/>
      <c r="BD730" s="100"/>
      <c r="BE730" s="100"/>
    </row>
    <row r="731" spans="1:57" ht="15.75" customHeight="1" x14ac:dyDescent="0.3">
      <c r="A731" s="98"/>
      <c r="B731" s="98"/>
      <c r="C731" s="98"/>
      <c r="D731" s="98"/>
      <c r="E731" s="99"/>
      <c r="F731" s="99"/>
      <c r="G731" s="98"/>
      <c r="H731" s="98"/>
      <c r="I731" s="98"/>
      <c r="J731" s="98"/>
      <c r="K731" s="98"/>
      <c r="L731" s="98"/>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0"/>
      <c r="AQ731" s="100"/>
      <c r="AR731" s="100"/>
      <c r="AS731" s="100"/>
      <c r="AT731" s="100"/>
      <c r="AU731" s="100"/>
      <c r="AV731" s="100"/>
      <c r="AW731" s="100"/>
      <c r="AX731" s="100"/>
      <c r="AY731" s="100"/>
      <c r="AZ731" s="100"/>
      <c r="BA731" s="100"/>
      <c r="BB731" s="100"/>
      <c r="BC731" s="100"/>
      <c r="BD731" s="100"/>
      <c r="BE731" s="100"/>
    </row>
    <row r="732" spans="1:57" ht="15.75" customHeight="1" x14ac:dyDescent="0.3">
      <c r="A732" s="98"/>
      <c r="B732" s="98"/>
      <c r="C732" s="98"/>
      <c r="D732" s="98"/>
      <c r="E732" s="99"/>
      <c r="F732" s="99"/>
      <c r="G732" s="98"/>
      <c r="H732" s="98"/>
      <c r="I732" s="98"/>
      <c r="J732" s="98"/>
      <c r="K732" s="98"/>
      <c r="L732" s="98"/>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0"/>
      <c r="AQ732" s="100"/>
      <c r="AR732" s="100"/>
      <c r="AS732" s="100"/>
      <c r="AT732" s="100"/>
      <c r="AU732" s="100"/>
      <c r="AV732" s="100"/>
      <c r="AW732" s="100"/>
      <c r="AX732" s="100"/>
      <c r="AY732" s="100"/>
      <c r="AZ732" s="100"/>
      <c r="BA732" s="100"/>
      <c r="BB732" s="100"/>
      <c r="BC732" s="100"/>
      <c r="BD732" s="100"/>
      <c r="BE732" s="100"/>
    </row>
    <row r="733" spans="1:57" ht="15.75" customHeight="1" x14ac:dyDescent="0.3">
      <c r="A733" s="98"/>
      <c r="B733" s="98"/>
      <c r="C733" s="98"/>
      <c r="D733" s="98"/>
      <c r="E733" s="99"/>
      <c r="F733" s="99"/>
      <c r="G733" s="98"/>
      <c r="H733" s="98"/>
      <c r="I733" s="98"/>
      <c r="J733" s="98"/>
      <c r="K733" s="98"/>
      <c r="L733" s="98"/>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0"/>
      <c r="AQ733" s="100"/>
      <c r="AR733" s="100"/>
      <c r="AS733" s="100"/>
      <c r="AT733" s="100"/>
      <c r="AU733" s="100"/>
      <c r="AV733" s="100"/>
      <c r="AW733" s="100"/>
      <c r="AX733" s="100"/>
      <c r="AY733" s="100"/>
      <c r="AZ733" s="100"/>
      <c r="BA733" s="100"/>
      <c r="BB733" s="100"/>
      <c r="BC733" s="100"/>
      <c r="BD733" s="100"/>
      <c r="BE733" s="100"/>
    </row>
    <row r="734" spans="1:57" ht="15.75" customHeight="1" x14ac:dyDescent="0.3">
      <c r="A734" s="98"/>
      <c r="B734" s="98"/>
      <c r="C734" s="98"/>
      <c r="D734" s="98"/>
      <c r="E734" s="99"/>
      <c r="F734" s="99"/>
      <c r="G734" s="98"/>
      <c r="H734" s="98"/>
      <c r="I734" s="98"/>
      <c r="J734" s="98"/>
      <c r="K734" s="98"/>
      <c r="L734" s="98"/>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0"/>
      <c r="AQ734" s="100"/>
      <c r="AR734" s="100"/>
      <c r="AS734" s="100"/>
      <c r="AT734" s="100"/>
      <c r="AU734" s="100"/>
      <c r="AV734" s="100"/>
      <c r="AW734" s="100"/>
      <c r="AX734" s="100"/>
      <c r="AY734" s="100"/>
      <c r="AZ734" s="100"/>
      <c r="BA734" s="100"/>
      <c r="BB734" s="100"/>
      <c r="BC734" s="100"/>
      <c r="BD734" s="100"/>
      <c r="BE734" s="100"/>
    </row>
    <row r="735" spans="1:57" ht="15.75" customHeight="1" x14ac:dyDescent="0.3">
      <c r="A735" s="98"/>
      <c r="B735" s="98"/>
      <c r="C735" s="98"/>
      <c r="D735" s="98"/>
      <c r="E735" s="99"/>
      <c r="F735" s="99"/>
      <c r="G735" s="98"/>
      <c r="H735" s="98"/>
      <c r="I735" s="98"/>
      <c r="J735" s="98"/>
      <c r="K735" s="98"/>
      <c r="L735" s="98"/>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c r="AR735" s="100"/>
      <c r="AS735" s="100"/>
      <c r="AT735" s="100"/>
      <c r="AU735" s="100"/>
      <c r="AV735" s="100"/>
      <c r="AW735" s="100"/>
      <c r="AX735" s="100"/>
      <c r="AY735" s="100"/>
      <c r="AZ735" s="100"/>
      <c r="BA735" s="100"/>
      <c r="BB735" s="100"/>
      <c r="BC735" s="100"/>
      <c r="BD735" s="100"/>
      <c r="BE735" s="100"/>
    </row>
    <row r="736" spans="1:57" ht="15.75" customHeight="1" x14ac:dyDescent="0.3">
      <c r="A736" s="98"/>
      <c r="B736" s="98"/>
      <c r="C736" s="98"/>
      <c r="D736" s="98"/>
      <c r="E736" s="99"/>
      <c r="F736" s="99"/>
      <c r="G736" s="98"/>
      <c r="H736" s="98"/>
      <c r="I736" s="98"/>
      <c r="J736" s="98"/>
      <c r="K736" s="98"/>
      <c r="L736" s="98"/>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c r="AU736" s="100"/>
      <c r="AV736" s="100"/>
      <c r="AW736" s="100"/>
      <c r="AX736" s="100"/>
      <c r="AY736" s="100"/>
      <c r="AZ736" s="100"/>
      <c r="BA736" s="100"/>
      <c r="BB736" s="100"/>
      <c r="BC736" s="100"/>
      <c r="BD736" s="100"/>
      <c r="BE736" s="100"/>
    </row>
    <row r="737" spans="1:57" ht="15.75" customHeight="1" x14ac:dyDescent="0.3">
      <c r="A737" s="98"/>
      <c r="B737" s="98"/>
      <c r="C737" s="98"/>
      <c r="D737" s="98"/>
      <c r="E737" s="99"/>
      <c r="F737" s="99"/>
      <c r="G737" s="98"/>
      <c r="H737" s="98"/>
      <c r="I737" s="98"/>
      <c r="J737" s="98"/>
      <c r="K737" s="98"/>
      <c r="L737" s="98"/>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100"/>
      <c r="AO737" s="100"/>
      <c r="AP737" s="100"/>
      <c r="AQ737" s="100"/>
      <c r="AR737" s="100"/>
      <c r="AS737" s="100"/>
      <c r="AT737" s="100"/>
      <c r="AU737" s="100"/>
      <c r="AV737" s="100"/>
      <c r="AW737" s="100"/>
      <c r="AX737" s="100"/>
      <c r="AY737" s="100"/>
      <c r="AZ737" s="100"/>
      <c r="BA737" s="100"/>
      <c r="BB737" s="100"/>
      <c r="BC737" s="100"/>
      <c r="BD737" s="100"/>
      <c r="BE737" s="100"/>
    </row>
    <row r="738" spans="1:57" ht="15.75" customHeight="1" x14ac:dyDescent="0.3">
      <c r="A738" s="98"/>
      <c r="B738" s="98"/>
      <c r="C738" s="98"/>
      <c r="D738" s="98"/>
      <c r="E738" s="99"/>
      <c r="F738" s="99"/>
      <c r="G738" s="98"/>
      <c r="H738" s="98"/>
      <c r="I738" s="98"/>
      <c r="J738" s="98"/>
      <c r="K738" s="98"/>
      <c r="L738" s="98"/>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0"/>
      <c r="AQ738" s="100"/>
      <c r="AR738" s="100"/>
      <c r="AS738" s="100"/>
      <c r="AT738" s="100"/>
      <c r="AU738" s="100"/>
      <c r="AV738" s="100"/>
      <c r="AW738" s="100"/>
      <c r="AX738" s="100"/>
      <c r="AY738" s="100"/>
      <c r="AZ738" s="100"/>
      <c r="BA738" s="100"/>
      <c r="BB738" s="100"/>
      <c r="BC738" s="100"/>
      <c r="BD738" s="100"/>
      <c r="BE738" s="100"/>
    </row>
    <row r="739" spans="1:57" ht="15.75" customHeight="1" x14ac:dyDescent="0.3">
      <c r="A739" s="98"/>
      <c r="B739" s="98"/>
      <c r="C739" s="98"/>
      <c r="D739" s="98"/>
      <c r="E739" s="99"/>
      <c r="F739" s="99"/>
      <c r="G739" s="98"/>
      <c r="H739" s="98"/>
      <c r="I739" s="98"/>
      <c r="J739" s="98"/>
      <c r="K739" s="98"/>
      <c r="L739" s="98"/>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0"/>
      <c r="AQ739" s="100"/>
      <c r="AR739" s="100"/>
      <c r="AS739" s="100"/>
      <c r="AT739" s="100"/>
      <c r="AU739" s="100"/>
      <c r="AV739" s="100"/>
      <c r="AW739" s="100"/>
      <c r="AX739" s="100"/>
      <c r="AY739" s="100"/>
      <c r="AZ739" s="100"/>
      <c r="BA739" s="100"/>
      <c r="BB739" s="100"/>
      <c r="BC739" s="100"/>
      <c r="BD739" s="100"/>
      <c r="BE739" s="100"/>
    </row>
    <row r="740" spans="1:57" ht="15.75" customHeight="1" x14ac:dyDescent="0.3">
      <c r="A740" s="98"/>
      <c r="B740" s="98"/>
      <c r="C740" s="98"/>
      <c r="D740" s="98"/>
      <c r="E740" s="99"/>
      <c r="F740" s="99"/>
      <c r="G740" s="98"/>
      <c r="H740" s="98"/>
      <c r="I740" s="98"/>
      <c r="J740" s="98"/>
      <c r="K740" s="98"/>
      <c r="L740" s="98"/>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row>
    <row r="741" spans="1:57" ht="15.75" customHeight="1" x14ac:dyDescent="0.3">
      <c r="A741" s="98"/>
      <c r="B741" s="98"/>
      <c r="C741" s="98"/>
      <c r="D741" s="98"/>
      <c r="E741" s="99"/>
      <c r="F741" s="99"/>
      <c r="G741" s="98"/>
      <c r="H741" s="98"/>
      <c r="I741" s="98"/>
      <c r="J741" s="98"/>
      <c r="K741" s="98"/>
      <c r="L741" s="98"/>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0"/>
      <c r="AQ741" s="100"/>
      <c r="AR741" s="100"/>
      <c r="AS741" s="100"/>
      <c r="AT741" s="100"/>
      <c r="AU741" s="100"/>
      <c r="AV741" s="100"/>
      <c r="AW741" s="100"/>
      <c r="AX741" s="100"/>
      <c r="AY741" s="100"/>
      <c r="AZ741" s="100"/>
      <c r="BA741" s="100"/>
      <c r="BB741" s="100"/>
      <c r="BC741" s="100"/>
      <c r="BD741" s="100"/>
      <c r="BE741" s="100"/>
    </row>
    <row r="742" spans="1:57" ht="15.75" customHeight="1" x14ac:dyDescent="0.3">
      <c r="A742" s="98"/>
      <c r="B742" s="98"/>
      <c r="C742" s="98"/>
      <c r="D742" s="98"/>
      <c r="E742" s="99"/>
      <c r="F742" s="99"/>
      <c r="G742" s="98"/>
      <c r="H742" s="98"/>
      <c r="I742" s="98"/>
      <c r="J742" s="98"/>
      <c r="K742" s="98"/>
      <c r="L742" s="98"/>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100"/>
      <c r="AO742" s="100"/>
      <c r="AP742" s="100"/>
      <c r="AQ742" s="100"/>
      <c r="AR742" s="100"/>
      <c r="AS742" s="100"/>
      <c r="AT742" s="100"/>
      <c r="AU742" s="100"/>
      <c r="AV742" s="100"/>
      <c r="AW742" s="100"/>
      <c r="AX742" s="100"/>
      <c r="AY742" s="100"/>
      <c r="AZ742" s="100"/>
      <c r="BA742" s="100"/>
      <c r="BB742" s="100"/>
      <c r="BC742" s="100"/>
      <c r="BD742" s="100"/>
      <c r="BE742" s="100"/>
    </row>
    <row r="743" spans="1:57" ht="15.75" customHeight="1" x14ac:dyDescent="0.3">
      <c r="A743" s="98"/>
      <c r="B743" s="98"/>
      <c r="C743" s="98"/>
      <c r="D743" s="98"/>
      <c r="E743" s="99"/>
      <c r="F743" s="99"/>
      <c r="G743" s="98"/>
      <c r="H743" s="98"/>
      <c r="I743" s="98"/>
      <c r="J743" s="98"/>
      <c r="K743" s="98"/>
      <c r="L743" s="98"/>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100"/>
      <c r="AO743" s="100"/>
      <c r="AP743" s="100"/>
      <c r="AQ743" s="100"/>
      <c r="AR743" s="100"/>
      <c r="AS743" s="100"/>
      <c r="AT743" s="100"/>
      <c r="AU743" s="100"/>
      <c r="AV743" s="100"/>
      <c r="AW743" s="100"/>
      <c r="AX743" s="100"/>
      <c r="AY743" s="100"/>
      <c r="AZ743" s="100"/>
      <c r="BA743" s="100"/>
      <c r="BB743" s="100"/>
      <c r="BC743" s="100"/>
      <c r="BD743" s="100"/>
      <c r="BE743" s="100"/>
    </row>
    <row r="744" spans="1:57" ht="15.75" customHeight="1" x14ac:dyDescent="0.3">
      <c r="A744" s="98"/>
      <c r="B744" s="98"/>
      <c r="C744" s="98"/>
      <c r="D744" s="98"/>
      <c r="E744" s="99"/>
      <c r="F744" s="99"/>
      <c r="G744" s="98"/>
      <c r="H744" s="98"/>
      <c r="I744" s="98"/>
      <c r="J744" s="98"/>
      <c r="K744" s="98"/>
      <c r="L744" s="98"/>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0"/>
      <c r="AQ744" s="100"/>
      <c r="AR744" s="100"/>
      <c r="AS744" s="100"/>
      <c r="AT744" s="100"/>
      <c r="AU744" s="100"/>
      <c r="AV744" s="100"/>
      <c r="AW744" s="100"/>
      <c r="AX744" s="100"/>
      <c r="AY744" s="100"/>
      <c r="AZ744" s="100"/>
      <c r="BA744" s="100"/>
      <c r="BB744" s="100"/>
      <c r="BC744" s="100"/>
      <c r="BD744" s="100"/>
      <c r="BE744" s="100"/>
    </row>
    <row r="745" spans="1:57" ht="15.75" customHeight="1" x14ac:dyDescent="0.3">
      <c r="A745" s="98"/>
      <c r="B745" s="98"/>
      <c r="C745" s="98"/>
      <c r="D745" s="98"/>
      <c r="E745" s="99"/>
      <c r="F745" s="99"/>
      <c r="G745" s="98"/>
      <c r="H745" s="98"/>
      <c r="I745" s="98"/>
      <c r="J745" s="98"/>
      <c r="K745" s="98"/>
      <c r="L745" s="98"/>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c r="AR745" s="100"/>
      <c r="AS745" s="100"/>
      <c r="AT745" s="100"/>
      <c r="AU745" s="100"/>
      <c r="AV745" s="100"/>
      <c r="AW745" s="100"/>
      <c r="AX745" s="100"/>
      <c r="AY745" s="100"/>
      <c r="AZ745" s="100"/>
      <c r="BA745" s="100"/>
      <c r="BB745" s="100"/>
      <c r="BC745" s="100"/>
      <c r="BD745" s="100"/>
      <c r="BE745" s="100"/>
    </row>
    <row r="746" spans="1:57" ht="15.75" customHeight="1" x14ac:dyDescent="0.3">
      <c r="A746" s="98"/>
      <c r="B746" s="98"/>
      <c r="C746" s="98"/>
      <c r="D746" s="98"/>
      <c r="E746" s="99"/>
      <c r="F746" s="99"/>
      <c r="G746" s="98"/>
      <c r="H746" s="98"/>
      <c r="I746" s="98"/>
      <c r="J746" s="98"/>
      <c r="K746" s="98"/>
      <c r="L746" s="98"/>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c r="AR746" s="100"/>
      <c r="AS746" s="100"/>
      <c r="AT746" s="100"/>
      <c r="AU746" s="100"/>
      <c r="AV746" s="100"/>
      <c r="AW746" s="100"/>
      <c r="AX746" s="100"/>
      <c r="AY746" s="100"/>
      <c r="AZ746" s="100"/>
      <c r="BA746" s="100"/>
      <c r="BB746" s="100"/>
      <c r="BC746" s="100"/>
      <c r="BD746" s="100"/>
      <c r="BE746" s="100"/>
    </row>
    <row r="747" spans="1:57" ht="15.75" customHeight="1" x14ac:dyDescent="0.3">
      <c r="A747" s="98"/>
      <c r="B747" s="98"/>
      <c r="C747" s="98"/>
      <c r="D747" s="98"/>
      <c r="E747" s="99"/>
      <c r="F747" s="99"/>
      <c r="G747" s="98"/>
      <c r="H747" s="98"/>
      <c r="I747" s="98"/>
      <c r="J747" s="98"/>
      <c r="K747" s="98"/>
      <c r="L747" s="98"/>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c r="AR747" s="100"/>
      <c r="AS747" s="100"/>
      <c r="AT747" s="100"/>
      <c r="AU747" s="100"/>
      <c r="AV747" s="100"/>
      <c r="AW747" s="100"/>
      <c r="AX747" s="100"/>
      <c r="AY747" s="100"/>
      <c r="AZ747" s="100"/>
      <c r="BA747" s="100"/>
      <c r="BB747" s="100"/>
      <c r="BC747" s="100"/>
      <c r="BD747" s="100"/>
      <c r="BE747" s="100"/>
    </row>
    <row r="748" spans="1:57" ht="15.75" customHeight="1" x14ac:dyDescent="0.3">
      <c r="A748" s="98"/>
      <c r="B748" s="98"/>
      <c r="C748" s="98"/>
      <c r="D748" s="98"/>
      <c r="E748" s="99"/>
      <c r="F748" s="99"/>
      <c r="G748" s="98"/>
      <c r="H748" s="98"/>
      <c r="I748" s="98"/>
      <c r="J748" s="98"/>
      <c r="K748" s="98"/>
      <c r="L748" s="98"/>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c r="AR748" s="100"/>
      <c r="AS748" s="100"/>
      <c r="AT748" s="100"/>
      <c r="AU748" s="100"/>
      <c r="AV748" s="100"/>
      <c r="AW748" s="100"/>
      <c r="AX748" s="100"/>
      <c r="AY748" s="100"/>
      <c r="AZ748" s="100"/>
      <c r="BA748" s="100"/>
      <c r="BB748" s="100"/>
      <c r="BC748" s="100"/>
      <c r="BD748" s="100"/>
      <c r="BE748" s="100"/>
    </row>
    <row r="749" spans="1:57" ht="15.75" customHeight="1" x14ac:dyDescent="0.3">
      <c r="A749" s="98"/>
      <c r="B749" s="98"/>
      <c r="C749" s="98"/>
      <c r="D749" s="98"/>
      <c r="E749" s="99"/>
      <c r="F749" s="99"/>
      <c r="G749" s="98"/>
      <c r="H749" s="98"/>
      <c r="I749" s="98"/>
      <c r="J749" s="98"/>
      <c r="K749" s="98"/>
      <c r="L749" s="98"/>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c r="AU749" s="100"/>
      <c r="AV749" s="100"/>
      <c r="AW749" s="100"/>
      <c r="AX749" s="100"/>
      <c r="AY749" s="100"/>
      <c r="AZ749" s="100"/>
      <c r="BA749" s="100"/>
      <c r="BB749" s="100"/>
      <c r="BC749" s="100"/>
      <c r="BD749" s="100"/>
      <c r="BE749" s="100"/>
    </row>
    <row r="750" spans="1:57" ht="15.75" customHeight="1" x14ac:dyDescent="0.3">
      <c r="A750" s="98"/>
      <c r="B750" s="98"/>
      <c r="C750" s="98"/>
      <c r="D750" s="98"/>
      <c r="E750" s="99"/>
      <c r="F750" s="99"/>
      <c r="G750" s="98"/>
      <c r="H750" s="98"/>
      <c r="I750" s="98"/>
      <c r="J750" s="98"/>
      <c r="K750" s="98"/>
      <c r="L750" s="98"/>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c r="AU750" s="100"/>
      <c r="AV750" s="100"/>
      <c r="AW750" s="100"/>
      <c r="AX750" s="100"/>
      <c r="AY750" s="100"/>
      <c r="AZ750" s="100"/>
      <c r="BA750" s="100"/>
      <c r="BB750" s="100"/>
      <c r="BC750" s="100"/>
      <c r="BD750" s="100"/>
      <c r="BE750" s="100"/>
    </row>
    <row r="751" spans="1:57" ht="15.75" customHeight="1" x14ac:dyDescent="0.3">
      <c r="A751" s="98"/>
      <c r="B751" s="98"/>
      <c r="C751" s="98"/>
      <c r="D751" s="98"/>
      <c r="E751" s="99"/>
      <c r="F751" s="99"/>
      <c r="G751" s="98"/>
      <c r="H751" s="98"/>
      <c r="I751" s="98"/>
      <c r="J751" s="98"/>
      <c r="K751" s="98"/>
      <c r="L751" s="98"/>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0"/>
      <c r="AQ751" s="100"/>
      <c r="AR751" s="100"/>
      <c r="AS751" s="100"/>
      <c r="AT751" s="100"/>
      <c r="AU751" s="100"/>
      <c r="AV751" s="100"/>
      <c r="AW751" s="100"/>
      <c r="AX751" s="100"/>
      <c r="AY751" s="100"/>
      <c r="AZ751" s="100"/>
      <c r="BA751" s="100"/>
      <c r="BB751" s="100"/>
      <c r="BC751" s="100"/>
      <c r="BD751" s="100"/>
      <c r="BE751" s="100"/>
    </row>
    <row r="752" spans="1:57" ht="15.75" customHeight="1" x14ac:dyDescent="0.3">
      <c r="A752" s="98"/>
      <c r="B752" s="98"/>
      <c r="C752" s="98"/>
      <c r="D752" s="98"/>
      <c r="E752" s="99"/>
      <c r="F752" s="99"/>
      <c r="G752" s="98"/>
      <c r="H752" s="98"/>
      <c r="I752" s="98"/>
      <c r="J752" s="98"/>
      <c r="K752" s="98"/>
      <c r="L752" s="98"/>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P752" s="100"/>
      <c r="AQ752" s="100"/>
      <c r="AR752" s="100"/>
      <c r="AS752" s="100"/>
      <c r="AT752" s="100"/>
      <c r="AU752" s="100"/>
      <c r="AV752" s="100"/>
      <c r="AW752" s="100"/>
      <c r="AX752" s="100"/>
      <c r="AY752" s="100"/>
      <c r="AZ752" s="100"/>
      <c r="BA752" s="100"/>
      <c r="BB752" s="100"/>
      <c r="BC752" s="100"/>
      <c r="BD752" s="100"/>
      <c r="BE752" s="100"/>
    </row>
    <row r="753" spans="1:57" ht="15.75" customHeight="1" x14ac:dyDescent="0.3">
      <c r="A753" s="98"/>
      <c r="B753" s="98"/>
      <c r="C753" s="98"/>
      <c r="D753" s="98"/>
      <c r="E753" s="99"/>
      <c r="F753" s="99"/>
      <c r="G753" s="98"/>
      <c r="H753" s="98"/>
      <c r="I753" s="98"/>
      <c r="J753" s="98"/>
      <c r="K753" s="98"/>
      <c r="L753" s="98"/>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100"/>
      <c r="AO753" s="100"/>
      <c r="AP753" s="100"/>
      <c r="AQ753" s="100"/>
      <c r="AR753" s="100"/>
      <c r="AS753" s="100"/>
      <c r="AT753" s="100"/>
      <c r="AU753" s="100"/>
      <c r="AV753" s="100"/>
      <c r="AW753" s="100"/>
      <c r="AX753" s="100"/>
      <c r="AY753" s="100"/>
      <c r="AZ753" s="100"/>
      <c r="BA753" s="100"/>
      <c r="BB753" s="100"/>
      <c r="BC753" s="100"/>
      <c r="BD753" s="100"/>
      <c r="BE753" s="100"/>
    </row>
    <row r="754" spans="1:57" ht="15.75" customHeight="1" x14ac:dyDescent="0.3">
      <c r="A754" s="98"/>
      <c r="B754" s="98"/>
      <c r="C754" s="98"/>
      <c r="D754" s="98"/>
      <c r="E754" s="99"/>
      <c r="F754" s="99"/>
      <c r="G754" s="98"/>
      <c r="H754" s="98"/>
      <c r="I754" s="98"/>
      <c r="J754" s="98"/>
      <c r="K754" s="98"/>
      <c r="L754" s="98"/>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c r="AU754" s="100"/>
      <c r="AV754" s="100"/>
      <c r="AW754" s="100"/>
      <c r="AX754" s="100"/>
      <c r="AY754" s="100"/>
      <c r="AZ754" s="100"/>
      <c r="BA754" s="100"/>
      <c r="BB754" s="100"/>
      <c r="BC754" s="100"/>
      <c r="BD754" s="100"/>
      <c r="BE754" s="100"/>
    </row>
    <row r="755" spans="1:57" ht="15.75" customHeight="1" x14ac:dyDescent="0.3">
      <c r="A755" s="98"/>
      <c r="B755" s="98"/>
      <c r="C755" s="98"/>
      <c r="D755" s="98"/>
      <c r="E755" s="99"/>
      <c r="F755" s="99"/>
      <c r="G755" s="98"/>
      <c r="H755" s="98"/>
      <c r="I755" s="98"/>
      <c r="J755" s="98"/>
      <c r="K755" s="98"/>
      <c r="L755" s="98"/>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c r="AR755" s="100"/>
      <c r="AS755" s="100"/>
      <c r="AT755" s="100"/>
      <c r="AU755" s="100"/>
      <c r="AV755" s="100"/>
      <c r="AW755" s="100"/>
      <c r="AX755" s="100"/>
      <c r="AY755" s="100"/>
      <c r="AZ755" s="100"/>
      <c r="BA755" s="100"/>
      <c r="BB755" s="100"/>
      <c r="BC755" s="100"/>
      <c r="BD755" s="100"/>
      <c r="BE755" s="100"/>
    </row>
    <row r="756" spans="1:57" ht="15.75" customHeight="1" x14ac:dyDescent="0.3">
      <c r="A756" s="98"/>
      <c r="B756" s="98"/>
      <c r="C756" s="98"/>
      <c r="D756" s="98"/>
      <c r="E756" s="99"/>
      <c r="F756" s="99"/>
      <c r="G756" s="98"/>
      <c r="H756" s="98"/>
      <c r="I756" s="98"/>
      <c r="J756" s="98"/>
      <c r="K756" s="98"/>
      <c r="L756" s="98"/>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c r="AR756" s="100"/>
      <c r="AS756" s="100"/>
      <c r="AT756" s="100"/>
      <c r="AU756" s="100"/>
      <c r="AV756" s="100"/>
      <c r="AW756" s="100"/>
      <c r="AX756" s="100"/>
      <c r="AY756" s="100"/>
      <c r="AZ756" s="100"/>
      <c r="BA756" s="100"/>
      <c r="BB756" s="100"/>
      <c r="BC756" s="100"/>
      <c r="BD756" s="100"/>
      <c r="BE756" s="100"/>
    </row>
    <row r="757" spans="1:57" ht="15.75" customHeight="1" x14ac:dyDescent="0.3">
      <c r="A757" s="98"/>
      <c r="B757" s="98"/>
      <c r="C757" s="98"/>
      <c r="D757" s="98"/>
      <c r="E757" s="99"/>
      <c r="F757" s="99"/>
      <c r="G757" s="98"/>
      <c r="H757" s="98"/>
      <c r="I757" s="98"/>
      <c r="J757" s="98"/>
      <c r="K757" s="98"/>
      <c r="L757" s="98"/>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c r="AR757" s="100"/>
      <c r="AS757" s="100"/>
      <c r="AT757" s="100"/>
      <c r="AU757" s="100"/>
      <c r="AV757" s="100"/>
      <c r="AW757" s="100"/>
      <c r="AX757" s="100"/>
      <c r="AY757" s="100"/>
      <c r="AZ757" s="100"/>
      <c r="BA757" s="100"/>
      <c r="BB757" s="100"/>
      <c r="BC757" s="100"/>
      <c r="BD757" s="100"/>
      <c r="BE757" s="100"/>
    </row>
    <row r="758" spans="1:57" ht="15.75" customHeight="1" x14ac:dyDescent="0.3">
      <c r="A758" s="98"/>
      <c r="B758" s="98"/>
      <c r="C758" s="98"/>
      <c r="D758" s="98"/>
      <c r="E758" s="99"/>
      <c r="F758" s="99"/>
      <c r="G758" s="98"/>
      <c r="H758" s="98"/>
      <c r="I758" s="98"/>
      <c r="J758" s="98"/>
      <c r="K758" s="98"/>
      <c r="L758" s="98"/>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0"/>
      <c r="AY758" s="100"/>
      <c r="AZ758" s="100"/>
      <c r="BA758" s="100"/>
      <c r="BB758" s="100"/>
      <c r="BC758" s="100"/>
      <c r="BD758" s="100"/>
      <c r="BE758" s="100"/>
    </row>
    <row r="759" spans="1:57" ht="15.75" customHeight="1" x14ac:dyDescent="0.3">
      <c r="A759" s="98"/>
      <c r="B759" s="98"/>
      <c r="C759" s="98"/>
      <c r="D759" s="98"/>
      <c r="E759" s="99"/>
      <c r="F759" s="99"/>
      <c r="G759" s="98"/>
      <c r="H759" s="98"/>
      <c r="I759" s="98"/>
      <c r="J759" s="98"/>
      <c r="K759" s="98"/>
      <c r="L759" s="98"/>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0"/>
      <c r="AQ759" s="100"/>
      <c r="AR759" s="100"/>
      <c r="AS759" s="100"/>
      <c r="AT759" s="100"/>
      <c r="AU759" s="100"/>
      <c r="AV759" s="100"/>
      <c r="AW759" s="100"/>
      <c r="AX759" s="100"/>
      <c r="AY759" s="100"/>
      <c r="AZ759" s="100"/>
      <c r="BA759" s="100"/>
      <c r="BB759" s="100"/>
      <c r="BC759" s="100"/>
      <c r="BD759" s="100"/>
      <c r="BE759" s="100"/>
    </row>
    <row r="760" spans="1:57" ht="15.75" customHeight="1" x14ac:dyDescent="0.3">
      <c r="A760" s="98"/>
      <c r="B760" s="98"/>
      <c r="C760" s="98"/>
      <c r="D760" s="98"/>
      <c r="E760" s="99"/>
      <c r="F760" s="99"/>
      <c r="G760" s="98"/>
      <c r="H760" s="98"/>
      <c r="I760" s="98"/>
      <c r="J760" s="98"/>
      <c r="K760" s="98"/>
      <c r="L760" s="98"/>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100"/>
      <c r="AO760" s="100"/>
      <c r="AP760" s="100"/>
      <c r="AQ760" s="100"/>
      <c r="AR760" s="100"/>
      <c r="AS760" s="100"/>
      <c r="AT760" s="100"/>
      <c r="AU760" s="100"/>
      <c r="AV760" s="100"/>
      <c r="AW760" s="100"/>
      <c r="AX760" s="100"/>
      <c r="AY760" s="100"/>
      <c r="AZ760" s="100"/>
      <c r="BA760" s="100"/>
      <c r="BB760" s="100"/>
      <c r="BC760" s="100"/>
      <c r="BD760" s="100"/>
      <c r="BE760" s="100"/>
    </row>
    <row r="761" spans="1:57" ht="15.75" customHeight="1" x14ac:dyDescent="0.3">
      <c r="A761" s="98"/>
      <c r="B761" s="98"/>
      <c r="C761" s="98"/>
      <c r="D761" s="98"/>
      <c r="E761" s="99"/>
      <c r="F761" s="99"/>
      <c r="G761" s="98"/>
      <c r="H761" s="98"/>
      <c r="I761" s="98"/>
      <c r="J761" s="98"/>
      <c r="K761" s="98"/>
      <c r="L761" s="98"/>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0"/>
      <c r="AQ761" s="100"/>
      <c r="AR761" s="100"/>
      <c r="AS761" s="100"/>
      <c r="AT761" s="100"/>
      <c r="AU761" s="100"/>
      <c r="AV761" s="100"/>
      <c r="AW761" s="100"/>
      <c r="AX761" s="100"/>
      <c r="AY761" s="100"/>
      <c r="AZ761" s="100"/>
      <c r="BA761" s="100"/>
      <c r="BB761" s="100"/>
      <c r="BC761" s="100"/>
      <c r="BD761" s="100"/>
      <c r="BE761" s="100"/>
    </row>
    <row r="762" spans="1:57" ht="15.75" customHeight="1" x14ac:dyDescent="0.3">
      <c r="A762" s="98"/>
      <c r="B762" s="98"/>
      <c r="C762" s="98"/>
      <c r="D762" s="98"/>
      <c r="E762" s="99"/>
      <c r="F762" s="99"/>
      <c r="G762" s="98"/>
      <c r="H762" s="98"/>
      <c r="I762" s="98"/>
      <c r="J762" s="98"/>
      <c r="K762" s="98"/>
      <c r="L762" s="98"/>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0"/>
      <c r="AQ762" s="100"/>
      <c r="AR762" s="100"/>
      <c r="AS762" s="100"/>
      <c r="AT762" s="100"/>
      <c r="AU762" s="100"/>
      <c r="AV762" s="100"/>
      <c r="AW762" s="100"/>
      <c r="AX762" s="100"/>
      <c r="AY762" s="100"/>
      <c r="AZ762" s="100"/>
      <c r="BA762" s="100"/>
      <c r="BB762" s="100"/>
      <c r="BC762" s="100"/>
      <c r="BD762" s="100"/>
      <c r="BE762" s="100"/>
    </row>
    <row r="763" spans="1:57" ht="15.75" customHeight="1" x14ac:dyDescent="0.3">
      <c r="A763" s="98"/>
      <c r="B763" s="98"/>
      <c r="C763" s="98"/>
      <c r="D763" s="98"/>
      <c r="E763" s="99"/>
      <c r="F763" s="99"/>
      <c r="G763" s="98"/>
      <c r="H763" s="98"/>
      <c r="I763" s="98"/>
      <c r="J763" s="98"/>
      <c r="K763" s="98"/>
      <c r="L763" s="98"/>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100"/>
      <c r="AO763" s="100"/>
      <c r="AP763" s="100"/>
      <c r="AQ763" s="100"/>
      <c r="AR763" s="100"/>
      <c r="AS763" s="100"/>
      <c r="AT763" s="100"/>
      <c r="AU763" s="100"/>
      <c r="AV763" s="100"/>
      <c r="AW763" s="100"/>
      <c r="AX763" s="100"/>
      <c r="AY763" s="100"/>
      <c r="AZ763" s="100"/>
      <c r="BA763" s="100"/>
      <c r="BB763" s="100"/>
      <c r="BC763" s="100"/>
      <c r="BD763" s="100"/>
      <c r="BE763" s="100"/>
    </row>
    <row r="764" spans="1:57" ht="15.75" customHeight="1" x14ac:dyDescent="0.3">
      <c r="A764" s="98"/>
      <c r="B764" s="98"/>
      <c r="C764" s="98"/>
      <c r="D764" s="98"/>
      <c r="E764" s="99"/>
      <c r="F764" s="99"/>
      <c r="G764" s="98"/>
      <c r="H764" s="98"/>
      <c r="I764" s="98"/>
      <c r="J764" s="98"/>
      <c r="K764" s="98"/>
      <c r="L764" s="98"/>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100"/>
      <c r="AO764" s="100"/>
      <c r="AP764" s="100"/>
      <c r="AQ764" s="100"/>
      <c r="AR764" s="100"/>
      <c r="AS764" s="100"/>
      <c r="AT764" s="100"/>
      <c r="AU764" s="100"/>
      <c r="AV764" s="100"/>
      <c r="AW764" s="100"/>
      <c r="AX764" s="100"/>
      <c r="AY764" s="100"/>
      <c r="AZ764" s="100"/>
      <c r="BA764" s="100"/>
      <c r="BB764" s="100"/>
      <c r="BC764" s="100"/>
      <c r="BD764" s="100"/>
      <c r="BE764" s="100"/>
    </row>
    <row r="765" spans="1:57" ht="15.75" customHeight="1" x14ac:dyDescent="0.3">
      <c r="A765" s="98"/>
      <c r="B765" s="98"/>
      <c r="C765" s="98"/>
      <c r="D765" s="98"/>
      <c r="E765" s="99"/>
      <c r="F765" s="99"/>
      <c r="G765" s="98"/>
      <c r="H765" s="98"/>
      <c r="I765" s="98"/>
      <c r="J765" s="98"/>
      <c r="K765" s="98"/>
      <c r="L765" s="98"/>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c r="AR765" s="100"/>
      <c r="AS765" s="100"/>
      <c r="AT765" s="100"/>
      <c r="AU765" s="100"/>
      <c r="AV765" s="100"/>
      <c r="AW765" s="100"/>
      <c r="AX765" s="100"/>
      <c r="AY765" s="100"/>
      <c r="AZ765" s="100"/>
      <c r="BA765" s="100"/>
      <c r="BB765" s="100"/>
      <c r="BC765" s="100"/>
      <c r="BD765" s="100"/>
      <c r="BE765" s="100"/>
    </row>
    <row r="766" spans="1:57" ht="15.75" customHeight="1" x14ac:dyDescent="0.3">
      <c r="A766" s="98"/>
      <c r="B766" s="98"/>
      <c r="C766" s="98"/>
      <c r="D766" s="98"/>
      <c r="E766" s="99"/>
      <c r="F766" s="99"/>
      <c r="G766" s="98"/>
      <c r="H766" s="98"/>
      <c r="I766" s="98"/>
      <c r="J766" s="98"/>
      <c r="K766" s="98"/>
      <c r="L766" s="98"/>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0"/>
      <c r="AQ766" s="100"/>
      <c r="AR766" s="100"/>
      <c r="AS766" s="100"/>
      <c r="AT766" s="100"/>
      <c r="AU766" s="100"/>
      <c r="AV766" s="100"/>
      <c r="AW766" s="100"/>
      <c r="AX766" s="100"/>
      <c r="AY766" s="100"/>
      <c r="AZ766" s="100"/>
      <c r="BA766" s="100"/>
      <c r="BB766" s="100"/>
      <c r="BC766" s="100"/>
      <c r="BD766" s="100"/>
      <c r="BE766" s="100"/>
    </row>
    <row r="767" spans="1:57" ht="15.75" customHeight="1" x14ac:dyDescent="0.3">
      <c r="A767" s="98"/>
      <c r="B767" s="98"/>
      <c r="C767" s="98"/>
      <c r="D767" s="98"/>
      <c r="E767" s="99"/>
      <c r="F767" s="99"/>
      <c r="G767" s="98"/>
      <c r="H767" s="98"/>
      <c r="I767" s="98"/>
      <c r="J767" s="98"/>
      <c r="K767" s="98"/>
      <c r="L767" s="98"/>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P767" s="100"/>
      <c r="AQ767" s="100"/>
      <c r="AR767" s="100"/>
      <c r="AS767" s="100"/>
      <c r="AT767" s="100"/>
      <c r="AU767" s="100"/>
      <c r="AV767" s="100"/>
      <c r="AW767" s="100"/>
      <c r="AX767" s="100"/>
      <c r="AY767" s="100"/>
      <c r="AZ767" s="100"/>
      <c r="BA767" s="100"/>
      <c r="BB767" s="100"/>
      <c r="BC767" s="100"/>
      <c r="BD767" s="100"/>
      <c r="BE767" s="100"/>
    </row>
    <row r="768" spans="1:57" ht="15.75" customHeight="1" x14ac:dyDescent="0.3">
      <c r="A768" s="98"/>
      <c r="B768" s="98"/>
      <c r="C768" s="98"/>
      <c r="D768" s="98"/>
      <c r="E768" s="99"/>
      <c r="F768" s="99"/>
      <c r="G768" s="98"/>
      <c r="H768" s="98"/>
      <c r="I768" s="98"/>
      <c r="J768" s="98"/>
      <c r="K768" s="98"/>
      <c r="L768" s="98"/>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c r="AR768" s="100"/>
      <c r="AS768" s="100"/>
      <c r="AT768" s="100"/>
      <c r="AU768" s="100"/>
      <c r="AV768" s="100"/>
      <c r="AW768" s="100"/>
      <c r="AX768" s="100"/>
      <c r="AY768" s="100"/>
      <c r="AZ768" s="100"/>
      <c r="BA768" s="100"/>
      <c r="BB768" s="100"/>
      <c r="BC768" s="100"/>
      <c r="BD768" s="100"/>
      <c r="BE768" s="100"/>
    </row>
    <row r="769" spans="1:57" ht="15.75" customHeight="1" x14ac:dyDescent="0.3">
      <c r="A769" s="98"/>
      <c r="B769" s="98"/>
      <c r="C769" s="98"/>
      <c r="D769" s="98"/>
      <c r="E769" s="99"/>
      <c r="F769" s="99"/>
      <c r="G769" s="98"/>
      <c r="H769" s="98"/>
      <c r="I769" s="98"/>
      <c r="J769" s="98"/>
      <c r="K769" s="98"/>
      <c r="L769" s="98"/>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0"/>
      <c r="AQ769" s="100"/>
      <c r="AR769" s="100"/>
      <c r="AS769" s="100"/>
      <c r="AT769" s="100"/>
      <c r="AU769" s="100"/>
      <c r="AV769" s="100"/>
      <c r="AW769" s="100"/>
      <c r="AX769" s="100"/>
      <c r="AY769" s="100"/>
      <c r="AZ769" s="100"/>
      <c r="BA769" s="100"/>
      <c r="BB769" s="100"/>
      <c r="BC769" s="100"/>
      <c r="BD769" s="100"/>
      <c r="BE769" s="100"/>
    </row>
    <row r="770" spans="1:57" ht="15.75" customHeight="1" x14ac:dyDescent="0.3">
      <c r="A770" s="98"/>
      <c r="B770" s="98"/>
      <c r="C770" s="98"/>
      <c r="D770" s="98"/>
      <c r="E770" s="99"/>
      <c r="F770" s="99"/>
      <c r="G770" s="98"/>
      <c r="H770" s="98"/>
      <c r="I770" s="98"/>
      <c r="J770" s="98"/>
      <c r="K770" s="98"/>
      <c r="L770" s="98"/>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P770" s="100"/>
      <c r="AQ770" s="100"/>
      <c r="AR770" s="100"/>
      <c r="AS770" s="100"/>
      <c r="AT770" s="100"/>
      <c r="AU770" s="100"/>
      <c r="AV770" s="100"/>
      <c r="AW770" s="100"/>
      <c r="AX770" s="100"/>
      <c r="AY770" s="100"/>
      <c r="AZ770" s="100"/>
      <c r="BA770" s="100"/>
      <c r="BB770" s="100"/>
      <c r="BC770" s="100"/>
      <c r="BD770" s="100"/>
      <c r="BE770" s="100"/>
    </row>
    <row r="771" spans="1:57" ht="15.75" customHeight="1" x14ac:dyDescent="0.3">
      <c r="A771" s="98"/>
      <c r="B771" s="98"/>
      <c r="C771" s="98"/>
      <c r="D771" s="98"/>
      <c r="E771" s="99"/>
      <c r="F771" s="99"/>
      <c r="G771" s="98"/>
      <c r="H771" s="98"/>
      <c r="I771" s="98"/>
      <c r="J771" s="98"/>
      <c r="K771" s="98"/>
      <c r="L771" s="98"/>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0"/>
      <c r="AQ771" s="100"/>
      <c r="AR771" s="100"/>
      <c r="AS771" s="100"/>
      <c r="AT771" s="100"/>
      <c r="AU771" s="100"/>
      <c r="AV771" s="100"/>
      <c r="AW771" s="100"/>
      <c r="AX771" s="100"/>
      <c r="AY771" s="100"/>
      <c r="AZ771" s="100"/>
      <c r="BA771" s="100"/>
      <c r="BB771" s="100"/>
      <c r="BC771" s="100"/>
      <c r="BD771" s="100"/>
      <c r="BE771" s="100"/>
    </row>
    <row r="772" spans="1:57" ht="15.75" customHeight="1" x14ac:dyDescent="0.3">
      <c r="A772" s="98"/>
      <c r="B772" s="98"/>
      <c r="C772" s="98"/>
      <c r="D772" s="98"/>
      <c r="E772" s="99"/>
      <c r="F772" s="99"/>
      <c r="G772" s="98"/>
      <c r="H772" s="98"/>
      <c r="I772" s="98"/>
      <c r="J772" s="98"/>
      <c r="K772" s="98"/>
      <c r="L772" s="98"/>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row>
    <row r="773" spans="1:57" ht="15.75" customHeight="1" x14ac:dyDescent="0.3">
      <c r="A773" s="98"/>
      <c r="B773" s="98"/>
      <c r="C773" s="98"/>
      <c r="D773" s="98"/>
      <c r="E773" s="99"/>
      <c r="F773" s="99"/>
      <c r="G773" s="98"/>
      <c r="H773" s="98"/>
      <c r="I773" s="98"/>
      <c r="J773" s="98"/>
      <c r="K773" s="98"/>
      <c r="L773" s="98"/>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0"/>
      <c r="AQ773" s="100"/>
      <c r="AR773" s="100"/>
      <c r="AS773" s="100"/>
      <c r="AT773" s="100"/>
      <c r="AU773" s="100"/>
      <c r="AV773" s="100"/>
      <c r="AW773" s="100"/>
      <c r="AX773" s="100"/>
      <c r="AY773" s="100"/>
      <c r="AZ773" s="100"/>
      <c r="BA773" s="100"/>
      <c r="BB773" s="100"/>
      <c r="BC773" s="100"/>
      <c r="BD773" s="100"/>
      <c r="BE773" s="100"/>
    </row>
    <row r="774" spans="1:57" ht="15.75" customHeight="1" x14ac:dyDescent="0.3">
      <c r="A774" s="98"/>
      <c r="B774" s="98"/>
      <c r="C774" s="98"/>
      <c r="D774" s="98"/>
      <c r="E774" s="99"/>
      <c r="F774" s="99"/>
      <c r="G774" s="98"/>
      <c r="H774" s="98"/>
      <c r="I774" s="98"/>
      <c r="J774" s="98"/>
      <c r="K774" s="98"/>
      <c r="L774" s="98"/>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100"/>
      <c r="AO774" s="100"/>
      <c r="AP774" s="100"/>
      <c r="AQ774" s="100"/>
      <c r="AR774" s="100"/>
      <c r="AS774" s="100"/>
      <c r="AT774" s="100"/>
      <c r="AU774" s="100"/>
      <c r="AV774" s="100"/>
      <c r="AW774" s="100"/>
      <c r="AX774" s="100"/>
      <c r="AY774" s="100"/>
      <c r="AZ774" s="100"/>
      <c r="BA774" s="100"/>
      <c r="BB774" s="100"/>
      <c r="BC774" s="100"/>
      <c r="BD774" s="100"/>
      <c r="BE774" s="100"/>
    </row>
    <row r="775" spans="1:57" ht="15.75" customHeight="1" x14ac:dyDescent="0.3">
      <c r="A775" s="98"/>
      <c r="B775" s="98"/>
      <c r="C775" s="98"/>
      <c r="D775" s="98"/>
      <c r="E775" s="99"/>
      <c r="F775" s="99"/>
      <c r="G775" s="98"/>
      <c r="H775" s="98"/>
      <c r="I775" s="98"/>
      <c r="J775" s="98"/>
      <c r="K775" s="98"/>
      <c r="L775" s="98"/>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c r="AR775" s="100"/>
      <c r="AS775" s="100"/>
      <c r="AT775" s="100"/>
      <c r="AU775" s="100"/>
      <c r="AV775" s="100"/>
      <c r="AW775" s="100"/>
      <c r="AX775" s="100"/>
      <c r="AY775" s="100"/>
      <c r="AZ775" s="100"/>
      <c r="BA775" s="100"/>
      <c r="BB775" s="100"/>
      <c r="BC775" s="100"/>
      <c r="BD775" s="100"/>
      <c r="BE775" s="100"/>
    </row>
    <row r="776" spans="1:57" ht="15.75" customHeight="1" x14ac:dyDescent="0.3">
      <c r="A776" s="98"/>
      <c r="B776" s="98"/>
      <c r="C776" s="98"/>
      <c r="D776" s="98"/>
      <c r="E776" s="99"/>
      <c r="F776" s="99"/>
      <c r="G776" s="98"/>
      <c r="H776" s="98"/>
      <c r="I776" s="98"/>
      <c r="J776" s="98"/>
      <c r="K776" s="98"/>
      <c r="L776" s="98"/>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0"/>
      <c r="AQ776" s="100"/>
      <c r="AR776" s="100"/>
      <c r="AS776" s="100"/>
      <c r="AT776" s="100"/>
      <c r="AU776" s="100"/>
      <c r="AV776" s="100"/>
      <c r="AW776" s="100"/>
      <c r="AX776" s="100"/>
      <c r="AY776" s="100"/>
      <c r="AZ776" s="100"/>
      <c r="BA776" s="100"/>
      <c r="BB776" s="100"/>
      <c r="BC776" s="100"/>
      <c r="BD776" s="100"/>
      <c r="BE776" s="100"/>
    </row>
    <row r="777" spans="1:57" ht="15.75" customHeight="1" x14ac:dyDescent="0.3">
      <c r="A777" s="98"/>
      <c r="B777" s="98"/>
      <c r="C777" s="98"/>
      <c r="D777" s="98"/>
      <c r="E777" s="99"/>
      <c r="F777" s="99"/>
      <c r="G777" s="98"/>
      <c r="H777" s="98"/>
      <c r="I777" s="98"/>
      <c r="J777" s="98"/>
      <c r="K777" s="98"/>
      <c r="L777" s="98"/>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c r="AR777" s="100"/>
      <c r="AS777" s="100"/>
      <c r="AT777" s="100"/>
      <c r="AU777" s="100"/>
      <c r="AV777" s="100"/>
      <c r="AW777" s="100"/>
      <c r="AX777" s="100"/>
      <c r="AY777" s="100"/>
      <c r="AZ777" s="100"/>
      <c r="BA777" s="100"/>
      <c r="BB777" s="100"/>
      <c r="BC777" s="100"/>
      <c r="BD777" s="100"/>
      <c r="BE777" s="100"/>
    </row>
    <row r="778" spans="1:57" ht="15.75" customHeight="1" x14ac:dyDescent="0.3">
      <c r="A778" s="98"/>
      <c r="B778" s="98"/>
      <c r="C778" s="98"/>
      <c r="D778" s="98"/>
      <c r="E778" s="99"/>
      <c r="F778" s="99"/>
      <c r="G778" s="98"/>
      <c r="H778" s="98"/>
      <c r="I778" s="98"/>
      <c r="J778" s="98"/>
      <c r="K778" s="98"/>
      <c r="L778" s="98"/>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c r="AR778" s="100"/>
      <c r="AS778" s="100"/>
      <c r="AT778" s="100"/>
      <c r="AU778" s="100"/>
      <c r="AV778" s="100"/>
      <c r="AW778" s="100"/>
      <c r="AX778" s="100"/>
      <c r="AY778" s="100"/>
      <c r="AZ778" s="100"/>
      <c r="BA778" s="100"/>
      <c r="BB778" s="100"/>
      <c r="BC778" s="100"/>
      <c r="BD778" s="100"/>
      <c r="BE778" s="100"/>
    </row>
    <row r="779" spans="1:57" ht="15.75" customHeight="1" x14ac:dyDescent="0.3">
      <c r="A779" s="98"/>
      <c r="B779" s="98"/>
      <c r="C779" s="98"/>
      <c r="D779" s="98"/>
      <c r="E779" s="99"/>
      <c r="F779" s="99"/>
      <c r="G779" s="98"/>
      <c r="H779" s="98"/>
      <c r="I779" s="98"/>
      <c r="J779" s="98"/>
      <c r="K779" s="98"/>
      <c r="L779" s="98"/>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c r="AR779" s="100"/>
      <c r="AS779" s="100"/>
      <c r="AT779" s="100"/>
      <c r="AU779" s="100"/>
      <c r="AV779" s="100"/>
      <c r="AW779" s="100"/>
      <c r="AX779" s="100"/>
      <c r="AY779" s="100"/>
      <c r="AZ779" s="100"/>
      <c r="BA779" s="100"/>
      <c r="BB779" s="100"/>
      <c r="BC779" s="100"/>
      <c r="BD779" s="100"/>
      <c r="BE779" s="100"/>
    </row>
    <row r="780" spans="1:57" ht="15.75" customHeight="1" x14ac:dyDescent="0.3">
      <c r="A780" s="98"/>
      <c r="B780" s="98"/>
      <c r="C780" s="98"/>
      <c r="D780" s="98"/>
      <c r="E780" s="99"/>
      <c r="F780" s="99"/>
      <c r="G780" s="98"/>
      <c r="H780" s="98"/>
      <c r="I780" s="98"/>
      <c r="J780" s="98"/>
      <c r="K780" s="98"/>
      <c r="L780" s="98"/>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c r="AR780" s="100"/>
      <c r="AS780" s="100"/>
      <c r="AT780" s="100"/>
      <c r="AU780" s="100"/>
      <c r="AV780" s="100"/>
      <c r="AW780" s="100"/>
      <c r="AX780" s="100"/>
      <c r="AY780" s="100"/>
      <c r="AZ780" s="100"/>
      <c r="BA780" s="100"/>
      <c r="BB780" s="100"/>
      <c r="BC780" s="100"/>
      <c r="BD780" s="100"/>
      <c r="BE780" s="100"/>
    </row>
    <row r="781" spans="1:57" ht="15.75" customHeight="1" x14ac:dyDescent="0.3">
      <c r="A781" s="98"/>
      <c r="B781" s="98"/>
      <c r="C781" s="98"/>
      <c r="D781" s="98"/>
      <c r="E781" s="99"/>
      <c r="F781" s="99"/>
      <c r="G781" s="98"/>
      <c r="H781" s="98"/>
      <c r="I781" s="98"/>
      <c r="J781" s="98"/>
      <c r="K781" s="98"/>
      <c r="L781" s="98"/>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c r="AR781" s="100"/>
      <c r="AS781" s="100"/>
      <c r="AT781" s="100"/>
      <c r="AU781" s="100"/>
      <c r="AV781" s="100"/>
      <c r="AW781" s="100"/>
      <c r="AX781" s="100"/>
      <c r="AY781" s="100"/>
      <c r="AZ781" s="100"/>
      <c r="BA781" s="100"/>
      <c r="BB781" s="100"/>
      <c r="BC781" s="100"/>
      <c r="BD781" s="100"/>
      <c r="BE781" s="100"/>
    </row>
    <row r="782" spans="1:57" ht="15.75" customHeight="1" x14ac:dyDescent="0.3">
      <c r="A782" s="98"/>
      <c r="B782" s="98"/>
      <c r="C782" s="98"/>
      <c r="D782" s="98"/>
      <c r="E782" s="99"/>
      <c r="F782" s="99"/>
      <c r="G782" s="98"/>
      <c r="H782" s="98"/>
      <c r="I782" s="98"/>
      <c r="J782" s="98"/>
      <c r="K782" s="98"/>
      <c r="L782" s="98"/>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0"/>
      <c r="AQ782" s="100"/>
      <c r="AR782" s="100"/>
      <c r="AS782" s="100"/>
      <c r="AT782" s="100"/>
      <c r="AU782" s="100"/>
      <c r="AV782" s="100"/>
      <c r="AW782" s="100"/>
      <c r="AX782" s="100"/>
      <c r="AY782" s="100"/>
      <c r="AZ782" s="100"/>
      <c r="BA782" s="100"/>
      <c r="BB782" s="100"/>
      <c r="BC782" s="100"/>
      <c r="BD782" s="100"/>
      <c r="BE782" s="100"/>
    </row>
    <row r="783" spans="1:57" ht="15.75" customHeight="1" x14ac:dyDescent="0.3">
      <c r="A783" s="98"/>
      <c r="B783" s="98"/>
      <c r="C783" s="98"/>
      <c r="D783" s="98"/>
      <c r="E783" s="99"/>
      <c r="F783" s="99"/>
      <c r="G783" s="98"/>
      <c r="H783" s="98"/>
      <c r="I783" s="98"/>
      <c r="J783" s="98"/>
      <c r="K783" s="98"/>
      <c r="L783" s="98"/>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100"/>
      <c r="AO783" s="100"/>
      <c r="AP783" s="100"/>
      <c r="AQ783" s="100"/>
      <c r="AR783" s="100"/>
      <c r="AS783" s="100"/>
      <c r="AT783" s="100"/>
      <c r="AU783" s="100"/>
      <c r="AV783" s="100"/>
      <c r="AW783" s="100"/>
      <c r="AX783" s="100"/>
      <c r="AY783" s="100"/>
      <c r="AZ783" s="100"/>
      <c r="BA783" s="100"/>
      <c r="BB783" s="100"/>
      <c r="BC783" s="100"/>
      <c r="BD783" s="100"/>
      <c r="BE783" s="100"/>
    </row>
    <row r="784" spans="1:57" ht="15.75" customHeight="1" x14ac:dyDescent="0.3">
      <c r="A784" s="98"/>
      <c r="B784" s="98"/>
      <c r="C784" s="98"/>
      <c r="D784" s="98"/>
      <c r="E784" s="99"/>
      <c r="F784" s="99"/>
      <c r="G784" s="98"/>
      <c r="H784" s="98"/>
      <c r="I784" s="98"/>
      <c r="J784" s="98"/>
      <c r="K784" s="98"/>
      <c r="L784" s="98"/>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0"/>
      <c r="AQ784" s="100"/>
      <c r="AR784" s="100"/>
      <c r="AS784" s="100"/>
      <c r="AT784" s="100"/>
      <c r="AU784" s="100"/>
      <c r="AV784" s="100"/>
      <c r="AW784" s="100"/>
      <c r="AX784" s="100"/>
      <c r="AY784" s="100"/>
      <c r="AZ784" s="100"/>
      <c r="BA784" s="100"/>
      <c r="BB784" s="100"/>
      <c r="BC784" s="100"/>
      <c r="BD784" s="100"/>
      <c r="BE784" s="100"/>
    </row>
    <row r="785" spans="1:57" ht="15.75" customHeight="1" x14ac:dyDescent="0.3">
      <c r="A785" s="98"/>
      <c r="B785" s="98"/>
      <c r="C785" s="98"/>
      <c r="D785" s="98"/>
      <c r="E785" s="99"/>
      <c r="F785" s="99"/>
      <c r="G785" s="98"/>
      <c r="H785" s="98"/>
      <c r="I785" s="98"/>
      <c r="J785" s="98"/>
      <c r="K785" s="98"/>
      <c r="L785" s="98"/>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100"/>
      <c r="AO785" s="100"/>
      <c r="AP785" s="100"/>
      <c r="AQ785" s="100"/>
      <c r="AR785" s="100"/>
      <c r="AS785" s="100"/>
      <c r="AT785" s="100"/>
      <c r="AU785" s="100"/>
      <c r="AV785" s="100"/>
      <c r="AW785" s="100"/>
      <c r="AX785" s="100"/>
      <c r="AY785" s="100"/>
      <c r="AZ785" s="100"/>
      <c r="BA785" s="100"/>
      <c r="BB785" s="100"/>
      <c r="BC785" s="100"/>
      <c r="BD785" s="100"/>
      <c r="BE785" s="100"/>
    </row>
    <row r="786" spans="1:57" ht="15.75" customHeight="1" x14ac:dyDescent="0.3">
      <c r="A786" s="98"/>
      <c r="B786" s="98"/>
      <c r="C786" s="98"/>
      <c r="D786" s="98"/>
      <c r="E786" s="99"/>
      <c r="F786" s="99"/>
      <c r="G786" s="98"/>
      <c r="H786" s="98"/>
      <c r="I786" s="98"/>
      <c r="J786" s="98"/>
      <c r="K786" s="98"/>
      <c r="L786" s="98"/>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c r="AR786" s="100"/>
      <c r="AS786" s="100"/>
      <c r="AT786" s="100"/>
      <c r="AU786" s="100"/>
      <c r="AV786" s="100"/>
      <c r="AW786" s="100"/>
      <c r="AX786" s="100"/>
      <c r="AY786" s="100"/>
      <c r="AZ786" s="100"/>
      <c r="BA786" s="100"/>
      <c r="BB786" s="100"/>
      <c r="BC786" s="100"/>
      <c r="BD786" s="100"/>
      <c r="BE786" s="100"/>
    </row>
    <row r="787" spans="1:57" ht="15.75" customHeight="1" x14ac:dyDescent="0.3">
      <c r="A787" s="98"/>
      <c r="B787" s="98"/>
      <c r="C787" s="98"/>
      <c r="D787" s="98"/>
      <c r="E787" s="99"/>
      <c r="F787" s="99"/>
      <c r="G787" s="98"/>
      <c r="H787" s="98"/>
      <c r="I787" s="98"/>
      <c r="J787" s="98"/>
      <c r="K787" s="98"/>
      <c r="L787" s="98"/>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c r="AR787" s="100"/>
      <c r="AS787" s="100"/>
      <c r="AT787" s="100"/>
      <c r="AU787" s="100"/>
      <c r="AV787" s="100"/>
      <c r="AW787" s="100"/>
      <c r="AX787" s="100"/>
      <c r="AY787" s="100"/>
      <c r="AZ787" s="100"/>
      <c r="BA787" s="100"/>
      <c r="BB787" s="100"/>
      <c r="BC787" s="100"/>
      <c r="BD787" s="100"/>
      <c r="BE787" s="100"/>
    </row>
    <row r="788" spans="1:57" ht="15.75" customHeight="1" x14ac:dyDescent="0.3">
      <c r="A788" s="98"/>
      <c r="B788" s="98"/>
      <c r="C788" s="98"/>
      <c r="D788" s="98"/>
      <c r="E788" s="99"/>
      <c r="F788" s="99"/>
      <c r="G788" s="98"/>
      <c r="H788" s="98"/>
      <c r="I788" s="98"/>
      <c r="J788" s="98"/>
      <c r="K788" s="98"/>
      <c r="L788" s="98"/>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c r="AR788" s="100"/>
      <c r="AS788" s="100"/>
      <c r="AT788" s="100"/>
      <c r="AU788" s="100"/>
      <c r="AV788" s="100"/>
      <c r="AW788" s="100"/>
      <c r="AX788" s="100"/>
      <c r="AY788" s="100"/>
      <c r="AZ788" s="100"/>
      <c r="BA788" s="100"/>
      <c r="BB788" s="100"/>
      <c r="BC788" s="100"/>
      <c r="BD788" s="100"/>
      <c r="BE788" s="100"/>
    </row>
    <row r="789" spans="1:57" ht="15.75" customHeight="1" x14ac:dyDescent="0.3">
      <c r="A789" s="98"/>
      <c r="B789" s="98"/>
      <c r="C789" s="98"/>
      <c r="D789" s="98"/>
      <c r="E789" s="99"/>
      <c r="F789" s="99"/>
      <c r="G789" s="98"/>
      <c r="H789" s="98"/>
      <c r="I789" s="98"/>
      <c r="J789" s="98"/>
      <c r="K789" s="98"/>
      <c r="L789" s="98"/>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c r="AU789" s="100"/>
      <c r="AV789" s="100"/>
      <c r="AW789" s="100"/>
      <c r="AX789" s="100"/>
      <c r="AY789" s="100"/>
      <c r="AZ789" s="100"/>
      <c r="BA789" s="100"/>
      <c r="BB789" s="100"/>
      <c r="BC789" s="100"/>
      <c r="BD789" s="100"/>
      <c r="BE789" s="100"/>
    </row>
    <row r="790" spans="1:57" ht="15.75" customHeight="1" x14ac:dyDescent="0.3">
      <c r="A790" s="98"/>
      <c r="B790" s="98"/>
      <c r="C790" s="98"/>
      <c r="D790" s="98"/>
      <c r="E790" s="99"/>
      <c r="F790" s="99"/>
      <c r="G790" s="98"/>
      <c r="H790" s="98"/>
      <c r="I790" s="98"/>
      <c r="J790" s="98"/>
      <c r="K790" s="98"/>
      <c r="L790" s="98"/>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c r="AR790" s="100"/>
      <c r="AS790" s="100"/>
      <c r="AT790" s="100"/>
      <c r="AU790" s="100"/>
      <c r="AV790" s="100"/>
      <c r="AW790" s="100"/>
      <c r="AX790" s="100"/>
      <c r="AY790" s="100"/>
      <c r="AZ790" s="100"/>
      <c r="BA790" s="100"/>
      <c r="BB790" s="100"/>
      <c r="BC790" s="100"/>
      <c r="BD790" s="100"/>
      <c r="BE790" s="100"/>
    </row>
    <row r="791" spans="1:57" ht="15.75" customHeight="1" x14ac:dyDescent="0.3">
      <c r="A791" s="98"/>
      <c r="B791" s="98"/>
      <c r="C791" s="98"/>
      <c r="D791" s="98"/>
      <c r="E791" s="99"/>
      <c r="F791" s="99"/>
      <c r="G791" s="98"/>
      <c r="H791" s="98"/>
      <c r="I791" s="98"/>
      <c r="J791" s="98"/>
      <c r="K791" s="98"/>
      <c r="L791" s="98"/>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100"/>
      <c r="AO791" s="100"/>
      <c r="AP791" s="100"/>
      <c r="AQ791" s="100"/>
      <c r="AR791" s="100"/>
      <c r="AS791" s="100"/>
      <c r="AT791" s="100"/>
      <c r="AU791" s="100"/>
      <c r="AV791" s="100"/>
      <c r="AW791" s="100"/>
      <c r="AX791" s="100"/>
      <c r="AY791" s="100"/>
      <c r="AZ791" s="100"/>
      <c r="BA791" s="100"/>
      <c r="BB791" s="100"/>
      <c r="BC791" s="100"/>
      <c r="BD791" s="100"/>
      <c r="BE791" s="100"/>
    </row>
    <row r="792" spans="1:57" ht="15.75" customHeight="1" x14ac:dyDescent="0.3">
      <c r="A792" s="98"/>
      <c r="B792" s="98"/>
      <c r="C792" s="98"/>
      <c r="D792" s="98"/>
      <c r="E792" s="99"/>
      <c r="F792" s="99"/>
      <c r="G792" s="98"/>
      <c r="H792" s="98"/>
      <c r="I792" s="98"/>
      <c r="J792" s="98"/>
      <c r="K792" s="98"/>
      <c r="L792" s="98"/>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P792" s="100"/>
      <c r="AQ792" s="100"/>
      <c r="AR792" s="100"/>
      <c r="AS792" s="100"/>
      <c r="AT792" s="100"/>
      <c r="AU792" s="100"/>
      <c r="AV792" s="100"/>
      <c r="AW792" s="100"/>
      <c r="AX792" s="100"/>
      <c r="AY792" s="100"/>
      <c r="AZ792" s="100"/>
      <c r="BA792" s="100"/>
      <c r="BB792" s="100"/>
      <c r="BC792" s="100"/>
      <c r="BD792" s="100"/>
      <c r="BE792" s="100"/>
    </row>
    <row r="793" spans="1:57" ht="15.75" customHeight="1" x14ac:dyDescent="0.3">
      <c r="A793" s="98"/>
      <c r="B793" s="98"/>
      <c r="C793" s="98"/>
      <c r="D793" s="98"/>
      <c r="E793" s="99"/>
      <c r="F793" s="99"/>
      <c r="G793" s="98"/>
      <c r="H793" s="98"/>
      <c r="I793" s="98"/>
      <c r="J793" s="98"/>
      <c r="K793" s="98"/>
      <c r="L793" s="98"/>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c r="AR793" s="100"/>
      <c r="AS793" s="100"/>
      <c r="AT793" s="100"/>
      <c r="AU793" s="100"/>
      <c r="AV793" s="100"/>
      <c r="AW793" s="100"/>
      <c r="AX793" s="100"/>
      <c r="AY793" s="100"/>
      <c r="AZ793" s="100"/>
      <c r="BA793" s="100"/>
      <c r="BB793" s="100"/>
      <c r="BC793" s="100"/>
      <c r="BD793" s="100"/>
      <c r="BE793" s="100"/>
    </row>
    <row r="794" spans="1:57" ht="15.75" customHeight="1" x14ac:dyDescent="0.3">
      <c r="A794" s="98"/>
      <c r="B794" s="98"/>
      <c r="C794" s="98"/>
      <c r="D794" s="98"/>
      <c r="E794" s="99"/>
      <c r="F794" s="99"/>
      <c r="G794" s="98"/>
      <c r="H794" s="98"/>
      <c r="I794" s="98"/>
      <c r="J794" s="98"/>
      <c r="K794" s="98"/>
      <c r="L794" s="98"/>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c r="AR794" s="100"/>
      <c r="AS794" s="100"/>
      <c r="AT794" s="100"/>
      <c r="AU794" s="100"/>
      <c r="AV794" s="100"/>
      <c r="AW794" s="100"/>
      <c r="AX794" s="100"/>
      <c r="AY794" s="100"/>
      <c r="AZ794" s="100"/>
      <c r="BA794" s="100"/>
      <c r="BB794" s="100"/>
      <c r="BC794" s="100"/>
      <c r="BD794" s="100"/>
      <c r="BE794" s="100"/>
    </row>
    <row r="795" spans="1:57" ht="15.75" customHeight="1" x14ac:dyDescent="0.3">
      <c r="A795" s="98"/>
      <c r="B795" s="98"/>
      <c r="C795" s="98"/>
      <c r="D795" s="98"/>
      <c r="E795" s="99"/>
      <c r="F795" s="99"/>
      <c r="G795" s="98"/>
      <c r="H795" s="98"/>
      <c r="I795" s="98"/>
      <c r="J795" s="98"/>
      <c r="K795" s="98"/>
      <c r="L795" s="98"/>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row>
    <row r="796" spans="1:57" ht="15.75" customHeight="1" x14ac:dyDescent="0.3">
      <c r="A796" s="98"/>
      <c r="B796" s="98"/>
      <c r="C796" s="98"/>
      <c r="D796" s="98"/>
      <c r="E796" s="99"/>
      <c r="F796" s="99"/>
      <c r="G796" s="98"/>
      <c r="H796" s="98"/>
      <c r="I796" s="98"/>
      <c r="J796" s="98"/>
      <c r="K796" s="98"/>
      <c r="L796" s="98"/>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c r="AR796" s="100"/>
      <c r="AS796" s="100"/>
      <c r="AT796" s="100"/>
      <c r="AU796" s="100"/>
      <c r="AV796" s="100"/>
      <c r="AW796" s="100"/>
      <c r="AX796" s="100"/>
      <c r="AY796" s="100"/>
      <c r="AZ796" s="100"/>
      <c r="BA796" s="100"/>
      <c r="BB796" s="100"/>
      <c r="BC796" s="100"/>
      <c r="BD796" s="100"/>
      <c r="BE796" s="100"/>
    </row>
    <row r="797" spans="1:57" ht="15.75" customHeight="1" x14ac:dyDescent="0.3">
      <c r="A797" s="98"/>
      <c r="B797" s="98"/>
      <c r="C797" s="98"/>
      <c r="D797" s="98"/>
      <c r="E797" s="99"/>
      <c r="F797" s="99"/>
      <c r="G797" s="98"/>
      <c r="H797" s="98"/>
      <c r="I797" s="98"/>
      <c r="J797" s="98"/>
      <c r="K797" s="98"/>
      <c r="L797" s="98"/>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100"/>
      <c r="AO797" s="100"/>
      <c r="AP797" s="100"/>
      <c r="AQ797" s="100"/>
      <c r="AR797" s="100"/>
      <c r="AS797" s="100"/>
      <c r="AT797" s="100"/>
      <c r="AU797" s="100"/>
      <c r="AV797" s="100"/>
      <c r="AW797" s="100"/>
      <c r="AX797" s="100"/>
      <c r="AY797" s="100"/>
      <c r="AZ797" s="100"/>
      <c r="BA797" s="100"/>
      <c r="BB797" s="100"/>
      <c r="BC797" s="100"/>
      <c r="BD797" s="100"/>
      <c r="BE797" s="100"/>
    </row>
    <row r="798" spans="1:57" ht="15.75" customHeight="1" x14ac:dyDescent="0.3">
      <c r="A798" s="98"/>
      <c r="B798" s="98"/>
      <c r="C798" s="98"/>
      <c r="D798" s="98"/>
      <c r="E798" s="99"/>
      <c r="F798" s="99"/>
      <c r="G798" s="98"/>
      <c r="H798" s="98"/>
      <c r="I798" s="98"/>
      <c r="J798" s="98"/>
      <c r="K798" s="98"/>
      <c r="L798" s="98"/>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0"/>
      <c r="AQ798" s="100"/>
      <c r="AR798" s="100"/>
      <c r="AS798" s="100"/>
      <c r="AT798" s="100"/>
      <c r="AU798" s="100"/>
      <c r="AV798" s="100"/>
      <c r="AW798" s="100"/>
      <c r="AX798" s="100"/>
      <c r="AY798" s="100"/>
      <c r="AZ798" s="100"/>
      <c r="BA798" s="100"/>
      <c r="BB798" s="100"/>
      <c r="BC798" s="100"/>
      <c r="BD798" s="100"/>
      <c r="BE798" s="100"/>
    </row>
    <row r="799" spans="1:57" ht="15.75" customHeight="1" x14ac:dyDescent="0.3">
      <c r="A799" s="98"/>
      <c r="B799" s="98"/>
      <c r="C799" s="98"/>
      <c r="D799" s="98"/>
      <c r="E799" s="99"/>
      <c r="F799" s="99"/>
      <c r="G799" s="98"/>
      <c r="H799" s="98"/>
      <c r="I799" s="98"/>
      <c r="J799" s="98"/>
      <c r="K799" s="98"/>
      <c r="L799" s="98"/>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0"/>
      <c r="AQ799" s="100"/>
      <c r="AR799" s="100"/>
      <c r="AS799" s="100"/>
      <c r="AT799" s="100"/>
      <c r="AU799" s="100"/>
      <c r="AV799" s="100"/>
      <c r="AW799" s="100"/>
      <c r="AX799" s="100"/>
      <c r="AY799" s="100"/>
      <c r="AZ799" s="100"/>
      <c r="BA799" s="100"/>
      <c r="BB799" s="100"/>
      <c r="BC799" s="100"/>
      <c r="BD799" s="100"/>
      <c r="BE799" s="100"/>
    </row>
    <row r="800" spans="1:57" ht="15.75" customHeight="1" x14ac:dyDescent="0.3">
      <c r="A800" s="98"/>
      <c r="B800" s="98"/>
      <c r="C800" s="98"/>
      <c r="D800" s="98"/>
      <c r="E800" s="99"/>
      <c r="F800" s="99"/>
      <c r="G800" s="98"/>
      <c r="H800" s="98"/>
      <c r="I800" s="98"/>
      <c r="J800" s="98"/>
      <c r="K800" s="98"/>
      <c r="L800" s="98"/>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0"/>
      <c r="AQ800" s="100"/>
      <c r="AR800" s="100"/>
      <c r="AS800" s="100"/>
      <c r="AT800" s="100"/>
      <c r="AU800" s="100"/>
      <c r="AV800" s="100"/>
      <c r="AW800" s="100"/>
      <c r="AX800" s="100"/>
      <c r="AY800" s="100"/>
      <c r="AZ800" s="100"/>
      <c r="BA800" s="100"/>
      <c r="BB800" s="100"/>
      <c r="BC800" s="100"/>
      <c r="BD800" s="100"/>
      <c r="BE800" s="100"/>
    </row>
    <row r="801" spans="1:57" ht="15.75" customHeight="1" x14ac:dyDescent="0.3">
      <c r="A801" s="98"/>
      <c r="B801" s="98"/>
      <c r="C801" s="98"/>
      <c r="D801" s="98"/>
      <c r="E801" s="99"/>
      <c r="F801" s="99"/>
      <c r="G801" s="98"/>
      <c r="H801" s="98"/>
      <c r="I801" s="98"/>
      <c r="J801" s="98"/>
      <c r="K801" s="98"/>
      <c r="L801" s="98"/>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100"/>
      <c r="AO801" s="100"/>
      <c r="AP801" s="100"/>
      <c r="AQ801" s="100"/>
      <c r="AR801" s="100"/>
      <c r="AS801" s="100"/>
      <c r="AT801" s="100"/>
      <c r="AU801" s="100"/>
      <c r="AV801" s="100"/>
      <c r="AW801" s="100"/>
      <c r="AX801" s="100"/>
      <c r="AY801" s="100"/>
      <c r="AZ801" s="100"/>
      <c r="BA801" s="100"/>
      <c r="BB801" s="100"/>
      <c r="BC801" s="100"/>
      <c r="BD801" s="100"/>
      <c r="BE801" s="100"/>
    </row>
    <row r="802" spans="1:57" ht="15.75" customHeight="1" x14ac:dyDescent="0.3">
      <c r="A802" s="98"/>
      <c r="B802" s="98"/>
      <c r="C802" s="98"/>
      <c r="D802" s="98"/>
      <c r="E802" s="99"/>
      <c r="F802" s="99"/>
      <c r="G802" s="98"/>
      <c r="H802" s="98"/>
      <c r="I802" s="98"/>
      <c r="J802" s="98"/>
      <c r="K802" s="98"/>
      <c r="L802" s="98"/>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100"/>
      <c r="AO802" s="100"/>
      <c r="AP802" s="100"/>
      <c r="AQ802" s="100"/>
      <c r="AR802" s="100"/>
      <c r="AS802" s="100"/>
      <c r="AT802" s="100"/>
      <c r="AU802" s="100"/>
      <c r="AV802" s="100"/>
      <c r="AW802" s="100"/>
      <c r="AX802" s="100"/>
      <c r="AY802" s="100"/>
      <c r="AZ802" s="100"/>
      <c r="BA802" s="100"/>
      <c r="BB802" s="100"/>
      <c r="BC802" s="100"/>
      <c r="BD802" s="100"/>
      <c r="BE802" s="100"/>
    </row>
    <row r="803" spans="1:57" ht="15.75" customHeight="1" x14ac:dyDescent="0.3">
      <c r="A803" s="98"/>
      <c r="B803" s="98"/>
      <c r="C803" s="98"/>
      <c r="D803" s="98"/>
      <c r="E803" s="99"/>
      <c r="F803" s="99"/>
      <c r="G803" s="98"/>
      <c r="H803" s="98"/>
      <c r="I803" s="98"/>
      <c r="J803" s="98"/>
      <c r="K803" s="98"/>
      <c r="L803" s="98"/>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c r="AP803" s="100"/>
      <c r="AQ803" s="100"/>
      <c r="AR803" s="100"/>
      <c r="AS803" s="100"/>
      <c r="AT803" s="100"/>
      <c r="AU803" s="100"/>
      <c r="AV803" s="100"/>
      <c r="AW803" s="100"/>
      <c r="AX803" s="100"/>
      <c r="AY803" s="100"/>
      <c r="AZ803" s="100"/>
      <c r="BA803" s="100"/>
      <c r="BB803" s="100"/>
      <c r="BC803" s="100"/>
      <c r="BD803" s="100"/>
      <c r="BE803" s="100"/>
    </row>
    <row r="804" spans="1:57" ht="15.75" customHeight="1" x14ac:dyDescent="0.3">
      <c r="A804" s="98"/>
      <c r="B804" s="98"/>
      <c r="C804" s="98"/>
      <c r="D804" s="98"/>
      <c r="E804" s="99"/>
      <c r="F804" s="99"/>
      <c r="G804" s="98"/>
      <c r="H804" s="98"/>
      <c r="I804" s="98"/>
      <c r="J804" s="98"/>
      <c r="K804" s="98"/>
      <c r="L804" s="98"/>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0"/>
      <c r="AQ804" s="100"/>
      <c r="AR804" s="100"/>
      <c r="AS804" s="100"/>
      <c r="AT804" s="100"/>
      <c r="AU804" s="100"/>
      <c r="AV804" s="100"/>
      <c r="AW804" s="100"/>
      <c r="AX804" s="100"/>
      <c r="AY804" s="100"/>
      <c r="AZ804" s="100"/>
      <c r="BA804" s="100"/>
      <c r="BB804" s="100"/>
      <c r="BC804" s="100"/>
      <c r="BD804" s="100"/>
      <c r="BE804" s="100"/>
    </row>
    <row r="805" spans="1:57" ht="15.75" customHeight="1" x14ac:dyDescent="0.3">
      <c r="A805" s="98"/>
      <c r="B805" s="98"/>
      <c r="C805" s="98"/>
      <c r="D805" s="98"/>
      <c r="E805" s="99"/>
      <c r="F805" s="99"/>
      <c r="G805" s="98"/>
      <c r="H805" s="98"/>
      <c r="I805" s="98"/>
      <c r="J805" s="98"/>
      <c r="K805" s="98"/>
      <c r="L805" s="98"/>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100"/>
      <c r="AO805" s="100"/>
      <c r="AP805" s="100"/>
      <c r="AQ805" s="100"/>
      <c r="AR805" s="100"/>
      <c r="AS805" s="100"/>
      <c r="AT805" s="100"/>
      <c r="AU805" s="100"/>
      <c r="AV805" s="100"/>
      <c r="AW805" s="100"/>
      <c r="AX805" s="100"/>
      <c r="AY805" s="100"/>
      <c r="AZ805" s="100"/>
      <c r="BA805" s="100"/>
      <c r="BB805" s="100"/>
      <c r="BC805" s="100"/>
      <c r="BD805" s="100"/>
      <c r="BE805" s="100"/>
    </row>
    <row r="806" spans="1:57" ht="15.75" customHeight="1" x14ac:dyDescent="0.3">
      <c r="A806" s="98"/>
      <c r="B806" s="98"/>
      <c r="C806" s="98"/>
      <c r="D806" s="98"/>
      <c r="E806" s="99"/>
      <c r="F806" s="99"/>
      <c r="G806" s="98"/>
      <c r="H806" s="98"/>
      <c r="I806" s="98"/>
      <c r="J806" s="98"/>
      <c r="K806" s="98"/>
      <c r="L806" s="98"/>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100"/>
      <c r="AO806" s="100"/>
      <c r="AP806" s="100"/>
      <c r="AQ806" s="100"/>
      <c r="AR806" s="100"/>
      <c r="AS806" s="100"/>
      <c r="AT806" s="100"/>
      <c r="AU806" s="100"/>
      <c r="AV806" s="100"/>
      <c r="AW806" s="100"/>
      <c r="AX806" s="100"/>
      <c r="AY806" s="100"/>
      <c r="AZ806" s="100"/>
      <c r="BA806" s="100"/>
      <c r="BB806" s="100"/>
      <c r="BC806" s="100"/>
      <c r="BD806" s="100"/>
      <c r="BE806" s="100"/>
    </row>
    <row r="807" spans="1:57" ht="15.75" customHeight="1" x14ac:dyDescent="0.3">
      <c r="A807" s="98"/>
      <c r="B807" s="98"/>
      <c r="C807" s="98"/>
      <c r="D807" s="98"/>
      <c r="E807" s="99"/>
      <c r="F807" s="99"/>
      <c r="G807" s="98"/>
      <c r="H807" s="98"/>
      <c r="I807" s="98"/>
      <c r="J807" s="98"/>
      <c r="K807" s="98"/>
      <c r="L807" s="98"/>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P807" s="100"/>
      <c r="AQ807" s="100"/>
      <c r="AR807" s="100"/>
      <c r="AS807" s="100"/>
      <c r="AT807" s="100"/>
      <c r="AU807" s="100"/>
      <c r="AV807" s="100"/>
      <c r="AW807" s="100"/>
      <c r="AX807" s="100"/>
      <c r="AY807" s="100"/>
      <c r="AZ807" s="100"/>
      <c r="BA807" s="100"/>
      <c r="BB807" s="100"/>
      <c r="BC807" s="100"/>
      <c r="BD807" s="100"/>
      <c r="BE807" s="100"/>
    </row>
    <row r="808" spans="1:57" ht="15.75" customHeight="1" x14ac:dyDescent="0.3">
      <c r="A808" s="98"/>
      <c r="B808" s="98"/>
      <c r="C808" s="98"/>
      <c r="D808" s="98"/>
      <c r="E808" s="99"/>
      <c r="F808" s="99"/>
      <c r="G808" s="98"/>
      <c r="H808" s="98"/>
      <c r="I808" s="98"/>
      <c r="J808" s="98"/>
      <c r="K808" s="98"/>
      <c r="L808" s="98"/>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0"/>
      <c r="AQ808" s="100"/>
      <c r="AR808" s="100"/>
      <c r="AS808" s="100"/>
      <c r="AT808" s="100"/>
      <c r="AU808" s="100"/>
      <c r="AV808" s="100"/>
      <c r="AW808" s="100"/>
      <c r="AX808" s="100"/>
      <c r="AY808" s="100"/>
      <c r="AZ808" s="100"/>
      <c r="BA808" s="100"/>
      <c r="BB808" s="100"/>
      <c r="BC808" s="100"/>
      <c r="BD808" s="100"/>
      <c r="BE808" s="100"/>
    </row>
    <row r="809" spans="1:57" ht="15.75" customHeight="1" x14ac:dyDescent="0.3">
      <c r="A809" s="98"/>
      <c r="B809" s="98"/>
      <c r="C809" s="98"/>
      <c r="D809" s="98"/>
      <c r="E809" s="99"/>
      <c r="F809" s="99"/>
      <c r="G809" s="98"/>
      <c r="H809" s="98"/>
      <c r="I809" s="98"/>
      <c r="J809" s="98"/>
      <c r="K809" s="98"/>
      <c r="L809" s="98"/>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0"/>
      <c r="AQ809" s="100"/>
      <c r="AR809" s="100"/>
      <c r="AS809" s="100"/>
      <c r="AT809" s="100"/>
      <c r="AU809" s="100"/>
      <c r="AV809" s="100"/>
      <c r="AW809" s="100"/>
      <c r="AX809" s="100"/>
      <c r="AY809" s="100"/>
      <c r="AZ809" s="100"/>
      <c r="BA809" s="100"/>
      <c r="BB809" s="100"/>
      <c r="BC809" s="100"/>
      <c r="BD809" s="100"/>
      <c r="BE809" s="100"/>
    </row>
    <row r="810" spans="1:57" ht="15.75" customHeight="1" x14ac:dyDescent="0.3">
      <c r="A810" s="98"/>
      <c r="B810" s="98"/>
      <c r="C810" s="98"/>
      <c r="D810" s="98"/>
      <c r="E810" s="99"/>
      <c r="F810" s="99"/>
      <c r="G810" s="98"/>
      <c r="H810" s="98"/>
      <c r="I810" s="98"/>
      <c r="J810" s="98"/>
      <c r="K810" s="98"/>
      <c r="L810" s="98"/>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0"/>
      <c r="AQ810" s="100"/>
      <c r="AR810" s="100"/>
      <c r="AS810" s="100"/>
      <c r="AT810" s="100"/>
      <c r="AU810" s="100"/>
      <c r="AV810" s="100"/>
      <c r="AW810" s="100"/>
      <c r="AX810" s="100"/>
      <c r="AY810" s="100"/>
      <c r="AZ810" s="100"/>
      <c r="BA810" s="100"/>
      <c r="BB810" s="100"/>
      <c r="BC810" s="100"/>
      <c r="BD810" s="100"/>
      <c r="BE810" s="100"/>
    </row>
    <row r="811" spans="1:57" ht="15.75" customHeight="1" x14ac:dyDescent="0.3">
      <c r="A811" s="98"/>
      <c r="B811" s="98"/>
      <c r="C811" s="98"/>
      <c r="D811" s="98"/>
      <c r="E811" s="99"/>
      <c r="F811" s="99"/>
      <c r="G811" s="98"/>
      <c r="H811" s="98"/>
      <c r="I811" s="98"/>
      <c r="J811" s="98"/>
      <c r="K811" s="98"/>
      <c r="L811" s="98"/>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100"/>
      <c r="AO811" s="100"/>
      <c r="AP811" s="100"/>
      <c r="AQ811" s="100"/>
      <c r="AR811" s="100"/>
      <c r="AS811" s="100"/>
      <c r="AT811" s="100"/>
      <c r="AU811" s="100"/>
      <c r="AV811" s="100"/>
      <c r="AW811" s="100"/>
      <c r="AX811" s="100"/>
      <c r="AY811" s="100"/>
      <c r="AZ811" s="100"/>
      <c r="BA811" s="100"/>
      <c r="BB811" s="100"/>
      <c r="BC811" s="100"/>
      <c r="BD811" s="100"/>
      <c r="BE811" s="100"/>
    </row>
    <row r="812" spans="1:57" ht="15.75" customHeight="1" x14ac:dyDescent="0.3">
      <c r="A812" s="98"/>
      <c r="B812" s="98"/>
      <c r="C812" s="98"/>
      <c r="D812" s="98"/>
      <c r="E812" s="99"/>
      <c r="F812" s="99"/>
      <c r="G812" s="98"/>
      <c r="H812" s="98"/>
      <c r="I812" s="98"/>
      <c r="J812" s="98"/>
      <c r="K812" s="98"/>
      <c r="L812" s="98"/>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0"/>
      <c r="AQ812" s="100"/>
      <c r="AR812" s="100"/>
      <c r="AS812" s="100"/>
      <c r="AT812" s="100"/>
      <c r="AU812" s="100"/>
      <c r="AV812" s="100"/>
      <c r="AW812" s="100"/>
      <c r="AX812" s="100"/>
      <c r="AY812" s="100"/>
      <c r="AZ812" s="100"/>
      <c r="BA812" s="100"/>
      <c r="BB812" s="100"/>
      <c r="BC812" s="100"/>
      <c r="BD812" s="100"/>
      <c r="BE812" s="100"/>
    </row>
    <row r="813" spans="1:57" ht="15.75" customHeight="1" x14ac:dyDescent="0.3">
      <c r="A813" s="98"/>
      <c r="B813" s="98"/>
      <c r="C813" s="98"/>
      <c r="D813" s="98"/>
      <c r="E813" s="99"/>
      <c r="F813" s="99"/>
      <c r="G813" s="98"/>
      <c r="H813" s="98"/>
      <c r="I813" s="98"/>
      <c r="J813" s="98"/>
      <c r="K813" s="98"/>
      <c r="L813" s="98"/>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0"/>
      <c r="AQ813" s="100"/>
      <c r="AR813" s="100"/>
      <c r="AS813" s="100"/>
      <c r="AT813" s="100"/>
      <c r="AU813" s="100"/>
      <c r="AV813" s="100"/>
      <c r="AW813" s="100"/>
      <c r="AX813" s="100"/>
      <c r="AY813" s="100"/>
      <c r="AZ813" s="100"/>
      <c r="BA813" s="100"/>
      <c r="BB813" s="100"/>
      <c r="BC813" s="100"/>
      <c r="BD813" s="100"/>
      <c r="BE813" s="100"/>
    </row>
    <row r="814" spans="1:57" ht="15.75" customHeight="1" x14ac:dyDescent="0.3">
      <c r="A814" s="98"/>
      <c r="B814" s="98"/>
      <c r="C814" s="98"/>
      <c r="D814" s="98"/>
      <c r="E814" s="99"/>
      <c r="F814" s="99"/>
      <c r="G814" s="98"/>
      <c r="H814" s="98"/>
      <c r="I814" s="98"/>
      <c r="J814" s="98"/>
      <c r="K814" s="98"/>
      <c r="L814" s="98"/>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100"/>
      <c r="AO814" s="100"/>
      <c r="AP814" s="100"/>
      <c r="AQ814" s="100"/>
      <c r="AR814" s="100"/>
      <c r="AS814" s="100"/>
      <c r="AT814" s="100"/>
      <c r="AU814" s="100"/>
      <c r="AV814" s="100"/>
      <c r="AW814" s="100"/>
      <c r="AX814" s="100"/>
      <c r="AY814" s="100"/>
      <c r="AZ814" s="100"/>
      <c r="BA814" s="100"/>
      <c r="BB814" s="100"/>
      <c r="BC814" s="100"/>
      <c r="BD814" s="100"/>
      <c r="BE814" s="100"/>
    </row>
    <row r="815" spans="1:57" ht="15.75" customHeight="1" x14ac:dyDescent="0.3">
      <c r="A815" s="98"/>
      <c r="B815" s="98"/>
      <c r="C815" s="98"/>
      <c r="D815" s="98"/>
      <c r="E815" s="99"/>
      <c r="F815" s="99"/>
      <c r="G815" s="98"/>
      <c r="H815" s="98"/>
      <c r="I815" s="98"/>
      <c r="J815" s="98"/>
      <c r="K815" s="98"/>
      <c r="L815" s="98"/>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100"/>
      <c r="AO815" s="100"/>
      <c r="AP815" s="100"/>
      <c r="AQ815" s="100"/>
      <c r="AR815" s="100"/>
      <c r="AS815" s="100"/>
      <c r="AT815" s="100"/>
      <c r="AU815" s="100"/>
      <c r="AV815" s="100"/>
      <c r="AW815" s="100"/>
      <c r="AX815" s="100"/>
      <c r="AY815" s="100"/>
      <c r="AZ815" s="100"/>
      <c r="BA815" s="100"/>
      <c r="BB815" s="100"/>
      <c r="BC815" s="100"/>
      <c r="BD815" s="100"/>
      <c r="BE815" s="100"/>
    </row>
    <row r="816" spans="1:57" ht="15.75" customHeight="1" x14ac:dyDescent="0.3">
      <c r="A816" s="98"/>
      <c r="B816" s="98"/>
      <c r="C816" s="98"/>
      <c r="D816" s="98"/>
      <c r="E816" s="99"/>
      <c r="F816" s="99"/>
      <c r="G816" s="98"/>
      <c r="H816" s="98"/>
      <c r="I816" s="98"/>
      <c r="J816" s="98"/>
      <c r="K816" s="98"/>
      <c r="L816" s="98"/>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100"/>
      <c r="AO816" s="100"/>
      <c r="AP816" s="100"/>
      <c r="AQ816" s="100"/>
      <c r="AR816" s="100"/>
      <c r="AS816" s="100"/>
      <c r="AT816" s="100"/>
      <c r="AU816" s="100"/>
      <c r="AV816" s="100"/>
      <c r="AW816" s="100"/>
      <c r="AX816" s="100"/>
      <c r="AY816" s="100"/>
      <c r="AZ816" s="100"/>
      <c r="BA816" s="100"/>
      <c r="BB816" s="100"/>
      <c r="BC816" s="100"/>
      <c r="BD816" s="100"/>
      <c r="BE816" s="100"/>
    </row>
    <row r="817" spans="1:57" ht="15.75" customHeight="1" x14ac:dyDescent="0.3">
      <c r="A817" s="98"/>
      <c r="B817" s="98"/>
      <c r="C817" s="98"/>
      <c r="D817" s="98"/>
      <c r="E817" s="99"/>
      <c r="F817" s="99"/>
      <c r="G817" s="98"/>
      <c r="H817" s="98"/>
      <c r="I817" s="98"/>
      <c r="J817" s="98"/>
      <c r="K817" s="98"/>
      <c r="L817" s="98"/>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0"/>
      <c r="AQ817" s="100"/>
      <c r="AR817" s="100"/>
      <c r="AS817" s="100"/>
      <c r="AT817" s="100"/>
      <c r="AU817" s="100"/>
      <c r="AV817" s="100"/>
      <c r="AW817" s="100"/>
      <c r="AX817" s="100"/>
      <c r="AY817" s="100"/>
      <c r="AZ817" s="100"/>
      <c r="BA817" s="100"/>
      <c r="BB817" s="100"/>
      <c r="BC817" s="100"/>
      <c r="BD817" s="100"/>
      <c r="BE817" s="100"/>
    </row>
    <row r="818" spans="1:57" ht="15.75" customHeight="1" x14ac:dyDescent="0.3">
      <c r="A818" s="98"/>
      <c r="B818" s="98"/>
      <c r="C818" s="98"/>
      <c r="D818" s="98"/>
      <c r="E818" s="99"/>
      <c r="F818" s="99"/>
      <c r="G818" s="98"/>
      <c r="H818" s="98"/>
      <c r="I818" s="98"/>
      <c r="J818" s="98"/>
      <c r="K818" s="98"/>
      <c r="L818" s="98"/>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100"/>
      <c r="AO818" s="100"/>
      <c r="AP818" s="100"/>
      <c r="AQ818" s="100"/>
      <c r="AR818" s="100"/>
      <c r="AS818" s="100"/>
      <c r="AT818" s="100"/>
      <c r="AU818" s="100"/>
      <c r="AV818" s="100"/>
      <c r="AW818" s="100"/>
      <c r="AX818" s="100"/>
      <c r="AY818" s="100"/>
      <c r="AZ818" s="100"/>
      <c r="BA818" s="100"/>
      <c r="BB818" s="100"/>
      <c r="BC818" s="100"/>
      <c r="BD818" s="100"/>
      <c r="BE818" s="100"/>
    </row>
    <row r="819" spans="1:57" ht="15.75" customHeight="1" x14ac:dyDescent="0.3">
      <c r="A819" s="98"/>
      <c r="B819" s="98"/>
      <c r="C819" s="98"/>
      <c r="D819" s="98"/>
      <c r="E819" s="99"/>
      <c r="F819" s="99"/>
      <c r="G819" s="98"/>
      <c r="H819" s="98"/>
      <c r="I819" s="98"/>
      <c r="J819" s="98"/>
      <c r="K819" s="98"/>
      <c r="L819" s="98"/>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0"/>
      <c r="AQ819" s="100"/>
      <c r="AR819" s="100"/>
      <c r="AS819" s="100"/>
      <c r="AT819" s="100"/>
      <c r="AU819" s="100"/>
      <c r="AV819" s="100"/>
      <c r="AW819" s="100"/>
      <c r="AX819" s="100"/>
      <c r="AY819" s="100"/>
      <c r="AZ819" s="100"/>
      <c r="BA819" s="100"/>
      <c r="BB819" s="100"/>
      <c r="BC819" s="100"/>
      <c r="BD819" s="100"/>
      <c r="BE819" s="100"/>
    </row>
    <row r="820" spans="1:57" ht="15.75" customHeight="1" x14ac:dyDescent="0.3">
      <c r="A820" s="98"/>
      <c r="B820" s="98"/>
      <c r="C820" s="98"/>
      <c r="D820" s="98"/>
      <c r="E820" s="99"/>
      <c r="F820" s="99"/>
      <c r="G820" s="98"/>
      <c r="H820" s="98"/>
      <c r="I820" s="98"/>
      <c r="J820" s="98"/>
      <c r="K820" s="98"/>
      <c r="L820" s="98"/>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0"/>
      <c r="AQ820" s="100"/>
      <c r="AR820" s="100"/>
      <c r="AS820" s="100"/>
      <c r="AT820" s="100"/>
      <c r="AU820" s="100"/>
      <c r="AV820" s="100"/>
      <c r="AW820" s="100"/>
      <c r="AX820" s="100"/>
      <c r="AY820" s="100"/>
      <c r="AZ820" s="100"/>
      <c r="BA820" s="100"/>
      <c r="BB820" s="100"/>
      <c r="BC820" s="100"/>
      <c r="BD820" s="100"/>
      <c r="BE820" s="100"/>
    </row>
    <row r="821" spans="1:57" ht="15.75" customHeight="1" x14ac:dyDescent="0.3">
      <c r="A821" s="98"/>
      <c r="B821" s="98"/>
      <c r="C821" s="98"/>
      <c r="D821" s="98"/>
      <c r="E821" s="99"/>
      <c r="F821" s="99"/>
      <c r="G821" s="98"/>
      <c r="H821" s="98"/>
      <c r="I821" s="98"/>
      <c r="J821" s="98"/>
      <c r="K821" s="98"/>
      <c r="L821" s="98"/>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100"/>
      <c r="AO821" s="100"/>
      <c r="AP821" s="100"/>
      <c r="AQ821" s="100"/>
      <c r="AR821" s="100"/>
      <c r="AS821" s="100"/>
      <c r="AT821" s="100"/>
      <c r="AU821" s="100"/>
      <c r="AV821" s="100"/>
      <c r="AW821" s="100"/>
      <c r="AX821" s="100"/>
      <c r="AY821" s="100"/>
      <c r="AZ821" s="100"/>
      <c r="BA821" s="100"/>
      <c r="BB821" s="100"/>
      <c r="BC821" s="100"/>
      <c r="BD821" s="100"/>
      <c r="BE821" s="100"/>
    </row>
    <row r="822" spans="1:57" ht="15.75" customHeight="1" x14ac:dyDescent="0.3">
      <c r="A822" s="98"/>
      <c r="B822" s="98"/>
      <c r="C822" s="98"/>
      <c r="D822" s="98"/>
      <c r="E822" s="99"/>
      <c r="F822" s="99"/>
      <c r="G822" s="98"/>
      <c r="H822" s="98"/>
      <c r="I822" s="98"/>
      <c r="J822" s="98"/>
      <c r="K822" s="98"/>
      <c r="L822" s="98"/>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100"/>
      <c r="AO822" s="100"/>
      <c r="AP822" s="100"/>
      <c r="AQ822" s="100"/>
      <c r="AR822" s="100"/>
      <c r="AS822" s="100"/>
      <c r="AT822" s="100"/>
      <c r="AU822" s="100"/>
      <c r="AV822" s="100"/>
      <c r="AW822" s="100"/>
      <c r="AX822" s="100"/>
      <c r="AY822" s="100"/>
      <c r="AZ822" s="100"/>
      <c r="BA822" s="100"/>
      <c r="BB822" s="100"/>
      <c r="BC822" s="100"/>
      <c r="BD822" s="100"/>
      <c r="BE822" s="100"/>
    </row>
    <row r="823" spans="1:57" ht="15.75" customHeight="1" x14ac:dyDescent="0.3">
      <c r="A823" s="98"/>
      <c r="B823" s="98"/>
      <c r="C823" s="98"/>
      <c r="D823" s="98"/>
      <c r="E823" s="99"/>
      <c r="F823" s="99"/>
      <c r="G823" s="98"/>
      <c r="H823" s="98"/>
      <c r="I823" s="98"/>
      <c r="J823" s="98"/>
      <c r="K823" s="98"/>
      <c r="L823" s="98"/>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P823" s="100"/>
      <c r="AQ823" s="100"/>
      <c r="AR823" s="100"/>
      <c r="AS823" s="100"/>
      <c r="AT823" s="100"/>
      <c r="AU823" s="100"/>
      <c r="AV823" s="100"/>
      <c r="AW823" s="100"/>
      <c r="AX823" s="100"/>
      <c r="AY823" s="100"/>
      <c r="AZ823" s="100"/>
      <c r="BA823" s="100"/>
      <c r="BB823" s="100"/>
      <c r="BC823" s="100"/>
      <c r="BD823" s="100"/>
      <c r="BE823" s="100"/>
    </row>
    <row r="824" spans="1:57" ht="15.75" customHeight="1" x14ac:dyDescent="0.3">
      <c r="A824" s="98"/>
      <c r="B824" s="98"/>
      <c r="C824" s="98"/>
      <c r="D824" s="98"/>
      <c r="E824" s="99"/>
      <c r="F824" s="99"/>
      <c r="G824" s="98"/>
      <c r="H824" s="98"/>
      <c r="I824" s="98"/>
      <c r="J824" s="98"/>
      <c r="K824" s="98"/>
      <c r="L824" s="98"/>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0"/>
      <c r="AQ824" s="100"/>
      <c r="AR824" s="100"/>
      <c r="AS824" s="100"/>
      <c r="AT824" s="100"/>
      <c r="AU824" s="100"/>
      <c r="AV824" s="100"/>
      <c r="AW824" s="100"/>
      <c r="AX824" s="100"/>
      <c r="AY824" s="100"/>
      <c r="AZ824" s="100"/>
      <c r="BA824" s="100"/>
      <c r="BB824" s="100"/>
      <c r="BC824" s="100"/>
      <c r="BD824" s="100"/>
      <c r="BE824" s="100"/>
    </row>
    <row r="825" spans="1:57" ht="15.75" customHeight="1" x14ac:dyDescent="0.3">
      <c r="A825" s="98"/>
      <c r="B825" s="98"/>
      <c r="C825" s="98"/>
      <c r="D825" s="98"/>
      <c r="E825" s="99"/>
      <c r="F825" s="99"/>
      <c r="G825" s="98"/>
      <c r="H825" s="98"/>
      <c r="I825" s="98"/>
      <c r="J825" s="98"/>
      <c r="K825" s="98"/>
      <c r="L825" s="98"/>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100"/>
      <c r="AO825" s="100"/>
      <c r="AP825" s="100"/>
      <c r="AQ825" s="100"/>
      <c r="AR825" s="100"/>
      <c r="AS825" s="100"/>
      <c r="AT825" s="100"/>
      <c r="AU825" s="100"/>
      <c r="AV825" s="100"/>
      <c r="AW825" s="100"/>
      <c r="AX825" s="100"/>
      <c r="AY825" s="100"/>
      <c r="AZ825" s="100"/>
      <c r="BA825" s="100"/>
      <c r="BB825" s="100"/>
      <c r="BC825" s="100"/>
      <c r="BD825" s="100"/>
      <c r="BE825" s="100"/>
    </row>
    <row r="826" spans="1:57" ht="15.75" customHeight="1" x14ac:dyDescent="0.3">
      <c r="A826" s="98"/>
      <c r="B826" s="98"/>
      <c r="C826" s="98"/>
      <c r="D826" s="98"/>
      <c r="E826" s="99"/>
      <c r="F826" s="99"/>
      <c r="G826" s="98"/>
      <c r="H826" s="98"/>
      <c r="I826" s="98"/>
      <c r="J826" s="98"/>
      <c r="K826" s="98"/>
      <c r="L826" s="98"/>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c r="AU826" s="100"/>
      <c r="AV826" s="100"/>
      <c r="AW826" s="100"/>
      <c r="AX826" s="100"/>
      <c r="AY826" s="100"/>
      <c r="AZ826" s="100"/>
      <c r="BA826" s="100"/>
      <c r="BB826" s="100"/>
      <c r="BC826" s="100"/>
      <c r="BD826" s="100"/>
      <c r="BE826" s="100"/>
    </row>
    <row r="827" spans="1:57" ht="15.75" customHeight="1" x14ac:dyDescent="0.3">
      <c r="A827" s="98"/>
      <c r="B827" s="98"/>
      <c r="C827" s="98"/>
      <c r="D827" s="98"/>
      <c r="E827" s="99"/>
      <c r="F827" s="99"/>
      <c r="G827" s="98"/>
      <c r="H827" s="98"/>
      <c r="I827" s="98"/>
      <c r="J827" s="98"/>
      <c r="K827" s="98"/>
      <c r="L827" s="98"/>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0"/>
      <c r="AQ827" s="100"/>
      <c r="AR827" s="100"/>
      <c r="AS827" s="100"/>
      <c r="AT827" s="100"/>
      <c r="AU827" s="100"/>
      <c r="AV827" s="100"/>
      <c r="AW827" s="100"/>
      <c r="AX827" s="100"/>
      <c r="AY827" s="100"/>
      <c r="AZ827" s="100"/>
      <c r="BA827" s="100"/>
      <c r="BB827" s="100"/>
      <c r="BC827" s="100"/>
      <c r="BD827" s="100"/>
      <c r="BE827" s="100"/>
    </row>
    <row r="828" spans="1:57" ht="15.75" customHeight="1" x14ac:dyDescent="0.3">
      <c r="A828" s="98"/>
      <c r="B828" s="98"/>
      <c r="C828" s="98"/>
      <c r="D828" s="98"/>
      <c r="E828" s="99"/>
      <c r="F828" s="99"/>
      <c r="G828" s="98"/>
      <c r="H828" s="98"/>
      <c r="I828" s="98"/>
      <c r="J828" s="98"/>
      <c r="K828" s="98"/>
      <c r="L828" s="98"/>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100"/>
      <c r="AO828" s="100"/>
      <c r="AP828" s="100"/>
      <c r="AQ828" s="100"/>
      <c r="AR828" s="100"/>
      <c r="AS828" s="100"/>
      <c r="AT828" s="100"/>
      <c r="AU828" s="100"/>
      <c r="AV828" s="100"/>
      <c r="AW828" s="100"/>
      <c r="AX828" s="100"/>
      <c r="AY828" s="100"/>
      <c r="AZ828" s="100"/>
      <c r="BA828" s="100"/>
      <c r="BB828" s="100"/>
      <c r="BC828" s="100"/>
      <c r="BD828" s="100"/>
      <c r="BE828" s="100"/>
    </row>
    <row r="829" spans="1:57" ht="15.75" customHeight="1" x14ac:dyDescent="0.3">
      <c r="A829" s="98"/>
      <c r="B829" s="98"/>
      <c r="C829" s="98"/>
      <c r="D829" s="98"/>
      <c r="E829" s="99"/>
      <c r="F829" s="99"/>
      <c r="G829" s="98"/>
      <c r="H829" s="98"/>
      <c r="I829" s="98"/>
      <c r="J829" s="98"/>
      <c r="K829" s="98"/>
      <c r="L829" s="98"/>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P829" s="100"/>
      <c r="AQ829" s="100"/>
      <c r="AR829" s="100"/>
      <c r="AS829" s="100"/>
      <c r="AT829" s="100"/>
      <c r="AU829" s="100"/>
      <c r="AV829" s="100"/>
      <c r="AW829" s="100"/>
      <c r="AX829" s="100"/>
      <c r="AY829" s="100"/>
      <c r="AZ829" s="100"/>
      <c r="BA829" s="100"/>
      <c r="BB829" s="100"/>
      <c r="BC829" s="100"/>
      <c r="BD829" s="100"/>
      <c r="BE829" s="100"/>
    </row>
    <row r="830" spans="1:57" ht="15.75" customHeight="1" x14ac:dyDescent="0.3">
      <c r="A830" s="98"/>
      <c r="B830" s="98"/>
      <c r="C830" s="98"/>
      <c r="D830" s="98"/>
      <c r="E830" s="99"/>
      <c r="F830" s="99"/>
      <c r="G830" s="98"/>
      <c r="H830" s="98"/>
      <c r="I830" s="98"/>
      <c r="J830" s="98"/>
      <c r="K830" s="98"/>
      <c r="L830" s="98"/>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c r="AP830" s="100"/>
      <c r="AQ830" s="100"/>
      <c r="AR830" s="100"/>
      <c r="AS830" s="100"/>
      <c r="AT830" s="100"/>
      <c r="AU830" s="100"/>
      <c r="AV830" s="100"/>
      <c r="AW830" s="100"/>
      <c r="AX830" s="100"/>
      <c r="AY830" s="100"/>
      <c r="AZ830" s="100"/>
      <c r="BA830" s="100"/>
      <c r="BB830" s="100"/>
      <c r="BC830" s="100"/>
      <c r="BD830" s="100"/>
      <c r="BE830" s="100"/>
    </row>
    <row r="831" spans="1:57" ht="15.75" customHeight="1" x14ac:dyDescent="0.3">
      <c r="A831" s="98"/>
      <c r="B831" s="98"/>
      <c r="C831" s="98"/>
      <c r="D831" s="98"/>
      <c r="E831" s="99"/>
      <c r="F831" s="99"/>
      <c r="G831" s="98"/>
      <c r="H831" s="98"/>
      <c r="I831" s="98"/>
      <c r="J831" s="98"/>
      <c r="K831" s="98"/>
      <c r="L831" s="98"/>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0"/>
      <c r="AQ831" s="100"/>
      <c r="AR831" s="100"/>
      <c r="AS831" s="100"/>
      <c r="AT831" s="100"/>
      <c r="AU831" s="100"/>
      <c r="AV831" s="100"/>
      <c r="AW831" s="100"/>
      <c r="AX831" s="100"/>
      <c r="AY831" s="100"/>
      <c r="AZ831" s="100"/>
      <c r="BA831" s="100"/>
      <c r="BB831" s="100"/>
      <c r="BC831" s="100"/>
      <c r="BD831" s="100"/>
      <c r="BE831" s="100"/>
    </row>
    <row r="832" spans="1:57" ht="15.75" customHeight="1" x14ac:dyDescent="0.3">
      <c r="A832" s="98"/>
      <c r="B832" s="98"/>
      <c r="C832" s="98"/>
      <c r="D832" s="98"/>
      <c r="E832" s="99"/>
      <c r="F832" s="99"/>
      <c r="G832" s="98"/>
      <c r="H832" s="98"/>
      <c r="I832" s="98"/>
      <c r="J832" s="98"/>
      <c r="K832" s="98"/>
      <c r="L832" s="98"/>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c r="AR832" s="100"/>
      <c r="AS832" s="100"/>
      <c r="AT832" s="100"/>
      <c r="AU832" s="100"/>
      <c r="AV832" s="100"/>
      <c r="AW832" s="100"/>
      <c r="AX832" s="100"/>
      <c r="AY832" s="100"/>
      <c r="AZ832" s="100"/>
      <c r="BA832" s="100"/>
      <c r="BB832" s="100"/>
      <c r="BC832" s="100"/>
      <c r="BD832" s="100"/>
      <c r="BE832" s="100"/>
    </row>
    <row r="833" spans="1:57" ht="15.75" customHeight="1" x14ac:dyDescent="0.3">
      <c r="A833" s="98"/>
      <c r="B833" s="98"/>
      <c r="C833" s="98"/>
      <c r="D833" s="98"/>
      <c r="E833" s="99"/>
      <c r="F833" s="99"/>
      <c r="G833" s="98"/>
      <c r="H833" s="98"/>
      <c r="I833" s="98"/>
      <c r="J833" s="98"/>
      <c r="K833" s="98"/>
      <c r="L833" s="98"/>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0"/>
      <c r="AQ833" s="100"/>
      <c r="AR833" s="100"/>
      <c r="AS833" s="100"/>
      <c r="AT833" s="100"/>
      <c r="AU833" s="100"/>
      <c r="AV833" s="100"/>
      <c r="AW833" s="100"/>
      <c r="AX833" s="100"/>
      <c r="AY833" s="100"/>
      <c r="AZ833" s="100"/>
      <c r="BA833" s="100"/>
      <c r="BB833" s="100"/>
      <c r="BC833" s="100"/>
      <c r="BD833" s="100"/>
      <c r="BE833" s="100"/>
    </row>
    <row r="834" spans="1:57" ht="15.75" customHeight="1" x14ac:dyDescent="0.3">
      <c r="A834" s="98"/>
      <c r="B834" s="98"/>
      <c r="C834" s="98"/>
      <c r="D834" s="98"/>
      <c r="E834" s="99"/>
      <c r="F834" s="99"/>
      <c r="G834" s="98"/>
      <c r="H834" s="98"/>
      <c r="I834" s="98"/>
      <c r="J834" s="98"/>
      <c r="K834" s="98"/>
      <c r="L834" s="98"/>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100"/>
      <c r="AO834" s="100"/>
      <c r="AP834" s="100"/>
      <c r="AQ834" s="100"/>
      <c r="AR834" s="100"/>
      <c r="AS834" s="100"/>
      <c r="AT834" s="100"/>
      <c r="AU834" s="100"/>
      <c r="AV834" s="100"/>
      <c r="AW834" s="100"/>
      <c r="AX834" s="100"/>
      <c r="AY834" s="100"/>
      <c r="AZ834" s="100"/>
      <c r="BA834" s="100"/>
      <c r="BB834" s="100"/>
      <c r="BC834" s="100"/>
      <c r="BD834" s="100"/>
      <c r="BE834" s="100"/>
    </row>
    <row r="835" spans="1:57" ht="15.75" customHeight="1" x14ac:dyDescent="0.3">
      <c r="A835" s="98"/>
      <c r="B835" s="98"/>
      <c r="C835" s="98"/>
      <c r="D835" s="98"/>
      <c r="E835" s="99"/>
      <c r="F835" s="99"/>
      <c r="G835" s="98"/>
      <c r="H835" s="98"/>
      <c r="I835" s="98"/>
      <c r="J835" s="98"/>
      <c r="K835" s="98"/>
      <c r="L835" s="98"/>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0"/>
      <c r="AQ835" s="100"/>
      <c r="AR835" s="100"/>
      <c r="AS835" s="100"/>
      <c r="AT835" s="100"/>
      <c r="AU835" s="100"/>
      <c r="AV835" s="100"/>
      <c r="AW835" s="100"/>
      <c r="AX835" s="100"/>
      <c r="AY835" s="100"/>
      <c r="AZ835" s="100"/>
      <c r="BA835" s="100"/>
      <c r="BB835" s="100"/>
      <c r="BC835" s="100"/>
      <c r="BD835" s="100"/>
      <c r="BE835" s="100"/>
    </row>
    <row r="836" spans="1:57" ht="15.75" customHeight="1" x14ac:dyDescent="0.3">
      <c r="A836" s="98"/>
      <c r="B836" s="98"/>
      <c r="C836" s="98"/>
      <c r="D836" s="98"/>
      <c r="E836" s="99"/>
      <c r="F836" s="99"/>
      <c r="G836" s="98"/>
      <c r="H836" s="98"/>
      <c r="I836" s="98"/>
      <c r="J836" s="98"/>
      <c r="K836" s="98"/>
      <c r="L836" s="98"/>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100"/>
      <c r="AO836" s="100"/>
      <c r="AP836" s="100"/>
      <c r="AQ836" s="100"/>
      <c r="AR836" s="100"/>
      <c r="AS836" s="100"/>
      <c r="AT836" s="100"/>
      <c r="AU836" s="100"/>
      <c r="AV836" s="100"/>
      <c r="AW836" s="100"/>
      <c r="AX836" s="100"/>
      <c r="AY836" s="100"/>
      <c r="AZ836" s="100"/>
      <c r="BA836" s="100"/>
      <c r="BB836" s="100"/>
      <c r="BC836" s="100"/>
      <c r="BD836" s="100"/>
      <c r="BE836" s="100"/>
    </row>
    <row r="837" spans="1:57" ht="15.75" customHeight="1" x14ac:dyDescent="0.3">
      <c r="A837" s="98"/>
      <c r="B837" s="98"/>
      <c r="C837" s="98"/>
      <c r="D837" s="98"/>
      <c r="E837" s="99"/>
      <c r="F837" s="99"/>
      <c r="G837" s="98"/>
      <c r="H837" s="98"/>
      <c r="I837" s="98"/>
      <c r="J837" s="98"/>
      <c r="K837" s="98"/>
      <c r="L837" s="98"/>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0"/>
      <c r="AQ837" s="100"/>
      <c r="AR837" s="100"/>
      <c r="AS837" s="100"/>
      <c r="AT837" s="100"/>
      <c r="AU837" s="100"/>
      <c r="AV837" s="100"/>
      <c r="AW837" s="100"/>
      <c r="AX837" s="100"/>
      <c r="AY837" s="100"/>
      <c r="AZ837" s="100"/>
      <c r="BA837" s="100"/>
      <c r="BB837" s="100"/>
      <c r="BC837" s="100"/>
      <c r="BD837" s="100"/>
      <c r="BE837" s="100"/>
    </row>
    <row r="838" spans="1:57" ht="15.75" customHeight="1" x14ac:dyDescent="0.3">
      <c r="A838" s="98"/>
      <c r="B838" s="98"/>
      <c r="C838" s="98"/>
      <c r="D838" s="98"/>
      <c r="E838" s="99"/>
      <c r="F838" s="99"/>
      <c r="G838" s="98"/>
      <c r="H838" s="98"/>
      <c r="I838" s="98"/>
      <c r="J838" s="98"/>
      <c r="K838" s="98"/>
      <c r="L838" s="98"/>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100"/>
      <c r="AO838" s="100"/>
      <c r="AP838" s="100"/>
      <c r="AQ838" s="100"/>
      <c r="AR838" s="100"/>
      <c r="AS838" s="100"/>
      <c r="AT838" s="100"/>
      <c r="AU838" s="100"/>
      <c r="AV838" s="100"/>
      <c r="AW838" s="100"/>
      <c r="AX838" s="100"/>
      <c r="AY838" s="100"/>
      <c r="AZ838" s="100"/>
      <c r="BA838" s="100"/>
      <c r="BB838" s="100"/>
      <c r="BC838" s="100"/>
      <c r="BD838" s="100"/>
      <c r="BE838" s="100"/>
    </row>
    <row r="839" spans="1:57" ht="15.75" customHeight="1" x14ac:dyDescent="0.3">
      <c r="A839" s="98"/>
      <c r="B839" s="98"/>
      <c r="C839" s="98"/>
      <c r="D839" s="98"/>
      <c r="E839" s="99"/>
      <c r="F839" s="99"/>
      <c r="G839" s="98"/>
      <c r="H839" s="98"/>
      <c r="I839" s="98"/>
      <c r="J839" s="98"/>
      <c r="K839" s="98"/>
      <c r="L839" s="98"/>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c r="AP839" s="100"/>
      <c r="AQ839" s="100"/>
      <c r="AR839" s="100"/>
      <c r="AS839" s="100"/>
      <c r="AT839" s="100"/>
      <c r="AU839" s="100"/>
      <c r="AV839" s="100"/>
      <c r="AW839" s="100"/>
      <c r="AX839" s="100"/>
      <c r="AY839" s="100"/>
      <c r="AZ839" s="100"/>
      <c r="BA839" s="100"/>
      <c r="BB839" s="100"/>
      <c r="BC839" s="100"/>
      <c r="BD839" s="100"/>
      <c r="BE839" s="100"/>
    </row>
    <row r="840" spans="1:57" ht="15.75" customHeight="1" x14ac:dyDescent="0.3">
      <c r="A840" s="98"/>
      <c r="B840" s="98"/>
      <c r="C840" s="98"/>
      <c r="D840" s="98"/>
      <c r="E840" s="99"/>
      <c r="F840" s="99"/>
      <c r="G840" s="98"/>
      <c r="H840" s="98"/>
      <c r="I840" s="98"/>
      <c r="J840" s="98"/>
      <c r="K840" s="98"/>
      <c r="L840" s="98"/>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0"/>
      <c r="AQ840" s="100"/>
      <c r="AR840" s="100"/>
      <c r="AS840" s="100"/>
      <c r="AT840" s="100"/>
      <c r="AU840" s="100"/>
      <c r="AV840" s="100"/>
      <c r="AW840" s="100"/>
      <c r="AX840" s="100"/>
      <c r="AY840" s="100"/>
      <c r="AZ840" s="100"/>
      <c r="BA840" s="100"/>
      <c r="BB840" s="100"/>
      <c r="BC840" s="100"/>
      <c r="BD840" s="100"/>
      <c r="BE840" s="100"/>
    </row>
    <row r="841" spans="1:57" ht="15.75" customHeight="1" x14ac:dyDescent="0.3">
      <c r="A841" s="98"/>
      <c r="B841" s="98"/>
      <c r="C841" s="98"/>
      <c r="D841" s="98"/>
      <c r="E841" s="99"/>
      <c r="F841" s="99"/>
      <c r="G841" s="98"/>
      <c r="H841" s="98"/>
      <c r="I841" s="98"/>
      <c r="J841" s="98"/>
      <c r="K841" s="98"/>
      <c r="L841" s="98"/>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100"/>
      <c r="AO841" s="100"/>
      <c r="AP841" s="100"/>
      <c r="AQ841" s="100"/>
      <c r="AR841" s="100"/>
      <c r="AS841" s="100"/>
      <c r="AT841" s="100"/>
      <c r="AU841" s="100"/>
      <c r="AV841" s="100"/>
      <c r="AW841" s="100"/>
      <c r="AX841" s="100"/>
      <c r="AY841" s="100"/>
      <c r="AZ841" s="100"/>
      <c r="BA841" s="100"/>
      <c r="BB841" s="100"/>
      <c r="BC841" s="100"/>
      <c r="BD841" s="100"/>
      <c r="BE841" s="100"/>
    </row>
    <row r="842" spans="1:57" ht="15.75" customHeight="1" x14ac:dyDescent="0.3">
      <c r="A842" s="98"/>
      <c r="B842" s="98"/>
      <c r="C842" s="98"/>
      <c r="D842" s="98"/>
      <c r="E842" s="99"/>
      <c r="F842" s="99"/>
      <c r="G842" s="98"/>
      <c r="H842" s="98"/>
      <c r="I842" s="98"/>
      <c r="J842" s="98"/>
      <c r="K842" s="98"/>
      <c r="L842" s="98"/>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100"/>
      <c r="AO842" s="100"/>
      <c r="AP842" s="100"/>
      <c r="AQ842" s="100"/>
      <c r="AR842" s="100"/>
      <c r="AS842" s="100"/>
      <c r="AT842" s="100"/>
      <c r="AU842" s="100"/>
      <c r="AV842" s="100"/>
      <c r="AW842" s="100"/>
      <c r="AX842" s="100"/>
      <c r="AY842" s="100"/>
      <c r="AZ842" s="100"/>
      <c r="BA842" s="100"/>
      <c r="BB842" s="100"/>
      <c r="BC842" s="100"/>
      <c r="BD842" s="100"/>
      <c r="BE842" s="100"/>
    </row>
    <row r="843" spans="1:57" ht="15.75" customHeight="1" x14ac:dyDescent="0.3">
      <c r="A843" s="98"/>
      <c r="B843" s="98"/>
      <c r="C843" s="98"/>
      <c r="D843" s="98"/>
      <c r="E843" s="99"/>
      <c r="F843" s="99"/>
      <c r="G843" s="98"/>
      <c r="H843" s="98"/>
      <c r="I843" s="98"/>
      <c r="J843" s="98"/>
      <c r="K843" s="98"/>
      <c r="L843" s="98"/>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c r="AU843" s="100"/>
      <c r="AV843" s="100"/>
      <c r="AW843" s="100"/>
      <c r="AX843" s="100"/>
      <c r="AY843" s="100"/>
      <c r="AZ843" s="100"/>
      <c r="BA843" s="100"/>
      <c r="BB843" s="100"/>
      <c r="BC843" s="100"/>
      <c r="BD843" s="100"/>
      <c r="BE843" s="100"/>
    </row>
    <row r="844" spans="1:57" ht="15.75" customHeight="1" x14ac:dyDescent="0.3">
      <c r="A844" s="98"/>
      <c r="B844" s="98"/>
      <c r="C844" s="98"/>
      <c r="D844" s="98"/>
      <c r="E844" s="99"/>
      <c r="F844" s="99"/>
      <c r="G844" s="98"/>
      <c r="H844" s="98"/>
      <c r="I844" s="98"/>
      <c r="J844" s="98"/>
      <c r="K844" s="98"/>
      <c r="L844" s="98"/>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100"/>
      <c r="AO844" s="100"/>
      <c r="AP844" s="100"/>
      <c r="AQ844" s="100"/>
      <c r="AR844" s="100"/>
      <c r="AS844" s="100"/>
      <c r="AT844" s="100"/>
      <c r="AU844" s="100"/>
      <c r="AV844" s="100"/>
      <c r="AW844" s="100"/>
      <c r="AX844" s="100"/>
      <c r="AY844" s="100"/>
      <c r="AZ844" s="100"/>
      <c r="BA844" s="100"/>
      <c r="BB844" s="100"/>
      <c r="BC844" s="100"/>
      <c r="BD844" s="100"/>
      <c r="BE844" s="100"/>
    </row>
    <row r="845" spans="1:57" ht="15.75" customHeight="1" x14ac:dyDescent="0.3">
      <c r="A845" s="98"/>
      <c r="B845" s="98"/>
      <c r="C845" s="98"/>
      <c r="D845" s="98"/>
      <c r="E845" s="99"/>
      <c r="F845" s="99"/>
      <c r="G845" s="98"/>
      <c r="H845" s="98"/>
      <c r="I845" s="98"/>
      <c r="J845" s="98"/>
      <c r="K845" s="98"/>
      <c r="L845" s="98"/>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0"/>
      <c r="AQ845" s="100"/>
      <c r="AR845" s="100"/>
      <c r="AS845" s="100"/>
      <c r="AT845" s="100"/>
      <c r="AU845" s="100"/>
      <c r="AV845" s="100"/>
      <c r="AW845" s="100"/>
      <c r="AX845" s="100"/>
      <c r="AY845" s="100"/>
      <c r="AZ845" s="100"/>
      <c r="BA845" s="100"/>
      <c r="BB845" s="100"/>
      <c r="BC845" s="100"/>
      <c r="BD845" s="100"/>
      <c r="BE845" s="100"/>
    </row>
    <row r="846" spans="1:57" ht="15.75" customHeight="1" x14ac:dyDescent="0.3">
      <c r="A846" s="98"/>
      <c r="B846" s="98"/>
      <c r="C846" s="98"/>
      <c r="D846" s="98"/>
      <c r="E846" s="99"/>
      <c r="F846" s="99"/>
      <c r="G846" s="98"/>
      <c r="H846" s="98"/>
      <c r="I846" s="98"/>
      <c r="J846" s="98"/>
      <c r="K846" s="98"/>
      <c r="L846" s="98"/>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c r="AU846" s="100"/>
      <c r="AV846" s="100"/>
      <c r="AW846" s="100"/>
      <c r="AX846" s="100"/>
      <c r="AY846" s="100"/>
      <c r="AZ846" s="100"/>
      <c r="BA846" s="100"/>
      <c r="BB846" s="100"/>
      <c r="BC846" s="100"/>
      <c r="BD846" s="100"/>
      <c r="BE846" s="100"/>
    </row>
    <row r="847" spans="1:57" ht="15.75" customHeight="1" x14ac:dyDescent="0.3">
      <c r="A847" s="98"/>
      <c r="B847" s="98"/>
      <c r="C847" s="98"/>
      <c r="D847" s="98"/>
      <c r="E847" s="99"/>
      <c r="F847" s="99"/>
      <c r="G847" s="98"/>
      <c r="H847" s="98"/>
      <c r="I847" s="98"/>
      <c r="J847" s="98"/>
      <c r="K847" s="98"/>
      <c r="L847" s="98"/>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c r="AU847" s="100"/>
      <c r="AV847" s="100"/>
      <c r="AW847" s="100"/>
      <c r="AX847" s="100"/>
      <c r="AY847" s="100"/>
      <c r="AZ847" s="100"/>
      <c r="BA847" s="100"/>
      <c r="BB847" s="100"/>
      <c r="BC847" s="100"/>
      <c r="BD847" s="100"/>
      <c r="BE847" s="100"/>
    </row>
    <row r="848" spans="1:57" ht="15.75" customHeight="1" x14ac:dyDescent="0.3">
      <c r="A848" s="98"/>
      <c r="B848" s="98"/>
      <c r="C848" s="98"/>
      <c r="D848" s="98"/>
      <c r="E848" s="99"/>
      <c r="F848" s="99"/>
      <c r="G848" s="98"/>
      <c r="H848" s="98"/>
      <c r="I848" s="98"/>
      <c r="J848" s="98"/>
      <c r="K848" s="98"/>
      <c r="L848" s="98"/>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c r="AV848" s="100"/>
      <c r="AW848" s="100"/>
      <c r="AX848" s="100"/>
      <c r="AY848" s="100"/>
      <c r="AZ848" s="100"/>
      <c r="BA848" s="100"/>
      <c r="BB848" s="100"/>
      <c r="BC848" s="100"/>
      <c r="BD848" s="100"/>
      <c r="BE848" s="100"/>
    </row>
    <row r="849" spans="1:57" ht="15.75" customHeight="1" x14ac:dyDescent="0.3">
      <c r="A849" s="98"/>
      <c r="B849" s="98"/>
      <c r="C849" s="98"/>
      <c r="D849" s="98"/>
      <c r="E849" s="99"/>
      <c r="F849" s="99"/>
      <c r="G849" s="98"/>
      <c r="H849" s="98"/>
      <c r="I849" s="98"/>
      <c r="J849" s="98"/>
      <c r="K849" s="98"/>
      <c r="L849" s="98"/>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c r="AR849" s="100"/>
      <c r="AS849" s="100"/>
      <c r="AT849" s="100"/>
      <c r="AU849" s="100"/>
      <c r="AV849" s="100"/>
      <c r="AW849" s="100"/>
      <c r="AX849" s="100"/>
      <c r="AY849" s="100"/>
      <c r="AZ849" s="100"/>
      <c r="BA849" s="100"/>
      <c r="BB849" s="100"/>
      <c r="BC849" s="100"/>
      <c r="BD849" s="100"/>
      <c r="BE849" s="100"/>
    </row>
    <row r="850" spans="1:57" ht="15.75" customHeight="1" x14ac:dyDescent="0.3">
      <c r="A850" s="98"/>
      <c r="B850" s="98"/>
      <c r="C850" s="98"/>
      <c r="D850" s="98"/>
      <c r="E850" s="99"/>
      <c r="F850" s="99"/>
      <c r="G850" s="98"/>
      <c r="H850" s="98"/>
      <c r="I850" s="98"/>
      <c r="J850" s="98"/>
      <c r="K850" s="98"/>
      <c r="L850" s="98"/>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c r="AR850" s="100"/>
      <c r="AS850" s="100"/>
      <c r="AT850" s="100"/>
      <c r="AU850" s="100"/>
      <c r="AV850" s="100"/>
      <c r="AW850" s="100"/>
      <c r="AX850" s="100"/>
      <c r="AY850" s="100"/>
      <c r="AZ850" s="100"/>
      <c r="BA850" s="100"/>
      <c r="BB850" s="100"/>
      <c r="BC850" s="100"/>
      <c r="BD850" s="100"/>
      <c r="BE850" s="100"/>
    </row>
    <row r="851" spans="1:57" ht="15.75" customHeight="1" x14ac:dyDescent="0.3">
      <c r="A851" s="98"/>
      <c r="B851" s="98"/>
      <c r="C851" s="98"/>
      <c r="D851" s="98"/>
      <c r="E851" s="99"/>
      <c r="F851" s="99"/>
      <c r="G851" s="98"/>
      <c r="H851" s="98"/>
      <c r="I851" s="98"/>
      <c r="J851" s="98"/>
      <c r="K851" s="98"/>
      <c r="L851" s="98"/>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c r="AU851" s="100"/>
      <c r="AV851" s="100"/>
      <c r="AW851" s="100"/>
      <c r="AX851" s="100"/>
      <c r="AY851" s="100"/>
      <c r="AZ851" s="100"/>
      <c r="BA851" s="100"/>
      <c r="BB851" s="100"/>
      <c r="BC851" s="100"/>
      <c r="BD851" s="100"/>
      <c r="BE851" s="100"/>
    </row>
    <row r="852" spans="1:57" ht="15.75" customHeight="1" x14ac:dyDescent="0.3">
      <c r="A852" s="98"/>
      <c r="B852" s="98"/>
      <c r="C852" s="98"/>
      <c r="D852" s="98"/>
      <c r="E852" s="99"/>
      <c r="F852" s="99"/>
      <c r="G852" s="98"/>
      <c r="H852" s="98"/>
      <c r="I852" s="98"/>
      <c r="J852" s="98"/>
      <c r="K852" s="98"/>
      <c r="L852" s="98"/>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c r="AR852" s="100"/>
      <c r="AS852" s="100"/>
      <c r="AT852" s="100"/>
      <c r="AU852" s="100"/>
      <c r="AV852" s="100"/>
      <c r="AW852" s="100"/>
      <c r="AX852" s="100"/>
      <c r="AY852" s="100"/>
      <c r="AZ852" s="100"/>
      <c r="BA852" s="100"/>
      <c r="BB852" s="100"/>
      <c r="BC852" s="100"/>
      <c r="BD852" s="100"/>
      <c r="BE852" s="100"/>
    </row>
    <row r="853" spans="1:57" ht="15.75" customHeight="1" x14ac:dyDescent="0.3">
      <c r="A853" s="98"/>
      <c r="B853" s="98"/>
      <c r="C853" s="98"/>
      <c r="D853" s="98"/>
      <c r="E853" s="99"/>
      <c r="F853" s="99"/>
      <c r="G853" s="98"/>
      <c r="H853" s="98"/>
      <c r="I853" s="98"/>
      <c r="J853" s="98"/>
      <c r="K853" s="98"/>
      <c r="L853" s="98"/>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0"/>
      <c r="AQ853" s="100"/>
      <c r="AR853" s="100"/>
      <c r="AS853" s="100"/>
      <c r="AT853" s="100"/>
      <c r="AU853" s="100"/>
      <c r="AV853" s="100"/>
      <c r="AW853" s="100"/>
      <c r="AX853" s="100"/>
      <c r="AY853" s="100"/>
      <c r="AZ853" s="100"/>
      <c r="BA853" s="100"/>
      <c r="BB853" s="100"/>
      <c r="BC853" s="100"/>
      <c r="BD853" s="100"/>
      <c r="BE853" s="100"/>
    </row>
    <row r="854" spans="1:57" ht="15.75" customHeight="1" x14ac:dyDescent="0.3">
      <c r="A854" s="98"/>
      <c r="B854" s="98"/>
      <c r="C854" s="98"/>
      <c r="D854" s="98"/>
      <c r="E854" s="99"/>
      <c r="F854" s="99"/>
      <c r="G854" s="98"/>
      <c r="H854" s="98"/>
      <c r="I854" s="98"/>
      <c r="J854" s="98"/>
      <c r="K854" s="98"/>
      <c r="L854" s="98"/>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0"/>
      <c r="AQ854" s="100"/>
      <c r="AR854" s="100"/>
      <c r="AS854" s="100"/>
      <c r="AT854" s="100"/>
      <c r="AU854" s="100"/>
      <c r="AV854" s="100"/>
      <c r="AW854" s="100"/>
      <c r="AX854" s="100"/>
      <c r="AY854" s="100"/>
      <c r="AZ854" s="100"/>
      <c r="BA854" s="100"/>
      <c r="BB854" s="100"/>
      <c r="BC854" s="100"/>
      <c r="BD854" s="100"/>
      <c r="BE854" s="100"/>
    </row>
    <row r="855" spans="1:57" ht="15.75" customHeight="1" x14ac:dyDescent="0.3">
      <c r="A855" s="98"/>
      <c r="B855" s="98"/>
      <c r="C855" s="98"/>
      <c r="D855" s="98"/>
      <c r="E855" s="99"/>
      <c r="F855" s="99"/>
      <c r="G855" s="98"/>
      <c r="H855" s="98"/>
      <c r="I855" s="98"/>
      <c r="J855" s="98"/>
      <c r="K855" s="98"/>
      <c r="L855" s="98"/>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0"/>
      <c r="AQ855" s="100"/>
      <c r="AR855" s="100"/>
      <c r="AS855" s="100"/>
      <c r="AT855" s="100"/>
      <c r="AU855" s="100"/>
      <c r="AV855" s="100"/>
      <c r="AW855" s="100"/>
      <c r="AX855" s="100"/>
      <c r="AY855" s="100"/>
      <c r="AZ855" s="100"/>
      <c r="BA855" s="100"/>
      <c r="BB855" s="100"/>
      <c r="BC855" s="100"/>
      <c r="BD855" s="100"/>
      <c r="BE855" s="100"/>
    </row>
    <row r="856" spans="1:57" ht="15.75" customHeight="1" x14ac:dyDescent="0.3">
      <c r="A856" s="98"/>
      <c r="B856" s="98"/>
      <c r="C856" s="98"/>
      <c r="D856" s="98"/>
      <c r="E856" s="99"/>
      <c r="F856" s="99"/>
      <c r="G856" s="98"/>
      <c r="H856" s="98"/>
      <c r="I856" s="98"/>
      <c r="J856" s="98"/>
      <c r="K856" s="98"/>
      <c r="L856" s="98"/>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P856" s="100"/>
      <c r="AQ856" s="100"/>
      <c r="AR856" s="100"/>
      <c r="AS856" s="100"/>
      <c r="AT856" s="100"/>
      <c r="AU856" s="100"/>
      <c r="AV856" s="100"/>
      <c r="AW856" s="100"/>
      <c r="AX856" s="100"/>
      <c r="AY856" s="100"/>
      <c r="AZ856" s="100"/>
      <c r="BA856" s="100"/>
      <c r="BB856" s="100"/>
      <c r="BC856" s="100"/>
      <c r="BD856" s="100"/>
      <c r="BE856" s="100"/>
    </row>
    <row r="857" spans="1:57" ht="15.75" customHeight="1" x14ac:dyDescent="0.3">
      <c r="A857" s="98"/>
      <c r="B857" s="98"/>
      <c r="C857" s="98"/>
      <c r="D857" s="98"/>
      <c r="E857" s="99"/>
      <c r="F857" s="99"/>
      <c r="G857" s="98"/>
      <c r="H857" s="98"/>
      <c r="I857" s="98"/>
      <c r="J857" s="98"/>
      <c r="K857" s="98"/>
      <c r="L857" s="98"/>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c r="AR857" s="100"/>
      <c r="AS857" s="100"/>
      <c r="AT857" s="100"/>
      <c r="AU857" s="100"/>
      <c r="AV857" s="100"/>
      <c r="AW857" s="100"/>
      <c r="AX857" s="100"/>
      <c r="AY857" s="100"/>
      <c r="AZ857" s="100"/>
      <c r="BA857" s="100"/>
      <c r="BB857" s="100"/>
      <c r="BC857" s="100"/>
      <c r="BD857" s="100"/>
      <c r="BE857" s="100"/>
    </row>
    <row r="858" spans="1:57" ht="15.75" customHeight="1" x14ac:dyDescent="0.3">
      <c r="A858" s="98"/>
      <c r="B858" s="98"/>
      <c r="C858" s="98"/>
      <c r="D858" s="98"/>
      <c r="E858" s="99"/>
      <c r="F858" s="99"/>
      <c r="G858" s="98"/>
      <c r="H858" s="98"/>
      <c r="I858" s="98"/>
      <c r="J858" s="98"/>
      <c r="K858" s="98"/>
      <c r="L858" s="98"/>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c r="AR858" s="100"/>
      <c r="AS858" s="100"/>
      <c r="AT858" s="100"/>
      <c r="AU858" s="100"/>
      <c r="AV858" s="100"/>
      <c r="AW858" s="100"/>
      <c r="AX858" s="100"/>
      <c r="AY858" s="100"/>
      <c r="AZ858" s="100"/>
      <c r="BA858" s="100"/>
      <c r="BB858" s="100"/>
      <c r="BC858" s="100"/>
      <c r="BD858" s="100"/>
      <c r="BE858" s="100"/>
    </row>
    <row r="859" spans="1:57" ht="15.75" customHeight="1" x14ac:dyDescent="0.3">
      <c r="A859" s="98"/>
      <c r="B859" s="98"/>
      <c r="C859" s="98"/>
      <c r="D859" s="98"/>
      <c r="E859" s="99"/>
      <c r="F859" s="99"/>
      <c r="G859" s="98"/>
      <c r="H859" s="98"/>
      <c r="I859" s="98"/>
      <c r="J859" s="98"/>
      <c r="K859" s="98"/>
      <c r="L859" s="98"/>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c r="AR859" s="100"/>
      <c r="AS859" s="100"/>
      <c r="AT859" s="100"/>
      <c r="AU859" s="100"/>
      <c r="AV859" s="100"/>
      <c r="AW859" s="100"/>
      <c r="AX859" s="100"/>
      <c r="AY859" s="100"/>
      <c r="AZ859" s="100"/>
      <c r="BA859" s="100"/>
      <c r="BB859" s="100"/>
      <c r="BC859" s="100"/>
      <c r="BD859" s="100"/>
      <c r="BE859" s="100"/>
    </row>
    <row r="860" spans="1:57" ht="15.75" customHeight="1" x14ac:dyDescent="0.3">
      <c r="A860" s="98"/>
      <c r="B860" s="98"/>
      <c r="C860" s="98"/>
      <c r="D860" s="98"/>
      <c r="E860" s="99"/>
      <c r="F860" s="99"/>
      <c r="G860" s="98"/>
      <c r="H860" s="98"/>
      <c r="I860" s="98"/>
      <c r="J860" s="98"/>
      <c r="K860" s="98"/>
      <c r="L860" s="98"/>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c r="AU860" s="100"/>
      <c r="AV860" s="100"/>
      <c r="AW860" s="100"/>
      <c r="AX860" s="100"/>
      <c r="AY860" s="100"/>
      <c r="AZ860" s="100"/>
      <c r="BA860" s="100"/>
      <c r="BB860" s="100"/>
      <c r="BC860" s="100"/>
      <c r="BD860" s="100"/>
      <c r="BE860" s="100"/>
    </row>
    <row r="861" spans="1:57" ht="15.75" customHeight="1" x14ac:dyDescent="0.3">
      <c r="A861" s="98"/>
      <c r="B861" s="98"/>
      <c r="C861" s="98"/>
      <c r="D861" s="98"/>
      <c r="E861" s="99"/>
      <c r="F861" s="99"/>
      <c r="G861" s="98"/>
      <c r="H861" s="98"/>
      <c r="I861" s="98"/>
      <c r="J861" s="98"/>
      <c r="K861" s="98"/>
      <c r="L861" s="98"/>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c r="AR861" s="100"/>
      <c r="AS861" s="100"/>
      <c r="AT861" s="100"/>
      <c r="AU861" s="100"/>
      <c r="AV861" s="100"/>
      <c r="AW861" s="100"/>
      <c r="AX861" s="100"/>
      <c r="AY861" s="100"/>
      <c r="AZ861" s="100"/>
      <c r="BA861" s="100"/>
      <c r="BB861" s="100"/>
      <c r="BC861" s="100"/>
      <c r="BD861" s="100"/>
      <c r="BE861" s="100"/>
    </row>
    <row r="862" spans="1:57" ht="15.75" customHeight="1" x14ac:dyDescent="0.3">
      <c r="A862" s="98"/>
      <c r="B862" s="98"/>
      <c r="C862" s="98"/>
      <c r="D862" s="98"/>
      <c r="E862" s="99"/>
      <c r="F862" s="99"/>
      <c r="G862" s="98"/>
      <c r="H862" s="98"/>
      <c r="I862" s="98"/>
      <c r="J862" s="98"/>
      <c r="K862" s="98"/>
      <c r="L862" s="98"/>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0"/>
      <c r="AQ862" s="100"/>
      <c r="AR862" s="100"/>
      <c r="AS862" s="100"/>
      <c r="AT862" s="100"/>
      <c r="AU862" s="100"/>
      <c r="AV862" s="100"/>
      <c r="AW862" s="100"/>
      <c r="AX862" s="100"/>
      <c r="AY862" s="100"/>
      <c r="AZ862" s="100"/>
      <c r="BA862" s="100"/>
      <c r="BB862" s="100"/>
      <c r="BC862" s="100"/>
      <c r="BD862" s="100"/>
      <c r="BE862" s="100"/>
    </row>
    <row r="863" spans="1:57" ht="15.75" customHeight="1" x14ac:dyDescent="0.3">
      <c r="A863" s="98"/>
      <c r="B863" s="98"/>
      <c r="C863" s="98"/>
      <c r="D863" s="98"/>
      <c r="E863" s="99"/>
      <c r="F863" s="99"/>
      <c r="G863" s="98"/>
      <c r="H863" s="98"/>
      <c r="I863" s="98"/>
      <c r="J863" s="98"/>
      <c r="K863" s="98"/>
      <c r="L863" s="98"/>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0"/>
      <c r="AQ863" s="100"/>
      <c r="AR863" s="100"/>
      <c r="AS863" s="100"/>
      <c r="AT863" s="100"/>
      <c r="AU863" s="100"/>
      <c r="AV863" s="100"/>
      <c r="AW863" s="100"/>
      <c r="AX863" s="100"/>
      <c r="AY863" s="100"/>
      <c r="AZ863" s="100"/>
      <c r="BA863" s="100"/>
      <c r="BB863" s="100"/>
      <c r="BC863" s="100"/>
      <c r="BD863" s="100"/>
      <c r="BE863" s="100"/>
    </row>
    <row r="864" spans="1:57" ht="15.75" customHeight="1" x14ac:dyDescent="0.3">
      <c r="A864" s="98"/>
      <c r="B864" s="98"/>
      <c r="C864" s="98"/>
      <c r="D864" s="98"/>
      <c r="E864" s="99"/>
      <c r="F864" s="99"/>
      <c r="G864" s="98"/>
      <c r="H864" s="98"/>
      <c r="I864" s="98"/>
      <c r="J864" s="98"/>
      <c r="K864" s="98"/>
      <c r="L864" s="98"/>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100"/>
      <c r="AO864" s="100"/>
      <c r="AP864" s="100"/>
      <c r="AQ864" s="100"/>
      <c r="AR864" s="100"/>
      <c r="AS864" s="100"/>
      <c r="AT864" s="100"/>
      <c r="AU864" s="100"/>
      <c r="AV864" s="100"/>
      <c r="AW864" s="100"/>
      <c r="AX864" s="100"/>
      <c r="AY864" s="100"/>
      <c r="AZ864" s="100"/>
      <c r="BA864" s="100"/>
      <c r="BB864" s="100"/>
      <c r="BC864" s="100"/>
      <c r="BD864" s="100"/>
      <c r="BE864" s="100"/>
    </row>
    <row r="865" spans="1:57" ht="15.75" customHeight="1" x14ac:dyDescent="0.3">
      <c r="A865" s="98"/>
      <c r="B865" s="98"/>
      <c r="C865" s="98"/>
      <c r="D865" s="98"/>
      <c r="E865" s="99"/>
      <c r="F865" s="99"/>
      <c r="G865" s="98"/>
      <c r="H865" s="98"/>
      <c r="I865" s="98"/>
      <c r="J865" s="98"/>
      <c r="K865" s="98"/>
      <c r="L865" s="98"/>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0"/>
      <c r="AQ865" s="100"/>
      <c r="AR865" s="100"/>
      <c r="AS865" s="100"/>
      <c r="AT865" s="100"/>
      <c r="AU865" s="100"/>
      <c r="AV865" s="100"/>
      <c r="AW865" s="100"/>
      <c r="AX865" s="100"/>
      <c r="AY865" s="100"/>
      <c r="AZ865" s="100"/>
      <c r="BA865" s="100"/>
      <c r="BB865" s="100"/>
      <c r="BC865" s="100"/>
      <c r="BD865" s="100"/>
      <c r="BE865" s="100"/>
    </row>
    <row r="866" spans="1:57" ht="15.75" customHeight="1" x14ac:dyDescent="0.3">
      <c r="A866" s="98"/>
      <c r="B866" s="98"/>
      <c r="C866" s="98"/>
      <c r="D866" s="98"/>
      <c r="E866" s="99"/>
      <c r="F866" s="99"/>
      <c r="G866" s="98"/>
      <c r="H866" s="98"/>
      <c r="I866" s="98"/>
      <c r="J866" s="98"/>
      <c r="K866" s="98"/>
      <c r="L866" s="98"/>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c r="AR866" s="100"/>
      <c r="AS866" s="100"/>
      <c r="AT866" s="100"/>
      <c r="AU866" s="100"/>
      <c r="AV866" s="100"/>
      <c r="AW866" s="100"/>
      <c r="AX866" s="100"/>
      <c r="AY866" s="100"/>
      <c r="AZ866" s="100"/>
      <c r="BA866" s="100"/>
      <c r="BB866" s="100"/>
      <c r="BC866" s="100"/>
      <c r="BD866" s="100"/>
      <c r="BE866" s="100"/>
    </row>
    <row r="867" spans="1:57" ht="15.75" customHeight="1" x14ac:dyDescent="0.3">
      <c r="A867" s="98"/>
      <c r="B867" s="98"/>
      <c r="C867" s="98"/>
      <c r="D867" s="98"/>
      <c r="E867" s="99"/>
      <c r="F867" s="99"/>
      <c r="G867" s="98"/>
      <c r="H867" s="98"/>
      <c r="I867" s="98"/>
      <c r="J867" s="98"/>
      <c r="K867" s="98"/>
      <c r="L867" s="98"/>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0"/>
      <c r="AQ867" s="100"/>
      <c r="AR867" s="100"/>
      <c r="AS867" s="100"/>
      <c r="AT867" s="100"/>
      <c r="AU867" s="100"/>
      <c r="AV867" s="100"/>
      <c r="AW867" s="100"/>
      <c r="AX867" s="100"/>
      <c r="AY867" s="100"/>
      <c r="AZ867" s="100"/>
      <c r="BA867" s="100"/>
      <c r="BB867" s="100"/>
      <c r="BC867" s="100"/>
      <c r="BD867" s="100"/>
      <c r="BE867" s="100"/>
    </row>
    <row r="868" spans="1:57" ht="15.75" customHeight="1" x14ac:dyDescent="0.3">
      <c r="A868" s="98"/>
      <c r="B868" s="98"/>
      <c r="C868" s="98"/>
      <c r="D868" s="98"/>
      <c r="E868" s="99"/>
      <c r="F868" s="99"/>
      <c r="G868" s="98"/>
      <c r="H868" s="98"/>
      <c r="I868" s="98"/>
      <c r="J868" s="98"/>
      <c r="K868" s="98"/>
      <c r="L868" s="98"/>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P868" s="100"/>
      <c r="AQ868" s="100"/>
      <c r="AR868" s="100"/>
      <c r="AS868" s="100"/>
      <c r="AT868" s="100"/>
      <c r="AU868" s="100"/>
      <c r="AV868" s="100"/>
      <c r="AW868" s="100"/>
      <c r="AX868" s="100"/>
      <c r="AY868" s="100"/>
      <c r="AZ868" s="100"/>
      <c r="BA868" s="100"/>
      <c r="BB868" s="100"/>
      <c r="BC868" s="100"/>
      <c r="BD868" s="100"/>
      <c r="BE868" s="100"/>
    </row>
    <row r="869" spans="1:57" ht="15.75" customHeight="1" x14ac:dyDescent="0.3">
      <c r="A869" s="98"/>
      <c r="B869" s="98"/>
      <c r="C869" s="98"/>
      <c r="D869" s="98"/>
      <c r="E869" s="99"/>
      <c r="F869" s="99"/>
      <c r="G869" s="98"/>
      <c r="H869" s="98"/>
      <c r="I869" s="98"/>
      <c r="J869" s="98"/>
      <c r="K869" s="98"/>
      <c r="L869" s="98"/>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100"/>
      <c r="AO869" s="100"/>
      <c r="AP869" s="100"/>
      <c r="AQ869" s="100"/>
      <c r="AR869" s="100"/>
      <c r="AS869" s="100"/>
      <c r="AT869" s="100"/>
      <c r="AU869" s="100"/>
      <c r="AV869" s="100"/>
      <c r="AW869" s="100"/>
      <c r="AX869" s="100"/>
      <c r="AY869" s="100"/>
      <c r="AZ869" s="100"/>
      <c r="BA869" s="100"/>
      <c r="BB869" s="100"/>
      <c r="BC869" s="100"/>
      <c r="BD869" s="100"/>
      <c r="BE869" s="100"/>
    </row>
    <row r="870" spans="1:57" ht="15.75" customHeight="1" x14ac:dyDescent="0.3">
      <c r="A870" s="98"/>
      <c r="B870" s="98"/>
      <c r="C870" s="98"/>
      <c r="D870" s="98"/>
      <c r="E870" s="99"/>
      <c r="F870" s="99"/>
      <c r="G870" s="98"/>
      <c r="H870" s="98"/>
      <c r="I870" s="98"/>
      <c r="J870" s="98"/>
      <c r="K870" s="98"/>
      <c r="L870" s="98"/>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100"/>
      <c r="AO870" s="100"/>
      <c r="AP870" s="100"/>
      <c r="AQ870" s="100"/>
      <c r="AR870" s="100"/>
      <c r="AS870" s="100"/>
      <c r="AT870" s="100"/>
      <c r="AU870" s="100"/>
      <c r="AV870" s="100"/>
      <c r="AW870" s="100"/>
      <c r="AX870" s="100"/>
      <c r="AY870" s="100"/>
      <c r="AZ870" s="100"/>
      <c r="BA870" s="100"/>
      <c r="BB870" s="100"/>
      <c r="BC870" s="100"/>
      <c r="BD870" s="100"/>
      <c r="BE870" s="100"/>
    </row>
    <row r="871" spans="1:57" ht="15.75" customHeight="1" x14ac:dyDescent="0.3">
      <c r="A871" s="98"/>
      <c r="B871" s="98"/>
      <c r="C871" s="98"/>
      <c r="D871" s="98"/>
      <c r="E871" s="99"/>
      <c r="F871" s="99"/>
      <c r="G871" s="98"/>
      <c r="H871" s="98"/>
      <c r="I871" s="98"/>
      <c r="J871" s="98"/>
      <c r="K871" s="98"/>
      <c r="L871" s="98"/>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P871" s="100"/>
      <c r="AQ871" s="100"/>
      <c r="AR871" s="100"/>
      <c r="AS871" s="100"/>
      <c r="AT871" s="100"/>
      <c r="AU871" s="100"/>
      <c r="AV871" s="100"/>
      <c r="AW871" s="100"/>
      <c r="AX871" s="100"/>
      <c r="AY871" s="100"/>
      <c r="AZ871" s="100"/>
      <c r="BA871" s="100"/>
      <c r="BB871" s="100"/>
      <c r="BC871" s="100"/>
      <c r="BD871" s="100"/>
      <c r="BE871" s="100"/>
    </row>
    <row r="872" spans="1:57" ht="15.75" customHeight="1" x14ac:dyDescent="0.3">
      <c r="A872" s="98"/>
      <c r="B872" s="98"/>
      <c r="C872" s="98"/>
      <c r="D872" s="98"/>
      <c r="E872" s="99"/>
      <c r="F872" s="99"/>
      <c r="G872" s="98"/>
      <c r="H872" s="98"/>
      <c r="I872" s="98"/>
      <c r="J872" s="98"/>
      <c r="K872" s="98"/>
      <c r="L872" s="98"/>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100"/>
      <c r="AO872" s="100"/>
      <c r="AP872" s="100"/>
      <c r="AQ872" s="100"/>
      <c r="AR872" s="100"/>
      <c r="AS872" s="100"/>
      <c r="AT872" s="100"/>
      <c r="AU872" s="100"/>
      <c r="AV872" s="100"/>
      <c r="AW872" s="100"/>
      <c r="AX872" s="100"/>
      <c r="AY872" s="100"/>
      <c r="AZ872" s="100"/>
      <c r="BA872" s="100"/>
      <c r="BB872" s="100"/>
      <c r="BC872" s="100"/>
      <c r="BD872" s="100"/>
      <c r="BE872" s="100"/>
    </row>
    <row r="873" spans="1:57" ht="15.75" customHeight="1" x14ac:dyDescent="0.3">
      <c r="A873" s="98"/>
      <c r="B873" s="98"/>
      <c r="C873" s="98"/>
      <c r="D873" s="98"/>
      <c r="E873" s="99"/>
      <c r="F873" s="99"/>
      <c r="G873" s="98"/>
      <c r="H873" s="98"/>
      <c r="I873" s="98"/>
      <c r="J873" s="98"/>
      <c r="K873" s="98"/>
      <c r="L873" s="98"/>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0"/>
      <c r="AQ873" s="100"/>
      <c r="AR873" s="100"/>
      <c r="AS873" s="100"/>
      <c r="AT873" s="100"/>
      <c r="AU873" s="100"/>
      <c r="AV873" s="100"/>
      <c r="AW873" s="100"/>
      <c r="AX873" s="100"/>
      <c r="AY873" s="100"/>
      <c r="AZ873" s="100"/>
      <c r="BA873" s="100"/>
      <c r="BB873" s="100"/>
      <c r="BC873" s="100"/>
      <c r="BD873" s="100"/>
      <c r="BE873" s="100"/>
    </row>
    <row r="874" spans="1:57" ht="15.75" customHeight="1" x14ac:dyDescent="0.3">
      <c r="A874" s="98"/>
      <c r="B874" s="98"/>
      <c r="C874" s="98"/>
      <c r="D874" s="98"/>
      <c r="E874" s="99"/>
      <c r="F874" s="99"/>
      <c r="G874" s="98"/>
      <c r="H874" s="98"/>
      <c r="I874" s="98"/>
      <c r="J874" s="98"/>
      <c r="K874" s="98"/>
      <c r="L874" s="98"/>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100"/>
      <c r="AO874" s="100"/>
      <c r="AP874" s="100"/>
      <c r="AQ874" s="100"/>
      <c r="AR874" s="100"/>
      <c r="AS874" s="100"/>
      <c r="AT874" s="100"/>
      <c r="AU874" s="100"/>
      <c r="AV874" s="100"/>
      <c r="AW874" s="100"/>
      <c r="AX874" s="100"/>
      <c r="AY874" s="100"/>
      <c r="AZ874" s="100"/>
      <c r="BA874" s="100"/>
      <c r="BB874" s="100"/>
      <c r="BC874" s="100"/>
      <c r="BD874" s="100"/>
      <c r="BE874" s="100"/>
    </row>
    <row r="875" spans="1:57" ht="15.75" customHeight="1" x14ac:dyDescent="0.3">
      <c r="A875" s="98"/>
      <c r="B875" s="98"/>
      <c r="C875" s="98"/>
      <c r="D875" s="98"/>
      <c r="E875" s="99"/>
      <c r="F875" s="99"/>
      <c r="G875" s="98"/>
      <c r="H875" s="98"/>
      <c r="I875" s="98"/>
      <c r="J875" s="98"/>
      <c r="K875" s="98"/>
      <c r="L875" s="98"/>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c r="AR875" s="100"/>
      <c r="AS875" s="100"/>
      <c r="AT875" s="100"/>
      <c r="AU875" s="100"/>
      <c r="AV875" s="100"/>
      <c r="AW875" s="100"/>
      <c r="AX875" s="100"/>
      <c r="AY875" s="100"/>
      <c r="AZ875" s="100"/>
      <c r="BA875" s="100"/>
      <c r="BB875" s="100"/>
      <c r="BC875" s="100"/>
      <c r="BD875" s="100"/>
      <c r="BE875" s="100"/>
    </row>
    <row r="876" spans="1:57" ht="15.75" customHeight="1" x14ac:dyDescent="0.3">
      <c r="A876" s="98"/>
      <c r="B876" s="98"/>
      <c r="C876" s="98"/>
      <c r="D876" s="98"/>
      <c r="E876" s="99"/>
      <c r="F876" s="99"/>
      <c r="G876" s="98"/>
      <c r="H876" s="98"/>
      <c r="I876" s="98"/>
      <c r="J876" s="98"/>
      <c r="K876" s="98"/>
      <c r="L876" s="98"/>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c r="AU876" s="100"/>
      <c r="AV876" s="100"/>
      <c r="AW876" s="100"/>
      <c r="AX876" s="100"/>
      <c r="AY876" s="100"/>
      <c r="AZ876" s="100"/>
      <c r="BA876" s="100"/>
      <c r="BB876" s="100"/>
      <c r="BC876" s="100"/>
      <c r="BD876" s="100"/>
      <c r="BE876" s="100"/>
    </row>
    <row r="877" spans="1:57" ht="15.75" customHeight="1" x14ac:dyDescent="0.3">
      <c r="A877" s="98"/>
      <c r="B877" s="98"/>
      <c r="C877" s="98"/>
      <c r="D877" s="98"/>
      <c r="E877" s="99"/>
      <c r="F877" s="99"/>
      <c r="G877" s="98"/>
      <c r="H877" s="98"/>
      <c r="I877" s="98"/>
      <c r="J877" s="98"/>
      <c r="K877" s="98"/>
      <c r="L877" s="98"/>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0"/>
      <c r="AQ877" s="100"/>
      <c r="AR877" s="100"/>
      <c r="AS877" s="100"/>
      <c r="AT877" s="100"/>
      <c r="AU877" s="100"/>
      <c r="AV877" s="100"/>
      <c r="AW877" s="100"/>
      <c r="AX877" s="100"/>
      <c r="AY877" s="100"/>
      <c r="AZ877" s="100"/>
      <c r="BA877" s="100"/>
      <c r="BB877" s="100"/>
      <c r="BC877" s="100"/>
      <c r="BD877" s="100"/>
      <c r="BE877" s="100"/>
    </row>
    <row r="878" spans="1:57" ht="15.75" customHeight="1" x14ac:dyDescent="0.3">
      <c r="A878" s="98"/>
      <c r="B878" s="98"/>
      <c r="C878" s="98"/>
      <c r="D878" s="98"/>
      <c r="E878" s="99"/>
      <c r="F878" s="99"/>
      <c r="G878" s="98"/>
      <c r="H878" s="98"/>
      <c r="I878" s="98"/>
      <c r="J878" s="98"/>
      <c r="K878" s="98"/>
      <c r="L878" s="98"/>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100"/>
      <c r="AO878" s="100"/>
      <c r="AP878" s="100"/>
      <c r="AQ878" s="100"/>
      <c r="AR878" s="100"/>
      <c r="AS878" s="100"/>
      <c r="AT878" s="100"/>
      <c r="AU878" s="100"/>
      <c r="AV878" s="100"/>
      <c r="AW878" s="100"/>
      <c r="AX878" s="100"/>
      <c r="AY878" s="100"/>
      <c r="AZ878" s="100"/>
      <c r="BA878" s="100"/>
      <c r="BB878" s="100"/>
      <c r="BC878" s="100"/>
      <c r="BD878" s="100"/>
      <c r="BE878" s="100"/>
    </row>
    <row r="879" spans="1:57" ht="15.75" customHeight="1" x14ac:dyDescent="0.3">
      <c r="A879" s="98"/>
      <c r="B879" s="98"/>
      <c r="C879" s="98"/>
      <c r="D879" s="98"/>
      <c r="E879" s="99"/>
      <c r="F879" s="99"/>
      <c r="G879" s="98"/>
      <c r="H879" s="98"/>
      <c r="I879" s="98"/>
      <c r="J879" s="98"/>
      <c r="K879" s="98"/>
      <c r="L879" s="98"/>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0"/>
      <c r="AQ879" s="100"/>
      <c r="AR879" s="100"/>
      <c r="AS879" s="100"/>
      <c r="AT879" s="100"/>
      <c r="AU879" s="100"/>
      <c r="AV879" s="100"/>
      <c r="AW879" s="100"/>
      <c r="AX879" s="100"/>
      <c r="AY879" s="100"/>
      <c r="AZ879" s="100"/>
      <c r="BA879" s="100"/>
      <c r="BB879" s="100"/>
      <c r="BC879" s="100"/>
      <c r="BD879" s="100"/>
      <c r="BE879" s="100"/>
    </row>
    <row r="880" spans="1:57" ht="15.75" customHeight="1" x14ac:dyDescent="0.3">
      <c r="A880" s="98"/>
      <c r="B880" s="98"/>
      <c r="C880" s="98"/>
      <c r="D880" s="98"/>
      <c r="E880" s="99"/>
      <c r="F880" s="99"/>
      <c r="G880" s="98"/>
      <c r="H880" s="98"/>
      <c r="I880" s="98"/>
      <c r="J880" s="98"/>
      <c r="K880" s="98"/>
      <c r="L880" s="98"/>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c r="AR880" s="100"/>
      <c r="AS880" s="100"/>
      <c r="AT880" s="100"/>
      <c r="AU880" s="100"/>
      <c r="AV880" s="100"/>
      <c r="AW880" s="100"/>
      <c r="AX880" s="100"/>
      <c r="AY880" s="100"/>
      <c r="AZ880" s="100"/>
      <c r="BA880" s="100"/>
      <c r="BB880" s="100"/>
      <c r="BC880" s="100"/>
      <c r="BD880" s="100"/>
      <c r="BE880" s="100"/>
    </row>
    <row r="881" spans="1:57" ht="15.75" customHeight="1" x14ac:dyDescent="0.3">
      <c r="A881" s="98"/>
      <c r="B881" s="98"/>
      <c r="C881" s="98"/>
      <c r="D881" s="98"/>
      <c r="E881" s="99"/>
      <c r="F881" s="99"/>
      <c r="G881" s="98"/>
      <c r="H881" s="98"/>
      <c r="I881" s="98"/>
      <c r="J881" s="98"/>
      <c r="K881" s="98"/>
      <c r="L881" s="98"/>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c r="AR881" s="100"/>
      <c r="AS881" s="100"/>
      <c r="AT881" s="100"/>
      <c r="AU881" s="100"/>
      <c r="AV881" s="100"/>
      <c r="AW881" s="100"/>
      <c r="AX881" s="100"/>
      <c r="AY881" s="100"/>
      <c r="AZ881" s="100"/>
      <c r="BA881" s="100"/>
      <c r="BB881" s="100"/>
      <c r="BC881" s="100"/>
      <c r="BD881" s="100"/>
      <c r="BE881" s="100"/>
    </row>
    <row r="882" spans="1:57" ht="15.75" customHeight="1" x14ac:dyDescent="0.3">
      <c r="A882" s="98"/>
      <c r="B882" s="98"/>
      <c r="C882" s="98"/>
      <c r="D882" s="98"/>
      <c r="E882" s="99"/>
      <c r="F882" s="99"/>
      <c r="G882" s="98"/>
      <c r="H882" s="98"/>
      <c r="I882" s="98"/>
      <c r="J882" s="98"/>
      <c r="K882" s="98"/>
      <c r="L882" s="98"/>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c r="AR882" s="100"/>
      <c r="AS882" s="100"/>
      <c r="AT882" s="100"/>
      <c r="AU882" s="100"/>
      <c r="AV882" s="100"/>
      <c r="AW882" s="100"/>
      <c r="AX882" s="100"/>
      <c r="AY882" s="100"/>
      <c r="AZ882" s="100"/>
      <c r="BA882" s="100"/>
      <c r="BB882" s="100"/>
      <c r="BC882" s="100"/>
      <c r="BD882" s="100"/>
      <c r="BE882" s="100"/>
    </row>
    <row r="883" spans="1:57" ht="15.75" customHeight="1" x14ac:dyDescent="0.3">
      <c r="A883" s="98"/>
      <c r="B883" s="98"/>
      <c r="C883" s="98"/>
      <c r="D883" s="98"/>
      <c r="E883" s="99"/>
      <c r="F883" s="99"/>
      <c r="G883" s="98"/>
      <c r="H883" s="98"/>
      <c r="I883" s="98"/>
      <c r="J883" s="98"/>
      <c r="K883" s="98"/>
      <c r="L883" s="98"/>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c r="AR883" s="100"/>
      <c r="AS883" s="100"/>
      <c r="AT883" s="100"/>
      <c r="AU883" s="100"/>
      <c r="AV883" s="100"/>
      <c r="AW883" s="100"/>
      <c r="AX883" s="100"/>
      <c r="AY883" s="100"/>
      <c r="AZ883" s="100"/>
      <c r="BA883" s="100"/>
      <c r="BB883" s="100"/>
      <c r="BC883" s="100"/>
      <c r="BD883" s="100"/>
      <c r="BE883" s="100"/>
    </row>
    <row r="884" spans="1:57" ht="15.75" customHeight="1" x14ac:dyDescent="0.3">
      <c r="A884" s="98"/>
      <c r="B884" s="98"/>
      <c r="C884" s="98"/>
      <c r="D884" s="98"/>
      <c r="E884" s="99"/>
      <c r="F884" s="99"/>
      <c r="G884" s="98"/>
      <c r="H884" s="98"/>
      <c r="I884" s="98"/>
      <c r="J884" s="98"/>
      <c r="K884" s="98"/>
      <c r="L884" s="98"/>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c r="AR884" s="100"/>
      <c r="AS884" s="100"/>
      <c r="AT884" s="100"/>
      <c r="AU884" s="100"/>
      <c r="AV884" s="100"/>
      <c r="AW884" s="100"/>
      <c r="AX884" s="100"/>
      <c r="AY884" s="100"/>
      <c r="AZ884" s="100"/>
      <c r="BA884" s="100"/>
      <c r="BB884" s="100"/>
      <c r="BC884" s="100"/>
      <c r="BD884" s="100"/>
      <c r="BE884" s="100"/>
    </row>
    <row r="885" spans="1:57" ht="15.75" customHeight="1" x14ac:dyDescent="0.3">
      <c r="A885" s="98"/>
      <c r="B885" s="98"/>
      <c r="C885" s="98"/>
      <c r="D885" s="98"/>
      <c r="E885" s="99"/>
      <c r="F885" s="99"/>
      <c r="G885" s="98"/>
      <c r="H885" s="98"/>
      <c r="I885" s="98"/>
      <c r="J885" s="98"/>
      <c r="K885" s="98"/>
      <c r="L885" s="98"/>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0"/>
      <c r="AQ885" s="100"/>
      <c r="AR885" s="100"/>
      <c r="AS885" s="100"/>
      <c r="AT885" s="100"/>
      <c r="AU885" s="100"/>
      <c r="AV885" s="100"/>
      <c r="AW885" s="100"/>
      <c r="AX885" s="100"/>
      <c r="AY885" s="100"/>
      <c r="AZ885" s="100"/>
      <c r="BA885" s="100"/>
      <c r="BB885" s="100"/>
      <c r="BC885" s="100"/>
      <c r="BD885" s="100"/>
      <c r="BE885" s="100"/>
    </row>
    <row r="886" spans="1:57" ht="15.75" customHeight="1" x14ac:dyDescent="0.3">
      <c r="A886" s="98"/>
      <c r="B886" s="98"/>
      <c r="C886" s="98"/>
      <c r="D886" s="98"/>
      <c r="E886" s="99"/>
      <c r="F886" s="99"/>
      <c r="G886" s="98"/>
      <c r="H886" s="98"/>
      <c r="I886" s="98"/>
      <c r="J886" s="98"/>
      <c r="K886" s="98"/>
      <c r="L886" s="98"/>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100"/>
      <c r="AO886" s="100"/>
      <c r="AP886" s="100"/>
      <c r="AQ886" s="100"/>
      <c r="AR886" s="100"/>
      <c r="AS886" s="100"/>
      <c r="AT886" s="100"/>
      <c r="AU886" s="100"/>
      <c r="AV886" s="100"/>
      <c r="AW886" s="100"/>
      <c r="AX886" s="100"/>
      <c r="AY886" s="100"/>
      <c r="AZ886" s="100"/>
      <c r="BA886" s="100"/>
      <c r="BB886" s="100"/>
      <c r="BC886" s="100"/>
      <c r="BD886" s="100"/>
      <c r="BE886" s="100"/>
    </row>
    <row r="887" spans="1:57" ht="15.75" customHeight="1" x14ac:dyDescent="0.3">
      <c r="A887" s="98"/>
      <c r="B887" s="98"/>
      <c r="C887" s="98"/>
      <c r="D887" s="98"/>
      <c r="E887" s="99"/>
      <c r="F887" s="99"/>
      <c r="G887" s="98"/>
      <c r="H887" s="98"/>
      <c r="I887" s="98"/>
      <c r="J887" s="98"/>
      <c r="K887" s="98"/>
      <c r="L887" s="98"/>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100"/>
      <c r="AO887" s="100"/>
      <c r="AP887" s="100"/>
      <c r="AQ887" s="100"/>
      <c r="AR887" s="100"/>
      <c r="AS887" s="100"/>
      <c r="AT887" s="100"/>
      <c r="AU887" s="100"/>
      <c r="AV887" s="100"/>
      <c r="AW887" s="100"/>
      <c r="AX887" s="100"/>
      <c r="AY887" s="100"/>
      <c r="AZ887" s="100"/>
      <c r="BA887" s="100"/>
      <c r="BB887" s="100"/>
      <c r="BC887" s="100"/>
      <c r="BD887" s="100"/>
      <c r="BE887" s="100"/>
    </row>
    <row r="888" spans="1:57" ht="15.75" customHeight="1" x14ac:dyDescent="0.3">
      <c r="A888" s="98"/>
      <c r="B888" s="98"/>
      <c r="C888" s="98"/>
      <c r="D888" s="98"/>
      <c r="E888" s="99"/>
      <c r="F888" s="99"/>
      <c r="G888" s="98"/>
      <c r="H888" s="98"/>
      <c r="I888" s="98"/>
      <c r="J888" s="98"/>
      <c r="K888" s="98"/>
      <c r="L888" s="98"/>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100"/>
      <c r="AO888" s="100"/>
      <c r="AP888" s="100"/>
      <c r="AQ888" s="100"/>
      <c r="AR888" s="100"/>
      <c r="AS888" s="100"/>
      <c r="AT888" s="100"/>
      <c r="AU888" s="100"/>
      <c r="AV888" s="100"/>
      <c r="AW888" s="100"/>
      <c r="AX888" s="100"/>
      <c r="AY888" s="100"/>
      <c r="AZ888" s="100"/>
      <c r="BA888" s="100"/>
      <c r="BB888" s="100"/>
      <c r="BC888" s="100"/>
      <c r="BD888" s="100"/>
      <c r="BE888" s="100"/>
    </row>
    <row r="889" spans="1:57" ht="15.75" customHeight="1" x14ac:dyDescent="0.3">
      <c r="A889" s="98"/>
      <c r="B889" s="98"/>
      <c r="C889" s="98"/>
      <c r="D889" s="98"/>
      <c r="E889" s="99"/>
      <c r="F889" s="99"/>
      <c r="G889" s="98"/>
      <c r="H889" s="98"/>
      <c r="I889" s="98"/>
      <c r="J889" s="98"/>
      <c r="K889" s="98"/>
      <c r="L889" s="98"/>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c r="AR889" s="100"/>
      <c r="AS889" s="100"/>
      <c r="AT889" s="100"/>
      <c r="AU889" s="100"/>
      <c r="AV889" s="100"/>
      <c r="AW889" s="100"/>
      <c r="AX889" s="100"/>
      <c r="AY889" s="100"/>
      <c r="AZ889" s="100"/>
      <c r="BA889" s="100"/>
      <c r="BB889" s="100"/>
      <c r="BC889" s="100"/>
      <c r="BD889" s="100"/>
      <c r="BE889" s="100"/>
    </row>
    <row r="890" spans="1:57" ht="15.75" customHeight="1" x14ac:dyDescent="0.3">
      <c r="A890" s="98"/>
      <c r="B890" s="98"/>
      <c r="C890" s="98"/>
      <c r="D890" s="98"/>
      <c r="E890" s="99"/>
      <c r="F890" s="99"/>
      <c r="G890" s="98"/>
      <c r="H890" s="98"/>
      <c r="I890" s="98"/>
      <c r="J890" s="98"/>
      <c r="K890" s="98"/>
      <c r="L890" s="98"/>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c r="AR890" s="100"/>
      <c r="AS890" s="100"/>
      <c r="AT890" s="100"/>
      <c r="AU890" s="100"/>
      <c r="AV890" s="100"/>
      <c r="AW890" s="100"/>
      <c r="AX890" s="100"/>
      <c r="AY890" s="100"/>
      <c r="AZ890" s="100"/>
      <c r="BA890" s="100"/>
      <c r="BB890" s="100"/>
      <c r="BC890" s="100"/>
      <c r="BD890" s="100"/>
      <c r="BE890" s="100"/>
    </row>
    <row r="891" spans="1:57" ht="15.75" customHeight="1" x14ac:dyDescent="0.3">
      <c r="A891" s="98"/>
      <c r="B891" s="98"/>
      <c r="C891" s="98"/>
      <c r="D891" s="98"/>
      <c r="E891" s="99"/>
      <c r="F891" s="99"/>
      <c r="G891" s="98"/>
      <c r="H891" s="98"/>
      <c r="I891" s="98"/>
      <c r="J891" s="98"/>
      <c r="K891" s="98"/>
      <c r="L891" s="98"/>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c r="AR891" s="100"/>
      <c r="AS891" s="100"/>
      <c r="AT891" s="100"/>
      <c r="AU891" s="100"/>
      <c r="AV891" s="100"/>
      <c r="AW891" s="100"/>
      <c r="AX891" s="100"/>
      <c r="AY891" s="100"/>
      <c r="AZ891" s="100"/>
      <c r="BA891" s="100"/>
      <c r="BB891" s="100"/>
      <c r="BC891" s="100"/>
      <c r="BD891" s="100"/>
      <c r="BE891" s="100"/>
    </row>
    <row r="892" spans="1:57" ht="15.75" customHeight="1" x14ac:dyDescent="0.3">
      <c r="A892" s="98"/>
      <c r="B892" s="98"/>
      <c r="C892" s="98"/>
      <c r="D892" s="98"/>
      <c r="E892" s="99"/>
      <c r="F892" s="99"/>
      <c r="G892" s="98"/>
      <c r="H892" s="98"/>
      <c r="I892" s="98"/>
      <c r="J892" s="98"/>
      <c r="K892" s="98"/>
      <c r="L892" s="98"/>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c r="AR892" s="100"/>
      <c r="AS892" s="100"/>
      <c r="AT892" s="100"/>
      <c r="AU892" s="100"/>
      <c r="AV892" s="100"/>
      <c r="AW892" s="100"/>
      <c r="AX892" s="100"/>
      <c r="AY892" s="100"/>
      <c r="AZ892" s="100"/>
      <c r="BA892" s="100"/>
      <c r="BB892" s="100"/>
      <c r="BC892" s="100"/>
      <c r="BD892" s="100"/>
      <c r="BE892" s="100"/>
    </row>
    <row r="893" spans="1:57" ht="15.75" customHeight="1" x14ac:dyDescent="0.3">
      <c r="A893" s="98"/>
      <c r="B893" s="98"/>
      <c r="C893" s="98"/>
      <c r="D893" s="98"/>
      <c r="E893" s="99"/>
      <c r="F893" s="99"/>
      <c r="G893" s="98"/>
      <c r="H893" s="98"/>
      <c r="I893" s="98"/>
      <c r="J893" s="98"/>
      <c r="K893" s="98"/>
      <c r="L893" s="98"/>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c r="AR893" s="100"/>
      <c r="AS893" s="100"/>
      <c r="AT893" s="100"/>
      <c r="AU893" s="100"/>
      <c r="AV893" s="100"/>
      <c r="AW893" s="100"/>
      <c r="AX893" s="100"/>
      <c r="AY893" s="100"/>
      <c r="AZ893" s="100"/>
      <c r="BA893" s="100"/>
      <c r="BB893" s="100"/>
      <c r="BC893" s="100"/>
      <c r="BD893" s="100"/>
      <c r="BE893" s="100"/>
    </row>
    <row r="894" spans="1:57" ht="15.75" customHeight="1" x14ac:dyDescent="0.3">
      <c r="A894" s="98"/>
      <c r="B894" s="98"/>
      <c r="C894" s="98"/>
      <c r="D894" s="98"/>
      <c r="E894" s="99"/>
      <c r="F894" s="99"/>
      <c r="G894" s="98"/>
      <c r="H894" s="98"/>
      <c r="I894" s="98"/>
      <c r="J894" s="98"/>
      <c r="K894" s="98"/>
      <c r="L894" s="98"/>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c r="AR894" s="100"/>
      <c r="AS894" s="100"/>
      <c r="AT894" s="100"/>
      <c r="AU894" s="100"/>
      <c r="AV894" s="100"/>
      <c r="AW894" s="100"/>
      <c r="AX894" s="100"/>
      <c r="AY894" s="100"/>
      <c r="AZ894" s="100"/>
      <c r="BA894" s="100"/>
      <c r="BB894" s="100"/>
      <c r="BC894" s="100"/>
      <c r="BD894" s="100"/>
      <c r="BE894" s="100"/>
    </row>
    <row r="895" spans="1:57" ht="15.75" customHeight="1" x14ac:dyDescent="0.3">
      <c r="A895" s="98"/>
      <c r="B895" s="98"/>
      <c r="C895" s="98"/>
      <c r="D895" s="98"/>
      <c r="E895" s="99"/>
      <c r="F895" s="99"/>
      <c r="G895" s="98"/>
      <c r="H895" s="98"/>
      <c r="I895" s="98"/>
      <c r="J895" s="98"/>
      <c r="K895" s="98"/>
      <c r="L895" s="98"/>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0"/>
      <c r="AQ895" s="100"/>
      <c r="AR895" s="100"/>
      <c r="AS895" s="100"/>
      <c r="AT895" s="100"/>
      <c r="AU895" s="100"/>
      <c r="AV895" s="100"/>
      <c r="AW895" s="100"/>
      <c r="AX895" s="100"/>
      <c r="AY895" s="100"/>
      <c r="AZ895" s="100"/>
      <c r="BA895" s="100"/>
      <c r="BB895" s="100"/>
      <c r="BC895" s="100"/>
      <c r="BD895" s="100"/>
      <c r="BE895" s="100"/>
    </row>
    <row r="896" spans="1:57" ht="15.75" customHeight="1" x14ac:dyDescent="0.3">
      <c r="A896" s="98"/>
      <c r="B896" s="98"/>
      <c r="C896" s="98"/>
      <c r="D896" s="98"/>
      <c r="E896" s="99"/>
      <c r="F896" s="99"/>
      <c r="G896" s="98"/>
      <c r="H896" s="98"/>
      <c r="I896" s="98"/>
      <c r="J896" s="98"/>
      <c r="K896" s="98"/>
      <c r="L896" s="98"/>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100"/>
      <c r="AO896" s="100"/>
      <c r="AP896" s="100"/>
      <c r="AQ896" s="100"/>
      <c r="AR896" s="100"/>
      <c r="AS896" s="100"/>
      <c r="AT896" s="100"/>
      <c r="AU896" s="100"/>
      <c r="AV896" s="100"/>
      <c r="AW896" s="100"/>
      <c r="AX896" s="100"/>
      <c r="AY896" s="100"/>
      <c r="AZ896" s="100"/>
      <c r="BA896" s="100"/>
      <c r="BB896" s="100"/>
      <c r="BC896" s="100"/>
      <c r="BD896" s="100"/>
      <c r="BE896" s="100"/>
    </row>
    <row r="897" spans="1:57" ht="15.75" customHeight="1" x14ac:dyDescent="0.3">
      <c r="A897" s="98"/>
      <c r="B897" s="98"/>
      <c r="C897" s="98"/>
      <c r="D897" s="98"/>
      <c r="E897" s="99"/>
      <c r="F897" s="99"/>
      <c r="G897" s="98"/>
      <c r="H897" s="98"/>
      <c r="I897" s="98"/>
      <c r="J897" s="98"/>
      <c r="K897" s="98"/>
      <c r="L897" s="98"/>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100"/>
      <c r="AO897" s="100"/>
      <c r="AP897" s="100"/>
      <c r="AQ897" s="100"/>
      <c r="AR897" s="100"/>
      <c r="AS897" s="100"/>
      <c r="AT897" s="100"/>
      <c r="AU897" s="100"/>
      <c r="AV897" s="100"/>
      <c r="AW897" s="100"/>
      <c r="AX897" s="100"/>
      <c r="AY897" s="100"/>
      <c r="AZ897" s="100"/>
      <c r="BA897" s="100"/>
      <c r="BB897" s="100"/>
      <c r="BC897" s="100"/>
      <c r="BD897" s="100"/>
      <c r="BE897" s="100"/>
    </row>
    <row r="898" spans="1:57" ht="15.75" customHeight="1" x14ac:dyDescent="0.3">
      <c r="A898" s="98"/>
      <c r="B898" s="98"/>
      <c r="C898" s="98"/>
      <c r="D898" s="98"/>
      <c r="E898" s="99"/>
      <c r="F898" s="99"/>
      <c r="G898" s="98"/>
      <c r="H898" s="98"/>
      <c r="I898" s="98"/>
      <c r="J898" s="98"/>
      <c r="K898" s="98"/>
      <c r="L898" s="98"/>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0"/>
      <c r="AQ898" s="100"/>
      <c r="AR898" s="100"/>
      <c r="AS898" s="100"/>
      <c r="AT898" s="100"/>
      <c r="AU898" s="100"/>
      <c r="AV898" s="100"/>
      <c r="AW898" s="100"/>
      <c r="AX898" s="100"/>
      <c r="AY898" s="100"/>
      <c r="AZ898" s="100"/>
      <c r="BA898" s="100"/>
      <c r="BB898" s="100"/>
      <c r="BC898" s="100"/>
      <c r="BD898" s="100"/>
      <c r="BE898" s="100"/>
    </row>
    <row r="899" spans="1:57" ht="15.75" customHeight="1" x14ac:dyDescent="0.3">
      <c r="A899" s="98"/>
      <c r="B899" s="98"/>
      <c r="C899" s="98"/>
      <c r="D899" s="98"/>
      <c r="E899" s="99"/>
      <c r="F899" s="99"/>
      <c r="G899" s="98"/>
      <c r="H899" s="98"/>
      <c r="I899" s="98"/>
      <c r="J899" s="98"/>
      <c r="K899" s="98"/>
      <c r="L899" s="98"/>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0"/>
      <c r="AQ899" s="100"/>
      <c r="AR899" s="100"/>
      <c r="AS899" s="100"/>
      <c r="AT899" s="100"/>
      <c r="AU899" s="100"/>
      <c r="AV899" s="100"/>
      <c r="AW899" s="100"/>
      <c r="AX899" s="100"/>
      <c r="AY899" s="100"/>
      <c r="AZ899" s="100"/>
      <c r="BA899" s="100"/>
      <c r="BB899" s="100"/>
      <c r="BC899" s="100"/>
      <c r="BD899" s="100"/>
      <c r="BE899" s="100"/>
    </row>
    <row r="900" spans="1:57" ht="15.75" customHeight="1" x14ac:dyDescent="0.3">
      <c r="A900" s="98"/>
      <c r="B900" s="98"/>
      <c r="C900" s="98"/>
      <c r="D900" s="98"/>
      <c r="E900" s="99"/>
      <c r="F900" s="99"/>
      <c r="G900" s="98"/>
      <c r="H900" s="98"/>
      <c r="I900" s="98"/>
      <c r="J900" s="98"/>
      <c r="K900" s="98"/>
      <c r="L900" s="98"/>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0"/>
      <c r="AQ900" s="100"/>
      <c r="AR900" s="100"/>
      <c r="AS900" s="100"/>
      <c r="AT900" s="100"/>
      <c r="AU900" s="100"/>
      <c r="AV900" s="100"/>
      <c r="AW900" s="100"/>
      <c r="AX900" s="100"/>
      <c r="AY900" s="100"/>
      <c r="AZ900" s="100"/>
      <c r="BA900" s="100"/>
      <c r="BB900" s="100"/>
      <c r="BC900" s="100"/>
      <c r="BD900" s="100"/>
      <c r="BE900" s="100"/>
    </row>
    <row r="901" spans="1:57" ht="15.75" customHeight="1" x14ac:dyDescent="0.3">
      <c r="A901" s="98"/>
      <c r="B901" s="98"/>
      <c r="C901" s="98"/>
      <c r="D901" s="98"/>
      <c r="E901" s="99"/>
      <c r="F901" s="99"/>
      <c r="G901" s="98"/>
      <c r="H901" s="98"/>
      <c r="I901" s="98"/>
      <c r="J901" s="98"/>
      <c r="K901" s="98"/>
      <c r="L901" s="98"/>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100"/>
      <c r="AO901" s="100"/>
      <c r="AP901" s="100"/>
      <c r="AQ901" s="100"/>
      <c r="AR901" s="100"/>
      <c r="AS901" s="100"/>
      <c r="AT901" s="100"/>
      <c r="AU901" s="100"/>
      <c r="AV901" s="100"/>
      <c r="AW901" s="100"/>
      <c r="AX901" s="100"/>
      <c r="AY901" s="100"/>
      <c r="AZ901" s="100"/>
      <c r="BA901" s="100"/>
      <c r="BB901" s="100"/>
      <c r="BC901" s="100"/>
      <c r="BD901" s="100"/>
      <c r="BE901" s="100"/>
    </row>
    <row r="902" spans="1:57" ht="15.75" customHeight="1" x14ac:dyDescent="0.3">
      <c r="A902" s="98"/>
      <c r="B902" s="98"/>
      <c r="C902" s="98"/>
      <c r="D902" s="98"/>
      <c r="E902" s="99"/>
      <c r="F902" s="99"/>
      <c r="G902" s="98"/>
      <c r="H902" s="98"/>
      <c r="I902" s="98"/>
      <c r="J902" s="98"/>
      <c r="K902" s="98"/>
      <c r="L902" s="98"/>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100"/>
      <c r="AO902" s="100"/>
      <c r="AP902" s="100"/>
      <c r="AQ902" s="100"/>
      <c r="AR902" s="100"/>
      <c r="AS902" s="100"/>
      <c r="AT902" s="100"/>
      <c r="AU902" s="100"/>
      <c r="AV902" s="100"/>
      <c r="AW902" s="100"/>
      <c r="AX902" s="100"/>
      <c r="AY902" s="100"/>
      <c r="AZ902" s="100"/>
      <c r="BA902" s="100"/>
      <c r="BB902" s="100"/>
      <c r="BC902" s="100"/>
      <c r="BD902" s="100"/>
      <c r="BE902" s="100"/>
    </row>
    <row r="903" spans="1:57" ht="15.75" customHeight="1" x14ac:dyDescent="0.3">
      <c r="A903" s="98"/>
      <c r="B903" s="98"/>
      <c r="C903" s="98"/>
      <c r="D903" s="98"/>
      <c r="E903" s="99"/>
      <c r="F903" s="99"/>
      <c r="G903" s="98"/>
      <c r="H903" s="98"/>
      <c r="I903" s="98"/>
      <c r="J903" s="98"/>
      <c r="K903" s="98"/>
      <c r="L903" s="98"/>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c r="AU903" s="100"/>
      <c r="AV903" s="100"/>
      <c r="AW903" s="100"/>
      <c r="AX903" s="100"/>
      <c r="AY903" s="100"/>
      <c r="AZ903" s="100"/>
      <c r="BA903" s="100"/>
      <c r="BB903" s="100"/>
      <c r="BC903" s="100"/>
      <c r="BD903" s="100"/>
      <c r="BE903" s="100"/>
    </row>
    <row r="904" spans="1:57" ht="15.75" customHeight="1" x14ac:dyDescent="0.3">
      <c r="A904" s="98"/>
      <c r="B904" s="98"/>
      <c r="C904" s="98"/>
      <c r="D904" s="98"/>
      <c r="E904" s="99"/>
      <c r="F904" s="99"/>
      <c r="G904" s="98"/>
      <c r="H904" s="98"/>
      <c r="I904" s="98"/>
      <c r="J904" s="98"/>
      <c r="K904" s="98"/>
      <c r="L904" s="98"/>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c r="AR904" s="100"/>
      <c r="AS904" s="100"/>
      <c r="AT904" s="100"/>
      <c r="AU904" s="100"/>
      <c r="AV904" s="100"/>
      <c r="AW904" s="100"/>
      <c r="AX904" s="100"/>
      <c r="AY904" s="100"/>
      <c r="AZ904" s="100"/>
      <c r="BA904" s="100"/>
      <c r="BB904" s="100"/>
      <c r="BC904" s="100"/>
      <c r="BD904" s="100"/>
      <c r="BE904" s="100"/>
    </row>
    <row r="905" spans="1:57" ht="15.75" customHeight="1" x14ac:dyDescent="0.3">
      <c r="A905" s="98"/>
      <c r="B905" s="98"/>
      <c r="C905" s="98"/>
      <c r="D905" s="98"/>
      <c r="E905" s="99"/>
      <c r="F905" s="99"/>
      <c r="G905" s="98"/>
      <c r="H905" s="98"/>
      <c r="I905" s="98"/>
      <c r="J905" s="98"/>
      <c r="K905" s="98"/>
      <c r="L905" s="98"/>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0"/>
      <c r="AQ905" s="100"/>
      <c r="AR905" s="100"/>
      <c r="AS905" s="100"/>
      <c r="AT905" s="100"/>
      <c r="AU905" s="100"/>
      <c r="AV905" s="100"/>
      <c r="AW905" s="100"/>
      <c r="AX905" s="100"/>
      <c r="AY905" s="100"/>
      <c r="AZ905" s="100"/>
      <c r="BA905" s="100"/>
      <c r="BB905" s="100"/>
      <c r="BC905" s="100"/>
      <c r="BD905" s="100"/>
      <c r="BE905" s="100"/>
    </row>
    <row r="906" spans="1:57" ht="15.75" customHeight="1" x14ac:dyDescent="0.3">
      <c r="A906" s="98"/>
      <c r="B906" s="98"/>
      <c r="C906" s="98"/>
      <c r="D906" s="98"/>
      <c r="E906" s="99"/>
      <c r="F906" s="99"/>
      <c r="G906" s="98"/>
      <c r="H906" s="98"/>
      <c r="I906" s="98"/>
      <c r="J906" s="98"/>
      <c r="K906" s="98"/>
      <c r="L906" s="98"/>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P906" s="100"/>
      <c r="AQ906" s="100"/>
      <c r="AR906" s="100"/>
      <c r="AS906" s="100"/>
      <c r="AT906" s="100"/>
      <c r="AU906" s="100"/>
      <c r="AV906" s="100"/>
      <c r="AW906" s="100"/>
      <c r="AX906" s="100"/>
      <c r="AY906" s="100"/>
      <c r="AZ906" s="100"/>
      <c r="BA906" s="100"/>
      <c r="BB906" s="100"/>
      <c r="BC906" s="100"/>
      <c r="BD906" s="100"/>
      <c r="BE906" s="100"/>
    </row>
    <row r="907" spans="1:57" ht="15.75" customHeight="1" x14ac:dyDescent="0.3">
      <c r="A907" s="98"/>
      <c r="B907" s="98"/>
      <c r="C907" s="98"/>
      <c r="D907" s="98"/>
      <c r="E907" s="99"/>
      <c r="F907" s="99"/>
      <c r="G907" s="98"/>
      <c r="H907" s="98"/>
      <c r="I907" s="98"/>
      <c r="J907" s="98"/>
      <c r="K907" s="98"/>
      <c r="L907" s="98"/>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P907" s="100"/>
      <c r="AQ907" s="100"/>
      <c r="AR907" s="100"/>
      <c r="AS907" s="100"/>
      <c r="AT907" s="100"/>
      <c r="AU907" s="100"/>
      <c r="AV907" s="100"/>
      <c r="AW907" s="100"/>
      <c r="AX907" s="100"/>
      <c r="AY907" s="100"/>
      <c r="AZ907" s="100"/>
      <c r="BA907" s="100"/>
      <c r="BB907" s="100"/>
      <c r="BC907" s="100"/>
      <c r="BD907" s="100"/>
      <c r="BE907" s="100"/>
    </row>
    <row r="908" spans="1:57" ht="15.75" customHeight="1" x14ac:dyDescent="0.3">
      <c r="A908" s="98"/>
      <c r="B908" s="98"/>
      <c r="C908" s="98"/>
      <c r="D908" s="98"/>
      <c r="E908" s="99"/>
      <c r="F908" s="99"/>
      <c r="G908" s="98"/>
      <c r="H908" s="98"/>
      <c r="I908" s="98"/>
      <c r="J908" s="98"/>
      <c r="K908" s="98"/>
      <c r="L908" s="98"/>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0"/>
      <c r="AQ908" s="100"/>
      <c r="AR908" s="100"/>
      <c r="AS908" s="100"/>
      <c r="AT908" s="100"/>
      <c r="AU908" s="100"/>
      <c r="AV908" s="100"/>
      <c r="AW908" s="100"/>
      <c r="AX908" s="100"/>
      <c r="AY908" s="100"/>
      <c r="AZ908" s="100"/>
      <c r="BA908" s="100"/>
      <c r="BB908" s="100"/>
      <c r="BC908" s="100"/>
      <c r="BD908" s="100"/>
      <c r="BE908" s="100"/>
    </row>
    <row r="909" spans="1:57" ht="15.75" customHeight="1" x14ac:dyDescent="0.3">
      <c r="A909" s="98"/>
      <c r="B909" s="98"/>
      <c r="C909" s="98"/>
      <c r="D909" s="98"/>
      <c r="E909" s="99"/>
      <c r="F909" s="99"/>
      <c r="G909" s="98"/>
      <c r="H909" s="98"/>
      <c r="I909" s="98"/>
      <c r="J909" s="98"/>
      <c r="K909" s="98"/>
      <c r="L909" s="98"/>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100"/>
      <c r="AO909" s="100"/>
      <c r="AP909" s="100"/>
      <c r="AQ909" s="100"/>
      <c r="AR909" s="100"/>
      <c r="AS909" s="100"/>
      <c r="AT909" s="100"/>
      <c r="AU909" s="100"/>
      <c r="AV909" s="100"/>
      <c r="AW909" s="100"/>
      <c r="AX909" s="100"/>
      <c r="AY909" s="100"/>
      <c r="AZ909" s="100"/>
      <c r="BA909" s="100"/>
      <c r="BB909" s="100"/>
      <c r="BC909" s="100"/>
      <c r="BD909" s="100"/>
      <c r="BE909" s="100"/>
    </row>
    <row r="910" spans="1:57" ht="15.75" customHeight="1" x14ac:dyDescent="0.3">
      <c r="A910" s="98"/>
      <c r="B910" s="98"/>
      <c r="C910" s="98"/>
      <c r="D910" s="98"/>
      <c r="E910" s="99"/>
      <c r="F910" s="99"/>
      <c r="G910" s="98"/>
      <c r="H910" s="98"/>
      <c r="I910" s="98"/>
      <c r="J910" s="98"/>
      <c r="K910" s="98"/>
      <c r="L910" s="98"/>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c r="AR910" s="100"/>
      <c r="AS910" s="100"/>
      <c r="AT910" s="100"/>
      <c r="AU910" s="100"/>
      <c r="AV910" s="100"/>
      <c r="AW910" s="100"/>
      <c r="AX910" s="100"/>
      <c r="AY910" s="100"/>
      <c r="AZ910" s="100"/>
      <c r="BA910" s="100"/>
      <c r="BB910" s="100"/>
      <c r="BC910" s="100"/>
      <c r="BD910" s="100"/>
      <c r="BE910" s="100"/>
    </row>
    <row r="911" spans="1:57" ht="15.75" customHeight="1" x14ac:dyDescent="0.3">
      <c r="A911" s="98"/>
      <c r="B911" s="98"/>
      <c r="C911" s="98"/>
      <c r="D911" s="98"/>
      <c r="E911" s="99"/>
      <c r="F911" s="99"/>
      <c r="G911" s="98"/>
      <c r="H911" s="98"/>
      <c r="I911" s="98"/>
      <c r="J911" s="98"/>
      <c r="K911" s="98"/>
      <c r="L911" s="98"/>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c r="AU911" s="100"/>
      <c r="AV911" s="100"/>
      <c r="AW911" s="100"/>
      <c r="AX911" s="100"/>
      <c r="AY911" s="100"/>
      <c r="AZ911" s="100"/>
      <c r="BA911" s="100"/>
      <c r="BB911" s="100"/>
      <c r="BC911" s="100"/>
      <c r="BD911" s="100"/>
      <c r="BE911" s="100"/>
    </row>
    <row r="912" spans="1:57" ht="15.75" customHeight="1" x14ac:dyDescent="0.3">
      <c r="A912" s="98"/>
      <c r="B912" s="98"/>
      <c r="C912" s="98"/>
      <c r="D912" s="98"/>
      <c r="E912" s="99"/>
      <c r="F912" s="99"/>
      <c r="G912" s="98"/>
      <c r="H912" s="98"/>
      <c r="I912" s="98"/>
      <c r="J912" s="98"/>
      <c r="K912" s="98"/>
      <c r="L912" s="98"/>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c r="AR912" s="100"/>
      <c r="AS912" s="100"/>
      <c r="AT912" s="100"/>
      <c r="AU912" s="100"/>
      <c r="AV912" s="100"/>
      <c r="AW912" s="100"/>
      <c r="AX912" s="100"/>
      <c r="AY912" s="100"/>
      <c r="AZ912" s="100"/>
      <c r="BA912" s="100"/>
      <c r="BB912" s="100"/>
      <c r="BC912" s="100"/>
      <c r="BD912" s="100"/>
      <c r="BE912" s="100"/>
    </row>
    <row r="913" spans="1:57" ht="15.75" customHeight="1" x14ac:dyDescent="0.3">
      <c r="A913" s="98"/>
      <c r="B913" s="98"/>
      <c r="C913" s="98"/>
      <c r="D913" s="98"/>
      <c r="E913" s="99"/>
      <c r="F913" s="99"/>
      <c r="G913" s="98"/>
      <c r="H913" s="98"/>
      <c r="I913" s="98"/>
      <c r="J913" s="98"/>
      <c r="K913" s="98"/>
      <c r="L913" s="98"/>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c r="AR913" s="100"/>
      <c r="AS913" s="100"/>
      <c r="AT913" s="100"/>
      <c r="AU913" s="100"/>
      <c r="AV913" s="100"/>
      <c r="AW913" s="100"/>
      <c r="AX913" s="100"/>
      <c r="AY913" s="100"/>
      <c r="AZ913" s="100"/>
      <c r="BA913" s="100"/>
      <c r="BB913" s="100"/>
      <c r="BC913" s="100"/>
      <c r="BD913" s="100"/>
      <c r="BE913" s="100"/>
    </row>
    <row r="914" spans="1:57" ht="15.75" customHeight="1" x14ac:dyDescent="0.3">
      <c r="A914" s="98"/>
      <c r="B914" s="98"/>
      <c r="C914" s="98"/>
      <c r="D914" s="98"/>
      <c r="E914" s="99"/>
      <c r="F914" s="99"/>
      <c r="G914" s="98"/>
      <c r="H914" s="98"/>
      <c r="I914" s="98"/>
      <c r="J914" s="98"/>
      <c r="K914" s="98"/>
      <c r="L914" s="98"/>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c r="AR914" s="100"/>
      <c r="AS914" s="100"/>
      <c r="AT914" s="100"/>
      <c r="AU914" s="100"/>
      <c r="AV914" s="100"/>
      <c r="AW914" s="100"/>
      <c r="AX914" s="100"/>
      <c r="AY914" s="100"/>
      <c r="AZ914" s="100"/>
      <c r="BA914" s="100"/>
      <c r="BB914" s="100"/>
      <c r="BC914" s="100"/>
      <c r="BD914" s="100"/>
      <c r="BE914" s="100"/>
    </row>
    <row r="915" spans="1:57" ht="15.75" customHeight="1" x14ac:dyDescent="0.3">
      <c r="A915" s="98"/>
      <c r="B915" s="98"/>
      <c r="C915" s="98"/>
      <c r="D915" s="98"/>
      <c r="E915" s="99"/>
      <c r="F915" s="99"/>
      <c r="G915" s="98"/>
      <c r="H915" s="98"/>
      <c r="I915" s="98"/>
      <c r="J915" s="98"/>
      <c r="K915" s="98"/>
      <c r="L915" s="98"/>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c r="AR915" s="100"/>
      <c r="AS915" s="100"/>
      <c r="AT915" s="100"/>
      <c r="AU915" s="100"/>
      <c r="AV915" s="100"/>
      <c r="AW915" s="100"/>
      <c r="AX915" s="100"/>
      <c r="AY915" s="100"/>
      <c r="AZ915" s="100"/>
      <c r="BA915" s="100"/>
      <c r="BB915" s="100"/>
      <c r="BC915" s="100"/>
      <c r="BD915" s="100"/>
      <c r="BE915" s="100"/>
    </row>
    <row r="916" spans="1:57" ht="15.75" customHeight="1" x14ac:dyDescent="0.3">
      <c r="A916" s="98"/>
      <c r="B916" s="98"/>
      <c r="C916" s="98"/>
      <c r="D916" s="98"/>
      <c r="E916" s="99"/>
      <c r="F916" s="99"/>
      <c r="G916" s="98"/>
      <c r="H916" s="98"/>
      <c r="I916" s="98"/>
      <c r="J916" s="98"/>
      <c r="K916" s="98"/>
      <c r="L916" s="98"/>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c r="AR916" s="100"/>
      <c r="AS916" s="100"/>
      <c r="AT916" s="100"/>
      <c r="AU916" s="100"/>
      <c r="AV916" s="100"/>
      <c r="AW916" s="100"/>
      <c r="AX916" s="100"/>
      <c r="AY916" s="100"/>
      <c r="AZ916" s="100"/>
      <c r="BA916" s="100"/>
      <c r="BB916" s="100"/>
      <c r="BC916" s="100"/>
      <c r="BD916" s="100"/>
      <c r="BE916" s="100"/>
    </row>
    <row r="917" spans="1:57" ht="15.75" customHeight="1" x14ac:dyDescent="0.3">
      <c r="A917" s="98"/>
      <c r="B917" s="98"/>
      <c r="C917" s="98"/>
      <c r="D917" s="98"/>
      <c r="E917" s="99"/>
      <c r="F917" s="99"/>
      <c r="G917" s="98"/>
      <c r="H917" s="98"/>
      <c r="I917" s="98"/>
      <c r="J917" s="98"/>
      <c r="K917" s="98"/>
      <c r="L917" s="98"/>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0"/>
      <c r="AQ917" s="100"/>
      <c r="AR917" s="100"/>
      <c r="AS917" s="100"/>
      <c r="AT917" s="100"/>
      <c r="AU917" s="100"/>
      <c r="AV917" s="100"/>
      <c r="AW917" s="100"/>
      <c r="AX917" s="100"/>
      <c r="AY917" s="100"/>
      <c r="AZ917" s="100"/>
      <c r="BA917" s="100"/>
      <c r="BB917" s="100"/>
      <c r="BC917" s="100"/>
      <c r="BD917" s="100"/>
      <c r="BE917" s="100"/>
    </row>
    <row r="918" spans="1:57" ht="15.75" customHeight="1" x14ac:dyDescent="0.3">
      <c r="A918" s="98"/>
      <c r="B918" s="98"/>
      <c r="C918" s="98"/>
      <c r="D918" s="98"/>
      <c r="E918" s="99"/>
      <c r="F918" s="99"/>
      <c r="G918" s="98"/>
      <c r="H918" s="98"/>
      <c r="I918" s="98"/>
      <c r="J918" s="98"/>
      <c r="K918" s="98"/>
      <c r="L918" s="98"/>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0"/>
      <c r="AQ918" s="100"/>
      <c r="AR918" s="100"/>
      <c r="AS918" s="100"/>
      <c r="AT918" s="100"/>
      <c r="AU918" s="100"/>
      <c r="AV918" s="100"/>
      <c r="AW918" s="100"/>
      <c r="AX918" s="100"/>
      <c r="AY918" s="100"/>
      <c r="AZ918" s="100"/>
      <c r="BA918" s="100"/>
      <c r="BB918" s="100"/>
      <c r="BC918" s="100"/>
      <c r="BD918" s="100"/>
      <c r="BE918" s="100"/>
    </row>
    <row r="919" spans="1:57" ht="15.75" customHeight="1" x14ac:dyDescent="0.3">
      <c r="A919" s="98"/>
      <c r="B919" s="98"/>
      <c r="C919" s="98"/>
      <c r="D919" s="98"/>
      <c r="E919" s="99"/>
      <c r="F919" s="99"/>
      <c r="G919" s="98"/>
      <c r="H919" s="98"/>
      <c r="I919" s="98"/>
      <c r="J919" s="98"/>
      <c r="K919" s="98"/>
      <c r="L919" s="98"/>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0"/>
      <c r="AQ919" s="100"/>
      <c r="AR919" s="100"/>
      <c r="AS919" s="100"/>
      <c r="AT919" s="100"/>
      <c r="AU919" s="100"/>
      <c r="AV919" s="100"/>
      <c r="AW919" s="100"/>
      <c r="AX919" s="100"/>
      <c r="AY919" s="100"/>
      <c r="AZ919" s="100"/>
      <c r="BA919" s="100"/>
      <c r="BB919" s="100"/>
      <c r="BC919" s="100"/>
      <c r="BD919" s="100"/>
      <c r="BE919" s="100"/>
    </row>
    <row r="920" spans="1:57" ht="15.75" customHeight="1" x14ac:dyDescent="0.3">
      <c r="A920" s="98"/>
      <c r="B920" s="98"/>
      <c r="C920" s="98"/>
      <c r="D920" s="98"/>
      <c r="E920" s="99"/>
      <c r="F920" s="99"/>
      <c r="G920" s="98"/>
      <c r="H920" s="98"/>
      <c r="I920" s="98"/>
      <c r="J920" s="98"/>
      <c r="K920" s="98"/>
      <c r="L920" s="98"/>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100"/>
      <c r="AO920" s="100"/>
      <c r="AP920" s="100"/>
      <c r="AQ920" s="100"/>
      <c r="AR920" s="100"/>
      <c r="AS920" s="100"/>
      <c r="AT920" s="100"/>
      <c r="AU920" s="100"/>
      <c r="AV920" s="100"/>
      <c r="AW920" s="100"/>
      <c r="AX920" s="100"/>
      <c r="AY920" s="100"/>
      <c r="AZ920" s="100"/>
      <c r="BA920" s="100"/>
      <c r="BB920" s="100"/>
      <c r="BC920" s="100"/>
      <c r="BD920" s="100"/>
      <c r="BE920" s="100"/>
    </row>
    <row r="921" spans="1:57" ht="15.75" customHeight="1" x14ac:dyDescent="0.3">
      <c r="A921" s="98"/>
      <c r="B921" s="98"/>
      <c r="C921" s="98"/>
      <c r="D921" s="98"/>
      <c r="E921" s="99"/>
      <c r="F921" s="99"/>
      <c r="G921" s="98"/>
      <c r="H921" s="98"/>
      <c r="I921" s="98"/>
      <c r="J921" s="98"/>
      <c r="K921" s="98"/>
      <c r="L921" s="98"/>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c r="AU921" s="100"/>
      <c r="AV921" s="100"/>
      <c r="AW921" s="100"/>
      <c r="AX921" s="100"/>
      <c r="AY921" s="100"/>
      <c r="AZ921" s="100"/>
      <c r="BA921" s="100"/>
      <c r="BB921" s="100"/>
      <c r="BC921" s="100"/>
      <c r="BD921" s="100"/>
      <c r="BE921" s="100"/>
    </row>
    <row r="922" spans="1:57" ht="15.75" customHeight="1" x14ac:dyDescent="0.3">
      <c r="A922" s="98"/>
      <c r="B922" s="98"/>
      <c r="C922" s="98"/>
      <c r="D922" s="98"/>
      <c r="E922" s="99"/>
      <c r="F922" s="99"/>
      <c r="G922" s="98"/>
      <c r="H922" s="98"/>
      <c r="I922" s="98"/>
      <c r="J922" s="98"/>
      <c r="K922" s="98"/>
      <c r="L922" s="98"/>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c r="AR922" s="100"/>
      <c r="AS922" s="100"/>
      <c r="AT922" s="100"/>
      <c r="AU922" s="100"/>
      <c r="AV922" s="100"/>
      <c r="AW922" s="100"/>
      <c r="AX922" s="100"/>
      <c r="AY922" s="100"/>
      <c r="AZ922" s="100"/>
      <c r="BA922" s="100"/>
      <c r="BB922" s="100"/>
      <c r="BC922" s="100"/>
      <c r="BD922" s="100"/>
      <c r="BE922" s="100"/>
    </row>
    <row r="923" spans="1:57" ht="15.75" customHeight="1" x14ac:dyDescent="0.3">
      <c r="A923" s="98"/>
      <c r="B923" s="98"/>
      <c r="C923" s="98"/>
      <c r="D923" s="98"/>
      <c r="E923" s="99"/>
      <c r="F923" s="99"/>
      <c r="G923" s="98"/>
      <c r="H923" s="98"/>
      <c r="I923" s="98"/>
      <c r="J923" s="98"/>
      <c r="K923" s="98"/>
      <c r="L923" s="98"/>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c r="AR923" s="100"/>
      <c r="AS923" s="100"/>
      <c r="AT923" s="100"/>
      <c r="AU923" s="100"/>
      <c r="AV923" s="100"/>
      <c r="AW923" s="100"/>
      <c r="AX923" s="100"/>
      <c r="AY923" s="100"/>
      <c r="AZ923" s="100"/>
      <c r="BA923" s="100"/>
      <c r="BB923" s="100"/>
      <c r="BC923" s="100"/>
      <c r="BD923" s="100"/>
      <c r="BE923" s="100"/>
    </row>
    <row r="924" spans="1:57" ht="15.75" customHeight="1" x14ac:dyDescent="0.3">
      <c r="A924" s="98"/>
      <c r="B924" s="98"/>
      <c r="C924" s="98"/>
      <c r="D924" s="98"/>
      <c r="E924" s="99"/>
      <c r="F924" s="99"/>
      <c r="G924" s="98"/>
      <c r="H924" s="98"/>
      <c r="I924" s="98"/>
      <c r="J924" s="98"/>
      <c r="K924" s="98"/>
      <c r="L924" s="98"/>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c r="AR924" s="100"/>
      <c r="AS924" s="100"/>
      <c r="AT924" s="100"/>
      <c r="AU924" s="100"/>
      <c r="AV924" s="100"/>
      <c r="AW924" s="100"/>
      <c r="AX924" s="100"/>
      <c r="AY924" s="100"/>
      <c r="AZ924" s="100"/>
      <c r="BA924" s="100"/>
      <c r="BB924" s="100"/>
      <c r="BC924" s="100"/>
      <c r="BD924" s="100"/>
      <c r="BE924" s="100"/>
    </row>
    <row r="925" spans="1:57" ht="15.75" customHeight="1" x14ac:dyDescent="0.3">
      <c r="A925" s="98"/>
      <c r="B925" s="98"/>
      <c r="C925" s="98"/>
      <c r="D925" s="98"/>
      <c r="E925" s="99"/>
      <c r="F925" s="99"/>
      <c r="G925" s="98"/>
      <c r="H925" s="98"/>
      <c r="I925" s="98"/>
      <c r="J925" s="98"/>
      <c r="K925" s="98"/>
      <c r="L925" s="98"/>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c r="AR925" s="100"/>
      <c r="AS925" s="100"/>
      <c r="AT925" s="100"/>
      <c r="AU925" s="100"/>
      <c r="AV925" s="100"/>
      <c r="AW925" s="100"/>
      <c r="AX925" s="100"/>
      <c r="AY925" s="100"/>
      <c r="AZ925" s="100"/>
      <c r="BA925" s="100"/>
      <c r="BB925" s="100"/>
      <c r="BC925" s="100"/>
      <c r="BD925" s="100"/>
      <c r="BE925" s="100"/>
    </row>
    <row r="926" spans="1:57" ht="15.75" customHeight="1" x14ac:dyDescent="0.3">
      <c r="A926" s="98"/>
      <c r="B926" s="98"/>
      <c r="C926" s="98"/>
      <c r="D926" s="98"/>
      <c r="E926" s="99"/>
      <c r="F926" s="99"/>
      <c r="G926" s="98"/>
      <c r="H926" s="98"/>
      <c r="I926" s="98"/>
      <c r="J926" s="98"/>
      <c r="K926" s="98"/>
      <c r="L926" s="98"/>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c r="AR926" s="100"/>
      <c r="AS926" s="100"/>
      <c r="AT926" s="100"/>
      <c r="AU926" s="100"/>
      <c r="AV926" s="100"/>
      <c r="AW926" s="100"/>
      <c r="AX926" s="100"/>
      <c r="AY926" s="100"/>
      <c r="AZ926" s="100"/>
      <c r="BA926" s="100"/>
      <c r="BB926" s="100"/>
      <c r="BC926" s="100"/>
      <c r="BD926" s="100"/>
      <c r="BE926" s="100"/>
    </row>
    <row r="927" spans="1:57" ht="15.75" customHeight="1" x14ac:dyDescent="0.3">
      <c r="A927" s="98"/>
      <c r="B927" s="98"/>
      <c r="C927" s="98"/>
      <c r="D927" s="98"/>
      <c r="E927" s="99"/>
      <c r="F927" s="99"/>
      <c r="G927" s="98"/>
      <c r="H927" s="98"/>
      <c r="I927" s="98"/>
      <c r="J927" s="98"/>
      <c r="K927" s="98"/>
      <c r="L927" s="98"/>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c r="AR927" s="100"/>
      <c r="AS927" s="100"/>
      <c r="AT927" s="100"/>
      <c r="AU927" s="100"/>
      <c r="AV927" s="100"/>
      <c r="AW927" s="100"/>
      <c r="AX927" s="100"/>
      <c r="AY927" s="100"/>
      <c r="AZ927" s="100"/>
      <c r="BA927" s="100"/>
      <c r="BB927" s="100"/>
      <c r="BC927" s="100"/>
      <c r="BD927" s="100"/>
      <c r="BE927" s="100"/>
    </row>
    <row r="928" spans="1:57" ht="15.75" customHeight="1" x14ac:dyDescent="0.3">
      <c r="A928" s="98"/>
      <c r="B928" s="98"/>
      <c r="C928" s="98"/>
      <c r="D928" s="98"/>
      <c r="E928" s="99"/>
      <c r="F928" s="99"/>
      <c r="G928" s="98"/>
      <c r="H928" s="98"/>
      <c r="I928" s="98"/>
      <c r="J928" s="98"/>
      <c r="K928" s="98"/>
      <c r="L928" s="98"/>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c r="AR928" s="100"/>
      <c r="AS928" s="100"/>
      <c r="AT928" s="100"/>
      <c r="AU928" s="100"/>
      <c r="AV928" s="100"/>
      <c r="AW928" s="100"/>
      <c r="AX928" s="100"/>
      <c r="AY928" s="100"/>
      <c r="AZ928" s="100"/>
      <c r="BA928" s="100"/>
      <c r="BB928" s="100"/>
      <c r="BC928" s="100"/>
      <c r="BD928" s="100"/>
      <c r="BE928" s="100"/>
    </row>
    <row r="929" spans="1:57" ht="15.75" customHeight="1" x14ac:dyDescent="0.3">
      <c r="A929" s="98"/>
      <c r="B929" s="98"/>
      <c r="C929" s="98"/>
      <c r="D929" s="98"/>
      <c r="E929" s="99"/>
      <c r="F929" s="99"/>
      <c r="G929" s="98"/>
      <c r="H929" s="98"/>
      <c r="I929" s="98"/>
      <c r="J929" s="98"/>
      <c r="K929" s="98"/>
      <c r="L929" s="98"/>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c r="AR929" s="100"/>
      <c r="AS929" s="100"/>
      <c r="AT929" s="100"/>
      <c r="AU929" s="100"/>
      <c r="AV929" s="100"/>
      <c r="AW929" s="100"/>
      <c r="AX929" s="100"/>
      <c r="AY929" s="100"/>
      <c r="AZ929" s="100"/>
      <c r="BA929" s="100"/>
      <c r="BB929" s="100"/>
      <c r="BC929" s="100"/>
      <c r="BD929" s="100"/>
      <c r="BE929" s="100"/>
    </row>
    <row r="930" spans="1:57" ht="15.75" customHeight="1" x14ac:dyDescent="0.3">
      <c r="A930" s="98"/>
      <c r="B930" s="98"/>
      <c r="C930" s="98"/>
      <c r="D930" s="98"/>
      <c r="E930" s="99"/>
      <c r="F930" s="99"/>
      <c r="G930" s="98"/>
      <c r="H930" s="98"/>
      <c r="I930" s="98"/>
      <c r="J930" s="98"/>
      <c r="K930" s="98"/>
      <c r="L930" s="98"/>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c r="AR930" s="100"/>
      <c r="AS930" s="100"/>
      <c r="AT930" s="100"/>
      <c r="AU930" s="100"/>
      <c r="AV930" s="100"/>
      <c r="AW930" s="100"/>
      <c r="AX930" s="100"/>
      <c r="AY930" s="100"/>
      <c r="AZ930" s="100"/>
      <c r="BA930" s="100"/>
      <c r="BB930" s="100"/>
      <c r="BC930" s="100"/>
      <c r="BD930" s="100"/>
      <c r="BE930" s="100"/>
    </row>
    <row r="931" spans="1:57" ht="15.75" customHeight="1" x14ac:dyDescent="0.3">
      <c r="A931" s="98"/>
      <c r="B931" s="98"/>
      <c r="C931" s="98"/>
      <c r="D931" s="98"/>
      <c r="E931" s="99"/>
      <c r="F931" s="99"/>
      <c r="G931" s="98"/>
      <c r="H931" s="98"/>
      <c r="I931" s="98"/>
      <c r="J931" s="98"/>
      <c r="K931" s="98"/>
      <c r="L931" s="98"/>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c r="AR931" s="100"/>
      <c r="AS931" s="100"/>
      <c r="AT931" s="100"/>
      <c r="AU931" s="100"/>
      <c r="AV931" s="100"/>
      <c r="AW931" s="100"/>
      <c r="AX931" s="100"/>
      <c r="AY931" s="100"/>
      <c r="AZ931" s="100"/>
      <c r="BA931" s="100"/>
      <c r="BB931" s="100"/>
      <c r="BC931" s="100"/>
      <c r="BD931" s="100"/>
      <c r="BE931" s="100"/>
    </row>
    <row r="932" spans="1:57" ht="15.75" customHeight="1" x14ac:dyDescent="0.3">
      <c r="A932" s="98"/>
      <c r="B932" s="98"/>
      <c r="C932" s="98"/>
      <c r="D932" s="98"/>
      <c r="E932" s="99"/>
      <c r="F932" s="99"/>
      <c r="G932" s="98"/>
      <c r="H932" s="98"/>
      <c r="I932" s="98"/>
      <c r="J932" s="98"/>
      <c r="K932" s="98"/>
      <c r="L932" s="98"/>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c r="AR932" s="100"/>
      <c r="AS932" s="100"/>
      <c r="AT932" s="100"/>
      <c r="AU932" s="100"/>
      <c r="AV932" s="100"/>
      <c r="AW932" s="100"/>
      <c r="AX932" s="100"/>
      <c r="AY932" s="100"/>
      <c r="AZ932" s="100"/>
      <c r="BA932" s="100"/>
      <c r="BB932" s="100"/>
      <c r="BC932" s="100"/>
      <c r="BD932" s="100"/>
      <c r="BE932" s="100"/>
    </row>
    <row r="933" spans="1:57" ht="15.75" customHeight="1" x14ac:dyDescent="0.3">
      <c r="A933" s="98"/>
      <c r="B933" s="98"/>
      <c r="C933" s="98"/>
      <c r="D933" s="98"/>
      <c r="E933" s="99"/>
      <c r="F933" s="99"/>
      <c r="G933" s="98"/>
      <c r="H933" s="98"/>
      <c r="I933" s="98"/>
      <c r="J933" s="98"/>
      <c r="K933" s="98"/>
      <c r="L933" s="98"/>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c r="AR933" s="100"/>
      <c r="AS933" s="100"/>
      <c r="AT933" s="100"/>
      <c r="AU933" s="100"/>
      <c r="AV933" s="100"/>
      <c r="AW933" s="100"/>
      <c r="AX933" s="100"/>
      <c r="AY933" s="100"/>
      <c r="AZ933" s="100"/>
      <c r="BA933" s="100"/>
      <c r="BB933" s="100"/>
      <c r="BC933" s="100"/>
      <c r="BD933" s="100"/>
      <c r="BE933" s="100"/>
    </row>
    <row r="934" spans="1:57" ht="15.75" customHeight="1" x14ac:dyDescent="0.3">
      <c r="A934" s="98"/>
      <c r="B934" s="98"/>
      <c r="C934" s="98"/>
      <c r="D934" s="98"/>
      <c r="E934" s="99"/>
      <c r="F934" s="99"/>
      <c r="G934" s="98"/>
      <c r="H934" s="98"/>
      <c r="I934" s="98"/>
      <c r="J934" s="98"/>
      <c r="K934" s="98"/>
      <c r="L934" s="98"/>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0"/>
      <c r="AQ934" s="100"/>
      <c r="AR934" s="100"/>
      <c r="AS934" s="100"/>
      <c r="AT934" s="100"/>
      <c r="AU934" s="100"/>
      <c r="AV934" s="100"/>
      <c r="AW934" s="100"/>
      <c r="AX934" s="100"/>
      <c r="AY934" s="100"/>
      <c r="AZ934" s="100"/>
      <c r="BA934" s="100"/>
      <c r="BB934" s="100"/>
      <c r="BC934" s="100"/>
      <c r="BD934" s="100"/>
      <c r="BE934" s="100"/>
    </row>
    <row r="935" spans="1:57" ht="15.75" customHeight="1" x14ac:dyDescent="0.3">
      <c r="A935" s="98"/>
      <c r="B935" s="98"/>
      <c r="C935" s="98"/>
      <c r="D935" s="98"/>
      <c r="E935" s="99"/>
      <c r="F935" s="99"/>
      <c r="G935" s="98"/>
      <c r="H935" s="98"/>
      <c r="I935" s="98"/>
      <c r="J935" s="98"/>
      <c r="K935" s="98"/>
      <c r="L935" s="98"/>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0"/>
      <c r="AQ935" s="100"/>
      <c r="AR935" s="100"/>
      <c r="AS935" s="100"/>
      <c r="AT935" s="100"/>
      <c r="AU935" s="100"/>
      <c r="AV935" s="100"/>
      <c r="AW935" s="100"/>
      <c r="AX935" s="100"/>
      <c r="AY935" s="100"/>
      <c r="AZ935" s="100"/>
      <c r="BA935" s="100"/>
      <c r="BB935" s="100"/>
      <c r="BC935" s="100"/>
      <c r="BD935" s="100"/>
      <c r="BE935" s="100"/>
    </row>
    <row r="936" spans="1:57" ht="15.75" customHeight="1" x14ac:dyDescent="0.3">
      <c r="A936" s="98"/>
      <c r="B936" s="98"/>
      <c r="C936" s="98"/>
      <c r="D936" s="98"/>
      <c r="E936" s="99"/>
      <c r="F936" s="99"/>
      <c r="G936" s="98"/>
      <c r="H936" s="98"/>
      <c r="I936" s="98"/>
      <c r="J936" s="98"/>
      <c r="K936" s="98"/>
      <c r="L936" s="98"/>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0"/>
      <c r="AQ936" s="100"/>
      <c r="AR936" s="100"/>
      <c r="AS936" s="100"/>
      <c r="AT936" s="100"/>
      <c r="AU936" s="100"/>
      <c r="AV936" s="100"/>
      <c r="AW936" s="100"/>
      <c r="AX936" s="100"/>
      <c r="AY936" s="100"/>
      <c r="AZ936" s="100"/>
      <c r="BA936" s="100"/>
      <c r="BB936" s="100"/>
      <c r="BC936" s="100"/>
      <c r="BD936" s="100"/>
      <c r="BE936" s="100"/>
    </row>
    <row r="937" spans="1:57" ht="15.75" customHeight="1" x14ac:dyDescent="0.3">
      <c r="A937" s="98"/>
      <c r="B937" s="98"/>
      <c r="C937" s="98"/>
      <c r="D937" s="98"/>
      <c r="E937" s="99"/>
      <c r="F937" s="99"/>
      <c r="G937" s="98"/>
      <c r="H937" s="98"/>
      <c r="I937" s="98"/>
      <c r="J937" s="98"/>
      <c r="K937" s="98"/>
      <c r="L937" s="98"/>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0"/>
      <c r="AQ937" s="100"/>
      <c r="AR937" s="100"/>
      <c r="AS937" s="100"/>
      <c r="AT937" s="100"/>
      <c r="AU937" s="100"/>
      <c r="AV937" s="100"/>
      <c r="AW937" s="100"/>
      <c r="AX937" s="100"/>
      <c r="AY937" s="100"/>
      <c r="AZ937" s="100"/>
      <c r="BA937" s="100"/>
      <c r="BB937" s="100"/>
      <c r="BC937" s="100"/>
      <c r="BD937" s="100"/>
      <c r="BE937" s="100"/>
    </row>
    <row r="938" spans="1:57" ht="15.75" customHeight="1" x14ac:dyDescent="0.3">
      <c r="A938" s="98"/>
      <c r="B938" s="98"/>
      <c r="C938" s="98"/>
      <c r="D938" s="98"/>
      <c r="E938" s="99"/>
      <c r="F938" s="99"/>
      <c r="G938" s="98"/>
      <c r="H938" s="98"/>
      <c r="I938" s="98"/>
      <c r="J938" s="98"/>
      <c r="K938" s="98"/>
      <c r="L938" s="98"/>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c r="AR938" s="100"/>
      <c r="AS938" s="100"/>
      <c r="AT938" s="100"/>
      <c r="AU938" s="100"/>
      <c r="AV938" s="100"/>
      <c r="AW938" s="100"/>
      <c r="AX938" s="100"/>
      <c r="AY938" s="100"/>
      <c r="AZ938" s="100"/>
      <c r="BA938" s="100"/>
      <c r="BB938" s="100"/>
      <c r="BC938" s="100"/>
      <c r="BD938" s="100"/>
      <c r="BE938" s="100"/>
    </row>
    <row r="939" spans="1:57" ht="15.75" customHeight="1" x14ac:dyDescent="0.3">
      <c r="A939" s="98"/>
      <c r="B939" s="98"/>
      <c r="C939" s="98"/>
      <c r="D939" s="98"/>
      <c r="E939" s="99"/>
      <c r="F939" s="99"/>
      <c r="G939" s="98"/>
      <c r="H939" s="98"/>
      <c r="I939" s="98"/>
      <c r="J939" s="98"/>
      <c r="K939" s="98"/>
      <c r="L939" s="98"/>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c r="AP939" s="100"/>
      <c r="AQ939" s="100"/>
      <c r="AR939" s="100"/>
      <c r="AS939" s="100"/>
      <c r="AT939" s="100"/>
      <c r="AU939" s="100"/>
      <c r="AV939" s="100"/>
      <c r="AW939" s="100"/>
      <c r="AX939" s="100"/>
      <c r="AY939" s="100"/>
      <c r="AZ939" s="100"/>
      <c r="BA939" s="100"/>
      <c r="BB939" s="100"/>
      <c r="BC939" s="100"/>
      <c r="BD939" s="100"/>
      <c r="BE939" s="100"/>
    </row>
    <row r="940" spans="1:57" ht="15.75" customHeight="1" x14ac:dyDescent="0.3">
      <c r="A940" s="98"/>
      <c r="B940" s="98"/>
      <c r="C940" s="98"/>
      <c r="D940" s="98"/>
      <c r="E940" s="99"/>
      <c r="F940" s="99"/>
      <c r="G940" s="98"/>
      <c r="H940" s="98"/>
      <c r="I940" s="98"/>
      <c r="J940" s="98"/>
      <c r="K940" s="98"/>
      <c r="L940" s="98"/>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100"/>
      <c r="AO940" s="100"/>
      <c r="AP940" s="100"/>
      <c r="AQ940" s="100"/>
      <c r="AR940" s="100"/>
      <c r="AS940" s="100"/>
      <c r="AT940" s="100"/>
      <c r="AU940" s="100"/>
      <c r="AV940" s="100"/>
      <c r="AW940" s="100"/>
      <c r="AX940" s="100"/>
      <c r="AY940" s="100"/>
      <c r="AZ940" s="100"/>
      <c r="BA940" s="100"/>
      <c r="BB940" s="100"/>
      <c r="BC940" s="100"/>
      <c r="BD940" s="100"/>
      <c r="BE940" s="100"/>
    </row>
    <row r="941" spans="1:57" ht="15.75" customHeight="1" x14ac:dyDescent="0.3">
      <c r="A941" s="98"/>
      <c r="B941" s="98"/>
      <c r="C941" s="98"/>
      <c r="D941" s="98"/>
      <c r="E941" s="99"/>
      <c r="F941" s="99"/>
      <c r="G941" s="98"/>
      <c r="H941" s="98"/>
      <c r="I941" s="98"/>
      <c r="J941" s="98"/>
      <c r="K941" s="98"/>
      <c r="L941" s="98"/>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0"/>
      <c r="AQ941" s="100"/>
      <c r="AR941" s="100"/>
      <c r="AS941" s="100"/>
      <c r="AT941" s="100"/>
      <c r="AU941" s="100"/>
      <c r="AV941" s="100"/>
      <c r="AW941" s="100"/>
      <c r="AX941" s="100"/>
      <c r="AY941" s="100"/>
      <c r="AZ941" s="100"/>
      <c r="BA941" s="100"/>
      <c r="BB941" s="100"/>
      <c r="BC941" s="100"/>
      <c r="BD941" s="100"/>
      <c r="BE941" s="100"/>
    </row>
    <row r="942" spans="1:57" ht="15.75" customHeight="1" x14ac:dyDescent="0.3">
      <c r="A942" s="98"/>
      <c r="B942" s="98"/>
      <c r="C942" s="98"/>
      <c r="D942" s="98"/>
      <c r="E942" s="99"/>
      <c r="F942" s="99"/>
      <c r="G942" s="98"/>
      <c r="H942" s="98"/>
      <c r="I942" s="98"/>
      <c r="J942" s="98"/>
      <c r="K942" s="98"/>
      <c r="L942" s="98"/>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0"/>
      <c r="AQ942" s="100"/>
      <c r="AR942" s="100"/>
      <c r="AS942" s="100"/>
      <c r="AT942" s="100"/>
      <c r="AU942" s="100"/>
      <c r="AV942" s="100"/>
      <c r="AW942" s="100"/>
      <c r="AX942" s="100"/>
      <c r="AY942" s="100"/>
      <c r="AZ942" s="100"/>
      <c r="BA942" s="100"/>
      <c r="BB942" s="100"/>
      <c r="BC942" s="100"/>
      <c r="BD942" s="100"/>
      <c r="BE942" s="100"/>
    </row>
    <row r="943" spans="1:57" ht="15.75" customHeight="1" x14ac:dyDescent="0.3">
      <c r="A943" s="98"/>
      <c r="B943" s="98"/>
      <c r="C943" s="98"/>
      <c r="D943" s="98"/>
      <c r="E943" s="99"/>
      <c r="F943" s="99"/>
      <c r="G943" s="98"/>
      <c r="H943" s="98"/>
      <c r="I943" s="98"/>
      <c r="J943" s="98"/>
      <c r="K943" s="98"/>
      <c r="L943" s="98"/>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0"/>
      <c r="AQ943" s="100"/>
      <c r="AR943" s="100"/>
      <c r="AS943" s="100"/>
      <c r="AT943" s="100"/>
      <c r="AU943" s="100"/>
      <c r="AV943" s="100"/>
      <c r="AW943" s="100"/>
      <c r="AX943" s="100"/>
      <c r="AY943" s="100"/>
      <c r="AZ943" s="100"/>
      <c r="BA943" s="100"/>
      <c r="BB943" s="100"/>
      <c r="BC943" s="100"/>
      <c r="BD943" s="100"/>
      <c r="BE943" s="100"/>
    </row>
    <row r="944" spans="1:57" ht="15.75" customHeight="1" x14ac:dyDescent="0.3">
      <c r="A944" s="98"/>
      <c r="B944" s="98"/>
      <c r="C944" s="98"/>
      <c r="D944" s="98"/>
      <c r="E944" s="99"/>
      <c r="F944" s="99"/>
      <c r="G944" s="98"/>
      <c r="H944" s="98"/>
      <c r="I944" s="98"/>
      <c r="J944" s="98"/>
      <c r="K944" s="98"/>
      <c r="L944" s="98"/>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0"/>
      <c r="AQ944" s="100"/>
      <c r="AR944" s="100"/>
      <c r="AS944" s="100"/>
      <c r="AT944" s="100"/>
      <c r="AU944" s="100"/>
      <c r="AV944" s="100"/>
      <c r="AW944" s="100"/>
      <c r="AX944" s="100"/>
      <c r="AY944" s="100"/>
      <c r="AZ944" s="100"/>
      <c r="BA944" s="100"/>
      <c r="BB944" s="100"/>
      <c r="BC944" s="100"/>
      <c r="BD944" s="100"/>
      <c r="BE944" s="100"/>
    </row>
    <row r="945" spans="1:57" ht="15.75" customHeight="1" x14ac:dyDescent="0.3">
      <c r="A945" s="98"/>
      <c r="B945" s="98"/>
      <c r="C945" s="98"/>
      <c r="D945" s="98"/>
      <c r="E945" s="99"/>
      <c r="F945" s="99"/>
      <c r="G945" s="98"/>
      <c r="H945" s="98"/>
      <c r="I945" s="98"/>
      <c r="J945" s="98"/>
      <c r="K945" s="98"/>
      <c r="L945" s="98"/>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0"/>
      <c r="AQ945" s="100"/>
      <c r="AR945" s="100"/>
      <c r="AS945" s="100"/>
      <c r="AT945" s="100"/>
      <c r="AU945" s="100"/>
      <c r="AV945" s="100"/>
      <c r="AW945" s="100"/>
      <c r="AX945" s="100"/>
      <c r="AY945" s="100"/>
      <c r="AZ945" s="100"/>
      <c r="BA945" s="100"/>
      <c r="BB945" s="100"/>
      <c r="BC945" s="100"/>
      <c r="BD945" s="100"/>
      <c r="BE945" s="100"/>
    </row>
    <row r="946" spans="1:57" ht="15.75" customHeight="1" x14ac:dyDescent="0.3">
      <c r="A946" s="98"/>
      <c r="B946" s="98"/>
      <c r="C946" s="98"/>
      <c r="D946" s="98"/>
      <c r="E946" s="99"/>
      <c r="F946" s="99"/>
      <c r="G946" s="98"/>
      <c r="H946" s="98"/>
      <c r="I946" s="98"/>
      <c r="J946" s="98"/>
      <c r="K946" s="98"/>
      <c r="L946" s="98"/>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0"/>
      <c r="AQ946" s="100"/>
      <c r="AR946" s="100"/>
      <c r="AS946" s="100"/>
      <c r="AT946" s="100"/>
      <c r="AU946" s="100"/>
      <c r="AV946" s="100"/>
      <c r="AW946" s="100"/>
      <c r="AX946" s="100"/>
      <c r="AY946" s="100"/>
      <c r="AZ946" s="100"/>
      <c r="BA946" s="100"/>
      <c r="BB946" s="100"/>
      <c r="BC946" s="100"/>
      <c r="BD946" s="100"/>
      <c r="BE946" s="100"/>
    </row>
    <row r="947" spans="1:57" ht="15.75" customHeight="1" x14ac:dyDescent="0.3">
      <c r="A947" s="98"/>
      <c r="B947" s="98"/>
      <c r="C947" s="98"/>
      <c r="D947" s="98"/>
      <c r="E947" s="99"/>
      <c r="F947" s="99"/>
      <c r="G947" s="98"/>
      <c r="H947" s="98"/>
      <c r="I947" s="98"/>
      <c r="J947" s="98"/>
      <c r="K947" s="98"/>
      <c r="L947" s="98"/>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100"/>
      <c r="AO947" s="100"/>
      <c r="AP947" s="100"/>
      <c r="AQ947" s="100"/>
      <c r="AR947" s="100"/>
      <c r="AS947" s="100"/>
      <c r="AT947" s="100"/>
      <c r="AU947" s="100"/>
      <c r="AV947" s="100"/>
      <c r="AW947" s="100"/>
      <c r="AX947" s="100"/>
      <c r="AY947" s="100"/>
      <c r="AZ947" s="100"/>
      <c r="BA947" s="100"/>
      <c r="BB947" s="100"/>
      <c r="BC947" s="100"/>
      <c r="BD947" s="100"/>
      <c r="BE947" s="100"/>
    </row>
    <row r="948" spans="1:57" ht="15.75" customHeight="1" x14ac:dyDescent="0.3">
      <c r="A948" s="98"/>
      <c r="B948" s="98"/>
      <c r="C948" s="98"/>
      <c r="D948" s="98"/>
      <c r="E948" s="99"/>
      <c r="F948" s="99"/>
      <c r="G948" s="98"/>
      <c r="H948" s="98"/>
      <c r="I948" s="98"/>
      <c r="J948" s="98"/>
      <c r="K948" s="98"/>
      <c r="L948" s="98"/>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0"/>
      <c r="AQ948" s="100"/>
      <c r="AR948" s="100"/>
      <c r="AS948" s="100"/>
      <c r="AT948" s="100"/>
      <c r="AU948" s="100"/>
      <c r="AV948" s="100"/>
      <c r="AW948" s="100"/>
      <c r="AX948" s="100"/>
      <c r="AY948" s="100"/>
      <c r="AZ948" s="100"/>
      <c r="BA948" s="100"/>
      <c r="BB948" s="100"/>
      <c r="BC948" s="100"/>
      <c r="BD948" s="100"/>
      <c r="BE948" s="100"/>
    </row>
    <row r="949" spans="1:57" ht="15.75" customHeight="1" x14ac:dyDescent="0.3">
      <c r="A949" s="98"/>
      <c r="B949" s="98"/>
      <c r="C949" s="98"/>
      <c r="D949" s="98"/>
      <c r="E949" s="99"/>
      <c r="F949" s="99"/>
      <c r="G949" s="98"/>
      <c r="H949" s="98"/>
      <c r="I949" s="98"/>
      <c r="J949" s="98"/>
      <c r="K949" s="98"/>
      <c r="L949" s="98"/>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0"/>
      <c r="AQ949" s="100"/>
      <c r="AR949" s="100"/>
      <c r="AS949" s="100"/>
      <c r="AT949" s="100"/>
      <c r="AU949" s="100"/>
      <c r="AV949" s="100"/>
      <c r="AW949" s="100"/>
      <c r="AX949" s="100"/>
      <c r="AY949" s="100"/>
      <c r="AZ949" s="100"/>
      <c r="BA949" s="100"/>
      <c r="BB949" s="100"/>
      <c r="BC949" s="100"/>
      <c r="BD949" s="100"/>
      <c r="BE949" s="100"/>
    </row>
    <row r="950" spans="1:57" ht="15.75" customHeight="1" x14ac:dyDescent="0.3">
      <c r="A950" s="98"/>
      <c r="B950" s="98"/>
      <c r="C950" s="98"/>
      <c r="D950" s="98"/>
      <c r="E950" s="99"/>
      <c r="F950" s="99"/>
      <c r="G950" s="98"/>
      <c r="H950" s="98"/>
      <c r="I950" s="98"/>
      <c r="J950" s="98"/>
      <c r="K950" s="98"/>
      <c r="L950" s="98"/>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0"/>
      <c r="AQ950" s="100"/>
      <c r="AR950" s="100"/>
      <c r="AS950" s="100"/>
      <c r="AT950" s="100"/>
      <c r="AU950" s="100"/>
      <c r="AV950" s="100"/>
      <c r="AW950" s="100"/>
      <c r="AX950" s="100"/>
      <c r="AY950" s="100"/>
      <c r="AZ950" s="100"/>
      <c r="BA950" s="100"/>
      <c r="BB950" s="100"/>
      <c r="BC950" s="100"/>
      <c r="BD950" s="100"/>
      <c r="BE950" s="100"/>
    </row>
    <row r="951" spans="1:57" ht="15.75" customHeight="1" x14ac:dyDescent="0.3">
      <c r="A951" s="98"/>
      <c r="B951" s="98"/>
      <c r="C951" s="98"/>
      <c r="D951" s="98"/>
      <c r="E951" s="99"/>
      <c r="F951" s="99"/>
      <c r="G951" s="98"/>
      <c r="H951" s="98"/>
      <c r="I951" s="98"/>
      <c r="J951" s="98"/>
      <c r="K951" s="98"/>
      <c r="L951" s="98"/>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0"/>
      <c r="AQ951" s="100"/>
      <c r="AR951" s="100"/>
      <c r="AS951" s="100"/>
      <c r="AT951" s="100"/>
      <c r="AU951" s="100"/>
      <c r="AV951" s="100"/>
      <c r="AW951" s="100"/>
      <c r="AX951" s="100"/>
      <c r="AY951" s="100"/>
      <c r="AZ951" s="100"/>
      <c r="BA951" s="100"/>
      <c r="BB951" s="100"/>
      <c r="BC951" s="100"/>
      <c r="BD951" s="100"/>
      <c r="BE951" s="100"/>
    </row>
    <row r="952" spans="1:57" ht="15.75" customHeight="1" x14ac:dyDescent="0.3">
      <c r="A952" s="98"/>
      <c r="B952" s="98"/>
      <c r="C952" s="98"/>
      <c r="D952" s="98"/>
      <c r="E952" s="99"/>
      <c r="F952" s="99"/>
      <c r="G952" s="98"/>
      <c r="H952" s="98"/>
      <c r="I952" s="98"/>
      <c r="J952" s="98"/>
      <c r="K952" s="98"/>
      <c r="L952" s="98"/>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100"/>
      <c r="AO952" s="100"/>
      <c r="AP952" s="100"/>
      <c r="AQ952" s="100"/>
      <c r="AR952" s="100"/>
      <c r="AS952" s="100"/>
      <c r="AT952" s="100"/>
      <c r="AU952" s="100"/>
      <c r="AV952" s="100"/>
      <c r="AW952" s="100"/>
      <c r="AX952" s="100"/>
      <c r="AY952" s="100"/>
      <c r="AZ952" s="100"/>
      <c r="BA952" s="100"/>
      <c r="BB952" s="100"/>
      <c r="BC952" s="100"/>
      <c r="BD952" s="100"/>
      <c r="BE952" s="100"/>
    </row>
    <row r="953" spans="1:57" ht="15.75" customHeight="1" x14ac:dyDescent="0.3">
      <c r="A953" s="98"/>
      <c r="B953" s="98"/>
      <c r="C953" s="98"/>
      <c r="D953" s="98"/>
      <c r="E953" s="99"/>
      <c r="F953" s="99"/>
      <c r="G953" s="98"/>
      <c r="H953" s="98"/>
      <c r="I953" s="98"/>
      <c r="J953" s="98"/>
      <c r="K953" s="98"/>
      <c r="L953" s="98"/>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100"/>
      <c r="AO953" s="100"/>
      <c r="AP953" s="100"/>
      <c r="AQ953" s="100"/>
      <c r="AR953" s="100"/>
      <c r="AS953" s="100"/>
      <c r="AT953" s="100"/>
      <c r="AU953" s="100"/>
      <c r="AV953" s="100"/>
      <c r="AW953" s="100"/>
      <c r="AX953" s="100"/>
      <c r="AY953" s="100"/>
      <c r="AZ953" s="100"/>
      <c r="BA953" s="100"/>
      <c r="BB953" s="100"/>
      <c r="BC953" s="100"/>
      <c r="BD953" s="100"/>
      <c r="BE953" s="100"/>
    </row>
    <row r="954" spans="1:57" ht="15.75" customHeight="1" x14ac:dyDescent="0.3">
      <c r="A954" s="98"/>
      <c r="B954" s="98"/>
      <c r="C954" s="98"/>
      <c r="D954" s="98"/>
      <c r="E954" s="99"/>
      <c r="F954" s="99"/>
      <c r="G954" s="98"/>
      <c r="H954" s="98"/>
      <c r="I954" s="98"/>
      <c r="J954" s="98"/>
      <c r="K954" s="98"/>
      <c r="L954" s="98"/>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c r="AL954" s="100"/>
      <c r="AM954" s="100"/>
      <c r="AN954" s="100"/>
      <c r="AO954" s="100"/>
      <c r="AP954" s="100"/>
      <c r="AQ954" s="100"/>
      <c r="AR954" s="100"/>
      <c r="AS954" s="100"/>
      <c r="AT954" s="100"/>
      <c r="AU954" s="100"/>
      <c r="AV954" s="100"/>
      <c r="AW954" s="100"/>
      <c r="AX954" s="100"/>
      <c r="AY954" s="100"/>
      <c r="AZ954" s="100"/>
      <c r="BA954" s="100"/>
      <c r="BB954" s="100"/>
      <c r="BC954" s="100"/>
      <c r="BD954" s="100"/>
      <c r="BE954" s="100"/>
    </row>
    <row r="955" spans="1:57" ht="15.75" customHeight="1" x14ac:dyDescent="0.3">
      <c r="A955" s="98"/>
      <c r="B955" s="98"/>
      <c r="C955" s="98"/>
      <c r="D955" s="98"/>
      <c r="E955" s="99"/>
      <c r="F955" s="99"/>
      <c r="G955" s="98"/>
      <c r="H955" s="98"/>
      <c r="I955" s="98"/>
      <c r="J955" s="98"/>
      <c r="K955" s="98"/>
      <c r="L955" s="98"/>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100"/>
      <c r="AO955" s="100"/>
      <c r="AP955" s="100"/>
      <c r="AQ955" s="100"/>
      <c r="AR955" s="100"/>
      <c r="AS955" s="100"/>
      <c r="AT955" s="100"/>
      <c r="AU955" s="100"/>
      <c r="AV955" s="100"/>
      <c r="AW955" s="100"/>
      <c r="AX955" s="100"/>
      <c r="AY955" s="100"/>
      <c r="AZ955" s="100"/>
      <c r="BA955" s="100"/>
      <c r="BB955" s="100"/>
      <c r="BC955" s="100"/>
      <c r="BD955" s="100"/>
      <c r="BE955" s="100"/>
    </row>
    <row r="956" spans="1:57" ht="15.75" customHeight="1" x14ac:dyDescent="0.3">
      <c r="A956" s="98"/>
      <c r="B956" s="98"/>
      <c r="C956" s="98"/>
      <c r="D956" s="98"/>
      <c r="E956" s="99"/>
      <c r="F956" s="99"/>
      <c r="G956" s="98"/>
      <c r="H956" s="98"/>
      <c r="I956" s="98"/>
      <c r="J956" s="98"/>
      <c r="K956" s="98"/>
      <c r="L956" s="98"/>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100"/>
      <c r="AO956" s="100"/>
      <c r="AP956" s="100"/>
      <c r="AQ956" s="100"/>
      <c r="AR956" s="100"/>
      <c r="AS956" s="100"/>
      <c r="AT956" s="100"/>
      <c r="AU956" s="100"/>
      <c r="AV956" s="100"/>
      <c r="AW956" s="100"/>
      <c r="AX956" s="100"/>
      <c r="AY956" s="100"/>
      <c r="AZ956" s="100"/>
      <c r="BA956" s="100"/>
      <c r="BB956" s="100"/>
      <c r="BC956" s="100"/>
      <c r="BD956" s="100"/>
      <c r="BE956" s="100"/>
    </row>
    <row r="957" spans="1:57" ht="15.75" customHeight="1" x14ac:dyDescent="0.3">
      <c r="A957" s="98"/>
      <c r="B957" s="98"/>
      <c r="C957" s="98"/>
      <c r="D957" s="98"/>
      <c r="E957" s="99"/>
      <c r="F957" s="99"/>
      <c r="G957" s="98"/>
      <c r="H957" s="98"/>
      <c r="I957" s="98"/>
      <c r="J957" s="98"/>
      <c r="K957" s="98"/>
      <c r="L957" s="98"/>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100"/>
      <c r="AO957" s="100"/>
      <c r="AP957" s="100"/>
      <c r="AQ957" s="100"/>
      <c r="AR957" s="100"/>
      <c r="AS957" s="100"/>
      <c r="AT957" s="100"/>
      <c r="AU957" s="100"/>
      <c r="AV957" s="100"/>
      <c r="AW957" s="100"/>
      <c r="AX957" s="100"/>
      <c r="AY957" s="100"/>
      <c r="AZ957" s="100"/>
      <c r="BA957" s="100"/>
      <c r="BB957" s="100"/>
      <c r="BC957" s="100"/>
      <c r="BD957" s="100"/>
      <c r="BE957" s="100"/>
    </row>
    <row r="958" spans="1:57" ht="15.75" customHeight="1" x14ac:dyDescent="0.3">
      <c r="A958" s="98"/>
      <c r="B958" s="98"/>
      <c r="C958" s="98"/>
      <c r="D958" s="98"/>
      <c r="E958" s="99"/>
      <c r="F958" s="99"/>
      <c r="G958" s="98"/>
      <c r="H958" s="98"/>
      <c r="I958" s="98"/>
      <c r="J958" s="98"/>
      <c r="K958" s="98"/>
      <c r="L958" s="98"/>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c r="AL958" s="100"/>
      <c r="AM958" s="100"/>
      <c r="AN958" s="100"/>
      <c r="AO958" s="100"/>
      <c r="AP958" s="100"/>
      <c r="AQ958" s="100"/>
      <c r="AR958" s="100"/>
      <c r="AS958" s="100"/>
      <c r="AT958" s="100"/>
      <c r="AU958" s="100"/>
      <c r="AV958" s="100"/>
      <c r="AW958" s="100"/>
      <c r="AX958" s="100"/>
      <c r="AY958" s="100"/>
      <c r="AZ958" s="100"/>
      <c r="BA958" s="100"/>
      <c r="BB958" s="100"/>
      <c r="BC958" s="100"/>
      <c r="BD958" s="100"/>
      <c r="BE958" s="100"/>
    </row>
    <row r="959" spans="1:57" ht="15.75" customHeight="1" x14ac:dyDescent="0.3">
      <c r="A959" s="98"/>
      <c r="B959" s="98"/>
      <c r="C959" s="98"/>
      <c r="D959" s="98"/>
      <c r="E959" s="99"/>
      <c r="F959" s="99"/>
      <c r="G959" s="98"/>
      <c r="H959" s="98"/>
      <c r="I959" s="98"/>
      <c r="J959" s="98"/>
      <c r="K959" s="98"/>
      <c r="L959" s="98"/>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c r="AL959" s="100"/>
      <c r="AM959" s="100"/>
      <c r="AN959" s="100"/>
      <c r="AO959" s="100"/>
      <c r="AP959" s="100"/>
      <c r="AQ959" s="100"/>
      <c r="AR959" s="100"/>
      <c r="AS959" s="100"/>
      <c r="AT959" s="100"/>
      <c r="AU959" s="100"/>
      <c r="AV959" s="100"/>
      <c r="AW959" s="100"/>
      <c r="AX959" s="100"/>
      <c r="AY959" s="100"/>
      <c r="AZ959" s="100"/>
      <c r="BA959" s="100"/>
      <c r="BB959" s="100"/>
      <c r="BC959" s="100"/>
      <c r="BD959" s="100"/>
      <c r="BE959" s="100"/>
    </row>
    <row r="960" spans="1:57" ht="15.75" customHeight="1" x14ac:dyDescent="0.3">
      <c r="A960" s="98"/>
      <c r="B960" s="98"/>
      <c r="C960" s="98"/>
      <c r="D960" s="98"/>
      <c r="E960" s="99"/>
      <c r="F960" s="99"/>
      <c r="G960" s="98"/>
      <c r="H960" s="98"/>
      <c r="I960" s="98"/>
      <c r="J960" s="98"/>
      <c r="K960" s="98"/>
      <c r="L960" s="98"/>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100"/>
      <c r="AO960" s="100"/>
      <c r="AP960" s="100"/>
      <c r="AQ960" s="100"/>
      <c r="AR960" s="100"/>
      <c r="AS960" s="100"/>
      <c r="AT960" s="100"/>
      <c r="AU960" s="100"/>
      <c r="AV960" s="100"/>
      <c r="AW960" s="100"/>
      <c r="AX960" s="100"/>
      <c r="AY960" s="100"/>
      <c r="AZ960" s="100"/>
      <c r="BA960" s="100"/>
      <c r="BB960" s="100"/>
      <c r="BC960" s="100"/>
      <c r="BD960" s="100"/>
      <c r="BE960" s="100"/>
    </row>
    <row r="961" spans="1:57" ht="15.75" customHeight="1" x14ac:dyDescent="0.3">
      <c r="A961" s="98"/>
      <c r="B961" s="98"/>
      <c r="C961" s="98"/>
      <c r="D961" s="98"/>
      <c r="E961" s="99"/>
      <c r="F961" s="99"/>
      <c r="G961" s="98"/>
      <c r="H961" s="98"/>
      <c r="I961" s="98"/>
      <c r="J961" s="98"/>
      <c r="K961" s="98"/>
      <c r="L961" s="98"/>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100"/>
      <c r="AO961" s="100"/>
      <c r="AP961" s="100"/>
      <c r="AQ961" s="100"/>
      <c r="AR961" s="100"/>
      <c r="AS961" s="100"/>
      <c r="AT961" s="100"/>
      <c r="AU961" s="100"/>
      <c r="AV961" s="100"/>
      <c r="AW961" s="100"/>
      <c r="AX961" s="100"/>
      <c r="AY961" s="100"/>
      <c r="AZ961" s="100"/>
      <c r="BA961" s="100"/>
      <c r="BB961" s="100"/>
      <c r="BC961" s="100"/>
      <c r="BD961" s="100"/>
      <c r="BE961" s="100"/>
    </row>
    <row r="962" spans="1:57" ht="15.75" customHeight="1" x14ac:dyDescent="0.3">
      <c r="A962" s="98"/>
      <c r="B962" s="98"/>
      <c r="C962" s="98"/>
      <c r="D962" s="98"/>
      <c r="E962" s="99"/>
      <c r="F962" s="99"/>
      <c r="G962" s="98"/>
      <c r="H962" s="98"/>
      <c r="I962" s="98"/>
      <c r="J962" s="98"/>
      <c r="K962" s="98"/>
      <c r="L962" s="98"/>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100"/>
      <c r="AO962" s="100"/>
      <c r="AP962" s="100"/>
      <c r="AQ962" s="100"/>
      <c r="AR962" s="100"/>
      <c r="AS962" s="100"/>
      <c r="AT962" s="100"/>
      <c r="AU962" s="100"/>
      <c r="AV962" s="100"/>
      <c r="AW962" s="100"/>
      <c r="AX962" s="100"/>
      <c r="AY962" s="100"/>
      <c r="AZ962" s="100"/>
      <c r="BA962" s="100"/>
      <c r="BB962" s="100"/>
      <c r="BC962" s="100"/>
      <c r="BD962" s="100"/>
      <c r="BE962" s="100"/>
    </row>
    <row r="963" spans="1:57" ht="15.75" customHeight="1" x14ac:dyDescent="0.3">
      <c r="A963" s="98"/>
      <c r="B963" s="98"/>
      <c r="C963" s="98"/>
      <c r="D963" s="98"/>
      <c r="E963" s="99"/>
      <c r="F963" s="99"/>
      <c r="G963" s="98"/>
      <c r="H963" s="98"/>
      <c r="I963" s="98"/>
      <c r="J963" s="98"/>
      <c r="K963" s="98"/>
      <c r="L963" s="98"/>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100"/>
      <c r="AO963" s="100"/>
      <c r="AP963" s="100"/>
      <c r="AQ963" s="100"/>
      <c r="AR963" s="100"/>
      <c r="AS963" s="100"/>
      <c r="AT963" s="100"/>
      <c r="AU963" s="100"/>
      <c r="AV963" s="100"/>
      <c r="AW963" s="100"/>
      <c r="AX963" s="100"/>
      <c r="AY963" s="100"/>
      <c r="AZ963" s="100"/>
      <c r="BA963" s="100"/>
      <c r="BB963" s="100"/>
      <c r="BC963" s="100"/>
      <c r="BD963" s="100"/>
      <c r="BE963" s="100"/>
    </row>
    <row r="964" spans="1:57" ht="15.75" customHeight="1" x14ac:dyDescent="0.3">
      <c r="A964" s="98"/>
      <c r="B964" s="98"/>
      <c r="C964" s="98"/>
      <c r="D964" s="98"/>
      <c r="E964" s="99"/>
      <c r="F964" s="99"/>
      <c r="G964" s="98"/>
      <c r="H964" s="98"/>
      <c r="I964" s="98"/>
      <c r="J964" s="98"/>
      <c r="K964" s="98"/>
      <c r="L964" s="98"/>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100"/>
      <c r="AO964" s="100"/>
      <c r="AP964" s="100"/>
      <c r="AQ964" s="100"/>
      <c r="AR964" s="100"/>
      <c r="AS964" s="100"/>
      <c r="AT964" s="100"/>
      <c r="AU964" s="100"/>
      <c r="AV964" s="100"/>
      <c r="AW964" s="100"/>
      <c r="AX964" s="100"/>
      <c r="AY964" s="100"/>
      <c r="AZ964" s="100"/>
      <c r="BA964" s="100"/>
      <c r="BB964" s="100"/>
      <c r="BC964" s="100"/>
      <c r="BD964" s="100"/>
      <c r="BE964" s="100"/>
    </row>
    <row r="965" spans="1:57" ht="15.75" customHeight="1" x14ac:dyDescent="0.3">
      <c r="A965" s="98"/>
      <c r="B965" s="98"/>
      <c r="C965" s="98"/>
      <c r="D965" s="98"/>
      <c r="E965" s="99"/>
      <c r="F965" s="99"/>
      <c r="G965" s="98"/>
      <c r="H965" s="98"/>
      <c r="I965" s="98"/>
      <c r="J965" s="98"/>
      <c r="K965" s="98"/>
      <c r="L965" s="98"/>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c r="AL965" s="100"/>
      <c r="AM965" s="100"/>
      <c r="AN965" s="100"/>
      <c r="AO965" s="100"/>
      <c r="AP965" s="100"/>
      <c r="AQ965" s="100"/>
      <c r="AR965" s="100"/>
      <c r="AS965" s="100"/>
      <c r="AT965" s="100"/>
      <c r="AU965" s="100"/>
      <c r="AV965" s="100"/>
      <c r="AW965" s="100"/>
      <c r="AX965" s="100"/>
      <c r="AY965" s="100"/>
      <c r="AZ965" s="100"/>
      <c r="BA965" s="100"/>
      <c r="BB965" s="100"/>
      <c r="BC965" s="100"/>
      <c r="BD965" s="100"/>
      <c r="BE965" s="100"/>
    </row>
    <row r="966" spans="1:57" ht="15.75" customHeight="1" x14ac:dyDescent="0.3">
      <c r="A966" s="98"/>
      <c r="B966" s="98"/>
      <c r="C966" s="98"/>
      <c r="D966" s="98"/>
      <c r="E966" s="99"/>
      <c r="F966" s="99"/>
      <c r="G966" s="98"/>
      <c r="H966" s="98"/>
      <c r="I966" s="98"/>
      <c r="J966" s="98"/>
      <c r="K966" s="98"/>
      <c r="L966" s="98"/>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100"/>
      <c r="AO966" s="100"/>
      <c r="AP966" s="100"/>
      <c r="AQ966" s="100"/>
      <c r="AR966" s="100"/>
      <c r="AS966" s="100"/>
      <c r="AT966" s="100"/>
      <c r="AU966" s="100"/>
      <c r="AV966" s="100"/>
      <c r="AW966" s="100"/>
      <c r="AX966" s="100"/>
      <c r="AY966" s="100"/>
      <c r="AZ966" s="100"/>
      <c r="BA966" s="100"/>
      <c r="BB966" s="100"/>
      <c r="BC966" s="100"/>
      <c r="BD966" s="100"/>
      <c r="BE966" s="100"/>
    </row>
    <row r="967" spans="1:57" ht="15.75" customHeight="1" x14ac:dyDescent="0.3">
      <c r="A967" s="98"/>
      <c r="B967" s="98"/>
      <c r="C967" s="98"/>
      <c r="D967" s="98"/>
      <c r="E967" s="99"/>
      <c r="F967" s="99"/>
      <c r="G967" s="98"/>
      <c r="H967" s="98"/>
      <c r="I967" s="98"/>
      <c r="J967" s="98"/>
      <c r="K967" s="98"/>
      <c r="L967" s="98"/>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100"/>
      <c r="AO967" s="100"/>
      <c r="AP967" s="100"/>
      <c r="AQ967" s="100"/>
      <c r="AR967" s="100"/>
      <c r="AS967" s="100"/>
      <c r="AT967" s="100"/>
      <c r="AU967" s="100"/>
      <c r="AV967" s="100"/>
      <c r="AW967" s="100"/>
      <c r="AX967" s="100"/>
      <c r="AY967" s="100"/>
      <c r="AZ967" s="100"/>
      <c r="BA967" s="100"/>
      <c r="BB967" s="100"/>
      <c r="BC967" s="100"/>
      <c r="BD967" s="100"/>
      <c r="BE967" s="100"/>
    </row>
    <row r="968" spans="1:57" ht="15.75" customHeight="1" x14ac:dyDescent="0.3">
      <c r="A968" s="98"/>
      <c r="B968" s="98"/>
      <c r="C968" s="98"/>
      <c r="D968" s="98"/>
      <c r="E968" s="99"/>
      <c r="F968" s="99"/>
      <c r="G968" s="98"/>
      <c r="H968" s="98"/>
      <c r="I968" s="98"/>
      <c r="J968" s="98"/>
      <c r="K968" s="98"/>
      <c r="L968" s="98"/>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100"/>
      <c r="AO968" s="100"/>
      <c r="AP968" s="100"/>
      <c r="AQ968" s="100"/>
      <c r="AR968" s="100"/>
      <c r="AS968" s="100"/>
      <c r="AT968" s="100"/>
      <c r="AU968" s="100"/>
      <c r="AV968" s="100"/>
      <c r="AW968" s="100"/>
      <c r="AX968" s="100"/>
      <c r="AY968" s="100"/>
      <c r="AZ968" s="100"/>
      <c r="BA968" s="100"/>
      <c r="BB968" s="100"/>
      <c r="BC968" s="100"/>
      <c r="BD968" s="100"/>
      <c r="BE968" s="100"/>
    </row>
    <row r="969" spans="1:57" ht="15.75" customHeight="1" x14ac:dyDescent="0.3">
      <c r="A969" s="98"/>
      <c r="B969" s="98"/>
      <c r="C969" s="98"/>
      <c r="D969" s="98"/>
      <c r="E969" s="99"/>
      <c r="F969" s="99"/>
      <c r="G969" s="98"/>
      <c r="H969" s="98"/>
      <c r="I969" s="98"/>
      <c r="J969" s="98"/>
      <c r="K969" s="98"/>
      <c r="L969" s="98"/>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100"/>
      <c r="AO969" s="100"/>
      <c r="AP969" s="100"/>
      <c r="AQ969" s="100"/>
      <c r="AR969" s="100"/>
      <c r="AS969" s="100"/>
      <c r="AT969" s="100"/>
      <c r="AU969" s="100"/>
      <c r="AV969" s="100"/>
      <c r="AW969" s="100"/>
      <c r="AX969" s="100"/>
      <c r="AY969" s="100"/>
      <c r="AZ969" s="100"/>
      <c r="BA969" s="100"/>
      <c r="BB969" s="100"/>
      <c r="BC969" s="100"/>
      <c r="BD969" s="100"/>
      <c r="BE969" s="100"/>
    </row>
    <row r="970" spans="1:57" ht="15.75" customHeight="1" x14ac:dyDescent="0.3">
      <c r="A970" s="98"/>
      <c r="B970" s="98"/>
      <c r="C970" s="98"/>
      <c r="D970" s="98"/>
      <c r="E970" s="99"/>
      <c r="F970" s="99"/>
      <c r="G970" s="98"/>
      <c r="H970" s="98"/>
      <c r="I970" s="98"/>
      <c r="J970" s="98"/>
      <c r="K970" s="98"/>
      <c r="L970" s="98"/>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c r="AN970" s="100"/>
      <c r="AO970" s="100"/>
      <c r="AP970" s="100"/>
      <c r="AQ970" s="100"/>
      <c r="AR970" s="100"/>
      <c r="AS970" s="100"/>
      <c r="AT970" s="100"/>
      <c r="AU970" s="100"/>
      <c r="AV970" s="100"/>
      <c r="AW970" s="100"/>
      <c r="AX970" s="100"/>
      <c r="AY970" s="100"/>
      <c r="AZ970" s="100"/>
      <c r="BA970" s="100"/>
      <c r="BB970" s="100"/>
      <c r="BC970" s="100"/>
      <c r="BD970" s="100"/>
      <c r="BE970" s="100"/>
    </row>
    <row r="971" spans="1:57" ht="15.75" customHeight="1" x14ac:dyDescent="0.3">
      <c r="A971" s="98"/>
      <c r="B971" s="98"/>
      <c r="C971" s="98"/>
      <c r="D971" s="98"/>
      <c r="E971" s="99"/>
      <c r="F971" s="99"/>
      <c r="G971" s="98"/>
      <c r="H971" s="98"/>
      <c r="I971" s="98"/>
      <c r="J971" s="98"/>
      <c r="K971" s="98"/>
      <c r="L971" s="98"/>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c r="AN971" s="100"/>
      <c r="AO971" s="100"/>
      <c r="AP971" s="100"/>
      <c r="AQ971" s="100"/>
      <c r="AR971" s="100"/>
      <c r="AS971" s="100"/>
      <c r="AT971" s="100"/>
      <c r="AU971" s="100"/>
      <c r="AV971" s="100"/>
      <c r="AW971" s="100"/>
      <c r="AX971" s="100"/>
      <c r="AY971" s="100"/>
      <c r="AZ971" s="100"/>
      <c r="BA971" s="100"/>
      <c r="BB971" s="100"/>
      <c r="BC971" s="100"/>
      <c r="BD971" s="100"/>
      <c r="BE971" s="100"/>
    </row>
    <row r="972" spans="1:57" ht="15.75" customHeight="1" x14ac:dyDescent="0.3">
      <c r="A972" s="98"/>
      <c r="B972" s="98"/>
      <c r="C972" s="98"/>
      <c r="D972" s="98"/>
      <c r="E972" s="99"/>
      <c r="F972" s="99"/>
      <c r="G972" s="98"/>
      <c r="H972" s="98"/>
      <c r="I972" s="98"/>
      <c r="J972" s="98"/>
      <c r="K972" s="98"/>
      <c r="L972" s="98"/>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c r="AL972" s="100"/>
      <c r="AM972" s="100"/>
      <c r="AN972" s="100"/>
      <c r="AO972" s="100"/>
      <c r="AP972" s="100"/>
      <c r="AQ972" s="100"/>
      <c r="AR972" s="100"/>
      <c r="AS972" s="100"/>
      <c r="AT972" s="100"/>
      <c r="AU972" s="100"/>
      <c r="AV972" s="100"/>
      <c r="AW972" s="100"/>
      <c r="AX972" s="100"/>
      <c r="AY972" s="100"/>
      <c r="AZ972" s="100"/>
      <c r="BA972" s="100"/>
      <c r="BB972" s="100"/>
      <c r="BC972" s="100"/>
      <c r="BD972" s="100"/>
      <c r="BE972" s="100"/>
    </row>
    <row r="973" spans="1:57" ht="15.75" customHeight="1" x14ac:dyDescent="0.3">
      <c r="A973" s="98"/>
      <c r="B973" s="98"/>
      <c r="C973" s="98"/>
      <c r="D973" s="98"/>
      <c r="E973" s="99"/>
      <c r="F973" s="99"/>
      <c r="G973" s="98"/>
      <c r="H973" s="98"/>
      <c r="I973" s="98"/>
      <c r="J973" s="98"/>
      <c r="K973" s="98"/>
      <c r="L973" s="98"/>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c r="AR973" s="100"/>
      <c r="AS973" s="100"/>
      <c r="AT973" s="100"/>
      <c r="AU973" s="100"/>
      <c r="AV973" s="100"/>
      <c r="AW973" s="100"/>
      <c r="AX973" s="100"/>
      <c r="AY973" s="100"/>
      <c r="AZ973" s="100"/>
      <c r="BA973" s="100"/>
      <c r="BB973" s="100"/>
      <c r="BC973" s="100"/>
      <c r="BD973" s="100"/>
      <c r="BE973" s="100"/>
    </row>
    <row r="974" spans="1:57" ht="15.75" customHeight="1" x14ac:dyDescent="0.3">
      <c r="A974" s="98"/>
      <c r="B974" s="98"/>
      <c r="C974" s="98"/>
      <c r="D974" s="98"/>
      <c r="E974" s="99"/>
      <c r="F974" s="99"/>
      <c r="G974" s="98"/>
      <c r="H974" s="98"/>
      <c r="I974" s="98"/>
      <c r="J974" s="98"/>
      <c r="K974" s="98"/>
      <c r="L974" s="98"/>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100"/>
      <c r="AO974" s="100"/>
      <c r="AP974" s="100"/>
      <c r="AQ974" s="100"/>
      <c r="AR974" s="100"/>
      <c r="AS974" s="100"/>
      <c r="AT974" s="100"/>
      <c r="AU974" s="100"/>
      <c r="AV974" s="100"/>
      <c r="AW974" s="100"/>
      <c r="AX974" s="100"/>
      <c r="AY974" s="100"/>
      <c r="AZ974" s="100"/>
      <c r="BA974" s="100"/>
      <c r="BB974" s="100"/>
      <c r="BC974" s="100"/>
      <c r="BD974" s="100"/>
      <c r="BE974" s="100"/>
    </row>
    <row r="975" spans="1:57" ht="15.75" customHeight="1" x14ac:dyDescent="0.3">
      <c r="A975" s="98"/>
      <c r="B975" s="98"/>
      <c r="C975" s="98"/>
      <c r="D975" s="98"/>
      <c r="E975" s="99"/>
      <c r="F975" s="99"/>
      <c r="G975" s="98"/>
      <c r="H975" s="98"/>
      <c r="I975" s="98"/>
      <c r="J975" s="98"/>
      <c r="K975" s="98"/>
      <c r="L975" s="98"/>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0"/>
      <c r="AQ975" s="100"/>
      <c r="AR975" s="100"/>
      <c r="AS975" s="100"/>
      <c r="AT975" s="100"/>
      <c r="AU975" s="100"/>
      <c r="AV975" s="100"/>
      <c r="AW975" s="100"/>
      <c r="AX975" s="100"/>
      <c r="AY975" s="100"/>
      <c r="AZ975" s="100"/>
      <c r="BA975" s="100"/>
      <c r="BB975" s="100"/>
      <c r="BC975" s="100"/>
      <c r="BD975" s="100"/>
      <c r="BE975" s="100"/>
    </row>
    <row r="976" spans="1:57" ht="15.75" customHeight="1" x14ac:dyDescent="0.3">
      <c r="A976" s="98"/>
      <c r="B976" s="98"/>
      <c r="C976" s="98"/>
      <c r="D976" s="98"/>
      <c r="E976" s="99"/>
      <c r="F976" s="99"/>
      <c r="G976" s="98"/>
      <c r="H976" s="98"/>
      <c r="I976" s="98"/>
      <c r="J976" s="98"/>
      <c r="K976" s="98"/>
      <c r="L976" s="98"/>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100"/>
      <c r="AO976" s="100"/>
      <c r="AP976" s="100"/>
      <c r="AQ976" s="100"/>
      <c r="AR976" s="100"/>
      <c r="AS976" s="100"/>
      <c r="AT976" s="100"/>
      <c r="AU976" s="100"/>
      <c r="AV976" s="100"/>
      <c r="AW976" s="100"/>
      <c r="AX976" s="100"/>
      <c r="AY976" s="100"/>
      <c r="AZ976" s="100"/>
      <c r="BA976" s="100"/>
      <c r="BB976" s="100"/>
      <c r="BC976" s="100"/>
      <c r="BD976" s="100"/>
      <c r="BE976" s="100"/>
    </row>
    <row r="977" spans="1:57" ht="15.75" customHeight="1" x14ac:dyDescent="0.3">
      <c r="A977" s="98"/>
      <c r="B977" s="98"/>
      <c r="C977" s="98"/>
      <c r="D977" s="98"/>
      <c r="E977" s="99"/>
      <c r="F977" s="99"/>
      <c r="G977" s="98"/>
      <c r="H977" s="98"/>
      <c r="I977" s="98"/>
      <c r="J977" s="98"/>
      <c r="K977" s="98"/>
      <c r="L977" s="98"/>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c r="AR977" s="100"/>
      <c r="AS977" s="100"/>
      <c r="AT977" s="100"/>
      <c r="AU977" s="100"/>
      <c r="AV977" s="100"/>
      <c r="AW977" s="100"/>
      <c r="AX977" s="100"/>
      <c r="AY977" s="100"/>
      <c r="AZ977" s="100"/>
      <c r="BA977" s="100"/>
      <c r="BB977" s="100"/>
      <c r="BC977" s="100"/>
      <c r="BD977" s="100"/>
      <c r="BE977" s="100"/>
    </row>
    <row r="978" spans="1:57" ht="15.75" customHeight="1" x14ac:dyDescent="0.3">
      <c r="A978" s="98"/>
      <c r="B978" s="98"/>
      <c r="C978" s="98"/>
      <c r="D978" s="98"/>
      <c r="E978" s="99"/>
      <c r="F978" s="99"/>
      <c r="G978" s="98"/>
      <c r="H978" s="98"/>
      <c r="I978" s="98"/>
      <c r="J978" s="98"/>
      <c r="K978" s="98"/>
      <c r="L978" s="98"/>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0"/>
      <c r="AQ978" s="100"/>
      <c r="AR978" s="100"/>
      <c r="AS978" s="100"/>
      <c r="AT978" s="100"/>
      <c r="AU978" s="100"/>
      <c r="AV978" s="100"/>
      <c r="AW978" s="100"/>
      <c r="AX978" s="100"/>
      <c r="AY978" s="100"/>
      <c r="AZ978" s="100"/>
      <c r="BA978" s="100"/>
      <c r="BB978" s="100"/>
      <c r="BC978" s="100"/>
      <c r="BD978" s="100"/>
      <c r="BE978" s="100"/>
    </row>
    <row r="979" spans="1:57" ht="15.75" customHeight="1" x14ac:dyDescent="0.3">
      <c r="A979" s="98"/>
      <c r="B979" s="98"/>
      <c r="C979" s="98"/>
      <c r="D979" s="98"/>
      <c r="E979" s="99"/>
      <c r="F979" s="99"/>
      <c r="G979" s="98"/>
      <c r="H979" s="98"/>
      <c r="I979" s="98"/>
      <c r="J979" s="98"/>
      <c r="K979" s="98"/>
      <c r="L979" s="98"/>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100"/>
      <c r="AO979" s="100"/>
      <c r="AP979" s="100"/>
      <c r="AQ979" s="100"/>
      <c r="AR979" s="100"/>
      <c r="AS979" s="100"/>
      <c r="AT979" s="100"/>
      <c r="AU979" s="100"/>
      <c r="AV979" s="100"/>
      <c r="AW979" s="100"/>
      <c r="AX979" s="100"/>
      <c r="AY979" s="100"/>
      <c r="AZ979" s="100"/>
      <c r="BA979" s="100"/>
      <c r="BB979" s="100"/>
      <c r="BC979" s="100"/>
      <c r="BD979" s="100"/>
      <c r="BE979" s="100"/>
    </row>
    <row r="980" spans="1:57" ht="15.75" customHeight="1" x14ac:dyDescent="0.3">
      <c r="A980" s="98"/>
      <c r="B980" s="98"/>
      <c r="C980" s="98"/>
      <c r="D980" s="98"/>
      <c r="E980" s="99"/>
      <c r="F980" s="99"/>
      <c r="G980" s="98"/>
      <c r="H980" s="98"/>
      <c r="I980" s="98"/>
      <c r="J980" s="98"/>
      <c r="K980" s="98"/>
      <c r="L980" s="98"/>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100"/>
      <c r="AO980" s="100"/>
      <c r="AP980" s="100"/>
      <c r="AQ980" s="100"/>
      <c r="AR980" s="100"/>
      <c r="AS980" s="100"/>
      <c r="AT980" s="100"/>
      <c r="AU980" s="100"/>
      <c r="AV980" s="100"/>
      <c r="AW980" s="100"/>
      <c r="AX980" s="100"/>
      <c r="AY980" s="100"/>
      <c r="AZ980" s="100"/>
      <c r="BA980" s="100"/>
      <c r="BB980" s="100"/>
      <c r="BC980" s="100"/>
      <c r="BD980" s="100"/>
      <c r="BE980" s="100"/>
    </row>
    <row r="981" spans="1:57" ht="15.75" customHeight="1" x14ac:dyDescent="0.3">
      <c r="A981" s="98"/>
      <c r="B981" s="98"/>
      <c r="C981" s="98"/>
      <c r="D981" s="98"/>
      <c r="E981" s="99"/>
      <c r="F981" s="99"/>
      <c r="G981" s="98"/>
      <c r="H981" s="98"/>
      <c r="I981" s="98"/>
      <c r="J981" s="98"/>
      <c r="K981" s="98"/>
      <c r="L981" s="98"/>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c r="AR981" s="100"/>
      <c r="AS981" s="100"/>
      <c r="AT981" s="100"/>
      <c r="AU981" s="100"/>
      <c r="AV981" s="100"/>
      <c r="AW981" s="100"/>
      <c r="AX981" s="100"/>
      <c r="AY981" s="100"/>
      <c r="AZ981" s="100"/>
      <c r="BA981" s="100"/>
      <c r="BB981" s="100"/>
      <c r="BC981" s="100"/>
      <c r="BD981" s="100"/>
      <c r="BE981" s="100"/>
    </row>
    <row r="982" spans="1:57" ht="15.75" customHeight="1" x14ac:dyDescent="0.3">
      <c r="A982" s="98"/>
      <c r="B982" s="98"/>
      <c r="C982" s="98"/>
      <c r="D982" s="98"/>
      <c r="E982" s="99"/>
      <c r="F982" s="99"/>
      <c r="G982" s="98"/>
      <c r="H982" s="98"/>
      <c r="I982" s="98"/>
      <c r="J982" s="98"/>
      <c r="K982" s="98"/>
      <c r="L982" s="98"/>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c r="AL982" s="100"/>
      <c r="AM982" s="100"/>
      <c r="AN982" s="100"/>
      <c r="AO982" s="100"/>
      <c r="AP982" s="100"/>
      <c r="AQ982" s="100"/>
      <c r="AR982" s="100"/>
      <c r="AS982" s="100"/>
      <c r="AT982" s="100"/>
      <c r="AU982" s="100"/>
      <c r="AV982" s="100"/>
      <c r="AW982" s="100"/>
      <c r="AX982" s="100"/>
      <c r="AY982" s="100"/>
      <c r="AZ982" s="100"/>
      <c r="BA982" s="100"/>
      <c r="BB982" s="100"/>
      <c r="BC982" s="100"/>
      <c r="BD982" s="100"/>
      <c r="BE982" s="100"/>
    </row>
    <row r="983" spans="1:57" ht="15.75" customHeight="1" x14ac:dyDescent="0.3">
      <c r="A983" s="98"/>
      <c r="B983" s="98"/>
      <c r="C983" s="98"/>
      <c r="D983" s="98"/>
      <c r="E983" s="99"/>
      <c r="F983" s="99"/>
      <c r="G983" s="98"/>
      <c r="H983" s="98"/>
      <c r="I983" s="98"/>
      <c r="J983" s="98"/>
      <c r="K983" s="98"/>
      <c r="L983" s="98"/>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P983" s="100"/>
      <c r="AQ983" s="100"/>
      <c r="AR983" s="100"/>
      <c r="AS983" s="100"/>
      <c r="AT983" s="100"/>
      <c r="AU983" s="100"/>
      <c r="AV983" s="100"/>
      <c r="AW983" s="100"/>
      <c r="AX983" s="100"/>
      <c r="AY983" s="100"/>
      <c r="AZ983" s="100"/>
      <c r="BA983" s="100"/>
      <c r="BB983" s="100"/>
      <c r="BC983" s="100"/>
      <c r="BD983" s="100"/>
      <c r="BE983" s="100"/>
    </row>
    <row r="984" spans="1:57" ht="15.75" customHeight="1" x14ac:dyDescent="0.3">
      <c r="A984" s="98"/>
      <c r="B984" s="98"/>
      <c r="C984" s="98"/>
      <c r="D984" s="98"/>
      <c r="E984" s="99"/>
      <c r="F984" s="99"/>
      <c r="G984" s="98"/>
      <c r="H984" s="98"/>
      <c r="I984" s="98"/>
      <c r="J984" s="98"/>
      <c r="K984" s="98"/>
      <c r="L984" s="98"/>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c r="AL984" s="100"/>
      <c r="AM984" s="100"/>
      <c r="AN984" s="100"/>
      <c r="AO984" s="100"/>
      <c r="AP984" s="100"/>
      <c r="AQ984" s="100"/>
      <c r="AR984" s="100"/>
      <c r="AS984" s="100"/>
      <c r="AT984" s="100"/>
      <c r="AU984" s="100"/>
      <c r="AV984" s="100"/>
      <c r="AW984" s="100"/>
      <c r="AX984" s="100"/>
      <c r="AY984" s="100"/>
      <c r="AZ984" s="100"/>
      <c r="BA984" s="100"/>
      <c r="BB984" s="100"/>
      <c r="BC984" s="100"/>
      <c r="BD984" s="100"/>
      <c r="BE984" s="100"/>
    </row>
    <row r="985" spans="1:57" ht="15.75" customHeight="1" x14ac:dyDescent="0.3">
      <c r="A985" s="98"/>
      <c r="B985" s="98"/>
      <c r="C985" s="98"/>
      <c r="D985" s="98"/>
      <c r="E985" s="99"/>
      <c r="F985" s="99"/>
      <c r="G985" s="98"/>
      <c r="H985" s="98"/>
      <c r="I985" s="98"/>
      <c r="J985" s="98"/>
      <c r="K985" s="98"/>
      <c r="L985" s="98"/>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c r="AL985" s="100"/>
      <c r="AM985" s="100"/>
      <c r="AN985" s="100"/>
      <c r="AO985" s="100"/>
      <c r="AP985" s="100"/>
      <c r="AQ985" s="100"/>
      <c r="AR985" s="100"/>
      <c r="AS985" s="100"/>
      <c r="AT985" s="100"/>
      <c r="AU985" s="100"/>
      <c r="AV985" s="100"/>
      <c r="AW985" s="100"/>
      <c r="AX985" s="100"/>
      <c r="AY985" s="100"/>
      <c r="AZ985" s="100"/>
      <c r="BA985" s="100"/>
      <c r="BB985" s="100"/>
      <c r="BC985" s="100"/>
      <c r="BD985" s="100"/>
      <c r="BE985" s="100"/>
    </row>
    <row r="986" spans="1:57" ht="15.75" customHeight="1" x14ac:dyDescent="0.3">
      <c r="A986" s="98"/>
      <c r="B986" s="98"/>
      <c r="C986" s="98"/>
      <c r="D986" s="98"/>
      <c r="E986" s="99"/>
      <c r="F986" s="99"/>
      <c r="G986" s="98"/>
      <c r="H986" s="98"/>
      <c r="I986" s="98"/>
      <c r="J986" s="98"/>
      <c r="K986" s="98"/>
      <c r="L986" s="98"/>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c r="AL986" s="100"/>
      <c r="AM986" s="100"/>
      <c r="AN986" s="100"/>
      <c r="AO986" s="100"/>
      <c r="AP986" s="100"/>
      <c r="AQ986" s="100"/>
      <c r="AR986" s="100"/>
      <c r="AS986" s="100"/>
      <c r="AT986" s="100"/>
      <c r="AU986" s="100"/>
      <c r="AV986" s="100"/>
      <c r="AW986" s="100"/>
      <c r="AX986" s="100"/>
      <c r="AY986" s="100"/>
      <c r="AZ986" s="100"/>
      <c r="BA986" s="100"/>
      <c r="BB986" s="100"/>
      <c r="BC986" s="100"/>
      <c r="BD986" s="100"/>
      <c r="BE986" s="100"/>
    </row>
  </sheetData>
  <mergeCells count="64">
    <mergeCell ref="A28:BE28"/>
    <mergeCell ref="G30:I30"/>
    <mergeCell ref="AK13:AL13"/>
    <mergeCell ref="AM13:AN13"/>
    <mergeCell ref="AO13:AP13"/>
    <mergeCell ref="AQ13:AR13"/>
    <mergeCell ref="A20:AT20"/>
    <mergeCell ref="AU20:AW20"/>
    <mergeCell ref="Y13:Z13"/>
    <mergeCell ref="AA13:AB13"/>
    <mergeCell ref="AC13:AD13"/>
    <mergeCell ref="AE13:AF13"/>
    <mergeCell ref="AG13:AH13"/>
    <mergeCell ref="AI13:AJ13"/>
    <mergeCell ref="M13:N13"/>
    <mergeCell ref="O13:P13"/>
    <mergeCell ref="AZ12:AZ14"/>
    <mergeCell ref="AT12:AT14"/>
    <mergeCell ref="AU12:AU14"/>
    <mergeCell ref="AV12:AV14"/>
    <mergeCell ref="AW12:AW14"/>
    <mergeCell ref="AX12:AX14"/>
    <mergeCell ref="AY12:AY14"/>
    <mergeCell ref="BB11:BE11"/>
    <mergeCell ref="M12:T12"/>
    <mergeCell ref="U12:AB12"/>
    <mergeCell ref="AC12:AJ12"/>
    <mergeCell ref="AK12:AR12"/>
    <mergeCell ref="M11:AR11"/>
    <mergeCell ref="AS11:AS14"/>
    <mergeCell ref="AT11:AW11"/>
    <mergeCell ref="AX11:BA11"/>
    <mergeCell ref="BA12:BA14"/>
    <mergeCell ref="BB12:BB14"/>
    <mergeCell ref="BC12:BC14"/>
    <mergeCell ref="BD12:BD14"/>
    <mergeCell ref="BE12:BE14"/>
    <mergeCell ref="Q13:R13"/>
    <mergeCell ref="S13:T13"/>
    <mergeCell ref="K11:K14"/>
    <mergeCell ref="AT5:AX5"/>
    <mergeCell ref="B6:E6"/>
    <mergeCell ref="B7:E7"/>
    <mergeCell ref="B8:E8"/>
    <mergeCell ref="B9:E9"/>
    <mergeCell ref="F11:F14"/>
    <mergeCell ref="G11:G14"/>
    <mergeCell ref="H11:H14"/>
    <mergeCell ref="I11:I14"/>
    <mergeCell ref="J11:J14"/>
    <mergeCell ref="L11:L14"/>
    <mergeCell ref="U13:V13"/>
    <mergeCell ref="W13:X13"/>
    <mergeCell ref="A11:A14"/>
    <mergeCell ref="B11:B14"/>
    <mergeCell ref="C11:C14"/>
    <mergeCell ref="D11:D14"/>
    <mergeCell ref="E11:E14"/>
    <mergeCell ref="A1:A4"/>
    <mergeCell ref="B1:AZ4"/>
    <mergeCell ref="BA1:BE1"/>
    <mergeCell ref="BA2:BE2"/>
    <mergeCell ref="BA3:BE3"/>
    <mergeCell ref="BA4:BE4"/>
  </mergeCells>
  <conditionalFormatting sqref="AX15:BE19">
    <cfRule type="cellIs" dxfId="20" priority="1" operator="between">
      <formula>0.7</formula>
      <formula>1</formula>
    </cfRule>
    <cfRule type="cellIs" dxfId="19" priority="2" operator="between">
      <formula>0.51</formula>
      <formula>0.69</formula>
    </cfRule>
    <cfRule type="cellIs" dxfId="18" priority="3" operator="between">
      <formula>0</formula>
      <formula>0.5</formula>
    </cfRule>
  </conditionalFormatting>
  <pageMargins left="0.7" right="0.7" top="0.75" bottom="0.75" header="0" footer="0"/>
  <pageSetup orientation="portrait"/>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39EF6-C54E-4D4A-A892-0619F6D00EF2}">
  <sheetPr codeName="Hoja13"/>
  <dimension ref="A1:BE982"/>
  <sheetViews>
    <sheetView zoomScale="55" zoomScaleNormal="55" workbookViewId="0">
      <selection activeCell="C11" sqref="C11:C14"/>
    </sheetView>
  </sheetViews>
  <sheetFormatPr baseColWidth="10" defaultColWidth="14.44140625" defaultRowHeight="15" customHeight="1" x14ac:dyDescent="0.3"/>
  <cols>
    <col min="1" max="1" width="50.44140625" style="167" customWidth="1"/>
    <col min="2" max="2" width="48.5546875" style="167" customWidth="1"/>
    <col min="3" max="3" width="49.6640625" style="167" customWidth="1"/>
    <col min="4" max="4" width="25.33203125" style="167" customWidth="1"/>
    <col min="5" max="5" width="23.109375" style="167" customWidth="1"/>
    <col min="6" max="6" width="19.6640625" style="167" customWidth="1"/>
    <col min="7" max="7" width="41.44140625" style="167" customWidth="1"/>
    <col min="8" max="8" width="38.6640625" style="167" customWidth="1"/>
    <col min="9" max="9" width="37.5546875" style="167" customWidth="1"/>
    <col min="10" max="10" width="53" style="167" customWidth="1"/>
    <col min="11" max="11" width="30.6640625" style="167" customWidth="1"/>
    <col min="12" max="12" width="53.5546875" style="167" customWidth="1"/>
    <col min="13" max="44" width="15.88671875" style="167" customWidth="1"/>
    <col min="45" max="45" width="24.5546875" style="167" customWidth="1"/>
    <col min="46" max="49" width="17.6640625" style="167" customWidth="1"/>
    <col min="50" max="57" width="12.33203125" style="167" customWidth="1"/>
    <col min="58" max="16384" width="14.44140625" style="167"/>
  </cols>
  <sheetData>
    <row r="1" spans="1:57" ht="20.25" customHeight="1" x14ac:dyDescent="0.3">
      <c r="A1" s="314"/>
      <c r="B1" s="315" t="s">
        <v>4</v>
      </c>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c r="AO1" s="316"/>
      <c r="AP1" s="316"/>
      <c r="AQ1" s="316"/>
      <c r="AR1" s="316"/>
      <c r="AS1" s="316"/>
      <c r="AT1" s="316"/>
      <c r="AU1" s="316"/>
      <c r="AV1" s="316"/>
      <c r="AW1" s="316"/>
      <c r="AX1" s="316"/>
      <c r="AY1" s="316"/>
      <c r="AZ1" s="317"/>
      <c r="BA1" s="322" t="s">
        <v>328</v>
      </c>
      <c r="BB1" s="293"/>
      <c r="BC1" s="293"/>
      <c r="BD1" s="293"/>
      <c r="BE1" s="294"/>
    </row>
    <row r="2" spans="1:57" ht="20.25" customHeight="1" x14ac:dyDescent="0.3">
      <c r="A2" s="300"/>
      <c r="B2" s="318"/>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310"/>
      <c r="BA2" s="322" t="s">
        <v>327</v>
      </c>
      <c r="BB2" s="293"/>
      <c r="BC2" s="293"/>
      <c r="BD2" s="293"/>
      <c r="BE2" s="294"/>
    </row>
    <row r="3" spans="1:57" ht="20.25" customHeight="1" x14ac:dyDescent="0.3">
      <c r="A3" s="300"/>
      <c r="B3" s="318"/>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310"/>
      <c r="BA3" s="322" t="s">
        <v>326</v>
      </c>
      <c r="BB3" s="293"/>
      <c r="BC3" s="293"/>
      <c r="BD3" s="293"/>
      <c r="BE3" s="294"/>
    </row>
    <row r="4" spans="1:57" ht="20.25" customHeight="1" x14ac:dyDescent="0.3">
      <c r="A4" s="301"/>
      <c r="B4" s="319"/>
      <c r="C4" s="320"/>
      <c r="D4" s="320"/>
      <c r="E4" s="320"/>
      <c r="F4" s="320"/>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1"/>
      <c r="BA4" s="322" t="s">
        <v>325</v>
      </c>
      <c r="BB4" s="293"/>
      <c r="BC4" s="293"/>
      <c r="BD4" s="293"/>
      <c r="BE4" s="294"/>
    </row>
    <row r="5" spans="1:57" ht="19.5" customHeight="1" x14ac:dyDescent="0.3">
      <c r="A5" s="169"/>
      <c r="B5" s="169"/>
      <c r="C5" s="169"/>
      <c r="D5" s="169"/>
      <c r="E5" s="170"/>
      <c r="F5" s="170"/>
      <c r="G5" s="169"/>
      <c r="H5" s="169"/>
      <c r="I5" s="169"/>
      <c r="J5" s="169"/>
      <c r="K5" s="169"/>
      <c r="L5" s="169"/>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309"/>
      <c r="AU5" s="296"/>
      <c r="AV5" s="296"/>
      <c r="AW5" s="296"/>
      <c r="AX5" s="310"/>
      <c r="AY5" s="190"/>
      <c r="AZ5" s="190"/>
      <c r="BA5" s="190"/>
      <c r="BB5" s="168"/>
      <c r="BC5" s="168"/>
      <c r="BD5" s="168"/>
      <c r="BE5" s="168"/>
    </row>
    <row r="6" spans="1:57" ht="28.5" customHeight="1" x14ac:dyDescent="0.3">
      <c r="A6" s="192" t="s">
        <v>6</v>
      </c>
      <c r="B6" s="311" t="s">
        <v>324</v>
      </c>
      <c r="C6" s="293"/>
      <c r="D6" s="293"/>
      <c r="E6" s="294"/>
      <c r="F6" s="191"/>
      <c r="G6" s="191"/>
      <c r="H6" s="191"/>
      <c r="I6" s="191"/>
      <c r="J6" s="191"/>
      <c r="K6" s="191"/>
      <c r="L6" s="191"/>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90"/>
      <c r="AU6" s="190"/>
      <c r="AV6" s="190"/>
      <c r="AW6" s="190"/>
      <c r="AX6" s="190"/>
      <c r="AY6" s="190"/>
      <c r="AZ6" s="190"/>
      <c r="BA6" s="190"/>
      <c r="BB6" s="168"/>
      <c r="BC6" s="168"/>
      <c r="BD6" s="168"/>
      <c r="BE6" s="168"/>
    </row>
    <row r="7" spans="1:57" ht="55.5" customHeight="1" x14ac:dyDescent="0.3">
      <c r="A7" s="192" t="s">
        <v>7</v>
      </c>
      <c r="B7" s="312" t="s">
        <v>126</v>
      </c>
      <c r="C7" s="293"/>
      <c r="D7" s="293"/>
      <c r="E7" s="294"/>
      <c r="F7" s="191"/>
      <c r="G7" s="191"/>
      <c r="H7" s="191"/>
      <c r="I7" s="191"/>
      <c r="J7" s="191"/>
      <c r="K7" s="191"/>
      <c r="L7" s="191"/>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90"/>
      <c r="AU7" s="190"/>
      <c r="AV7" s="190"/>
      <c r="AW7" s="190"/>
      <c r="AX7" s="190"/>
      <c r="AY7" s="190"/>
      <c r="AZ7" s="190"/>
      <c r="BA7" s="190"/>
      <c r="BB7" s="168"/>
      <c r="BC7" s="168"/>
      <c r="BD7" s="168"/>
      <c r="BE7" s="168"/>
    </row>
    <row r="8" spans="1:57" ht="30" customHeight="1" x14ac:dyDescent="0.3">
      <c r="A8" s="192" t="s">
        <v>32</v>
      </c>
      <c r="B8" s="313"/>
      <c r="C8" s="293"/>
      <c r="D8" s="293"/>
      <c r="E8" s="294"/>
      <c r="F8" s="191"/>
      <c r="G8" s="191"/>
      <c r="H8" s="191"/>
      <c r="I8" s="191"/>
      <c r="J8" s="191"/>
      <c r="K8" s="191"/>
      <c r="L8" s="191"/>
      <c r="M8" s="168"/>
      <c r="N8" s="168"/>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90"/>
      <c r="AU8" s="190"/>
      <c r="AV8" s="190"/>
      <c r="AW8" s="190"/>
      <c r="AX8" s="190"/>
      <c r="AY8" s="190"/>
      <c r="AZ8" s="190"/>
      <c r="BA8" s="190"/>
      <c r="BB8" s="168"/>
      <c r="BC8" s="168"/>
      <c r="BD8" s="168"/>
      <c r="BE8" s="168"/>
    </row>
    <row r="9" spans="1:57" ht="30" customHeight="1" x14ac:dyDescent="0.3">
      <c r="A9" s="192" t="s">
        <v>46</v>
      </c>
      <c r="B9" s="311" t="s">
        <v>127</v>
      </c>
      <c r="C9" s="293"/>
      <c r="D9" s="293"/>
      <c r="E9" s="294"/>
      <c r="F9" s="191"/>
      <c r="G9" s="191"/>
      <c r="H9" s="191"/>
      <c r="I9" s="191"/>
      <c r="J9" s="191"/>
      <c r="K9" s="191"/>
      <c r="L9" s="191"/>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90"/>
      <c r="AU9" s="190"/>
      <c r="AV9" s="190"/>
      <c r="AW9" s="190"/>
      <c r="AX9" s="190"/>
      <c r="AY9" s="190"/>
      <c r="AZ9" s="190"/>
      <c r="BA9" s="190"/>
      <c r="BB9" s="168"/>
      <c r="BC9" s="168"/>
      <c r="BD9" s="168"/>
      <c r="BE9" s="168"/>
    </row>
    <row r="10" spans="1:57" ht="14.25" customHeight="1" x14ac:dyDescent="0.3">
      <c r="A10" s="169"/>
      <c r="B10" s="169"/>
      <c r="C10" s="169"/>
      <c r="D10" s="169"/>
      <c r="E10" s="170"/>
      <c r="F10" s="170"/>
      <c r="G10" s="169"/>
      <c r="H10" s="169"/>
      <c r="I10" s="169"/>
      <c r="J10" s="169"/>
      <c r="K10" s="169"/>
      <c r="L10" s="169"/>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90"/>
      <c r="AU10" s="190"/>
      <c r="AV10" s="190"/>
      <c r="AW10" s="190"/>
      <c r="AX10" s="190"/>
      <c r="AY10" s="190"/>
      <c r="AZ10" s="190"/>
      <c r="BA10" s="190"/>
      <c r="BB10" s="168"/>
      <c r="BC10" s="168"/>
      <c r="BD10" s="168"/>
      <c r="BE10" s="168"/>
    </row>
    <row r="11" spans="1:57" ht="33" customHeight="1" x14ac:dyDescent="0.3">
      <c r="A11" s="213" t="s">
        <v>412</v>
      </c>
      <c r="B11" s="213" t="s">
        <v>414</v>
      </c>
      <c r="C11" s="304" t="s">
        <v>34</v>
      </c>
      <c r="D11" s="304" t="s">
        <v>35</v>
      </c>
      <c r="E11" s="304" t="s">
        <v>36</v>
      </c>
      <c r="F11" s="304" t="s">
        <v>5</v>
      </c>
      <c r="G11" s="304" t="s">
        <v>37</v>
      </c>
      <c r="H11" s="304" t="s">
        <v>38</v>
      </c>
      <c r="I11" s="304" t="s">
        <v>39</v>
      </c>
      <c r="J11" s="304" t="s">
        <v>42</v>
      </c>
      <c r="K11" s="304" t="s">
        <v>8</v>
      </c>
      <c r="L11" s="304" t="s">
        <v>1</v>
      </c>
      <c r="M11" s="297" t="s">
        <v>40</v>
      </c>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4"/>
      <c r="AS11" s="305" t="s">
        <v>41</v>
      </c>
      <c r="AT11" s="306" t="s">
        <v>44</v>
      </c>
      <c r="AU11" s="293"/>
      <c r="AV11" s="293"/>
      <c r="AW11" s="294"/>
      <c r="AX11" s="307" t="s">
        <v>43</v>
      </c>
      <c r="AY11" s="293"/>
      <c r="AZ11" s="293"/>
      <c r="BA11" s="294"/>
      <c r="BB11" s="308" t="s">
        <v>45</v>
      </c>
      <c r="BC11" s="293"/>
      <c r="BD11" s="293"/>
      <c r="BE11" s="294"/>
    </row>
    <row r="12" spans="1:57" ht="21.75" customHeight="1" x14ac:dyDescent="0.3">
      <c r="A12" s="213"/>
      <c r="B12" s="213"/>
      <c r="C12" s="300"/>
      <c r="D12" s="300"/>
      <c r="E12" s="300"/>
      <c r="F12" s="300"/>
      <c r="G12" s="300"/>
      <c r="H12" s="300"/>
      <c r="I12" s="300"/>
      <c r="J12" s="300"/>
      <c r="K12" s="300"/>
      <c r="L12" s="300"/>
      <c r="M12" s="297" t="s">
        <v>9</v>
      </c>
      <c r="N12" s="293"/>
      <c r="O12" s="293"/>
      <c r="P12" s="293"/>
      <c r="Q12" s="293"/>
      <c r="R12" s="293"/>
      <c r="S12" s="293"/>
      <c r="T12" s="294"/>
      <c r="U12" s="297" t="s">
        <v>10</v>
      </c>
      <c r="V12" s="293"/>
      <c r="W12" s="293"/>
      <c r="X12" s="293"/>
      <c r="Y12" s="293"/>
      <c r="Z12" s="293"/>
      <c r="AA12" s="293"/>
      <c r="AB12" s="294"/>
      <c r="AC12" s="297" t="s">
        <v>11</v>
      </c>
      <c r="AD12" s="293"/>
      <c r="AE12" s="293"/>
      <c r="AF12" s="293"/>
      <c r="AG12" s="293"/>
      <c r="AH12" s="293"/>
      <c r="AI12" s="293"/>
      <c r="AJ12" s="294"/>
      <c r="AK12" s="297" t="s">
        <v>12</v>
      </c>
      <c r="AL12" s="293"/>
      <c r="AM12" s="293"/>
      <c r="AN12" s="293"/>
      <c r="AO12" s="293"/>
      <c r="AP12" s="293"/>
      <c r="AQ12" s="293"/>
      <c r="AR12" s="294"/>
      <c r="AS12" s="300"/>
      <c r="AT12" s="303" t="s">
        <v>13</v>
      </c>
      <c r="AU12" s="303" t="s">
        <v>10</v>
      </c>
      <c r="AV12" s="303" t="s">
        <v>14</v>
      </c>
      <c r="AW12" s="303" t="s">
        <v>15</v>
      </c>
      <c r="AX12" s="299" t="s">
        <v>52</v>
      </c>
      <c r="AY12" s="299" t="s">
        <v>53</v>
      </c>
      <c r="AZ12" s="299" t="s">
        <v>54</v>
      </c>
      <c r="BA12" s="299" t="s">
        <v>55</v>
      </c>
      <c r="BB12" s="302" t="s">
        <v>52</v>
      </c>
      <c r="BC12" s="302" t="s">
        <v>53</v>
      </c>
      <c r="BD12" s="302" t="s">
        <v>54</v>
      </c>
      <c r="BE12" s="302" t="s">
        <v>55</v>
      </c>
    </row>
    <row r="13" spans="1:57" ht="21.75" customHeight="1" x14ac:dyDescent="0.3">
      <c r="A13" s="213"/>
      <c r="B13" s="213"/>
      <c r="C13" s="300"/>
      <c r="D13" s="300"/>
      <c r="E13" s="300"/>
      <c r="F13" s="300"/>
      <c r="G13" s="300"/>
      <c r="H13" s="300"/>
      <c r="I13" s="300"/>
      <c r="J13" s="300"/>
      <c r="K13" s="300"/>
      <c r="L13" s="300"/>
      <c r="M13" s="297" t="s">
        <v>16</v>
      </c>
      <c r="N13" s="294"/>
      <c r="O13" s="297" t="s">
        <v>17</v>
      </c>
      <c r="P13" s="294"/>
      <c r="Q13" s="297" t="s">
        <v>18</v>
      </c>
      <c r="R13" s="294"/>
      <c r="S13" s="297" t="s">
        <v>19</v>
      </c>
      <c r="T13" s="294"/>
      <c r="U13" s="297" t="s">
        <v>20</v>
      </c>
      <c r="V13" s="294"/>
      <c r="W13" s="297" t="s">
        <v>21</v>
      </c>
      <c r="X13" s="294"/>
      <c r="Y13" s="297" t="s">
        <v>22</v>
      </c>
      <c r="Z13" s="294"/>
      <c r="AA13" s="297" t="s">
        <v>19</v>
      </c>
      <c r="AB13" s="294"/>
      <c r="AC13" s="297" t="s">
        <v>23</v>
      </c>
      <c r="AD13" s="294"/>
      <c r="AE13" s="297" t="s">
        <v>24</v>
      </c>
      <c r="AF13" s="294"/>
      <c r="AG13" s="297" t="s">
        <v>25</v>
      </c>
      <c r="AH13" s="294"/>
      <c r="AI13" s="297" t="s">
        <v>19</v>
      </c>
      <c r="AJ13" s="294"/>
      <c r="AK13" s="297" t="s">
        <v>26</v>
      </c>
      <c r="AL13" s="294"/>
      <c r="AM13" s="297" t="s">
        <v>27</v>
      </c>
      <c r="AN13" s="294"/>
      <c r="AO13" s="297" t="s">
        <v>28</v>
      </c>
      <c r="AP13" s="294"/>
      <c r="AQ13" s="297" t="s">
        <v>19</v>
      </c>
      <c r="AR13" s="294"/>
      <c r="AS13" s="300"/>
      <c r="AT13" s="300"/>
      <c r="AU13" s="300"/>
      <c r="AV13" s="300"/>
      <c r="AW13" s="300"/>
      <c r="AX13" s="300"/>
      <c r="AY13" s="300"/>
      <c r="AZ13" s="300"/>
      <c r="BA13" s="300"/>
      <c r="BB13" s="300"/>
      <c r="BC13" s="300"/>
      <c r="BD13" s="300"/>
      <c r="BE13" s="300"/>
    </row>
    <row r="14" spans="1:57" ht="21.75" customHeight="1" x14ac:dyDescent="0.3">
      <c r="A14" s="213"/>
      <c r="B14" s="213"/>
      <c r="C14" s="301"/>
      <c r="D14" s="301"/>
      <c r="E14" s="301"/>
      <c r="F14" s="301"/>
      <c r="G14" s="301"/>
      <c r="H14" s="301"/>
      <c r="I14" s="301"/>
      <c r="J14" s="301"/>
      <c r="K14" s="301"/>
      <c r="L14" s="301"/>
      <c r="M14" s="189" t="s">
        <v>29</v>
      </c>
      <c r="N14" s="188" t="s">
        <v>30</v>
      </c>
      <c r="O14" s="189" t="s">
        <v>29</v>
      </c>
      <c r="P14" s="188" t="s">
        <v>30</v>
      </c>
      <c r="Q14" s="189" t="s">
        <v>29</v>
      </c>
      <c r="R14" s="188" t="s">
        <v>30</v>
      </c>
      <c r="S14" s="189" t="s">
        <v>29</v>
      </c>
      <c r="T14" s="188" t="s">
        <v>30</v>
      </c>
      <c r="U14" s="189" t="s">
        <v>29</v>
      </c>
      <c r="V14" s="188" t="s">
        <v>30</v>
      </c>
      <c r="W14" s="189" t="s">
        <v>29</v>
      </c>
      <c r="X14" s="188" t="s">
        <v>30</v>
      </c>
      <c r="Y14" s="189" t="s">
        <v>29</v>
      </c>
      <c r="Z14" s="188" t="s">
        <v>30</v>
      </c>
      <c r="AA14" s="189" t="s">
        <v>29</v>
      </c>
      <c r="AB14" s="188" t="s">
        <v>30</v>
      </c>
      <c r="AC14" s="189" t="s">
        <v>29</v>
      </c>
      <c r="AD14" s="188" t="s">
        <v>30</v>
      </c>
      <c r="AE14" s="189" t="s">
        <v>29</v>
      </c>
      <c r="AF14" s="188" t="s">
        <v>30</v>
      </c>
      <c r="AG14" s="189" t="s">
        <v>29</v>
      </c>
      <c r="AH14" s="188" t="s">
        <v>30</v>
      </c>
      <c r="AI14" s="189" t="s">
        <v>29</v>
      </c>
      <c r="AJ14" s="188" t="s">
        <v>30</v>
      </c>
      <c r="AK14" s="189" t="s">
        <v>29</v>
      </c>
      <c r="AL14" s="188" t="s">
        <v>30</v>
      </c>
      <c r="AM14" s="189" t="s">
        <v>29</v>
      </c>
      <c r="AN14" s="188" t="s">
        <v>30</v>
      </c>
      <c r="AO14" s="189" t="s">
        <v>29</v>
      </c>
      <c r="AP14" s="188" t="s">
        <v>30</v>
      </c>
      <c r="AQ14" s="189" t="s">
        <v>29</v>
      </c>
      <c r="AR14" s="188" t="s">
        <v>30</v>
      </c>
      <c r="AS14" s="301"/>
      <c r="AT14" s="301"/>
      <c r="AU14" s="301"/>
      <c r="AV14" s="301"/>
      <c r="AW14" s="301"/>
      <c r="AX14" s="301"/>
      <c r="AY14" s="301"/>
      <c r="AZ14" s="301"/>
      <c r="BA14" s="301"/>
      <c r="BB14" s="301"/>
      <c r="BC14" s="301"/>
      <c r="BD14" s="301"/>
      <c r="BE14" s="301"/>
    </row>
    <row r="15" spans="1:57" ht="156.75" customHeight="1" x14ac:dyDescent="0.3">
      <c r="A15" s="181" t="s">
        <v>58</v>
      </c>
      <c r="B15" s="181" t="s">
        <v>59</v>
      </c>
      <c r="C15" s="181" t="s">
        <v>60</v>
      </c>
      <c r="D15" s="183">
        <f>'[11]PAI CUATRIENIO'!D9</f>
        <v>100</v>
      </c>
      <c r="E15" s="183">
        <f>AS15</f>
        <v>0.99960000000000004</v>
      </c>
      <c r="F15" s="182" t="str">
        <f>'[11]PAI CUATRIENIO'!E9</f>
        <v>PTE</v>
      </c>
      <c r="G15" s="181" t="s">
        <v>323</v>
      </c>
      <c r="H15" s="181" t="s">
        <v>322</v>
      </c>
      <c r="I15" s="181" t="s">
        <v>321</v>
      </c>
      <c r="J15" s="180" t="s">
        <v>131</v>
      </c>
      <c r="K15" s="180" t="s">
        <v>320</v>
      </c>
      <c r="L15" s="187" t="s">
        <v>319</v>
      </c>
      <c r="M15" s="186">
        <v>8.3299999999999999E-2</v>
      </c>
      <c r="N15" s="179"/>
      <c r="O15" s="186">
        <v>8.3299999999999999E-2</v>
      </c>
      <c r="P15" s="179"/>
      <c r="Q15" s="186">
        <v>8.3299999999999999E-2</v>
      </c>
      <c r="R15" s="184"/>
      <c r="S15" s="193">
        <f>M15+O15+Q15</f>
        <v>0.24990000000000001</v>
      </c>
      <c r="T15" s="193">
        <f>N15+P15+R15</f>
        <v>0</v>
      </c>
      <c r="U15" s="186">
        <v>8.3299999999999999E-2</v>
      </c>
      <c r="V15" s="184"/>
      <c r="W15" s="186">
        <v>8.3299999999999999E-2</v>
      </c>
      <c r="X15" s="184"/>
      <c r="Y15" s="186">
        <v>8.3299999999999999E-2</v>
      </c>
      <c r="Z15" s="184"/>
      <c r="AA15" s="193">
        <f>U15+W15+Y15</f>
        <v>0.24990000000000001</v>
      </c>
      <c r="AB15" s="193">
        <f>V15+X15+Z15</f>
        <v>0</v>
      </c>
      <c r="AC15" s="186">
        <v>8.3299999999999999E-2</v>
      </c>
      <c r="AD15" s="184"/>
      <c r="AE15" s="186">
        <v>8.3299999999999999E-2</v>
      </c>
      <c r="AF15" s="184"/>
      <c r="AG15" s="186">
        <v>8.3299999999999999E-2</v>
      </c>
      <c r="AH15" s="184"/>
      <c r="AI15" s="193">
        <f>AC15+AE15+AG15</f>
        <v>0.24990000000000001</v>
      </c>
      <c r="AJ15" s="193">
        <f>AD15+AF15+AH15</f>
        <v>0</v>
      </c>
      <c r="AK15" s="186">
        <v>8.3299999999999999E-2</v>
      </c>
      <c r="AL15" s="184"/>
      <c r="AM15" s="186">
        <v>8.3299999999999999E-2</v>
      </c>
      <c r="AN15" s="184"/>
      <c r="AO15" s="186">
        <v>8.3299999999999999E-2</v>
      </c>
      <c r="AP15" s="184"/>
      <c r="AQ15" s="194">
        <f>AK15+AM15+AO15</f>
        <v>0.24990000000000001</v>
      </c>
      <c r="AR15" s="184"/>
      <c r="AS15" s="185">
        <f>S15+AA15+AI15+AQ15</f>
        <v>0.99960000000000004</v>
      </c>
      <c r="AT15" s="177">
        <f>+T15</f>
        <v>0</v>
      </c>
      <c r="AU15" s="177">
        <f>+T15+AB15</f>
        <v>0</v>
      </c>
      <c r="AV15" s="177">
        <f>+T15+AB15+AJ15</f>
        <v>0</v>
      </c>
      <c r="AW15" s="177">
        <f>+T15+AB15+AJ15+AR15</f>
        <v>0</v>
      </c>
      <c r="AX15" s="176">
        <f>IF(AND(AT15&gt;0,$AS15&gt;0),AT15/$AS15,0)</f>
        <v>0</v>
      </c>
      <c r="AY15" s="176">
        <f>IF(AND(AU15&gt;0,$AS15&gt;0),AU15/$AS15,0)</f>
        <v>0</v>
      </c>
      <c r="AZ15" s="176">
        <f>IF(AND(AV15&gt;0,$AS15&gt;0),AV15/$AS15,0)</f>
        <v>0</v>
      </c>
      <c r="BA15" s="176">
        <f>IF(AND(AW15&gt;0,$AS15&gt;0),AW15/$AS15,0)</f>
        <v>0</v>
      </c>
      <c r="BB15" s="176">
        <f>(IF(AND(AT15&gt;0,$D15&gt;0),AT15/$D15,0))</f>
        <v>0</v>
      </c>
      <c r="BC15" s="176">
        <f>(IF(AND(AU15&gt;0,$D15&gt;0),AU15/$D15,0))</f>
        <v>0</v>
      </c>
      <c r="BD15" s="176">
        <f>(IF(AND(AV15&gt;0,$D15&gt;0),AV15/$D15,0))</f>
        <v>0</v>
      </c>
      <c r="BE15" s="176">
        <f>(IF(AND(AW15&gt;0,$D15&gt;0),AW15/$D15,0))</f>
        <v>0</v>
      </c>
    </row>
    <row r="16" spans="1:57" ht="15.75" customHeight="1" x14ac:dyDescent="0.3">
      <c r="A16" s="298"/>
      <c r="B16" s="293"/>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4"/>
      <c r="AU16" s="298" t="s">
        <v>31</v>
      </c>
      <c r="AV16" s="293"/>
      <c r="AW16" s="294"/>
      <c r="AX16" s="175">
        <f t="shared" ref="AX16:BE16" si="0">AVERAGE(AX15:AX15)</f>
        <v>0</v>
      </c>
      <c r="AY16" s="175">
        <f t="shared" si="0"/>
        <v>0</v>
      </c>
      <c r="AZ16" s="175">
        <f t="shared" si="0"/>
        <v>0</v>
      </c>
      <c r="BA16" s="175">
        <f t="shared" si="0"/>
        <v>0</v>
      </c>
      <c r="BB16" s="175">
        <f t="shared" si="0"/>
        <v>0</v>
      </c>
      <c r="BC16" s="175">
        <f t="shared" si="0"/>
        <v>0</v>
      </c>
      <c r="BD16" s="175">
        <f t="shared" si="0"/>
        <v>0</v>
      </c>
      <c r="BE16" s="175">
        <f t="shared" si="0"/>
        <v>0</v>
      </c>
    </row>
    <row r="17" spans="1:57" ht="15.75" customHeight="1" x14ac:dyDescent="0.3">
      <c r="A17" s="169"/>
      <c r="B17" s="169"/>
      <c r="C17" s="169"/>
      <c r="D17" s="169"/>
      <c r="E17" s="170"/>
      <c r="F17" s="170"/>
      <c r="G17" s="169"/>
      <c r="H17" s="169"/>
      <c r="I17" s="169"/>
      <c r="J17" s="169"/>
      <c r="K17" s="169"/>
      <c r="L17" s="169"/>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row>
    <row r="18" spans="1:57" ht="18.75" customHeight="1" x14ac:dyDescent="0.3">
      <c r="A18" s="174" t="s">
        <v>2</v>
      </c>
      <c r="B18" s="172"/>
      <c r="C18" s="169"/>
      <c r="D18" s="170"/>
      <c r="E18" s="170"/>
      <c r="F18" s="169"/>
      <c r="G18" s="169"/>
      <c r="H18" s="169"/>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row>
    <row r="19" spans="1:57" ht="18.75" customHeight="1" x14ac:dyDescent="0.3">
      <c r="A19" s="173" t="s">
        <v>3</v>
      </c>
      <c r="B19" s="172"/>
      <c r="C19" s="169"/>
      <c r="D19" s="170"/>
      <c r="E19" s="170"/>
      <c r="F19" s="171"/>
      <c r="G19" s="171"/>
      <c r="H19" s="171"/>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row>
    <row r="20" spans="1:57" ht="18.75" customHeight="1" x14ac:dyDescent="0.3">
      <c r="A20" s="173" t="s">
        <v>3</v>
      </c>
      <c r="B20" s="172"/>
      <c r="C20" s="169"/>
      <c r="D20" s="170"/>
      <c r="E20" s="170"/>
      <c r="F20" s="171"/>
      <c r="G20" s="171"/>
      <c r="H20" s="171"/>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row>
    <row r="21" spans="1:57" ht="18.75" customHeight="1" x14ac:dyDescent="0.3">
      <c r="A21" s="173" t="s">
        <v>3</v>
      </c>
      <c r="B21" s="172"/>
      <c r="C21" s="169"/>
      <c r="D21" s="170"/>
      <c r="E21" s="170"/>
      <c r="F21" s="171"/>
      <c r="G21" s="171"/>
      <c r="H21" s="171"/>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row>
    <row r="22" spans="1:57" ht="18.75" customHeight="1" x14ac:dyDescent="0.3">
      <c r="A22" s="173" t="s">
        <v>3</v>
      </c>
      <c r="B22" s="172"/>
      <c r="C22" s="169"/>
      <c r="D22" s="170"/>
      <c r="E22" s="170"/>
      <c r="F22" s="171"/>
      <c r="G22" s="171"/>
      <c r="H22" s="171"/>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row>
    <row r="23" spans="1:57" ht="15" customHeight="1" x14ac:dyDescent="0.3">
      <c r="A23" s="169"/>
      <c r="B23" s="169"/>
      <c r="C23" s="169"/>
      <c r="D23" s="169"/>
      <c r="E23" s="170"/>
      <c r="F23" s="170"/>
      <c r="G23" s="169"/>
      <c r="H23" s="169"/>
      <c r="I23" s="169"/>
      <c r="J23" s="169"/>
      <c r="K23" s="169"/>
      <c r="L23" s="169"/>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row>
    <row r="24" spans="1:57" ht="27.75" customHeight="1" x14ac:dyDescent="0.3">
      <c r="A24" s="292" t="s">
        <v>318</v>
      </c>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293"/>
      <c r="AE24" s="293"/>
      <c r="AF24" s="293"/>
      <c r="AG24" s="293"/>
      <c r="AH24" s="293"/>
      <c r="AI24" s="293"/>
      <c r="AJ24" s="293"/>
      <c r="AK24" s="293"/>
      <c r="AL24" s="293"/>
      <c r="AM24" s="293"/>
      <c r="AN24" s="293"/>
      <c r="AO24" s="293"/>
      <c r="AP24" s="293"/>
      <c r="AQ24" s="293"/>
      <c r="AR24" s="293"/>
      <c r="AS24" s="293"/>
      <c r="AT24" s="293"/>
      <c r="AU24" s="293"/>
      <c r="AV24" s="293"/>
      <c r="AW24" s="293"/>
      <c r="AX24" s="293"/>
      <c r="AY24" s="293"/>
      <c r="AZ24" s="293"/>
      <c r="BA24" s="293"/>
      <c r="BB24" s="293"/>
      <c r="BC24" s="293"/>
      <c r="BD24" s="293"/>
      <c r="BE24" s="294"/>
    </row>
    <row r="25" spans="1:57" ht="15" customHeight="1" x14ac:dyDescent="0.3">
      <c r="A25" s="169"/>
      <c r="B25" s="169"/>
      <c r="C25" s="169"/>
      <c r="D25" s="169"/>
      <c r="E25" s="170"/>
      <c r="F25" s="170"/>
      <c r="G25" s="169"/>
      <c r="H25" s="169"/>
      <c r="I25" s="169"/>
      <c r="J25" s="169"/>
      <c r="K25" s="169"/>
      <c r="L25" s="169"/>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row>
    <row r="26" spans="1:57" ht="15" customHeight="1" x14ac:dyDescent="0.3">
      <c r="A26" s="169"/>
      <c r="B26" s="169"/>
      <c r="C26" s="169"/>
      <c r="D26" s="169"/>
      <c r="E26" s="170"/>
      <c r="F26" s="170"/>
      <c r="G26" s="295"/>
      <c r="H26" s="296"/>
      <c r="I26" s="296"/>
      <c r="J26" s="171"/>
      <c r="K26" s="171"/>
      <c r="L26" s="171"/>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row>
    <row r="27" spans="1:57" ht="15.75" customHeight="1" x14ac:dyDescent="0.3">
      <c r="A27" s="169"/>
      <c r="B27" s="169"/>
      <c r="C27" s="169"/>
      <c r="D27" s="169"/>
      <c r="E27" s="170"/>
      <c r="F27" s="170"/>
      <c r="G27" s="169"/>
      <c r="H27" s="169"/>
      <c r="I27" s="169"/>
      <c r="J27" s="169"/>
      <c r="K27" s="169"/>
      <c r="L27" s="169"/>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row>
    <row r="28" spans="1:57" ht="15.75" customHeight="1" x14ac:dyDescent="0.3">
      <c r="A28" s="169"/>
      <c r="B28" s="169"/>
      <c r="C28" s="169"/>
      <c r="D28" s="169"/>
      <c r="E28" s="170"/>
      <c r="F28" s="170"/>
      <c r="G28" s="169"/>
      <c r="H28" s="169"/>
      <c r="I28" s="169"/>
      <c r="J28" s="169"/>
      <c r="K28" s="169"/>
      <c r="L28" s="169"/>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row>
    <row r="29" spans="1:57" ht="15.75" customHeight="1" x14ac:dyDescent="0.3">
      <c r="A29" s="169"/>
      <c r="B29" s="169"/>
      <c r="C29" s="169"/>
      <c r="D29" s="169"/>
      <c r="E29" s="170"/>
      <c r="F29" s="170"/>
      <c r="G29" s="169"/>
      <c r="H29" s="169"/>
      <c r="I29" s="169"/>
      <c r="J29" s="169"/>
      <c r="K29" s="169"/>
      <c r="L29" s="169"/>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row>
    <row r="30" spans="1:57" ht="15.75" customHeight="1" x14ac:dyDescent="0.3">
      <c r="A30" s="169"/>
      <c r="B30" s="169"/>
      <c r="C30" s="169"/>
      <c r="D30" s="169"/>
      <c r="E30" s="170"/>
      <c r="F30" s="170"/>
      <c r="G30" s="169"/>
      <c r="H30" s="169"/>
      <c r="I30" s="169"/>
      <c r="J30" s="169"/>
      <c r="K30" s="169"/>
      <c r="L30" s="169"/>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row>
    <row r="31" spans="1:57" ht="15.75" customHeight="1" x14ac:dyDescent="0.3">
      <c r="A31" s="169"/>
      <c r="B31" s="169"/>
      <c r="C31" s="169"/>
      <c r="D31" s="169"/>
      <c r="E31" s="170"/>
      <c r="F31" s="170"/>
      <c r="G31" s="169"/>
      <c r="H31" s="169"/>
      <c r="I31" s="169"/>
      <c r="J31" s="169"/>
      <c r="K31" s="169"/>
      <c r="L31" s="169"/>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row>
    <row r="32" spans="1:57" ht="15.75" customHeight="1" x14ac:dyDescent="0.3">
      <c r="A32" s="169"/>
      <c r="B32" s="169"/>
      <c r="C32" s="169"/>
      <c r="D32" s="169"/>
      <c r="E32" s="170"/>
      <c r="F32" s="170"/>
      <c r="G32" s="169"/>
      <c r="H32" s="169"/>
      <c r="I32" s="169"/>
      <c r="J32" s="169"/>
      <c r="K32" s="169"/>
      <c r="L32" s="169"/>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row>
    <row r="33" spans="1:57" ht="15.75" customHeight="1" x14ac:dyDescent="0.3">
      <c r="A33" s="169"/>
      <c r="B33" s="169"/>
      <c r="C33" s="169"/>
      <c r="D33" s="169"/>
      <c r="E33" s="170"/>
      <c r="F33" s="170"/>
      <c r="G33" s="169"/>
      <c r="H33" s="169"/>
      <c r="I33" s="169"/>
      <c r="J33" s="169"/>
      <c r="K33" s="169"/>
      <c r="L33" s="169"/>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row>
    <row r="34" spans="1:57" ht="15.75" customHeight="1" x14ac:dyDescent="0.3">
      <c r="A34" s="169"/>
      <c r="B34" s="169"/>
      <c r="C34" s="169"/>
      <c r="D34" s="169"/>
      <c r="E34" s="170"/>
      <c r="F34" s="170"/>
      <c r="G34" s="169"/>
      <c r="H34" s="169"/>
      <c r="I34" s="169"/>
      <c r="J34" s="169"/>
      <c r="K34" s="169"/>
      <c r="L34" s="169"/>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row>
    <row r="35" spans="1:57" ht="15.75" customHeight="1" x14ac:dyDescent="0.3">
      <c r="A35" s="169"/>
      <c r="B35" s="169"/>
      <c r="C35" s="169"/>
      <c r="D35" s="169"/>
      <c r="E35" s="170"/>
      <c r="F35" s="170"/>
      <c r="G35" s="169"/>
      <c r="H35" s="169"/>
      <c r="I35" s="169"/>
      <c r="J35" s="169"/>
      <c r="K35" s="169"/>
      <c r="L35" s="169"/>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row>
    <row r="36" spans="1:57" ht="15.75" customHeight="1" x14ac:dyDescent="0.3">
      <c r="A36" s="169"/>
      <c r="B36" s="169"/>
      <c r="C36" s="169"/>
      <c r="D36" s="169"/>
      <c r="E36" s="170"/>
      <c r="F36" s="170"/>
      <c r="G36" s="169"/>
      <c r="H36" s="169"/>
      <c r="I36" s="169"/>
      <c r="J36" s="169"/>
      <c r="K36" s="169"/>
      <c r="L36" s="169"/>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row>
    <row r="37" spans="1:57" ht="15.75" customHeight="1" x14ac:dyDescent="0.3">
      <c r="A37" s="169"/>
      <c r="B37" s="169"/>
      <c r="C37" s="169"/>
      <c r="D37" s="169"/>
      <c r="E37" s="170"/>
      <c r="F37" s="170"/>
      <c r="G37" s="169"/>
      <c r="H37" s="169"/>
      <c r="I37" s="169"/>
      <c r="J37" s="169"/>
      <c r="K37" s="169"/>
      <c r="L37" s="169"/>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row>
    <row r="38" spans="1:57" ht="15.75" customHeight="1" x14ac:dyDescent="0.3">
      <c r="A38" s="169"/>
      <c r="B38" s="169"/>
      <c r="C38" s="169"/>
      <c r="D38" s="169"/>
      <c r="E38" s="170"/>
      <c r="F38" s="170"/>
      <c r="G38" s="169"/>
      <c r="H38" s="169"/>
      <c r="I38" s="169"/>
      <c r="J38" s="169"/>
      <c r="K38" s="169"/>
      <c r="L38" s="169"/>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row>
    <row r="39" spans="1:57" ht="15.75" customHeight="1" x14ac:dyDescent="0.3">
      <c r="A39" s="169"/>
      <c r="B39" s="169"/>
      <c r="C39" s="169"/>
      <c r="D39" s="169"/>
      <c r="E39" s="170"/>
      <c r="F39" s="170"/>
      <c r="G39" s="169"/>
      <c r="H39" s="169"/>
      <c r="I39" s="169"/>
      <c r="J39" s="169"/>
      <c r="K39" s="169"/>
      <c r="L39" s="169"/>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row>
    <row r="40" spans="1:57" ht="15.75" customHeight="1" x14ac:dyDescent="0.3">
      <c r="A40" s="169"/>
      <c r="B40" s="169"/>
      <c r="C40" s="169"/>
      <c r="D40" s="169"/>
      <c r="E40" s="170"/>
      <c r="F40" s="170"/>
      <c r="G40" s="169"/>
      <c r="H40" s="169"/>
      <c r="I40" s="169"/>
      <c r="J40" s="169"/>
      <c r="K40" s="169"/>
      <c r="L40" s="169"/>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row>
    <row r="41" spans="1:57" ht="15.75" customHeight="1" x14ac:dyDescent="0.3">
      <c r="A41" s="169"/>
      <c r="B41" s="169"/>
      <c r="C41" s="169"/>
      <c r="D41" s="169"/>
      <c r="E41" s="170"/>
      <c r="F41" s="170"/>
      <c r="G41" s="169"/>
      <c r="H41" s="169"/>
      <c r="I41" s="169"/>
      <c r="J41" s="169"/>
      <c r="K41" s="169"/>
      <c r="L41" s="169"/>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row>
    <row r="42" spans="1:57" ht="15.75" customHeight="1" x14ac:dyDescent="0.3">
      <c r="A42" s="169"/>
      <c r="B42" s="169"/>
      <c r="C42" s="169"/>
      <c r="D42" s="169"/>
      <c r="E42" s="170"/>
      <c r="F42" s="170"/>
      <c r="G42" s="169"/>
      <c r="H42" s="169"/>
      <c r="I42" s="169"/>
      <c r="J42" s="169"/>
      <c r="K42" s="169"/>
      <c r="L42" s="169"/>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row>
    <row r="43" spans="1:57" ht="15.75" customHeight="1" x14ac:dyDescent="0.3">
      <c r="A43" s="169"/>
      <c r="B43" s="169"/>
      <c r="C43" s="169"/>
      <c r="D43" s="169"/>
      <c r="E43" s="170"/>
      <c r="F43" s="170"/>
      <c r="G43" s="169"/>
      <c r="H43" s="169"/>
      <c r="I43" s="169"/>
      <c r="J43" s="169"/>
      <c r="K43" s="169"/>
      <c r="L43" s="169"/>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row>
    <row r="44" spans="1:57" ht="15.75" customHeight="1" x14ac:dyDescent="0.3">
      <c r="A44" s="169"/>
      <c r="B44" s="169"/>
      <c r="C44" s="169"/>
      <c r="D44" s="169"/>
      <c r="E44" s="170"/>
      <c r="F44" s="170"/>
      <c r="G44" s="169"/>
      <c r="H44" s="169"/>
      <c r="I44" s="169"/>
      <c r="J44" s="169"/>
      <c r="K44" s="169"/>
      <c r="L44" s="169"/>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row>
    <row r="45" spans="1:57" ht="15.75" customHeight="1" x14ac:dyDescent="0.3">
      <c r="A45" s="169"/>
      <c r="B45" s="169"/>
      <c r="C45" s="169"/>
      <c r="D45" s="169"/>
      <c r="E45" s="170"/>
      <c r="F45" s="170"/>
      <c r="G45" s="169"/>
      <c r="H45" s="169"/>
      <c r="I45" s="169"/>
      <c r="J45" s="169"/>
      <c r="K45" s="169"/>
      <c r="L45" s="169"/>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row>
    <row r="46" spans="1:57" ht="15.75" customHeight="1" x14ac:dyDescent="0.3">
      <c r="A46" s="169"/>
      <c r="B46" s="169"/>
      <c r="C46" s="169"/>
      <c r="D46" s="169"/>
      <c r="E46" s="170"/>
      <c r="F46" s="170"/>
      <c r="G46" s="169"/>
      <c r="H46" s="169"/>
      <c r="I46" s="169"/>
      <c r="J46" s="169"/>
      <c r="K46" s="169"/>
      <c r="L46" s="169"/>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row>
    <row r="47" spans="1:57" ht="15.75" customHeight="1" x14ac:dyDescent="0.3">
      <c r="A47" s="169"/>
      <c r="B47" s="169"/>
      <c r="C47" s="169"/>
      <c r="D47" s="169"/>
      <c r="E47" s="170"/>
      <c r="F47" s="170"/>
      <c r="G47" s="169"/>
      <c r="H47" s="169"/>
      <c r="I47" s="169"/>
      <c r="J47" s="169"/>
      <c r="K47" s="169"/>
      <c r="L47" s="169"/>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row>
    <row r="48" spans="1:57" ht="15.75" customHeight="1" x14ac:dyDescent="0.3">
      <c r="A48" s="169"/>
      <c r="B48" s="169"/>
      <c r="C48" s="169"/>
      <c r="D48" s="169"/>
      <c r="E48" s="170"/>
      <c r="F48" s="170"/>
      <c r="G48" s="169"/>
      <c r="H48" s="169"/>
      <c r="I48" s="169"/>
      <c r="J48" s="169"/>
      <c r="K48" s="169"/>
      <c r="L48" s="169"/>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row>
    <row r="49" spans="1:57" ht="15.75" customHeight="1" x14ac:dyDescent="0.3">
      <c r="A49" s="169"/>
      <c r="B49" s="169"/>
      <c r="C49" s="169"/>
      <c r="D49" s="169"/>
      <c r="E49" s="170"/>
      <c r="F49" s="170"/>
      <c r="G49" s="169"/>
      <c r="H49" s="169"/>
      <c r="I49" s="169"/>
      <c r="J49" s="169"/>
      <c r="K49" s="169"/>
      <c r="L49" s="169"/>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row>
    <row r="50" spans="1:57" ht="15.75" customHeight="1" x14ac:dyDescent="0.3">
      <c r="A50" s="169"/>
      <c r="B50" s="169"/>
      <c r="C50" s="169"/>
      <c r="D50" s="169"/>
      <c r="E50" s="170"/>
      <c r="F50" s="170"/>
      <c r="G50" s="169"/>
      <c r="H50" s="169"/>
      <c r="I50" s="169"/>
      <c r="J50" s="169"/>
      <c r="K50" s="169"/>
      <c r="L50" s="169"/>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row>
    <row r="51" spans="1:57" ht="15.75" customHeight="1" x14ac:dyDescent="0.3">
      <c r="A51" s="169"/>
      <c r="B51" s="169"/>
      <c r="C51" s="169"/>
      <c r="D51" s="169"/>
      <c r="E51" s="170"/>
      <c r="F51" s="170"/>
      <c r="G51" s="169"/>
      <c r="H51" s="169"/>
      <c r="I51" s="169"/>
      <c r="J51" s="169"/>
      <c r="K51" s="169"/>
      <c r="L51" s="169"/>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row>
    <row r="52" spans="1:57" ht="15.75" customHeight="1" x14ac:dyDescent="0.3">
      <c r="A52" s="169"/>
      <c r="B52" s="169"/>
      <c r="C52" s="169"/>
      <c r="D52" s="169"/>
      <c r="E52" s="170"/>
      <c r="F52" s="170"/>
      <c r="G52" s="169"/>
      <c r="H52" s="169"/>
      <c r="I52" s="169"/>
      <c r="J52" s="169"/>
      <c r="K52" s="169"/>
      <c r="L52" s="169"/>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row>
    <row r="53" spans="1:57" ht="15.75" customHeight="1" x14ac:dyDescent="0.3">
      <c r="A53" s="169"/>
      <c r="B53" s="169"/>
      <c r="C53" s="169"/>
      <c r="D53" s="169"/>
      <c r="E53" s="170"/>
      <c r="F53" s="170"/>
      <c r="G53" s="169"/>
      <c r="H53" s="169"/>
      <c r="I53" s="169"/>
      <c r="J53" s="169"/>
      <c r="K53" s="169"/>
      <c r="L53" s="169"/>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row>
    <row r="54" spans="1:57" ht="15.75" customHeight="1" x14ac:dyDescent="0.3">
      <c r="A54" s="169"/>
      <c r="B54" s="169"/>
      <c r="C54" s="169"/>
      <c r="D54" s="169"/>
      <c r="E54" s="170"/>
      <c r="F54" s="170"/>
      <c r="G54" s="169"/>
      <c r="H54" s="169"/>
      <c r="I54" s="169"/>
      <c r="J54" s="169"/>
      <c r="K54" s="169"/>
      <c r="L54" s="169"/>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row>
    <row r="55" spans="1:57" ht="15.75" customHeight="1" x14ac:dyDescent="0.3">
      <c r="A55" s="169"/>
      <c r="B55" s="169"/>
      <c r="C55" s="169"/>
      <c r="D55" s="169"/>
      <c r="E55" s="170"/>
      <c r="F55" s="170"/>
      <c r="G55" s="169"/>
      <c r="H55" s="169"/>
      <c r="I55" s="169"/>
      <c r="J55" s="169"/>
      <c r="K55" s="169"/>
      <c r="L55" s="169"/>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row>
    <row r="56" spans="1:57" ht="15.75" customHeight="1" x14ac:dyDescent="0.3">
      <c r="A56" s="169"/>
      <c r="B56" s="169"/>
      <c r="C56" s="169"/>
      <c r="D56" s="169"/>
      <c r="E56" s="170"/>
      <c r="F56" s="170"/>
      <c r="G56" s="169"/>
      <c r="H56" s="169"/>
      <c r="I56" s="169"/>
      <c r="J56" s="169"/>
      <c r="K56" s="169"/>
      <c r="L56" s="169"/>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row>
    <row r="57" spans="1:57" ht="15.75" customHeight="1" x14ac:dyDescent="0.3">
      <c r="A57" s="169"/>
      <c r="B57" s="169"/>
      <c r="C57" s="169"/>
      <c r="D57" s="169"/>
      <c r="E57" s="170"/>
      <c r="F57" s="170"/>
      <c r="G57" s="169"/>
      <c r="H57" s="169"/>
      <c r="I57" s="169"/>
      <c r="J57" s="169"/>
      <c r="K57" s="169"/>
      <c r="L57" s="169"/>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row>
    <row r="58" spans="1:57" ht="15.75" customHeight="1" x14ac:dyDescent="0.3">
      <c r="A58" s="169"/>
      <c r="B58" s="169"/>
      <c r="C58" s="169"/>
      <c r="D58" s="169"/>
      <c r="E58" s="170"/>
      <c r="F58" s="170"/>
      <c r="G58" s="169"/>
      <c r="H58" s="169"/>
      <c r="I58" s="169"/>
      <c r="J58" s="169"/>
      <c r="K58" s="169"/>
      <c r="L58" s="169"/>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row>
    <row r="59" spans="1:57" ht="15.75" customHeight="1" x14ac:dyDescent="0.3">
      <c r="A59" s="169"/>
      <c r="B59" s="169"/>
      <c r="C59" s="169"/>
      <c r="D59" s="169"/>
      <c r="E59" s="170"/>
      <c r="F59" s="170"/>
      <c r="G59" s="169"/>
      <c r="H59" s="169"/>
      <c r="I59" s="169"/>
      <c r="J59" s="169"/>
      <c r="K59" s="169"/>
      <c r="L59" s="169"/>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row>
    <row r="60" spans="1:57" ht="15.75" customHeight="1" x14ac:dyDescent="0.3">
      <c r="A60" s="169"/>
      <c r="B60" s="169"/>
      <c r="C60" s="169"/>
      <c r="D60" s="169"/>
      <c r="E60" s="170"/>
      <c r="F60" s="170"/>
      <c r="G60" s="169"/>
      <c r="H60" s="169"/>
      <c r="I60" s="169"/>
      <c r="J60" s="169"/>
      <c r="K60" s="169"/>
      <c r="L60" s="169"/>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row>
    <row r="61" spans="1:57" ht="15.75" customHeight="1" x14ac:dyDescent="0.3">
      <c r="A61" s="169"/>
      <c r="B61" s="169"/>
      <c r="C61" s="169"/>
      <c r="D61" s="169"/>
      <c r="E61" s="170"/>
      <c r="F61" s="170"/>
      <c r="G61" s="169"/>
      <c r="H61" s="169"/>
      <c r="I61" s="169"/>
      <c r="J61" s="169"/>
      <c r="K61" s="169"/>
      <c r="L61" s="169"/>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row>
    <row r="62" spans="1:57" ht="15.75" customHeight="1" x14ac:dyDescent="0.3">
      <c r="A62" s="169"/>
      <c r="B62" s="169"/>
      <c r="C62" s="169"/>
      <c r="D62" s="169"/>
      <c r="E62" s="170"/>
      <c r="F62" s="170"/>
      <c r="G62" s="169"/>
      <c r="H62" s="169"/>
      <c r="I62" s="169"/>
      <c r="J62" s="169"/>
      <c r="K62" s="169"/>
      <c r="L62" s="169"/>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row>
    <row r="63" spans="1:57" ht="15.75" customHeight="1" x14ac:dyDescent="0.3">
      <c r="A63" s="169"/>
      <c r="B63" s="169"/>
      <c r="C63" s="169"/>
      <c r="D63" s="169"/>
      <c r="E63" s="170"/>
      <c r="F63" s="170"/>
      <c r="G63" s="169"/>
      <c r="H63" s="169"/>
      <c r="I63" s="169"/>
      <c r="J63" s="169"/>
      <c r="K63" s="169"/>
      <c r="L63" s="169"/>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row>
    <row r="64" spans="1:57" ht="15.75" customHeight="1" x14ac:dyDescent="0.3">
      <c r="A64" s="169"/>
      <c r="B64" s="169"/>
      <c r="C64" s="169"/>
      <c r="D64" s="169"/>
      <c r="E64" s="170"/>
      <c r="F64" s="170"/>
      <c r="G64" s="169"/>
      <c r="H64" s="169"/>
      <c r="I64" s="169"/>
      <c r="J64" s="169"/>
      <c r="K64" s="169"/>
      <c r="L64" s="169"/>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row>
    <row r="65" spans="1:57" ht="15.75" customHeight="1" x14ac:dyDescent="0.3">
      <c r="A65" s="169"/>
      <c r="B65" s="169"/>
      <c r="C65" s="169"/>
      <c r="D65" s="169"/>
      <c r="E65" s="170"/>
      <c r="F65" s="170"/>
      <c r="G65" s="169"/>
      <c r="H65" s="169"/>
      <c r="I65" s="169"/>
      <c r="J65" s="169"/>
      <c r="K65" s="169"/>
      <c r="L65" s="169"/>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row>
    <row r="66" spans="1:57" ht="15.75" customHeight="1" x14ac:dyDescent="0.3">
      <c r="A66" s="169"/>
      <c r="B66" s="169"/>
      <c r="C66" s="169"/>
      <c r="D66" s="169"/>
      <c r="E66" s="170"/>
      <c r="F66" s="170"/>
      <c r="G66" s="169"/>
      <c r="H66" s="169"/>
      <c r="I66" s="169"/>
      <c r="J66" s="169"/>
      <c r="K66" s="169"/>
      <c r="L66" s="169"/>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row>
    <row r="67" spans="1:57" ht="15.75" customHeight="1" x14ac:dyDescent="0.3">
      <c r="A67" s="169"/>
      <c r="B67" s="169"/>
      <c r="C67" s="169"/>
      <c r="D67" s="169"/>
      <c r="E67" s="170"/>
      <c r="F67" s="170"/>
      <c r="G67" s="169"/>
      <c r="H67" s="169"/>
      <c r="I67" s="169"/>
      <c r="J67" s="169"/>
      <c r="K67" s="169"/>
      <c r="L67" s="169"/>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c r="AT67" s="168"/>
      <c r="AU67" s="168"/>
      <c r="AV67" s="168"/>
      <c r="AW67" s="168"/>
      <c r="AX67" s="168"/>
      <c r="AY67" s="168"/>
      <c r="AZ67" s="168"/>
      <c r="BA67" s="168"/>
      <c r="BB67" s="168"/>
      <c r="BC67" s="168"/>
      <c r="BD67" s="168"/>
      <c r="BE67" s="168"/>
    </row>
    <row r="68" spans="1:57" ht="15.75" customHeight="1" x14ac:dyDescent="0.3">
      <c r="A68" s="169"/>
      <c r="B68" s="169"/>
      <c r="C68" s="169"/>
      <c r="D68" s="169"/>
      <c r="E68" s="170"/>
      <c r="F68" s="170"/>
      <c r="G68" s="169"/>
      <c r="H68" s="169"/>
      <c r="I68" s="169"/>
      <c r="J68" s="169"/>
      <c r="K68" s="169"/>
      <c r="L68" s="169"/>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c r="AV68" s="168"/>
      <c r="AW68" s="168"/>
      <c r="AX68" s="168"/>
      <c r="AY68" s="168"/>
      <c r="AZ68" s="168"/>
      <c r="BA68" s="168"/>
      <c r="BB68" s="168"/>
      <c r="BC68" s="168"/>
      <c r="BD68" s="168"/>
      <c r="BE68" s="168"/>
    </row>
    <row r="69" spans="1:57" ht="15.75" customHeight="1" x14ac:dyDescent="0.3">
      <c r="A69" s="169"/>
      <c r="B69" s="169"/>
      <c r="C69" s="169"/>
      <c r="D69" s="169"/>
      <c r="E69" s="170"/>
      <c r="F69" s="170"/>
      <c r="G69" s="169"/>
      <c r="H69" s="169"/>
      <c r="I69" s="169"/>
      <c r="J69" s="169"/>
      <c r="K69" s="169"/>
      <c r="L69" s="169"/>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c r="BD69" s="168"/>
      <c r="BE69" s="168"/>
    </row>
    <row r="70" spans="1:57" ht="15.75" customHeight="1" x14ac:dyDescent="0.3">
      <c r="A70" s="169"/>
      <c r="B70" s="169"/>
      <c r="C70" s="169"/>
      <c r="D70" s="169"/>
      <c r="E70" s="170"/>
      <c r="F70" s="170"/>
      <c r="G70" s="169"/>
      <c r="H70" s="169"/>
      <c r="I70" s="169"/>
      <c r="J70" s="169"/>
      <c r="K70" s="169"/>
      <c r="L70" s="169"/>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c r="AU70" s="168"/>
      <c r="AV70" s="168"/>
      <c r="AW70" s="168"/>
      <c r="AX70" s="168"/>
      <c r="AY70" s="168"/>
      <c r="AZ70" s="168"/>
      <c r="BA70" s="168"/>
      <c r="BB70" s="168"/>
      <c r="BC70" s="168"/>
      <c r="BD70" s="168"/>
      <c r="BE70" s="168"/>
    </row>
    <row r="71" spans="1:57" ht="15.75" customHeight="1" x14ac:dyDescent="0.3">
      <c r="A71" s="169"/>
      <c r="B71" s="169"/>
      <c r="C71" s="169"/>
      <c r="D71" s="169"/>
      <c r="E71" s="170"/>
      <c r="F71" s="170"/>
      <c r="G71" s="169"/>
      <c r="H71" s="169"/>
      <c r="I71" s="169"/>
      <c r="J71" s="169"/>
      <c r="K71" s="169"/>
      <c r="L71" s="169"/>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row>
    <row r="72" spans="1:57" ht="15.75" customHeight="1" x14ac:dyDescent="0.3">
      <c r="A72" s="169"/>
      <c r="B72" s="169"/>
      <c r="C72" s="169"/>
      <c r="D72" s="169"/>
      <c r="E72" s="170"/>
      <c r="F72" s="170"/>
      <c r="G72" s="169"/>
      <c r="H72" s="169"/>
      <c r="I72" s="169"/>
      <c r="J72" s="169"/>
      <c r="K72" s="169"/>
      <c r="L72" s="169"/>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c r="BE72" s="168"/>
    </row>
    <row r="73" spans="1:57" ht="15.75" customHeight="1" x14ac:dyDescent="0.3">
      <c r="A73" s="169"/>
      <c r="B73" s="169"/>
      <c r="C73" s="169"/>
      <c r="D73" s="169"/>
      <c r="E73" s="170"/>
      <c r="F73" s="170"/>
      <c r="G73" s="169"/>
      <c r="H73" s="169"/>
      <c r="I73" s="169"/>
      <c r="J73" s="169"/>
      <c r="K73" s="169"/>
      <c r="L73" s="169"/>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c r="AQ73" s="168"/>
      <c r="AR73" s="168"/>
      <c r="AS73" s="168"/>
      <c r="AT73" s="168"/>
      <c r="AU73" s="168"/>
      <c r="AV73" s="168"/>
      <c r="AW73" s="168"/>
      <c r="AX73" s="168"/>
      <c r="AY73" s="168"/>
      <c r="AZ73" s="168"/>
      <c r="BA73" s="168"/>
      <c r="BB73" s="168"/>
      <c r="BC73" s="168"/>
      <c r="BD73" s="168"/>
      <c r="BE73" s="168"/>
    </row>
    <row r="74" spans="1:57" ht="15.75" customHeight="1" x14ac:dyDescent="0.3">
      <c r="A74" s="169"/>
      <c r="B74" s="169"/>
      <c r="C74" s="169"/>
      <c r="D74" s="169"/>
      <c r="E74" s="170"/>
      <c r="F74" s="170"/>
      <c r="G74" s="169"/>
      <c r="H74" s="169"/>
      <c r="I74" s="169"/>
      <c r="J74" s="169"/>
      <c r="K74" s="169"/>
      <c r="L74" s="169"/>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row>
    <row r="75" spans="1:57" ht="15.75" customHeight="1" x14ac:dyDescent="0.3">
      <c r="A75" s="169"/>
      <c r="B75" s="169"/>
      <c r="C75" s="169"/>
      <c r="D75" s="169"/>
      <c r="E75" s="170"/>
      <c r="F75" s="170"/>
      <c r="G75" s="169"/>
      <c r="H75" s="169"/>
      <c r="I75" s="169"/>
      <c r="J75" s="169"/>
      <c r="K75" s="169"/>
      <c r="L75" s="169"/>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168"/>
      <c r="AW75" s="168"/>
      <c r="AX75" s="168"/>
      <c r="AY75" s="168"/>
      <c r="AZ75" s="168"/>
      <c r="BA75" s="168"/>
      <c r="BB75" s="168"/>
      <c r="BC75" s="168"/>
      <c r="BD75" s="168"/>
      <c r="BE75" s="168"/>
    </row>
    <row r="76" spans="1:57" ht="15.75" customHeight="1" x14ac:dyDescent="0.3">
      <c r="A76" s="169"/>
      <c r="B76" s="169"/>
      <c r="C76" s="169"/>
      <c r="D76" s="169"/>
      <c r="E76" s="170"/>
      <c r="F76" s="170"/>
      <c r="G76" s="169"/>
      <c r="H76" s="169"/>
      <c r="I76" s="169"/>
      <c r="J76" s="169"/>
      <c r="K76" s="169"/>
      <c r="L76" s="169"/>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8"/>
      <c r="BB76" s="168"/>
      <c r="BC76" s="168"/>
      <c r="BD76" s="168"/>
      <c r="BE76" s="168"/>
    </row>
    <row r="77" spans="1:57" ht="15.75" customHeight="1" x14ac:dyDescent="0.3">
      <c r="A77" s="169"/>
      <c r="B77" s="169"/>
      <c r="C77" s="169"/>
      <c r="D77" s="169"/>
      <c r="E77" s="170"/>
      <c r="F77" s="170"/>
      <c r="G77" s="169"/>
      <c r="H77" s="169"/>
      <c r="I77" s="169"/>
      <c r="J77" s="169"/>
      <c r="K77" s="169"/>
      <c r="L77" s="169"/>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c r="AQ77" s="168"/>
      <c r="AR77" s="168"/>
      <c r="AS77" s="168"/>
      <c r="AT77" s="168"/>
      <c r="AU77" s="168"/>
      <c r="AV77" s="168"/>
      <c r="AW77" s="168"/>
      <c r="AX77" s="168"/>
      <c r="AY77" s="168"/>
      <c r="AZ77" s="168"/>
      <c r="BA77" s="168"/>
      <c r="BB77" s="168"/>
      <c r="BC77" s="168"/>
      <c r="BD77" s="168"/>
      <c r="BE77" s="168"/>
    </row>
    <row r="78" spans="1:57" ht="15.75" customHeight="1" x14ac:dyDescent="0.3">
      <c r="A78" s="169"/>
      <c r="B78" s="169"/>
      <c r="C78" s="169"/>
      <c r="D78" s="169"/>
      <c r="E78" s="170"/>
      <c r="F78" s="170"/>
      <c r="G78" s="169"/>
      <c r="H78" s="169"/>
      <c r="I78" s="169"/>
      <c r="J78" s="169"/>
      <c r="K78" s="169"/>
      <c r="L78" s="169"/>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c r="AT78" s="168"/>
      <c r="AU78" s="168"/>
      <c r="AV78" s="168"/>
      <c r="AW78" s="168"/>
      <c r="AX78" s="168"/>
      <c r="AY78" s="168"/>
      <c r="AZ78" s="168"/>
      <c r="BA78" s="168"/>
      <c r="BB78" s="168"/>
      <c r="BC78" s="168"/>
      <c r="BD78" s="168"/>
      <c r="BE78" s="168"/>
    </row>
    <row r="79" spans="1:57" ht="15.75" customHeight="1" x14ac:dyDescent="0.3">
      <c r="A79" s="169"/>
      <c r="B79" s="169"/>
      <c r="C79" s="169"/>
      <c r="D79" s="169"/>
      <c r="E79" s="170"/>
      <c r="F79" s="170"/>
      <c r="G79" s="169"/>
      <c r="H79" s="169"/>
      <c r="I79" s="169"/>
      <c r="J79" s="169"/>
      <c r="K79" s="169"/>
      <c r="L79" s="169"/>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row>
    <row r="80" spans="1:57" ht="15.75" customHeight="1" x14ac:dyDescent="0.3">
      <c r="A80" s="169"/>
      <c r="B80" s="169"/>
      <c r="C80" s="169"/>
      <c r="D80" s="169"/>
      <c r="E80" s="170"/>
      <c r="F80" s="170"/>
      <c r="G80" s="169"/>
      <c r="H80" s="169"/>
      <c r="I80" s="169"/>
      <c r="J80" s="169"/>
      <c r="K80" s="169"/>
      <c r="L80" s="169"/>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row>
    <row r="81" spans="1:57" ht="15.75" customHeight="1" x14ac:dyDescent="0.3">
      <c r="A81" s="169"/>
      <c r="B81" s="169"/>
      <c r="C81" s="169"/>
      <c r="D81" s="169"/>
      <c r="E81" s="170"/>
      <c r="F81" s="170"/>
      <c r="G81" s="169"/>
      <c r="H81" s="169"/>
      <c r="I81" s="169"/>
      <c r="J81" s="169"/>
      <c r="K81" s="169"/>
      <c r="L81" s="169"/>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row>
    <row r="82" spans="1:57" ht="15.75" customHeight="1" x14ac:dyDescent="0.3">
      <c r="A82" s="169"/>
      <c r="B82" s="169"/>
      <c r="C82" s="169"/>
      <c r="D82" s="169"/>
      <c r="E82" s="170"/>
      <c r="F82" s="170"/>
      <c r="G82" s="169"/>
      <c r="H82" s="169"/>
      <c r="I82" s="169"/>
      <c r="J82" s="169"/>
      <c r="K82" s="169"/>
      <c r="L82" s="169"/>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168"/>
      <c r="AW82" s="168"/>
      <c r="AX82" s="168"/>
      <c r="AY82" s="168"/>
      <c r="AZ82" s="168"/>
      <c r="BA82" s="168"/>
      <c r="BB82" s="168"/>
      <c r="BC82" s="168"/>
      <c r="BD82" s="168"/>
      <c r="BE82" s="168"/>
    </row>
    <row r="83" spans="1:57" ht="15.75" customHeight="1" x14ac:dyDescent="0.3">
      <c r="A83" s="169"/>
      <c r="B83" s="169"/>
      <c r="C83" s="169"/>
      <c r="D83" s="169"/>
      <c r="E83" s="170"/>
      <c r="F83" s="170"/>
      <c r="G83" s="169"/>
      <c r="H83" s="169"/>
      <c r="I83" s="169"/>
      <c r="J83" s="169"/>
      <c r="K83" s="169"/>
      <c r="L83" s="169"/>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row>
    <row r="84" spans="1:57" ht="15.75" customHeight="1" x14ac:dyDescent="0.3">
      <c r="A84" s="169"/>
      <c r="B84" s="169"/>
      <c r="C84" s="169"/>
      <c r="D84" s="169"/>
      <c r="E84" s="170"/>
      <c r="F84" s="170"/>
      <c r="G84" s="169"/>
      <c r="H84" s="169"/>
      <c r="I84" s="169"/>
      <c r="J84" s="169"/>
      <c r="K84" s="169"/>
      <c r="L84" s="169"/>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168"/>
      <c r="AS84" s="168"/>
      <c r="AT84" s="168"/>
      <c r="AU84" s="168"/>
      <c r="AV84" s="168"/>
      <c r="AW84" s="168"/>
      <c r="AX84" s="168"/>
      <c r="AY84" s="168"/>
      <c r="AZ84" s="168"/>
      <c r="BA84" s="168"/>
      <c r="BB84" s="168"/>
      <c r="BC84" s="168"/>
      <c r="BD84" s="168"/>
      <c r="BE84" s="168"/>
    </row>
    <row r="85" spans="1:57" ht="15.75" customHeight="1" x14ac:dyDescent="0.3">
      <c r="A85" s="169"/>
      <c r="B85" s="169"/>
      <c r="C85" s="169"/>
      <c r="D85" s="169"/>
      <c r="E85" s="170"/>
      <c r="F85" s="170"/>
      <c r="G85" s="169"/>
      <c r="H85" s="169"/>
      <c r="I85" s="169"/>
      <c r="J85" s="169"/>
      <c r="K85" s="169"/>
      <c r="L85" s="169"/>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c r="AQ85" s="168"/>
      <c r="AR85" s="168"/>
      <c r="AS85" s="168"/>
      <c r="AT85" s="168"/>
      <c r="AU85" s="168"/>
      <c r="AV85" s="168"/>
      <c r="AW85" s="168"/>
      <c r="AX85" s="168"/>
      <c r="AY85" s="168"/>
      <c r="AZ85" s="168"/>
      <c r="BA85" s="168"/>
      <c r="BB85" s="168"/>
      <c r="BC85" s="168"/>
      <c r="BD85" s="168"/>
      <c r="BE85" s="168"/>
    </row>
    <row r="86" spans="1:57" ht="15.75" customHeight="1" x14ac:dyDescent="0.3">
      <c r="A86" s="169"/>
      <c r="B86" s="169"/>
      <c r="C86" s="169"/>
      <c r="D86" s="169"/>
      <c r="E86" s="170"/>
      <c r="F86" s="170"/>
      <c r="G86" s="169"/>
      <c r="H86" s="169"/>
      <c r="I86" s="169"/>
      <c r="J86" s="169"/>
      <c r="K86" s="169"/>
      <c r="L86" s="169"/>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row>
    <row r="87" spans="1:57" ht="15.75" customHeight="1" x14ac:dyDescent="0.3">
      <c r="A87" s="169"/>
      <c r="B87" s="169"/>
      <c r="C87" s="169"/>
      <c r="D87" s="169"/>
      <c r="E87" s="170"/>
      <c r="F87" s="170"/>
      <c r="G87" s="169"/>
      <c r="H87" s="169"/>
      <c r="I87" s="169"/>
      <c r="J87" s="169"/>
      <c r="K87" s="169"/>
      <c r="L87" s="169"/>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c r="AQ87" s="168"/>
      <c r="AR87" s="168"/>
      <c r="AS87" s="168"/>
      <c r="AT87" s="168"/>
      <c r="AU87" s="168"/>
      <c r="AV87" s="168"/>
      <c r="AW87" s="168"/>
      <c r="AX87" s="168"/>
      <c r="AY87" s="168"/>
      <c r="AZ87" s="168"/>
      <c r="BA87" s="168"/>
      <c r="BB87" s="168"/>
      <c r="BC87" s="168"/>
      <c r="BD87" s="168"/>
      <c r="BE87" s="168"/>
    </row>
    <row r="88" spans="1:57" ht="15.75" customHeight="1" x14ac:dyDescent="0.3">
      <c r="A88" s="169"/>
      <c r="B88" s="169"/>
      <c r="C88" s="169"/>
      <c r="D88" s="169"/>
      <c r="E88" s="170"/>
      <c r="F88" s="170"/>
      <c r="G88" s="169"/>
      <c r="H88" s="169"/>
      <c r="I88" s="169"/>
      <c r="J88" s="169"/>
      <c r="K88" s="169"/>
      <c r="L88" s="169"/>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c r="AQ88" s="168"/>
      <c r="AR88" s="168"/>
      <c r="AS88" s="168"/>
      <c r="AT88" s="168"/>
      <c r="AU88" s="168"/>
      <c r="AV88" s="168"/>
      <c r="AW88" s="168"/>
      <c r="AX88" s="168"/>
      <c r="AY88" s="168"/>
      <c r="AZ88" s="168"/>
      <c r="BA88" s="168"/>
      <c r="BB88" s="168"/>
      <c r="BC88" s="168"/>
      <c r="BD88" s="168"/>
      <c r="BE88" s="168"/>
    </row>
    <row r="89" spans="1:57" ht="15.75" customHeight="1" x14ac:dyDescent="0.3">
      <c r="A89" s="169"/>
      <c r="B89" s="169"/>
      <c r="C89" s="169"/>
      <c r="D89" s="169"/>
      <c r="E89" s="170"/>
      <c r="F89" s="170"/>
      <c r="G89" s="169"/>
      <c r="H89" s="169"/>
      <c r="I89" s="169"/>
      <c r="J89" s="169"/>
      <c r="K89" s="169"/>
      <c r="L89" s="169"/>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row>
    <row r="90" spans="1:57" ht="15.75" customHeight="1" x14ac:dyDescent="0.3">
      <c r="A90" s="169"/>
      <c r="B90" s="169"/>
      <c r="C90" s="169"/>
      <c r="D90" s="169"/>
      <c r="E90" s="170"/>
      <c r="F90" s="170"/>
      <c r="G90" s="169"/>
      <c r="H90" s="169"/>
      <c r="I90" s="169"/>
      <c r="J90" s="169"/>
      <c r="K90" s="169"/>
      <c r="L90" s="169"/>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row>
    <row r="91" spans="1:57" ht="15.75" customHeight="1" x14ac:dyDescent="0.3">
      <c r="A91" s="169"/>
      <c r="B91" s="169"/>
      <c r="C91" s="169"/>
      <c r="D91" s="169"/>
      <c r="E91" s="170"/>
      <c r="F91" s="170"/>
      <c r="G91" s="169"/>
      <c r="H91" s="169"/>
      <c r="I91" s="169"/>
      <c r="J91" s="169"/>
      <c r="K91" s="169"/>
      <c r="L91" s="169"/>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c r="AQ91" s="168"/>
      <c r="AR91" s="168"/>
      <c r="AS91" s="168"/>
      <c r="AT91" s="168"/>
      <c r="AU91" s="168"/>
      <c r="AV91" s="168"/>
      <c r="AW91" s="168"/>
      <c r="AX91" s="168"/>
      <c r="AY91" s="168"/>
      <c r="AZ91" s="168"/>
      <c r="BA91" s="168"/>
      <c r="BB91" s="168"/>
      <c r="BC91" s="168"/>
      <c r="BD91" s="168"/>
      <c r="BE91" s="168"/>
    </row>
    <row r="92" spans="1:57" ht="15.75" customHeight="1" x14ac:dyDescent="0.3">
      <c r="A92" s="169"/>
      <c r="B92" s="169"/>
      <c r="C92" s="169"/>
      <c r="D92" s="169"/>
      <c r="E92" s="170"/>
      <c r="F92" s="170"/>
      <c r="G92" s="169"/>
      <c r="H92" s="169"/>
      <c r="I92" s="169"/>
      <c r="J92" s="169"/>
      <c r="K92" s="169"/>
      <c r="L92" s="169"/>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row>
    <row r="93" spans="1:57" ht="15.75" customHeight="1" x14ac:dyDescent="0.3">
      <c r="A93" s="169"/>
      <c r="B93" s="169"/>
      <c r="C93" s="169"/>
      <c r="D93" s="169"/>
      <c r="E93" s="170"/>
      <c r="F93" s="170"/>
      <c r="G93" s="169"/>
      <c r="H93" s="169"/>
      <c r="I93" s="169"/>
      <c r="J93" s="169"/>
      <c r="K93" s="169"/>
      <c r="L93" s="169"/>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c r="AQ93" s="168"/>
      <c r="AR93" s="168"/>
      <c r="AS93" s="168"/>
      <c r="AT93" s="168"/>
      <c r="AU93" s="168"/>
      <c r="AV93" s="168"/>
      <c r="AW93" s="168"/>
      <c r="AX93" s="168"/>
      <c r="AY93" s="168"/>
      <c r="AZ93" s="168"/>
      <c r="BA93" s="168"/>
      <c r="BB93" s="168"/>
      <c r="BC93" s="168"/>
      <c r="BD93" s="168"/>
      <c r="BE93" s="168"/>
    </row>
    <row r="94" spans="1:57" ht="15.75" customHeight="1" x14ac:dyDescent="0.3">
      <c r="A94" s="169"/>
      <c r="B94" s="169"/>
      <c r="C94" s="169"/>
      <c r="D94" s="169"/>
      <c r="E94" s="170"/>
      <c r="F94" s="170"/>
      <c r="G94" s="169"/>
      <c r="H94" s="169"/>
      <c r="I94" s="169"/>
      <c r="J94" s="169"/>
      <c r="K94" s="169"/>
      <c r="L94" s="169"/>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c r="AQ94" s="168"/>
      <c r="AR94" s="168"/>
      <c r="AS94" s="168"/>
      <c r="AT94" s="168"/>
      <c r="AU94" s="168"/>
      <c r="AV94" s="168"/>
      <c r="AW94" s="168"/>
      <c r="AX94" s="168"/>
      <c r="AY94" s="168"/>
      <c r="AZ94" s="168"/>
      <c r="BA94" s="168"/>
      <c r="BB94" s="168"/>
      <c r="BC94" s="168"/>
      <c r="BD94" s="168"/>
      <c r="BE94" s="168"/>
    </row>
    <row r="95" spans="1:57" ht="15.75" customHeight="1" x14ac:dyDescent="0.3">
      <c r="A95" s="169"/>
      <c r="B95" s="169"/>
      <c r="C95" s="169"/>
      <c r="D95" s="169"/>
      <c r="E95" s="170"/>
      <c r="F95" s="170"/>
      <c r="G95" s="169"/>
      <c r="H95" s="169"/>
      <c r="I95" s="169"/>
      <c r="J95" s="169"/>
      <c r="K95" s="169"/>
      <c r="L95" s="169"/>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c r="AQ95" s="168"/>
      <c r="AR95" s="168"/>
      <c r="AS95" s="168"/>
      <c r="AT95" s="168"/>
      <c r="AU95" s="168"/>
      <c r="AV95" s="168"/>
      <c r="AW95" s="168"/>
      <c r="AX95" s="168"/>
      <c r="AY95" s="168"/>
      <c r="AZ95" s="168"/>
      <c r="BA95" s="168"/>
      <c r="BB95" s="168"/>
      <c r="BC95" s="168"/>
      <c r="BD95" s="168"/>
      <c r="BE95" s="168"/>
    </row>
    <row r="96" spans="1:57" ht="15.75" customHeight="1" x14ac:dyDescent="0.3">
      <c r="A96" s="169"/>
      <c r="B96" s="169"/>
      <c r="C96" s="169"/>
      <c r="D96" s="169"/>
      <c r="E96" s="170"/>
      <c r="F96" s="170"/>
      <c r="G96" s="169"/>
      <c r="H96" s="169"/>
      <c r="I96" s="169"/>
      <c r="J96" s="169"/>
      <c r="K96" s="169"/>
      <c r="L96" s="169"/>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c r="AQ96" s="168"/>
      <c r="AR96" s="168"/>
      <c r="AS96" s="168"/>
      <c r="AT96" s="168"/>
      <c r="AU96" s="168"/>
      <c r="AV96" s="168"/>
      <c r="AW96" s="168"/>
      <c r="AX96" s="168"/>
      <c r="AY96" s="168"/>
      <c r="AZ96" s="168"/>
      <c r="BA96" s="168"/>
      <c r="BB96" s="168"/>
      <c r="BC96" s="168"/>
      <c r="BD96" s="168"/>
      <c r="BE96" s="168"/>
    </row>
    <row r="97" spans="1:57" ht="15.75" customHeight="1" x14ac:dyDescent="0.3">
      <c r="A97" s="169"/>
      <c r="B97" s="169"/>
      <c r="C97" s="169"/>
      <c r="D97" s="169"/>
      <c r="E97" s="170"/>
      <c r="F97" s="170"/>
      <c r="G97" s="169"/>
      <c r="H97" s="169"/>
      <c r="I97" s="169"/>
      <c r="J97" s="169"/>
      <c r="K97" s="169"/>
      <c r="L97" s="169"/>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row>
    <row r="98" spans="1:57" ht="15.75" customHeight="1" x14ac:dyDescent="0.3">
      <c r="A98" s="169"/>
      <c r="B98" s="169"/>
      <c r="C98" s="169"/>
      <c r="D98" s="169"/>
      <c r="E98" s="170"/>
      <c r="F98" s="170"/>
      <c r="G98" s="169"/>
      <c r="H98" s="169"/>
      <c r="I98" s="169"/>
      <c r="J98" s="169"/>
      <c r="K98" s="169"/>
      <c r="L98" s="169"/>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row>
    <row r="99" spans="1:57" ht="15.75" customHeight="1" x14ac:dyDescent="0.3">
      <c r="A99" s="169"/>
      <c r="B99" s="169"/>
      <c r="C99" s="169"/>
      <c r="D99" s="169"/>
      <c r="E99" s="170"/>
      <c r="F99" s="170"/>
      <c r="G99" s="169"/>
      <c r="H99" s="169"/>
      <c r="I99" s="169"/>
      <c r="J99" s="169"/>
      <c r="K99" s="169"/>
      <c r="L99" s="169"/>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c r="AQ99" s="168"/>
      <c r="AR99" s="168"/>
      <c r="AS99" s="168"/>
      <c r="AT99" s="168"/>
      <c r="AU99" s="168"/>
      <c r="AV99" s="168"/>
      <c r="AW99" s="168"/>
      <c r="AX99" s="168"/>
      <c r="AY99" s="168"/>
      <c r="AZ99" s="168"/>
      <c r="BA99" s="168"/>
      <c r="BB99" s="168"/>
      <c r="BC99" s="168"/>
      <c r="BD99" s="168"/>
      <c r="BE99" s="168"/>
    </row>
    <row r="100" spans="1:57" ht="15.75" customHeight="1" x14ac:dyDescent="0.3">
      <c r="A100" s="169"/>
      <c r="B100" s="169"/>
      <c r="C100" s="169"/>
      <c r="D100" s="169"/>
      <c r="E100" s="170"/>
      <c r="F100" s="170"/>
      <c r="G100" s="169"/>
      <c r="H100" s="169"/>
      <c r="I100" s="169"/>
      <c r="J100" s="169"/>
      <c r="K100" s="169"/>
      <c r="L100" s="169"/>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c r="AQ100" s="168"/>
      <c r="AR100" s="168"/>
      <c r="AS100" s="168"/>
      <c r="AT100" s="168"/>
      <c r="AU100" s="168"/>
      <c r="AV100" s="168"/>
      <c r="AW100" s="168"/>
      <c r="AX100" s="168"/>
      <c r="AY100" s="168"/>
      <c r="AZ100" s="168"/>
      <c r="BA100" s="168"/>
      <c r="BB100" s="168"/>
      <c r="BC100" s="168"/>
      <c r="BD100" s="168"/>
      <c r="BE100" s="168"/>
    </row>
    <row r="101" spans="1:57" ht="15.75" customHeight="1" x14ac:dyDescent="0.3">
      <c r="A101" s="169"/>
      <c r="B101" s="169"/>
      <c r="C101" s="169"/>
      <c r="D101" s="169"/>
      <c r="E101" s="170"/>
      <c r="F101" s="170"/>
      <c r="G101" s="169"/>
      <c r="H101" s="169"/>
      <c r="I101" s="169"/>
      <c r="J101" s="169"/>
      <c r="K101" s="169"/>
      <c r="L101" s="169"/>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c r="AQ101" s="168"/>
      <c r="AR101" s="168"/>
      <c r="AS101" s="168"/>
      <c r="AT101" s="168"/>
      <c r="AU101" s="168"/>
      <c r="AV101" s="168"/>
      <c r="AW101" s="168"/>
      <c r="AX101" s="168"/>
      <c r="AY101" s="168"/>
      <c r="AZ101" s="168"/>
      <c r="BA101" s="168"/>
      <c r="BB101" s="168"/>
      <c r="BC101" s="168"/>
      <c r="BD101" s="168"/>
      <c r="BE101" s="168"/>
    </row>
    <row r="102" spans="1:57" ht="15.75" customHeight="1" x14ac:dyDescent="0.3">
      <c r="A102" s="169"/>
      <c r="B102" s="169"/>
      <c r="C102" s="169"/>
      <c r="D102" s="169"/>
      <c r="E102" s="170"/>
      <c r="F102" s="170"/>
      <c r="G102" s="169"/>
      <c r="H102" s="169"/>
      <c r="I102" s="169"/>
      <c r="J102" s="169"/>
      <c r="K102" s="169"/>
      <c r="L102" s="169"/>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168"/>
      <c r="AW102" s="168"/>
      <c r="AX102" s="168"/>
      <c r="AY102" s="168"/>
      <c r="AZ102" s="168"/>
      <c r="BA102" s="168"/>
      <c r="BB102" s="168"/>
      <c r="BC102" s="168"/>
      <c r="BD102" s="168"/>
      <c r="BE102" s="168"/>
    </row>
    <row r="103" spans="1:57" ht="15.75" customHeight="1" x14ac:dyDescent="0.3">
      <c r="A103" s="169"/>
      <c r="B103" s="169"/>
      <c r="C103" s="169"/>
      <c r="D103" s="169"/>
      <c r="E103" s="170"/>
      <c r="F103" s="170"/>
      <c r="G103" s="169"/>
      <c r="H103" s="169"/>
      <c r="I103" s="169"/>
      <c r="J103" s="169"/>
      <c r="K103" s="169"/>
      <c r="L103" s="169"/>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c r="AQ103" s="168"/>
      <c r="AR103" s="168"/>
      <c r="AS103" s="168"/>
      <c r="AT103" s="168"/>
      <c r="AU103" s="168"/>
      <c r="AV103" s="168"/>
      <c r="AW103" s="168"/>
      <c r="AX103" s="168"/>
      <c r="AY103" s="168"/>
      <c r="AZ103" s="168"/>
      <c r="BA103" s="168"/>
      <c r="BB103" s="168"/>
      <c r="BC103" s="168"/>
      <c r="BD103" s="168"/>
      <c r="BE103" s="168"/>
    </row>
    <row r="104" spans="1:57" ht="15.75" customHeight="1" x14ac:dyDescent="0.3">
      <c r="A104" s="169"/>
      <c r="B104" s="169"/>
      <c r="C104" s="169"/>
      <c r="D104" s="169"/>
      <c r="E104" s="170"/>
      <c r="F104" s="170"/>
      <c r="G104" s="169"/>
      <c r="H104" s="169"/>
      <c r="I104" s="169"/>
      <c r="J104" s="169"/>
      <c r="K104" s="169"/>
      <c r="L104" s="169"/>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c r="AT104" s="168"/>
      <c r="AU104" s="168"/>
      <c r="AV104" s="168"/>
      <c r="AW104" s="168"/>
      <c r="AX104" s="168"/>
      <c r="AY104" s="168"/>
      <c r="AZ104" s="168"/>
      <c r="BA104" s="168"/>
      <c r="BB104" s="168"/>
      <c r="BC104" s="168"/>
      <c r="BD104" s="168"/>
      <c r="BE104" s="168"/>
    </row>
    <row r="105" spans="1:57" ht="15.75" customHeight="1" x14ac:dyDescent="0.3">
      <c r="A105" s="169"/>
      <c r="B105" s="169"/>
      <c r="C105" s="169"/>
      <c r="D105" s="169"/>
      <c r="E105" s="170"/>
      <c r="F105" s="170"/>
      <c r="G105" s="169"/>
      <c r="H105" s="169"/>
      <c r="I105" s="169"/>
      <c r="J105" s="169"/>
      <c r="K105" s="169"/>
      <c r="L105" s="169"/>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row>
    <row r="106" spans="1:57" ht="15.75" customHeight="1" x14ac:dyDescent="0.3">
      <c r="A106" s="169"/>
      <c r="B106" s="169"/>
      <c r="C106" s="169"/>
      <c r="D106" s="169"/>
      <c r="E106" s="170"/>
      <c r="F106" s="170"/>
      <c r="G106" s="169"/>
      <c r="H106" s="169"/>
      <c r="I106" s="169"/>
      <c r="J106" s="169"/>
      <c r="K106" s="169"/>
      <c r="L106" s="169"/>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c r="AQ106" s="168"/>
      <c r="AR106" s="168"/>
      <c r="AS106" s="168"/>
      <c r="AT106" s="168"/>
      <c r="AU106" s="168"/>
      <c r="AV106" s="168"/>
      <c r="AW106" s="168"/>
      <c r="AX106" s="168"/>
      <c r="AY106" s="168"/>
      <c r="AZ106" s="168"/>
      <c r="BA106" s="168"/>
      <c r="BB106" s="168"/>
      <c r="BC106" s="168"/>
      <c r="BD106" s="168"/>
      <c r="BE106" s="168"/>
    </row>
    <row r="107" spans="1:57" ht="15.75" customHeight="1" x14ac:dyDescent="0.3">
      <c r="A107" s="169"/>
      <c r="B107" s="169"/>
      <c r="C107" s="169"/>
      <c r="D107" s="169"/>
      <c r="E107" s="170"/>
      <c r="F107" s="170"/>
      <c r="G107" s="169"/>
      <c r="H107" s="169"/>
      <c r="I107" s="169"/>
      <c r="J107" s="169"/>
      <c r="K107" s="169"/>
      <c r="L107" s="169"/>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row>
    <row r="108" spans="1:57" ht="15.75" customHeight="1" x14ac:dyDescent="0.3">
      <c r="A108" s="169"/>
      <c r="B108" s="169"/>
      <c r="C108" s="169"/>
      <c r="D108" s="169"/>
      <c r="E108" s="170"/>
      <c r="F108" s="170"/>
      <c r="G108" s="169"/>
      <c r="H108" s="169"/>
      <c r="I108" s="169"/>
      <c r="J108" s="169"/>
      <c r="K108" s="169"/>
      <c r="L108" s="169"/>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row>
    <row r="109" spans="1:57" ht="15.75" customHeight="1" x14ac:dyDescent="0.3">
      <c r="A109" s="169"/>
      <c r="B109" s="169"/>
      <c r="C109" s="169"/>
      <c r="D109" s="169"/>
      <c r="E109" s="170"/>
      <c r="F109" s="170"/>
      <c r="G109" s="169"/>
      <c r="H109" s="169"/>
      <c r="I109" s="169"/>
      <c r="J109" s="169"/>
      <c r="K109" s="169"/>
      <c r="L109" s="169"/>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c r="AQ109" s="168"/>
      <c r="AR109" s="168"/>
      <c r="AS109" s="168"/>
      <c r="AT109" s="168"/>
      <c r="AU109" s="168"/>
      <c r="AV109" s="168"/>
      <c r="AW109" s="168"/>
      <c r="AX109" s="168"/>
      <c r="AY109" s="168"/>
      <c r="AZ109" s="168"/>
      <c r="BA109" s="168"/>
      <c r="BB109" s="168"/>
      <c r="BC109" s="168"/>
      <c r="BD109" s="168"/>
      <c r="BE109" s="168"/>
    </row>
    <row r="110" spans="1:57" ht="15.75" customHeight="1" x14ac:dyDescent="0.3">
      <c r="A110" s="169"/>
      <c r="B110" s="169"/>
      <c r="C110" s="169"/>
      <c r="D110" s="169"/>
      <c r="E110" s="170"/>
      <c r="F110" s="170"/>
      <c r="G110" s="169"/>
      <c r="H110" s="169"/>
      <c r="I110" s="169"/>
      <c r="J110" s="169"/>
      <c r="K110" s="169"/>
      <c r="L110" s="169"/>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c r="AQ110" s="168"/>
      <c r="AR110" s="168"/>
      <c r="AS110" s="168"/>
      <c r="AT110" s="168"/>
      <c r="AU110" s="168"/>
      <c r="AV110" s="168"/>
      <c r="AW110" s="168"/>
      <c r="AX110" s="168"/>
      <c r="AY110" s="168"/>
      <c r="AZ110" s="168"/>
      <c r="BA110" s="168"/>
      <c r="BB110" s="168"/>
      <c r="BC110" s="168"/>
      <c r="BD110" s="168"/>
      <c r="BE110" s="168"/>
    </row>
    <row r="111" spans="1:57" ht="15.75" customHeight="1" x14ac:dyDescent="0.3">
      <c r="A111" s="169"/>
      <c r="B111" s="169"/>
      <c r="C111" s="169"/>
      <c r="D111" s="169"/>
      <c r="E111" s="170"/>
      <c r="F111" s="170"/>
      <c r="G111" s="169"/>
      <c r="H111" s="169"/>
      <c r="I111" s="169"/>
      <c r="J111" s="169"/>
      <c r="K111" s="169"/>
      <c r="L111" s="169"/>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row>
    <row r="112" spans="1:57" ht="15.75" customHeight="1" x14ac:dyDescent="0.3">
      <c r="A112" s="169"/>
      <c r="B112" s="169"/>
      <c r="C112" s="169"/>
      <c r="D112" s="169"/>
      <c r="E112" s="170"/>
      <c r="F112" s="170"/>
      <c r="G112" s="169"/>
      <c r="H112" s="169"/>
      <c r="I112" s="169"/>
      <c r="J112" s="169"/>
      <c r="K112" s="169"/>
      <c r="L112" s="169"/>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c r="AQ112" s="168"/>
      <c r="AR112" s="168"/>
      <c r="AS112" s="168"/>
      <c r="AT112" s="168"/>
      <c r="AU112" s="168"/>
      <c r="AV112" s="168"/>
      <c r="AW112" s="168"/>
      <c r="AX112" s="168"/>
      <c r="AY112" s="168"/>
      <c r="AZ112" s="168"/>
      <c r="BA112" s="168"/>
      <c r="BB112" s="168"/>
      <c r="BC112" s="168"/>
      <c r="BD112" s="168"/>
      <c r="BE112" s="168"/>
    </row>
    <row r="113" spans="1:57" ht="15.75" customHeight="1" x14ac:dyDescent="0.3">
      <c r="A113" s="169"/>
      <c r="B113" s="169"/>
      <c r="C113" s="169"/>
      <c r="D113" s="169"/>
      <c r="E113" s="170"/>
      <c r="F113" s="170"/>
      <c r="G113" s="169"/>
      <c r="H113" s="169"/>
      <c r="I113" s="169"/>
      <c r="J113" s="169"/>
      <c r="K113" s="169"/>
      <c r="L113" s="169"/>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c r="AQ113" s="168"/>
      <c r="AR113" s="168"/>
      <c r="AS113" s="168"/>
      <c r="AT113" s="168"/>
      <c r="AU113" s="168"/>
      <c r="AV113" s="168"/>
      <c r="AW113" s="168"/>
      <c r="AX113" s="168"/>
      <c r="AY113" s="168"/>
      <c r="AZ113" s="168"/>
      <c r="BA113" s="168"/>
      <c r="BB113" s="168"/>
      <c r="BC113" s="168"/>
      <c r="BD113" s="168"/>
      <c r="BE113" s="168"/>
    </row>
    <row r="114" spans="1:57" ht="15.75" customHeight="1" x14ac:dyDescent="0.3">
      <c r="A114" s="169"/>
      <c r="B114" s="169"/>
      <c r="C114" s="169"/>
      <c r="D114" s="169"/>
      <c r="E114" s="170"/>
      <c r="F114" s="170"/>
      <c r="G114" s="169"/>
      <c r="H114" s="169"/>
      <c r="I114" s="169"/>
      <c r="J114" s="169"/>
      <c r="K114" s="169"/>
      <c r="L114" s="169"/>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row>
    <row r="115" spans="1:57" ht="15.75" customHeight="1" x14ac:dyDescent="0.3">
      <c r="A115" s="169"/>
      <c r="B115" s="169"/>
      <c r="C115" s="169"/>
      <c r="D115" s="169"/>
      <c r="E115" s="170"/>
      <c r="F115" s="170"/>
      <c r="G115" s="169"/>
      <c r="H115" s="169"/>
      <c r="I115" s="169"/>
      <c r="J115" s="169"/>
      <c r="K115" s="169"/>
      <c r="L115" s="169"/>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c r="AQ115" s="168"/>
      <c r="AR115" s="168"/>
      <c r="AS115" s="168"/>
      <c r="AT115" s="168"/>
      <c r="AU115" s="168"/>
      <c r="AV115" s="168"/>
      <c r="AW115" s="168"/>
      <c r="AX115" s="168"/>
      <c r="AY115" s="168"/>
      <c r="AZ115" s="168"/>
      <c r="BA115" s="168"/>
      <c r="BB115" s="168"/>
      <c r="BC115" s="168"/>
      <c r="BD115" s="168"/>
      <c r="BE115" s="168"/>
    </row>
    <row r="116" spans="1:57" ht="15.75" customHeight="1" x14ac:dyDescent="0.3">
      <c r="A116" s="169"/>
      <c r="B116" s="169"/>
      <c r="C116" s="169"/>
      <c r="D116" s="169"/>
      <c r="E116" s="170"/>
      <c r="F116" s="170"/>
      <c r="G116" s="169"/>
      <c r="H116" s="169"/>
      <c r="I116" s="169"/>
      <c r="J116" s="169"/>
      <c r="K116" s="169"/>
      <c r="L116" s="169"/>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c r="AQ116" s="168"/>
      <c r="AR116" s="168"/>
      <c r="AS116" s="168"/>
      <c r="AT116" s="168"/>
      <c r="AU116" s="168"/>
      <c r="AV116" s="168"/>
      <c r="AW116" s="168"/>
      <c r="AX116" s="168"/>
      <c r="AY116" s="168"/>
      <c r="AZ116" s="168"/>
      <c r="BA116" s="168"/>
      <c r="BB116" s="168"/>
      <c r="BC116" s="168"/>
      <c r="BD116" s="168"/>
      <c r="BE116" s="168"/>
    </row>
    <row r="117" spans="1:57" ht="15.75" customHeight="1" x14ac:dyDescent="0.3">
      <c r="A117" s="169"/>
      <c r="B117" s="169"/>
      <c r="C117" s="169"/>
      <c r="D117" s="169"/>
      <c r="E117" s="170"/>
      <c r="F117" s="170"/>
      <c r="G117" s="169"/>
      <c r="H117" s="169"/>
      <c r="I117" s="169"/>
      <c r="J117" s="169"/>
      <c r="K117" s="169"/>
      <c r="L117" s="169"/>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c r="AQ117" s="168"/>
      <c r="AR117" s="168"/>
      <c r="AS117" s="168"/>
      <c r="AT117" s="168"/>
      <c r="AU117" s="168"/>
      <c r="AV117" s="168"/>
      <c r="AW117" s="168"/>
      <c r="AX117" s="168"/>
      <c r="AY117" s="168"/>
      <c r="AZ117" s="168"/>
      <c r="BA117" s="168"/>
      <c r="BB117" s="168"/>
      <c r="BC117" s="168"/>
      <c r="BD117" s="168"/>
      <c r="BE117" s="168"/>
    </row>
    <row r="118" spans="1:57" ht="15.75" customHeight="1" x14ac:dyDescent="0.3">
      <c r="A118" s="169"/>
      <c r="B118" s="169"/>
      <c r="C118" s="169"/>
      <c r="D118" s="169"/>
      <c r="E118" s="170"/>
      <c r="F118" s="170"/>
      <c r="G118" s="169"/>
      <c r="H118" s="169"/>
      <c r="I118" s="169"/>
      <c r="J118" s="169"/>
      <c r="K118" s="169"/>
      <c r="L118" s="169"/>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c r="AQ118" s="168"/>
      <c r="AR118" s="168"/>
      <c r="AS118" s="168"/>
      <c r="AT118" s="168"/>
      <c r="AU118" s="168"/>
      <c r="AV118" s="168"/>
      <c r="AW118" s="168"/>
      <c r="AX118" s="168"/>
      <c r="AY118" s="168"/>
      <c r="AZ118" s="168"/>
      <c r="BA118" s="168"/>
      <c r="BB118" s="168"/>
      <c r="BC118" s="168"/>
      <c r="BD118" s="168"/>
      <c r="BE118" s="168"/>
    </row>
    <row r="119" spans="1:57" ht="15.75" customHeight="1" x14ac:dyDescent="0.3">
      <c r="A119" s="169"/>
      <c r="B119" s="169"/>
      <c r="C119" s="169"/>
      <c r="D119" s="169"/>
      <c r="E119" s="170"/>
      <c r="F119" s="170"/>
      <c r="G119" s="169"/>
      <c r="H119" s="169"/>
      <c r="I119" s="169"/>
      <c r="J119" s="169"/>
      <c r="K119" s="169"/>
      <c r="L119" s="169"/>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c r="AQ119" s="168"/>
      <c r="AR119" s="168"/>
      <c r="AS119" s="168"/>
      <c r="AT119" s="168"/>
      <c r="AU119" s="168"/>
      <c r="AV119" s="168"/>
      <c r="AW119" s="168"/>
      <c r="AX119" s="168"/>
      <c r="AY119" s="168"/>
      <c r="AZ119" s="168"/>
      <c r="BA119" s="168"/>
      <c r="BB119" s="168"/>
      <c r="BC119" s="168"/>
      <c r="BD119" s="168"/>
      <c r="BE119" s="168"/>
    </row>
    <row r="120" spans="1:57" ht="15.75" customHeight="1" x14ac:dyDescent="0.3">
      <c r="A120" s="169"/>
      <c r="B120" s="169"/>
      <c r="C120" s="169"/>
      <c r="D120" s="169"/>
      <c r="E120" s="170"/>
      <c r="F120" s="170"/>
      <c r="G120" s="169"/>
      <c r="H120" s="169"/>
      <c r="I120" s="169"/>
      <c r="J120" s="169"/>
      <c r="K120" s="169"/>
      <c r="L120" s="169"/>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c r="AQ120" s="168"/>
      <c r="AR120" s="168"/>
      <c r="AS120" s="168"/>
      <c r="AT120" s="168"/>
      <c r="AU120" s="168"/>
      <c r="AV120" s="168"/>
      <c r="AW120" s="168"/>
      <c r="AX120" s="168"/>
      <c r="AY120" s="168"/>
      <c r="AZ120" s="168"/>
      <c r="BA120" s="168"/>
      <c r="BB120" s="168"/>
      <c r="BC120" s="168"/>
      <c r="BD120" s="168"/>
      <c r="BE120" s="168"/>
    </row>
    <row r="121" spans="1:57" ht="15.75" customHeight="1" x14ac:dyDescent="0.3">
      <c r="A121" s="169"/>
      <c r="B121" s="169"/>
      <c r="C121" s="169"/>
      <c r="D121" s="169"/>
      <c r="E121" s="170"/>
      <c r="F121" s="170"/>
      <c r="G121" s="169"/>
      <c r="H121" s="169"/>
      <c r="I121" s="169"/>
      <c r="J121" s="169"/>
      <c r="K121" s="169"/>
      <c r="L121" s="169"/>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c r="AQ121" s="168"/>
      <c r="AR121" s="168"/>
      <c r="AS121" s="168"/>
      <c r="AT121" s="168"/>
      <c r="AU121" s="168"/>
      <c r="AV121" s="168"/>
      <c r="AW121" s="168"/>
      <c r="AX121" s="168"/>
      <c r="AY121" s="168"/>
      <c r="AZ121" s="168"/>
      <c r="BA121" s="168"/>
      <c r="BB121" s="168"/>
      <c r="BC121" s="168"/>
      <c r="BD121" s="168"/>
      <c r="BE121" s="168"/>
    </row>
    <row r="122" spans="1:57" ht="15.75" customHeight="1" x14ac:dyDescent="0.3">
      <c r="A122" s="169"/>
      <c r="B122" s="169"/>
      <c r="C122" s="169"/>
      <c r="D122" s="169"/>
      <c r="E122" s="170"/>
      <c r="F122" s="170"/>
      <c r="G122" s="169"/>
      <c r="H122" s="169"/>
      <c r="I122" s="169"/>
      <c r="J122" s="169"/>
      <c r="K122" s="169"/>
      <c r="L122" s="169"/>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c r="AQ122" s="168"/>
      <c r="AR122" s="168"/>
      <c r="AS122" s="168"/>
      <c r="AT122" s="168"/>
      <c r="AU122" s="168"/>
      <c r="AV122" s="168"/>
      <c r="AW122" s="168"/>
      <c r="AX122" s="168"/>
      <c r="AY122" s="168"/>
      <c r="AZ122" s="168"/>
      <c r="BA122" s="168"/>
      <c r="BB122" s="168"/>
      <c r="BC122" s="168"/>
      <c r="BD122" s="168"/>
      <c r="BE122" s="168"/>
    </row>
    <row r="123" spans="1:57" ht="15.75" customHeight="1" x14ac:dyDescent="0.3">
      <c r="A123" s="169"/>
      <c r="B123" s="169"/>
      <c r="C123" s="169"/>
      <c r="D123" s="169"/>
      <c r="E123" s="170"/>
      <c r="F123" s="170"/>
      <c r="G123" s="169"/>
      <c r="H123" s="169"/>
      <c r="I123" s="169"/>
      <c r="J123" s="169"/>
      <c r="K123" s="169"/>
      <c r="L123" s="169"/>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c r="AQ123" s="168"/>
      <c r="AR123" s="168"/>
      <c r="AS123" s="168"/>
      <c r="AT123" s="168"/>
      <c r="AU123" s="168"/>
      <c r="AV123" s="168"/>
      <c r="AW123" s="168"/>
      <c r="AX123" s="168"/>
      <c r="AY123" s="168"/>
      <c r="AZ123" s="168"/>
      <c r="BA123" s="168"/>
      <c r="BB123" s="168"/>
      <c r="BC123" s="168"/>
      <c r="BD123" s="168"/>
      <c r="BE123" s="168"/>
    </row>
    <row r="124" spans="1:57" ht="15.75" customHeight="1" x14ac:dyDescent="0.3">
      <c r="A124" s="169"/>
      <c r="B124" s="169"/>
      <c r="C124" s="169"/>
      <c r="D124" s="169"/>
      <c r="E124" s="170"/>
      <c r="F124" s="170"/>
      <c r="G124" s="169"/>
      <c r="H124" s="169"/>
      <c r="I124" s="169"/>
      <c r="J124" s="169"/>
      <c r="K124" s="169"/>
      <c r="L124" s="169"/>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c r="AQ124" s="168"/>
      <c r="AR124" s="168"/>
      <c r="AS124" s="168"/>
      <c r="AT124" s="168"/>
      <c r="AU124" s="168"/>
      <c r="AV124" s="168"/>
      <c r="AW124" s="168"/>
      <c r="AX124" s="168"/>
      <c r="AY124" s="168"/>
      <c r="AZ124" s="168"/>
      <c r="BA124" s="168"/>
      <c r="BB124" s="168"/>
      <c r="BC124" s="168"/>
      <c r="BD124" s="168"/>
      <c r="BE124" s="168"/>
    </row>
    <row r="125" spans="1:57" ht="15.75" customHeight="1" x14ac:dyDescent="0.3">
      <c r="A125" s="169"/>
      <c r="B125" s="169"/>
      <c r="C125" s="169"/>
      <c r="D125" s="169"/>
      <c r="E125" s="170"/>
      <c r="F125" s="170"/>
      <c r="G125" s="169"/>
      <c r="H125" s="169"/>
      <c r="I125" s="169"/>
      <c r="J125" s="169"/>
      <c r="K125" s="169"/>
      <c r="L125" s="169"/>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c r="AQ125" s="168"/>
      <c r="AR125" s="168"/>
      <c r="AS125" s="168"/>
      <c r="AT125" s="168"/>
      <c r="AU125" s="168"/>
      <c r="AV125" s="168"/>
      <c r="AW125" s="168"/>
      <c r="AX125" s="168"/>
      <c r="AY125" s="168"/>
      <c r="AZ125" s="168"/>
      <c r="BA125" s="168"/>
      <c r="BB125" s="168"/>
      <c r="BC125" s="168"/>
      <c r="BD125" s="168"/>
      <c r="BE125" s="168"/>
    </row>
    <row r="126" spans="1:57" ht="15.75" customHeight="1" x14ac:dyDescent="0.3">
      <c r="A126" s="169"/>
      <c r="B126" s="169"/>
      <c r="C126" s="169"/>
      <c r="D126" s="169"/>
      <c r="E126" s="170"/>
      <c r="F126" s="170"/>
      <c r="G126" s="169"/>
      <c r="H126" s="169"/>
      <c r="I126" s="169"/>
      <c r="J126" s="169"/>
      <c r="K126" s="169"/>
      <c r="L126" s="169"/>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c r="AQ126" s="168"/>
      <c r="AR126" s="168"/>
      <c r="AS126" s="168"/>
      <c r="AT126" s="168"/>
      <c r="AU126" s="168"/>
      <c r="AV126" s="168"/>
      <c r="AW126" s="168"/>
      <c r="AX126" s="168"/>
      <c r="AY126" s="168"/>
      <c r="AZ126" s="168"/>
      <c r="BA126" s="168"/>
      <c r="BB126" s="168"/>
      <c r="BC126" s="168"/>
      <c r="BD126" s="168"/>
      <c r="BE126" s="168"/>
    </row>
    <row r="127" spans="1:57" ht="15.75" customHeight="1" x14ac:dyDescent="0.3">
      <c r="A127" s="169"/>
      <c r="B127" s="169"/>
      <c r="C127" s="169"/>
      <c r="D127" s="169"/>
      <c r="E127" s="170"/>
      <c r="F127" s="170"/>
      <c r="G127" s="169"/>
      <c r="H127" s="169"/>
      <c r="I127" s="169"/>
      <c r="J127" s="169"/>
      <c r="K127" s="169"/>
      <c r="L127" s="169"/>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c r="AQ127" s="168"/>
      <c r="AR127" s="168"/>
      <c r="AS127" s="168"/>
      <c r="AT127" s="168"/>
      <c r="AU127" s="168"/>
      <c r="AV127" s="168"/>
      <c r="AW127" s="168"/>
      <c r="AX127" s="168"/>
      <c r="AY127" s="168"/>
      <c r="AZ127" s="168"/>
      <c r="BA127" s="168"/>
      <c r="BB127" s="168"/>
      <c r="BC127" s="168"/>
      <c r="BD127" s="168"/>
      <c r="BE127" s="168"/>
    </row>
    <row r="128" spans="1:57" ht="15.75" customHeight="1" x14ac:dyDescent="0.3">
      <c r="A128" s="169"/>
      <c r="B128" s="169"/>
      <c r="C128" s="169"/>
      <c r="D128" s="169"/>
      <c r="E128" s="170"/>
      <c r="F128" s="170"/>
      <c r="G128" s="169"/>
      <c r="H128" s="169"/>
      <c r="I128" s="169"/>
      <c r="J128" s="169"/>
      <c r="K128" s="169"/>
      <c r="L128" s="169"/>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c r="AQ128" s="168"/>
      <c r="AR128" s="168"/>
      <c r="AS128" s="168"/>
      <c r="AT128" s="168"/>
      <c r="AU128" s="168"/>
      <c r="AV128" s="168"/>
      <c r="AW128" s="168"/>
      <c r="AX128" s="168"/>
      <c r="AY128" s="168"/>
      <c r="AZ128" s="168"/>
      <c r="BA128" s="168"/>
      <c r="BB128" s="168"/>
      <c r="BC128" s="168"/>
      <c r="BD128" s="168"/>
      <c r="BE128" s="168"/>
    </row>
    <row r="129" spans="1:57" ht="15.75" customHeight="1" x14ac:dyDescent="0.3">
      <c r="A129" s="169"/>
      <c r="B129" s="169"/>
      <c r="C129" s="169"/>
      <c r="D129" s="169"/>
      <c r="E129" s="170"/>
      <c r="F129" s="170"/>
      <c r="G129" s="169"/>
      <c r="H129" s="169"/>
      <c r="I129" s="169"/>
      <c r="J129" s="169"/>
      <c r="K129" s="169"/>
      <c r="L129" s="169"/>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c r="AQ129" s="168"/>
      <c r="AR129" s="168"/>
      <c r="AS129" s="168"/>
      <c r="AT129" s="168"/>
      <c r="AU129" s="168"/>
      <c r="AV129" s="168"/>
      <c r="AW129" s="168"/>
      <c r="AX129" s="168"/>
      <c r="AY129" s="168"/>
      <c r="AZ129" s="168"/>
      <c r="BA129" s="168"/>
      <c r="BB129" s="168"/>
      <c r="BC129" s="168"/>
      <c r="BD129" s="168"/>
      <c r="BE129" s="168"/>
    </row>
    <row r="130" spans="1:57" ht="15.75" customHeight="1" x14ac:dyDescent="0.3">
      <c r="A130" s="169"/>
      <c r="B130" s="169"/>
      <c r="C130" s="169"/>
      <c r="D130" s="169"/>
      <c r="E130" s="170"/>
      <c r="F130" s="170"/>
      <c r="G130" s="169"/>
      <c r="H130" s="169"/>
      <c r="I130" s="169"/>
      <c r="J130" s="169"/>
      <c r="K130" s="169"/>
      <c r="L130" s="169"/>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c r="AQ130" s="168"/>
      <c r="AR130" s="168"/>
      <c r="AS130" s="168"/>
      <c r="AT130" s="168"/>
      <c r="AU130" s="168"/>
      <c r="AV130" s="168"/>
      <c r="AW130" s="168"/>
      <c r="AX130" s="168"/>
      <c r="AY130" s="168"/>
      <c r="AZ130" s="168"/>
      <c r="BA130" s="168"/>
      <c r="BB130" s="168"/>
      <c r="BC130" s="168"/>
      <c r="BD130" s="168"/>
      <c r="BE130" s="168"/>
    </row>
    <row r="131" spans="1:57" ht="15.75" customHeight="1" x14ac:dyDescent="0.3">
      <c r="A131" s="169"/>
      <c r="B131" s="169"/>
      <c r="C131" s="169"/>
      <c r="D131" s="169"/>
      <c r="E131" s="170"/>
      <c r="F131" s="170"/>
      <c r="G131" s="169"/>
      <c r="H131" s="169"/>
      <c r="I131" s="169"/>
      <c r="J131" s="169"/>
      <c r="K131" s="169"/>
      <c r="L131" s="169"/>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c r="AQ131" s="168"/>
      <c r="AR131" s="168"/>
      <c r="AS131" s="168"/>
      <c r="AT131" s="168"/>
      <c r="AU131" s="168"/>
      <c r="AV131" s="168"/>
      <c r="AW131" s="168"/>
      <c r="AX131" s="168"/>
      <c r="AY131" s="168"/>
      <c r="AZ131" s="168"/>
      <c r="BA131" s="168"/>
      <c r="BB131" s="168"/>
      <c r="BC131" s="168"/>
      <c r="BD131" s="168"/>
      <c r="BE131" s="168"/>
    </row>
    <row r="132" spans="1:57" ht="15.75" customHeight="1" x14ac:dyDescent="0.3">
      <c r="A132" s="169"/>
      <c r="B132" s="169"/>
      <c r="C132" s="169"/>
      <c r="D132" s="169"/>
      <c r="E132" s="170"/>
      <c r="F132" s="170"/>
      <c r="G132" s="169"/>
      <c r="H132" s="169"/>
      <c r="I132" s="169"/>
      <c r="J132" s="169"/>
      <c r="K132" s="169"/>
      <c r="L132" s="169"/>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c r="AQ132" s="168"/>
      <c r="AR132" s="168"/>
      <c r="AS132" s="168"/>
      <c r="AT132" s="168"/>
      <c r="AU132" s="168"/>
      <c r="AV132" s="168"/>
      <c r="AW132" s="168"/>
      <c r="AX132" s="168"/>
      <c r="AY132" s="168"/>
      <c r="AZ132" s="168"/>
      <c r="BA132" s="168"/>
      <c r="BB132" s="168"/>
      <c r="BC132" s="168"/>
      <c r="BD132" s="168"/>
      <c r="BE132" s="168"/>
    </row>
    <row r="133" spans="1:57" ht="15.75" customHeight="1" x14ac:dyDescent="0.3">
      <c r="A133" s="169"/>
      <c r="B133" s="169"/>
      <c r="C133" s="169"/>
      <c r="D133" s="169"/>
      <c r="E133" s="170"/>
      <c r="F133" s="170"/>
      <c r="G133" s="169"/>
      <c r="H133" s="169"/>
      <c r="I133" s="169"/>
      <c r="J133" s="169"/>
      <c r="K133" s="169"/>
      <c r="L133" s="169"/>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168"/>
      <c r="BD133" s="168"/>
      <c r="BE133" s="168"/>
    </row>
    <row r="134" spans="1:57" ht="15.75" customHeight="1" x14ac:dyDescent="0.3">
      <c r="A134" s="169"/>
      <c r="B134" s="169"/>
      <c r="C134" s="169"/>
      <c r="D134" s="169"/>
      <c r="E134" s="170"/>
      <c r="F134" s="170"/>
      <c r="G134" s="169"/>
      <c r="H134" s="169"/>
      <c r="I134" s="169"/>
      <c r="J134" s="169"/>
      <c r="K134" s="169"/>
      <c r="L134" s="169"/>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c r="AQ134" s="168"/>
      <c r="AR134" s="168"/>
      <c r="AS134" s="168"/>
      <c r="AT134" s="168"/>
      <c r="AU134" s="168"/>
      <c r="AV134" s="168"/>
      <c r="AW134" s="168"/>
      <c r="AX134" s="168"/>
      <c r="AY134" s="168"/>
      <c r="AZ134" s="168"/>
      <c r="BA134" s="168"/>
      <c r="BB134" s="168"/>
      <c r="BC134" s="168"/>
      <c r="BD134" s="168"/>
      <c r="BE134" s="168"/>
    </row>
    <row r="135" spans="1:57" ht="15.75" customHeight="1" x14ac:dyDescent="0.3">
      <c r="A135" s="169"/>
      <c r="B135" s="169"/>
      <c r="C135" s="169"/>
      <c r="D135" s="169"/>
      <c r="E135" s="170"/>
      <c r="F135" s="170"/>
      <c r="G135" s="169"/>
      <c r="H135" s="169"/>
      <c r="I135" s="169"/>
      <c r="J135" s="169"/>
      <c r="K135" s="169"/>
      <c r="L135" s="169"/>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168"/>
      <c r="AW135" s="168"/>
      <c r="AX135" s="168"/>
      <c r="AY135" s="168"/>
      <c r="AZ135" s="168"/>
      <c r="BA135" s="168"/>
      <c r="BB135" s="168"/>
      <c r="BC135" s="168"/>
      <c r="BD135" s="168"/>
      <c r="BE135" s="168"/>
    </row>
    <row r="136" spans="1:57" ht="15.75" customHeight="1" x14ac:dyDescent="0.3">
      <c r="A136" s="169"/>
      <c r="B136" s="169"/>
      <c r="C136" s="169"/>
      <c r="D136" s="169"/>
      <c r="E136" s="170"/>
      <c r="F136" s="170"/>
      <c r="G136" s="169"/>
      <c r="H136" s="169"/>
      <c r="I136" s="169"/>
      <c r="J136" s="169"/>
      <c r="K136" s="169"/>
      <c r="L136" s="169"/>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c r="AQ136" s="168"/>
      <c r="AR136" s="168"/>
      <c r="AS136" s="168"/>
      <c r="AT136" s="168"/>
      <c r="AU136" s="168"/>
      <c r="AV136" s="168"/>
      <c r="AW136" s="168"/>
      <c r="AX136" s="168"/>
      <c r="AY136" s="168"/>
      <c r="AZ136" s="168"/>
      <c r="BA136" s="168"/>
      <c r="BB136" s="168"/>
      <c r="BC136" s="168"/>
      <c r="BD136" s="168"/>
      <c r="BE136" s="168"/>
    </row>
    <row r="137" spans="1:57" ht="15.75" customHeight="1" x14ac:dyDescent="0.3">
      <c r="A137" s="169"/>
      <c r="B137" s="169"/>
      <c r="C137" s="169"/>
      <c r="D137" s="169"/>
      <c r="E137" s="170"/>
      <c r="F137" s="170"/>
      <c r="G137" s="169"/>
      <c r="H137" s="169"/>
      <c r="I137" s="169"/>
      <c r="J137" s="169"/>
      <c r="K137" s="169"/>
      <c r="L137" s="169"/>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c r="AQ137" s="168"/>
      <c r="AR137" s="168"/>
      <c r="AS137" s="168"/>
      <c r="AT137" s="168"/>
      <c r="AU137" s="168"/>
      <c r="AV137" s="168"/>
      <c r="AW137" s="168"/>
      <c r="AX137" s="168"/>
      <c r="AY137" s="168"/>
      <c r="AZ137" s="168"/>
      <c r="BA137" s="168"/>
      <c r="BB137" s="168"/>
      <c r="BC137" s="168"/>
      <c r="BD137" s="168"/>
      <c r="BE137" s="168"/>
    </row>
    <row r="138" spans="1:57" ht="15.75" customHeight="1" x14ac:dyDescent="0.3">
      <c r="A138" s="169"/>
      <c r="B138" s="169"/>
      <c r="C138" s="169"/>
      <c r="D138" s="169"/>
      <c r="E138" s="170"/>
      <c r="F138" s="170"/>
      <c r="G138" s="169"/>
      <c r="H138" s="169"/>
      <c r="I138" s="169"/>
      <c r="J138" s="169"/>
      <c r="K138" s="169"/>
      <c r="L138" s="169"/>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c r="AQ138" s="168"/>
      <c r="AR138" s="168"/>
      <c r="AS138" s="168"/>
      <c r="AT138" s="168"/>
      <c r="AU138" s="168"/>
      <c r="AV138" s="168"/>
      <c r="AW138" s="168"/>
      <c r="AX138" s="168"/>
      <c r="AY138" s="168"/>
      <c r="AZ138" s="168"/>
      <c r="BA138" s="168"/>
      <c r="BB138" s="168"/>
      <c r="BC138" s="168"/>
      <c r="BD138" s="168"/>
      <c r="BE138" s="168"/>
    </row>
    <row r="139" spans="1:57" ht="15.75" customHeight="1" x14ac:dyDescent="0.3">
      <c r="A139" s="169"/>
      <c r="B139" s="169"/>
      <c r="C139" s="169"/>
      <c r="D139" s="169"/>
      <c r="E139" s="170"/>
      <c r="F139" s="170"/>
      <c r="G139" s="169"/>
      <c r="H139" s="169"/>
      <c r="I139" s="169"/>
      <c r="J139" s="169"/>
      <c r="K139" s="169"/>
      <c r="L139" s="169"/>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c r="AQ139" s="168"/>
      <c r="AR139" s="168"/>
      <c r="AS139" s="168"/>
      <c r="AT139" s="168"/>
      <c r="AU139" s="168"/>
      <c r="AV139" s="168"/>
      <c r="AW139" s="168"/>
      <c r="AX139" s="168"/>
      <c r="AY139" s="168"/>
      <c r="AZ139" s="168"/>
      <c r="BA139" s="168"/>
      <c r="BB139" s="168"/>
      <c r="BC139" s="168"/>
      <c r="BD139" s="168"/>
      <c r="BE139" s="168"/>
    </row>
    <row r="140" spans="1:57" ht="15.75" customHeight="1" x14ac:dyDescent="0.3">
      <c r="A140" s="169"/>
      <c r="B140" s="169"/>
      <c r="C140" s="169"/>
      <c r="D140" s="169"/>
      <c r="E140" s="170"/>
      <c r="F140" s="170"/>
      <c r="G140" s="169"/>
      <c r="H140" s="169"/>
      <c r="I140" s="169"/>
      <c r="J140" s="169"/>
      <c r="K140" s="169"/>
      <c r="L140" s="169"/>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c r="AQ140" s="168"/>
      <c r="AR140" s="168"/>
      <c r="AS140" s="168"/>
      <c r="AT140" s="168"/>
      <c r="AU140" s="168"/>
      <c r="AV140" s="168"/>
      <c r="AW140" s="168"/>
      <c r="AX140" s="168"/>
      <c r="AY140" s="168"/>
      <c r="AZ140" s="168"/>
      <c r="BA140" s="168"/>
      <c r="BB140" s="168"/>
      <c r="BC140" s="168"/>
      <c r="BD140" s="168"/>
      <c r="BE140" s="168"/>
    </row>
    <row r="141" spans="1:57" ht="15.75" customHeight="1" x14ac:dyDescent="0.3">
      <c r="A141" s="169"/>
      <c r="B141" s="169"/>
      <c r="C141" s="169"/>
      <c r="D141" s="169"/>
      <c r="E141" s="170"/>
      <c r="F141" s="170"/>
      <c r="G141" s="169"/>
      <c r="H141" s="169"/>
      <c r="I141" s="169"/>
      <c r="J141" s="169"/>
      <c r="K141" s="169"/>
      <c r="L141" s="169"/>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c r="AQ141" s="168"/>
      <c r="AR141" s="168"/>
      <c r="AS141" s="168"/>
      <c r="AT141" s="168"/>
      <c r="AU141" s="168"/>
      <c r="AV141" s="168"/>
      <c r="AW141" s="168"/>
      <c r="AX141" s="168"/>
      <c r="AY141" s="168"/>
      <c r="AZ141" s="168"/>
      <c r="BA141" s="168"/>
      <c r="BB141" s="168"/>
      <c r="BC141" s="168"/>
      <c r="BD141" s="168"/>
      <c r="BE141" s="168"/>
    </row>
    <row r="142" spans="1:57" ht="15.75" customHeight="1" x14ac:dyDescent="0.3">
      <c r="A142" s="169"/>
      <c r="B142" s="169"/>
      <c r="C142" s="169"/>
      <c r="D142" s="169"/>
      <c r="E142" s="170"/>
      <c r="F142" s="170"/>
      <c r="G142" s="169"/>
      <c r="H142" s="169"/>
      <c r="I142" s="169"/>
      <c r="J142" s="169"/>
      <c r="K142" s="169"/>
      <c r="L142" s="169"/>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c r="AQ142" s="168"/>
      <c r="AR142" s="168"/>
      <c r="AS142" s="168"/>
      <c r="AT142" s="168"/>
      <c r="AU142" s="168"/>
      <c r="AV142" s="168"/>
      <c r="AW142" s="168"/>
      <c r="AX142" s="168"/>
      <c r="AY142" s="168"/>
      <c r="AZ142" s="168"/>
      <c r="BA142" s="168"/>
      <c r="BB142" s="168"/>
      <c r="BC142" s="168"/>
      <c r="BD142" s="168"/>
      <c r="BE142" s="168"/>
    </row>
    <row r="143" spans="1:57" ht="15.75" customHeight="1" x14ac:dyDescent="0.3">
      <c r="A143" s="169"/>
      <c r="B143" s="169"/>
      <c r="C143" s="169"/>
      <c r="D143" s="169"/>
      <c r="E143" s="170"/>
      <c r="F143" s="170"/>
      <c r="G143" s="169"/>
      <c r="H143" s="169"/>
      <c r="I143" s="169"/>
      <c r="J143" s="169"/>
      <c r="K143" s="169"/>
      <c r="L143" s="169"/>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c r="AQ143" s="168"/>
      <c r="AR143" s="168"/>
      <c r="AS143" s="168"/>
      <c r="AT143" s="168"/>
      <c r="AU143" s="168"/>
      <c r="AV143" s="168"/>
      <c r="AW143" s="168"/>
      <c r="AX143" s="168"/>
      <c r="AY143" s="168"/>
      <c r="AZ143" s="168"/>
      <c r="BA143" s="168"/>
      <c r="BB143" s="168"/>
      <c r="BC143" s="168"/>
      <c r="BD143" s="168"/>
      <c r="BE143" s="168"/>
    </row>
    <row r="144" spans="1:57" ht="15.75" customHeight="1" x14ac:dyDescent="0.3">
      <c r="A144" s="169"/>
      <c r="B144" s="169"/>
      <c r="C144" s="169"/>
      <c r="D144" s="169"/>
      <c r="E144" s="170"/>
      <c r="F144" s="170"/>
      <c r="G144" s="169"/>
      <c r="H144" s="169"/>
      <c r="I144" s="169"/>
      <c r="J144" s="169"/>
      <c r="K144" s="169"/>
      <c r="L144" s="169"/>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c r="AQ144" s="168"/>
      <c r="AR144" s="168"/>
      <c r="AS144" s="168"/>
      <c r="AT144" s="168"/>
      <c r="AU144" s="168"/>
      <c r="AV144" s="168"/>
      <c r="AW144" s="168"/>
      <c r="AX144" s="168"/>
      <c r="AY144" s="168"/>
      <c r="AZ144" s="168"/>
      <c r="BA144" s="168"/>
      <c r="BB144" s="168"/>
      <c r="BC144" s="168"/>
      <c r="BD144" s="168"/>
      <c r="BE144" s="168"/>
    </row>
    <row r="145" spans="1:57" ht="15.75" customHeight="1" x14ac:dyDescent="0.3">
      <c r="A145" s="169"/>
      <c r="B145" s="169"/>
      <c r="C145" s="169"/>
      <c r="D145" s="169"/>
      <c r="E145" s="170"/>
      <c r="F145" s="170"/>
      <c r="G145" s="169"/>
      <c r="H145" s="169"/>
      <c r="I145" s="169"/>
      <c r="J145" s="169"/>
      <c r="K145" s="169"/>
      <c r="L145" s="169"/>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c r="AQ145" s="168"/>
      <c r="AR145" s="168"/>
      <c r="AS145" s="168"/>
      <c r="AT145" s="168"/>
      <c r="AU145" s="168"/>
      <c r="AV145" s="168"/>
      <c r="AW145" s="168"/>
      <c r="AX145" s="168"/>
      <c r="AY145" s="168"/>
      <c r="AZ145" s="168"/>
      <c r="BA145" s="168"/>
      <c r="BB145" s="168"/>
      <c r="BC145" s="168"/>
      <c r="BD145" s="168"/>
      <c r="BE145" s="168"/>
    </row>
    <row r="146" spans="1:57" ht="15.75" customHeight="1" x14ac:dyDescent="0.3">
      <c r="A146" s="169"/>
      <c r="B146" s="169"/>
      <c r="C146" s="169"/>
      <c r="D146" s="169"/>
      <c r="E146" s="170"/>
      <c r="F146" s="170"/>
      <c r="G146" s="169"/>
      <c r="H146" s="169"/>
      <c r="I146" s="169"/>
      <c r="J146" s="169"/>
      <c r="K146" s="169"/>
      <c r="L146" s="169"/>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c r="AQ146" s="168"/>
      <c r="AR146" s="168"/>
      <c r="AS146" s="168"/>
      <c r="AT146" s="168"/>
      <c r="AU146" s="168"/>
      <c r="AV146" s="168"/>
      <c r="AW146" s="168"/>
      <c r="AX146" s="168"/>
      <c r="AY146" s="168"/>
      <c r="AZ146" s="168"/>
      <c r="BA146" s="168"/>
      <c r="BB146" s="168"/>
      <c r="BC146" s="168"/>
      <c r="BD146" s="168"/>
      <c r="BE146" s="168"/>
    </row>
    <row r="147" spans="1:57" ht="15.75" customHeight="1" x14ac:dyDescent="0.3">
      <c r="A147" s="169"/>
      <c r="B147" s="169"/>
      <c r="C147" s="169"/>
      <c r="D147" s="169"/>
      <c r="E147" s="170"/>
      <c r="F147" s="170"/>
      <c r="G147" s="169"/>
      <c r="H147" s="169"/>
      <c r="I147" s="169"/>
      <c r="J147" s="169"/>
      <c r="K147" s="169"/>
      <c r="L147" s="169"/>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c r="AQ147" s="168"/>
      <c r="AR147" s="168"/>
      <c r="AS147" s="168"/>
      <c r="AT147" s="168"/>
      <c r="AU147" s="168"/>
      <c r="AV147" s="168"/>
      <c r="AW147" s="168"/>
      <c r="AX147" s="168"/>
      <c r="AY147" s="168"/>
      <c r="AZ147" s="168"/>
      <c r="BA147" s="168"/>
      <c r="BB147" s="168"/>
      <c r="BC147" s="168"/>
      <c r="BD147" s="168"/>
      <c r="BE147" s="168"/>
    </row>
    <row r="148" spans="1:57" ht="15.75" customHeight="1" x14ac:dyDescent="0.3">
      <c r="A148" s="169"/>
      <c r="B148" s="169"/>
      <c r="C148" s="169"/>
      <c r="D148" s="169"/>
      <c r="E148" s="170"/>
      <c r="F148" s="170"/>
      <c r="G148" s="169"/>
      <c r="H148" s="169"/>
      <c r="I148" s="169"/>
      <c r="J148" s="169"/>
      <c r="K148" s="169"/>
      <c r="L148" s="169"/>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68"/>
      <c r="BA148" s="168"/>
      <c r="BB148" s="168"/>
      <c r="BC148" s="168"/>
      <c r="BD148" s="168"/>
      <c r="BE148" s="168"/>
    </row>
    <row r="149" spans="1:57" ht="15.75" customHeight="1" x14ac:dyDescent="0.3">
      <c r="A149" s="169"/>
      <c r="B149" s="169"/>
      <c r="C149" s="169"/>
      <c r="D149" s="169"/>
      <c r="E149" s="170"/>
      <c r="F149" s="170"/>
      <c r="G149" s="169"/>
      <c r="H149" s="169"/>
      <c r="I149" s="169"/>
      <c r="J149" s="169"/>
      <c r="K149" s="169"/>
      <c r="L149" s="169"/>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c r="AQ149" s="168"/>
      <c r="AR149" s="168"/>
      <c r="AS149" s="168"/>
      <c r="AT149" s="168"/>
      <c r="AU149" s="168"/>
      <c r="AV149" s="168"/>
      <c r="AW149" s="168"/>
      <c r="AX149" s="168"/>
      <c r="AY149" s="168"/>
      <c r="AZ149" s="168"/>
      <c r="BA149" s="168"/>
      <c r="BB149" s="168"/>
      <c r="BC149" s="168"/>
      <c r="BD149" s="168"/>
      <c r="BE149" s="168"/>
    </row>
    <row r="150" spans="1:57" ht="15.75" customHeight="1" x14ac:dyDescent="0.3">
      <c r="A150" s="169"/>
      <c r="B150" s="169"/>
      <c r="C150" s="169"/>
      <c r="D150" s="169"/>
      <c r="E150" s="170"/>
      <c r="F150" s="170"/>
      <c r="G150" s="169"/>
      <c r="H150" s="169"/>
      <c r="I150" s="169"/>
      <c r="J150" s="169"/>
      <c r="K150" s="169"/>
      <c r="L150" s="169"/>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c r="AQ150" s="168"/>
      <c r="AR150" s="168"/>
      <c r="AS150" s="168"/>
      <c r="AT150" s="168"/>
      <c r="AU150" s="168"/>
      <c r="AV150" s="168"/>
      <c r="AW150" s="168"/>
      <c r="AX150" s="168"/>
      <c r="AY150" s="168"/>
      <c r="AZ150" s="168"/>
      <c r="BA150" s="168"/>
      <c r="BB150" s="168"/>
      <c r="BC150" s="168"/>
      <c r="BD150" s="168"/>
      <c r="BE150" s="168"/>
    </row>
    <row r="151" spans="1:57" ht="15.75" customHeight="1" x14ac:dyDescent="0.3">
      <c r="A151" s="169"/>
      <c r="B151" s="169"/>
      <c r="C151" s="169"/>
      <c r="D151" s="169"/>
      <c r="E151" s="170"/>
      <c r="F151" s="170"/>
      <c r="G151" s="169"/>
      <c r="H151" s="169"/>
      <c r="I151" s="169"/>
      <c r="J151" s="169"/>
      <c r="K151" s="169"/>
      <c r="L151" s="169"/>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c r="AQ151" s="168"/>
      <c r="AR151" s="168"/>
      <c r="AS151" s="168"/>
      <c r="AT151" s="168"/>
      <c r="AU151" s="168"/>
      <c r="AV151" s="168"/>
      <c r="AW151" s="168"/>
      <c r="AX151" s="168"/>
      <c r="AY151" s="168"/>
      <c r="AZ151" s="168"/>
      <c r="BA151" s="168"/>
      <c r="BB151" s="168"/>
      <c r="BC151" s="168"/>
      <c r="BD151" s="168"/>
      <c r="BE151" s="168"/>
    </row>
    <row r="152" spans="1:57" ht="15.75" customHeight="1" x14ac:dyDescent="0.3">
      <c r="A152" s="169"/>
      <c r="B152" s="169"/>
      <c r="C152" s="169"/>
      <c r="D152" s="169"/>
      <c r="E152" s="170"/>
      <c r="F152" s="170"/>
      <c r="G152" s="169"/>
      <c r="H152" s="169"/>
      <c r="I152" s="169"/>
      <c r="J152" s="169"/>
      <c r="K152" s="169"/>
      <c r="L152" s="169"/>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c r="AQ152" s="168"/>
      <c r="AR152" s="168"/>
      <c r="AS152" s="168"/>
      <c r="AT152" s="168"/>
      <c r="AU152" s="168"/>
      <c r="AV152" s="168"/>
      <c r="AW152" s="168"/>
      <c r="AX152" s="168"/>
      <c r="AY152" s="168"/>
      <c r="AZ152" s="168"/>
      <c r="BA152" s="168"/>
      <c r="BB152" s="168"/>
      <c r="BC152" s="168"/>
      <c r="BD152" s="168"/>
      <c r="BE152" s="168"/>
    </row>
    <row r="153" spans="1:57" ht="15.75" customHeight="1" x14ac:dyDescent="0.3">
      <c r="A153" s="169"/>
      <c r="B153" s="169"/>
      <c r="C153" s="169"/>
      <c r="D153" s="169"/>
      <c r="E153" s="170"/>
      <c r="F153" s="170"/>
      <c r="G153" s="169"/>
      <c r="H153" s="169"/>
      <c r="I153" s="169"/>
      <c r="J153" s="169"/>
      <c r="K153" s="169"/>
      <c r="L153" s="169"/>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c r="AQ153" s="168"/>
      <c r="AR153" s="168"/>
      <c r="AS153" s="168"/>
      <c r="AT153" s="168"/>
      <c r="AU153" s="168"/>
      <c r="AV153" s="168"/>
      <c r="AW153" s="168"/>
      <c r="AX153" s="168"/>
      <c r="AY153" s="168"/>
      <c r="AZ153" s="168"/>
      <c r="BA153" s="168"/>
      <c r="BB153" s="168"/>
      <c r="BC153" s="168"/>
      <c r="BD153" s="168"/>
      <c r="BE153" s="168"/>
    </row>
    <row r="154" spans="1:57" ht="15.75" customHeight="1" x14ac:dyDescent="0.3">
      <c r="A154" s="169"/>
      <c r="B154" s="169"/>
      <c r="C154" s="169"/>
      <c r="D154" s="169"/>
      <c r="E154" s="170"/>
      <c r="F154" s="170"/>
      <c r="G154" s="169"/>
      <c r="H154" s="169"/>
      <c r="I154" s="169"/>
      <c r="J154" s="169"/>
      <c r="K154" s="169"/>
      <c r="L154" s="169"/>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c r="AQ154" s="168"/>
      <c r="AR154" s="168"/>
      <c r="AS154" s="168"/>
      <c r="AT154" s="168"/>
      <c r="AU154" s="168"/>
      <c r="AV154" s="168"/>
      <c r="AW154" s="168"/>
      <c r="AX154" s="168"/>
      <c r="AY154" s="168"/>
      <c r="AZ154" s="168"/>
      <c r="BA154" s="168"/>
      <c r="BB154" s="168"/>
      <c r="BC154" s="168"/>
      <c r="BD154" s="168"/>
      <c r="BE154" s="168"/>
    </row>
    <row r="155" spans="1:57" ht="15.75" customHeight="1" x14ac:dyDescent="0.3">
      <c r="A155" s="169"/>
      <c r="B155" s="169"/>
      <c r="C155" s="169"/>
      <c r="D155" s="169"/>
      <c r="E155" s="170"/>
      <c r="F155" s="170"/>
      <c r="G155" s="169"/>
      <c r="H155" s="169"/>
      <c r="I155" s="169"/>
      <c r="J155" s="169"/>
      <c r="K155" s="169"/>
      <c r="L155" s="169"/>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c r="AQ155" s="168"/>
      <c r="AR155" s="168"/>
      <c r="AS155" s="168"/>
      <c r="AT155" s="168"/>
      <c r="AU155" s="168"/>
      <c r="AV155" s="168"/>
      <c r="AW155" s="168"/>
      <c r="AX155" s="168"/>
      <c r="AY155" s="168"/>
      <c r="AZ155" s="168"/>
      <c r="BA155" s="168"/>
      <c r="BB155" s="168"/>
      <c r="BC155" s="168"/>
      <c r="BD155" s="168"/>
      <c r="BE155" s="168"/>
    </row>
    <row r="156" spans="1:57" ht="15.75" customHeight="1" x14ac:dyDescent="0.3">
      <c r="A156" s="169"/>
      <c r="B156" s="169"/>
      <c r="C156" s="169"/>
      <c r="D156" s="169"/>
      <c r="E156" s="170"/>
      <c r="F156" s="170"/>
      <c r="G156" s="169"/>
      <c r="H156" s="169"/>
      <c r="I156" s="169"/>
      <c r="J156" s="169"/>
      <c r="K156" s="169"/>
      <c r="L156" s="169"/>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c r="AQ156" s="168"/>
      <c r="AR156" s="168"/>
      <c r="AS156" s="168"/>
      <c r="AT156" s="168"/>
      <c r="AU156" s="168"/>
      <c r="AV156" s="168"/>
      <c r="AW156" s="168"/>
      <c r="AX156" s="168"/>
      <c r="AY156" s="168"/>
      <c r="AZ156" s="168"/>
      <c r="BA156" s="168"/>
      <c r="BB156" s="168"/>
      <c r="BC156" s="168"/>
      <c r="BD156" s="168"/>
      <c r="BE156" s="168"/>
    </row>
    <row r="157" spans="1:57" ht="15.75" customHeight="1" x14ac:dyDescent="0.3">
      <c r="A157" s="169"/>
      <c r="B157" s="169"/>
      <c r="C157" s="169"/>
      <c r="D157" s="169"/>
      <c r="E157" s="170"/>
      <c r="F157" s="170"/>
      <c r="G157" s="169"/>
      <c r="H157" s="169"/>
      <c r="I157" s="169"/>
      <c r="J157" s="169"/>
      <c r="K157" s="169"/>
      <c r="L157" s="169"/>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c r="AQ157" s="168"/>
      <c r="AR157" s="168"/>
      <c r="AS157" s="168"/>
      <c r="AT157" s="168"/>
      <c r="AU157" s="168"/>
      <c r="AV157" s="168"/>
      <c r="AW157" s="168"/>
      <c r="AX157" s="168"/>
      <c r="AY157" s="168"/>
      <c r="AZ157" s="168"/>
      <c r="BA157" s="168"/>
      <c r="BB157" s="168"/>
      <c r="BC157" s="168"/>
      <c r="BD157" s="168"/>
      <c r="BE157" s="168"/>
    </row>
    <row r="158" spans="1:57" ht="15.75" customHeight="1" x14ac:dyDescent="0.3">
      <c r="A158" s="169"/>
      <c r="B158" s="169"/>
      <c r="C158" s="169"/>
      <c r="D158" s="169"/>
      <c r="E158" s="170"/>
      <c r="F158" s="170"/>
      <c r="G158" s="169"/>
      <c r="H158" s="169"/>
      <c r="I158" s="169"/>
      <c r="J158" s="169"/>
      <c r="K158" s="169"/>
      <c r="L158" s="169"/>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c r="AQ158" s="168"/>
      <c r="AR158" s="168"/>
      <c r="AS158" s="168"/>
      <c r="AT158" s="168"/>
      <c r="AU158" s="168"/>
      <c r="AV158" s="168"/>
      <c r="AW158" s="168"/>
      <c r="AX158" s="168"/>
      <c r="AY158" s="168"/>
      <c r="AZ158" s="168"/>
      <c r="BA158" s="168"/>
      <c r="BB158" s="168"/>
      <c r="BC158" s="168"/>
      <c r="BD158" s="168"/>
      <c r="BE158" s="168"/>
    </row>
    <row r="159" spans="1:57" ht="15.75" customHeight="1" x14ac:dyDescent="0.3">
      <c r="A159" s="169"/>
      <c r="B159" s="169"/>
      <c r="C159" s="169"/>
      <c r="D159" s="169"/>
      <c r="E159" s="170"/>
      <c r="F159" s="170"/>
      <c r="G159" s="169"/>
      <c r="H159" s="169"/>
      <c r="I159" s="169"/>
      <c r="J159" s="169"/>
      <c r="K159" s="169"/>
      <c r="L159" s="169"/>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c r="AQ159" s="168"/>
      <c r="AR159" s="168"/>
      <c r="AS159" s="168"/>
      <c r="AT159" s="168"/>
      <c r="AU159" s="168"/>
      <c r="AV159" s="168"/>
      <c r="AW159" s="168"/>
      <c r="AX159" s="168"/>
      <c r="AY159" s="168"/>
      <c r="AZ159" s="168"/>
      <c r="BA159" s="168"/>
      <c r="BB159" s="168"/>
      <c r="BC159" s="168"/>
      <c r="BD159" s="168"/>
      <c r="BE159" s="168"/>
    </row>
    <row r="160" spans="1:57" ht="15.75" customHeight="1" x14ac:dyDescent="0.3">
      <c r="A160" s="169"/>
      <c r="B160" s="169"/>
      <c r="C160" s="169"/>
      <c r="D160" s="169"/>
      <c r="E160" s="170"/>
      <c r="F160" s="170"/>
      <c r="G160" s="169"/>
      <c r="H160" s="169"/>
      <c r="I160" s="169"/>
      <c r="J160" s="169"/>
      <c r="K160" s="169"/>
      <c r="L160" s="169"/>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c r="AQ160" s="168"/>
      <c r="AR160" s="168"/>
      <c r="AS160" s="168"/>
      <c r="AT160" s="168"/>
      <c r="AU160" s="168"/>
      <c r="AV160" s="168"/>
      <c r="AW160" s="168"/>
      <c r="AX160" s="168"/>
      <c r="AY160" s="168"/>
      <c r="AZ160" s="168"/>
      <c r="BA160" s="168"/>
      <c r="BB160" s="168"/>
      <c r="BC160" s="168"/>
      <c r="BD160" s="168"/>
      <c r="BE160" s="168"/>
    </row>
    <row r="161" spans="1:57" ht="15.75" customHeight="1" x14ac:dyDescent="0.3">
      <c r="A161" s="169"/>
      <c r="B161" s="169"/>
      <c r="C161" s="169"/>
      <c r="D161" s="169"/>
      <c r="E161" s="170"/>
      <c r="F161" s="170"/>
      <c r="G161" s="169"/>
      <c r="H161" s="169"/>
      <c r="I161" s="169"/>
      <c r="J161" s="169"/>
      <c r="K161" s="169"/>
      <c r="L161" s="169"/>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c r="AQ161" s="168"/>
      <c r="AR161" s="168"/>
      <c r="AS161" s="168"/>
      <c r="AT161" s="168"/>
      <c r="AU161" s="168"/>
      <c r="AV161" s="168"/>
      <c r="AW161" s="168"/>
      <c r="AX161" s="168"/>
      <c r="AY161" s="168"/>
      <c r="AZ161" s="168"/>
      <c r="BA161" s="168"/>
      <c r="BB161" s="168"/>
      <c r="BC161" s="168"/>
      <c r="BD161" s="168"/>
      <c r="BE161" s="168"/>
    </row>
    <row r="162" spans="1:57" ht="15.75" customHeight="1" x14ac:dyDescent="0.3">
      <c r="A162" s="169"/>
      <c r="B162" s="169"/>
      <c r="C162" s="169"/>
      <c r="D162" s="169"/>
      <c r="E162" s="170"/>
      <c r="F162" s="170"/>
      <c r="G162" s="169"/>
      <c r="H162" s="169"/>
      <c r="I162" s="169"/>
      <c r="J162" s="169"/>
      <c r="K162" s="169"/>
      <c r="L162" s="169"/>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c r="AQ162" s="168"/>
      <c r="AR162" s="168"/>
      <c r="AS162" s="168"/>
      <c r="AT162" s="168"/>
      <c r="AU162" s="168"/>
      <c r="AV162" s="168"/>
      <c r="AW162" s="168"/>
      <c r="AX162" s="168"/>
      <c r="AY162" s="168"/>
      <c r="AZ162" s="168"/>
      <c r="BA162" s="168"/>
      <c r="BB162" s="168"/>
      <c r="BC162" s="168"/>
      <c r="BD162" s="168"/>
      <c r="BE162" s="168"/>
    </row>
    <row r="163" spans="1:57" ht="15.75" customHeight="1" x14ac:dyDescent="0.3">
      <c r="A163" s="169"/>
      <c r="B163" s="169"/>
      <c r="C163" s="169"/>
      <c r="D163" s="169"/>
      <c r="E163" s="170"/>
      <c r="F163" s="170"/>
      <c r="G163" s="169"/>
      <c r="H163" s="169"/>
      <c r="I163" s="169"/>
      <c r="J163" s="169"/>
      <c r="K163" s="169"/>
      <c r="L163" s="169"/>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c r="AQ163" s="168"/>
      <c r="AR163" s="168"/>
      <c r="AS163" s="168"/>
      <c r="AT163" s="168"/>
      <c r="AU163" s="168"/>
      <c r="AV163" s="168"/>
      <c r="AW163" s="168"/>
      <c r="AX163" s="168"/>
      <c r="AY163" s="168"/>
      <c r="AZ163" s="168"/>
      <c r="BA163" s="168"/>
      <c r="BB163" s="168"/>
      <c r="BC163" s="168"/>
      <c r="BD163" s="168"/>
      <c r="BE163" s="168"/>
    </row>
    <row r="164" spans="1:57" ht="15.75" customHeight="1" x14ac:dyDescent="0.3">
      <c r="A164" s="169"/>
      <c r="B164" s="169"/>
      <c r="C164" s="169"/>
      <c r="D164" s="169"/>
      <c r="E164" s="170"/>
      <c r="F164" s="170"/>
      <c r="G164" s="169"/>
      <c r="H164" s="169"/>
      <c r="I164" s="169"/>
      <c r="J164" s="169"/>
      <c r="K164" s="169"/>
      <c r="L164" s="169"/>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c r="AQ164" s="168"/>
      <c r="AR164" s="168"/>
      <c r="AS164" s="168"/>
      <c r="AT164" s="168"/>
      <c r="AU164" s="168"/>
      <c r="AV164" s="168"/>
      <c r="AW164" s="168"/>
      <c r="AX164" s="168"/>
      <c r="AY164" s="168"/>
      <c r="AZ164" s="168"/>
      <c r="BA164" s="168"/>
      <c r="BB164" s="168"/>
      <c r="BC164" s="168"/>
      <c r="BD164" s="168"/>
      <c r="BE164" s="168"/>
    </row>
    <row r="165" spans="1:57" ht="15.75" customHeight="1" x14ac:dyDescent="0.3">
      <c r="A165" s="169"/>
      <c r="B165" s="169"/>
      <c r="C165" s="169"/>
      <c r="D165" s="169"/>
      <c r="E165" s="170"/>
      <c r="F165" s="170"/>
      <c r="G165" s="169"/>
      <c r="H165" s="169"/>
      <c r="I165" s="169"/>
      <c r="J165" s="169"/>
      <c r="K165" s="169"/>
      <c r="L165" s="169"/>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c r="AQ165" s="168"/>
      <c r="AR165" s="168"/>
      <c r="AS165" s="168"/>
      <c r="AT165" s="168"/>
      <c r="AU165" s="168"/>
      <c r="AV165" s="168"/>
      <c r="AW165" s="168"/>
      <c r="AX165" s="168"/>
      <c r="AY165" s="168"/>
      <c r="AZ165" s="168"/>
      <c r="BA165" s="168"/>
      <c r="BB165" s="168"/>
      <c r="BC165" s="168"/>
      <c r="BD165" s="168"/>
      <c r="BE165" s="168"/>
    </row>
    <row r="166" spans="1:57" ht="15.75" customHeight="1" x14ac:dyDescent="0.3">
      <c r="A166" s="169"/>
      <c r="B166" s="169"/>
      <c r="C166" s="169"/>
      <c r="D166" s="169"/>
      <c r="E166" s="170"/>
      <c r="F166" s="170"/>
      <c r="G166" s="169"/>
      <c r="H166" s="169"/>
      <c r="I166" s="169"/>
      <c r="J166" s="169"/>
      <c r="K166" s="169"/>
      <c r="L166" s="169"/>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c r="AQ166" s="168"/>
      <c r="AR166" s="168"/>
      <c r="AS166" s="168"/>
      <c r="AT166" s="168"/>
      <c r="AU166" s="168"/>
      <c r="AV166" s="168"/>
      <c r="AW166" s="168"/>
      <c r="AX166" s="168"/>
      <c r="AY166" s="168"/>
      <c r="AZ166" s="168"/>
      <c r="BA166" s="168"/>
      <c r="BB166" s="168"/>
      <c r="BC166" s="168"/>
      <c r="BD166" s="168"/>
      <c r="BE166" s="168"/>
    </row>
    <row r="167" spans="1:57" ht="15.75" customHeight="1" x14ac:dyDescent="0.3">
      <c r="A167" s="169"/>
      <c r="B167" s="169"/>
      <c r="C167" s="169"/>
      <c r="D167" s="169"/>
      <c r="E167" s="170"/>
      <c r="F167" s="170"/>
      <c r="G167" s="169"/>
      <c r="H167" s="169"/>
      <c r="I167" s="169"/>
      <c r="J167" s="169"/>
      <c r="K167" s="169"/>
      <c r="L167" s="169"/>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c r="AQ167" s="168"/>
      <c r="AR167" s="168"/>
      <c r="AS167" s="168"/>
      <c r="AT167" s="168"/>
      <c r="AU167" s="168"/>
      <c r="AV167" s="168"/>
      <c r="AW167" s="168"/>
      <c r="AX167" s="168"/>
      <c r="AY167" s="168"/>
      <c r="AZ167" s="168"/>
      <c r="BA167" s="168"/>
      <c r="BB167" s="168"/>
      <c r="BC167" s="168"/>
      <c r="BD167" s="168"/>
      <c r="BE167" s="168"/>
    </row>
    <row r="168" spans="1:57" ht="15.75" customHeight="1" x14ac:dyDescent="0.3">
      <c r="A168" s="169"/>
      <c r="B168" s="169"/>
      <c r="C168" s="169"/>
      <c r="D168" s="169"/>
      <c r="E168" s="170"/>
      <c r="F168" s="170"/>
      <c r="G168" s="169"/>
      <c r="H168" s="169"/>
      <c r="I168" s="169"/>
      <c r="J168" s="169"/>
      <c r="K168" s="169"/>
      <c r="L168" s="169"/>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c r="AQ168" s="168"/>
      <c r="AR168" s="168"/>
      <c r="AS168" s="168"/>
      <c r="AT168" s="168"/>
      <c r="AU168" s="168"/>
      <c r="AV168" s="168"/>
      <c r="AW168" s="168"/>
      <c r="AX168" s="168"/>
      <c r="AY168" s="168"/>
      <c r="AZ168" s="168"/>
      <c r="BA168" s="168"/>
      <c r="BB168" s="168"/>
      <c r="BC168" s="168"/>
      <c r="BD168" s="168"/>
      <c r="BE168" s="168"/>
    </row>
    <row r="169" spans="1:57" ht="15.75" customHeight="1" x14ac:dyDescent="0.3">
      <c r="A169" s="169"/>
      <c r="B169" s="169"/>
      <c r="C169" s="169"/>
      <c r="D169" s="169"/>
      <c r="E169" s="170"/>
      <c r="F169" s="170"/>
      <c r="G169" s="169"/>
      <c r="H169" s="169"/>
      <c r="I169" s="169"/>
      <c r="J169" s="169"/>
      <c r="K169" s="169"/>
      <c r="L169" s="169"/>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c r="AQ169" s="168"/>
      <c r="AR169" s="168"/>
      <c r="AS169" s="168"/>
      <c r="AT169" s="168"/>
      <c r="AU169" s="168"/>
      <c r="AV169" s="168"/>
      <c r="AW169" s="168"/>
      <c r="AX169" s="168"/>
      <c r="AY169" s="168"/>
      <c r="AZ169" s="168"/>
      <c r="BA169" s="168"/>
      <c r="BB169" s="168"/>
      <c r="BC169" s="168"/>
      <c r="BD169" s="168"/>
      <c r="BE169" s="168"/>
    </row>
    <row r="170" spans="1:57" ht="15.75" customHeight="1" x14ac:dyDescent="0.3">
      <c r="A170" s="169"/>
      <c r="B170" s="169"/>
      <c r="C170" s="169"/>
      <c r="D170" s="169"/>
      <c r="E170" s="170"/>
      <c r="F170" s="170"/>
      <c r="G170" s="169"/>
      <c r="H170" s="169"/>
      <c r="I170" s="169"/>
      <c r="J170" s="169"/>
      <c r="K170" s="169"/>
      <c r="L170" s="169"/>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c r="AQ170" s="168"/>
      <c r="AR170" s="168"/>
      <c r="AS170" s="168"/>
      <c r="AT170" s="168"/>
      <c r="AU170" s="168"/>
      <c r="AV170" s="168"/>
      <c r="AW170" s="168"/>
      <c r="AX170" s="168"/>
      <c r="AY170" s="168"/>
      <c r="AZ170" s="168"/>
      <c r="BA170" s="168"/>
      <c r="BB170" s="168"/>
      <c r="BC170" s="168"/>
      <c r="BD170" s="168"/>
      <c r="BE170" s="168"/>
    </row>
    <row r="171" spans="1:57" ht="15.75" customHeight="1" x14ac:dyDescent="0.3">
      <c r="A171" s="169"/>
      <c r="B171" s="169"/>
      <c r="C171" s="169"/>
      <c r="D171" s="169"/>
      <c r="E171" s="170"/>
      <c r="F171" s="170"/>
      <c r="G171" s="169"/>
      <c r="H171" s="169"/>
      <c r="I171" s="169"/>
      <c r="J171" s="169"/>
      <c r="K171" s="169"/>
      <c r="L171" s="169"/>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c r="AQ171" s="168"/>
      <c r="AR171" s="168"/>
      <c r="AS171" s="168"/>
      <c r="AT171" s="168"/>
      <c r="AU171" s="168"/>
      <c r="AV171" s="168"/>
      <c r="AW171" s="168"/>
      <c r="AX171" s="168"/>
      <c r="AY171" s="168"/>
      <c r="AZ171" s="168"/>
      <c r="BA171" s="168"/>
      <c r="BB171" s="168"/>
      <c r="BC171" s="168"/>
      <c r="BD171" s="168"/>
      <c r="BE171" s="168"/>
    </row>
    <row r="172" spans="1:57" ht="15.75" customHeight="1" x14ac:dyDescent="0.3">
      <c r="A172" s="169"/>
      <c r="B172" s="169"/>
      <c r="C172" s="169"/>
      <c r="D172" s="169"/>
      <c r="E172" s="170"/>
      <c r="F172" s="170"/>
      <c r="G172" s="169"/>
      <c r="H172" s="169"/>
      <c r="I172" s="169"/>
      <c r="J172" s="169"/>
      <c r="K172" s="169"/>
      <c r="L172" s="169"/>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c r="AQ172" s="168"/>
      <c r="AR172" s="168"/>
      <c r="AS172" s="168"/>
      <c r="AT172" s="168"/>
      <c r="AU172" s="168"/>
      <c r="AV172" s="168"/>
      <c r="AW172" s="168"/>
      <c r="AX172" s="168"/>
      <c r="AY172" s="168"/>
      <c r="AZ172" s="168"/>
      <c r="BA172" s="168"/>
      <c r="BB172" s="168"/>
      <c r="BC172" s="168"/>
      <c r="BD172" s="168"/>
      <c r="BE172" s="168"/>
    </row>
    <row r="173" spans="1:57" ht="15.75" customHeight="1" x14ac:dyDescent="0.3">
      <c r="A173" s="169"/>
      <c r="B173" s="169"/>
      <c r="C173" s="169"/>
      <c r="D173" s="169"/>
      <c r="E173" s="170"/>
      <c r="F173" s="170"/>
      <c r="G173" s="169"/>
      <c r="H173" s="169"/>
      <c r="I173" s="169"/>
      <c r="J173" s="169"/>
      <c r="K173" s="169"/>
      <c r="L173" s="169"/>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c r="AQ173" s="168"/>
      <c r="AR173" s="168"/>
      <c r="AS173" s="168"/>
      <c r="AT173" s="168"/>
      <c r="AU173" s="168"/>
      <c r="AV173" s="168"/>
      <c r="AW173" s="168"/>
      <c r="AX173" s="168"/>
      <c r="AY173" s="168"/>
      <c r="AZ173" s="168"/>
      <c r="BA173" s="168"/>
      <c r="BB173" s="168"/>
      <c r="BC173" s="168"/>
      <c r="BD173" s="168"/>
      <c r="BE173" s="168"/>
    </row>
    <row r="174" spans="1:57" ht="15.75" customHeight="1" x14ac:dyDescent="0.3">
      <c r="A174" s="169"/>
      <c r="B174" s="169"/>
      <c r="C174" s="169"/>
      <c r="D174" s="169"/>
      <c r="E174" s="170"/>
      <c r="F174" s="170"/>
      <c r="G174" s="169"/>
      <c r="H174" s="169"/>
      <c r="I174" s="169"/>
      <c r="J174" s="169"/>
      <c r="K174" s="169"/>
      <c r="L174" s="169"/>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c r="AQ174" s="168"/>
      <c r="AR174" s="168"/>
      <c r="AS174" s="168"/>
      <c r="AT174" s="168"/>
      <c r="AU174" s="168"/>
      <c r="AV174" s="168"/>
      <c r="AW174" s="168"/>
      <c r="AX174" s="168"/>
      <c r="AY174" s="168"/>
      <c r="AZ174" s="168"/>
      <c r="BA174" s="168"/>
      <c r="BB174" s="168"/>
      <c r="BC174" s="168"/>
      <c r="BD174" s="168"/>
      <c r="BE174" s="168"/>
    </row>
    <row r="175" spans="1:57" ht="15.75" customHeight="1" x14ac:dyDescent="0.3">
      <c r="A175" s="169"/>
      <c r="B175" s="169"/>
      <c r="C175" s="169"/>
      <c r="D175" s="169"/>
      <c r="E175" s="170"/>
      <c r="F175" s="170"/>
      <c r="G175" s="169"/>
      <c r="H175" s="169"/>
      <c r="I175" s="169"/>
      <c r="J175" s="169"/>
      <c r="K175" s="169"/>
      <c r="L175" s="169"/>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c r="AQ175" s="168"/>
      <c r="AR175" s="168"/>
      <c r="AS175" s="168"/>
      <c r="AT175" s="168"/>
      <c r="AU175" s="168"/>
      <c r="AV175" s="168"/>
      <c r="AW175" s="168"/>
      <c r="AX175" s="168"/>
      <c r="AY175" s="168"/>
      <c r="AZ175" s="168"/>
      <c r="BA175" s="168"/>
      <c r="BB175" s="168"/>
      <c r="BC175" s="168"/>
      <c r="BD175" s="168"/>
      <c r="BE175" s="168"/>
    </row>
    <row r="176" spans="1:57" ht="15.75" customHeight="1" x14ac:dyDescent="0.3">
      <c r="A176" s="169"/>
      <c r="B176" s="169"/>
      <c r="C176" s="169"/>
      <c r="D176" s="169"/>
      <c r="E176" s="170"/>
      <c r="F176" s="170"/>
      <c r="G176" s="169"/>
      <c r="H176" s="169"/>
      <c r="I176" s="169"/>
      <c r="J176" s="169"/>
      <c r="K176" s="169"/>
      <c r="L176" s="169"/>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c r="AQ176" s="168"/>
      <c r="AR176" s="168"/>
      <c r="AS176" s="168"/>
      <c r="AT176" s="168"/>
      <c r="AU176" s="168"/>
      <c r="AV176" s="168"/>
      <c r="AW176" s="168"/>
      <c r="AX176" s="168"/>
      <c r="AY176" s="168"/>
      <c r="AZ176" s="168"/>
      <c r="BA176" s="168"/>
      <c r="BB176" s="168"/>
      <c r="BC176" s="168"/>
      <c r="BD176" s="168"/>
      <c r="BE176" s="168"/>
    </row>
    <row r="177" spans="1:57" ht="15.75" customHeight="1" x14ac:dyDescent="0.3">
      <c r="A177" s="169"/>
      <c r="B177" s="169"/>
      <c r="C177" s="169"/>
      <c r="D177" s="169"/>
      <c r="E177" s="170"/>
      <c r="F177" s="170"/>
      <c r="G177" s="169"/>
      <c r="H177" s="169"/>
      <c r="I177" s="169"/>
      <c r="J177" s="169"/>
      <c r="K177" s="169"/>
      <c r="L177" s="169"/>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c r="AQ177" s="168"/>
      <c r="AR177" s="168"/>
      <c r="AS177" s="168"/>
      <c r="AT177" s="168"/>
      <c r="AU177" s="168"/>
      <c r="AV177" s="168"/>
      <c r="AW177" s="168"/>
      <c r="AX177" s="168"/>
      <c r="AY177" s="168"/>
      <c r="AZ177" s="168"/>
      <c r="BA177" s="168"/>
      <c r="BB177" s="168"/>
      <c r="BC177" s="168"/>
      <c r="BD177" s="168"/>
      <c r="BE177" s="168"/>
    </row>
    <row r="178" spans="1:57" ht="15.75" customHeight="1" x14ac:dyDescent="0.3">
      <c r="A178" s="169"/>
      <c r="B178" s="169"/>
      <c r="C178" s="169"/>
      <c r="D178" s="169"/>
      <c r="E178" s="170"/>
      <c r="F178" s="170"/>
      <c r="G178" s="169"/>
      <c r="H178" s="169"/>
      <c r="I178" s="169"/>
      <c r="J178" s="169"/>
      <c r="K178" s="169"/>
      <c r="L178" s="169"/>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c r="AQ178" s="168"/>
      <c r="AR178" s="168"/>
      <c r="AS178" s="168"/>
      <c r="AT178" s="168"/>
      <c r="AU178" s="168"/>
      <c r="AV178" s="168"/>
      <c r="AW178" s="168"/>
      <c r="AX178" s="168"/>
      <c r="AY178" s="168"/>
      <c r="AZ178" s="168"/>
      <c r="BA178" s="168"/>
      <c r="BB178" s="168"/>
      <c r="BC178" s="168"/>
      <c r="BD178" s="168"/>
      <c r="BE178" s="168"/>
    </row>
    <row r="179" spans="1:57" ht="15.75" customHeight="1" x14ac:dyDescent="0.3">
      <c r="A179" s="169"/>
      <c r="B179" s="169"/>
      <c r="C179" s="169"/>
      <c r="D179" s="169"/>
      <c r="E179" s="170"/>
      <c r="F179" s="170"/>
      <c r="G179" s="169"/>
      <c r="H179" s="169"/>
      <c r="I179" s="169"/>
      <c r="J179" s="169"/>
      <c r="K179" s="169"/>
      <c r="L179" s="169"/>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c r="AQ179" s="168"/>
      <c r="AR179" s="168"/>
      <c r="AS179" s="168"/>
      <c r="AT179" s="168"/>
      <c r="AU179" s="168"/>
      <c r="AV179" s="168"/>
      <c r="AW179" s="168"/>
      <c r="AX179" s="168"/>
      <c r="AY179" s="168"/>
      <c r="AZ179" s="168"/>
      <c r="BA179" s="168"/>
      <c r="BB179" s="168"/>
      <c r="BC179" s="168"/>
      <c r="BD179" s="168"/>
      <c r="BE179" s="168"/>
    </row>
    <row r="180" spans="1:57" ht="15.75" customHeight="1" x14ac:dyDescent="0.3">
      <c r="A180" s="169"/>
      <c r="B180" s="169"/>
      <c r="C180" s="169"/>
      <c r="D180" s="169"/>
      <c r="E180" s="170"/>
      <c r="F180" s="170"/>
      <c r="G180" s="169"/>
      <c r="H180" s="169"/>
      <c r="I180" s="169"/>
      <c r="J180" s="169"/>
      <c r="K180" s="169"/>
      <c r="L180" s="169"/>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c r="AQ180" s="168"/>
      <c r="AR180" s="168"/>
      <c r="AS180" s="168"/>
      <c r="AT180" s="168"/>
      <c r="AU180" s="168"/>
      <c r="AV180" s="168"/>
      <c r="AW180" s="168"/>
      <c r="AX180" s="168"/>
      <c r="AY180" s="168"/>
      <c r="AZ180" s="168"/>
      <c r="BA180" s="168"/>
      <c r="BB180" s="168"/>
      <c r="BC180" s="168"/>
      <c r="BD180" s="168"/>
      <c r="BE180" s="168"/>
    </row>
    <row r="181" spans="1:57" ht="15.75" customHeight="1" x14ac:dyDescent="0.3">
      <c r="A181" s="169"/>
      <c r="B181" s="169"/>
      <c r="C181" s="169"/>
      <c r="D181" s="169"/>
      <c r="E181" s="170"/>
      <c r="F181" s="170"/>
      <c r="G181" s="169"/>
      <c r="H181" s="169"/>
      <c r="I181" s="169"/>
      <c r="J181" s="169"/>
      <c r="K181" s="169"/>
      <c r="L181" s="169"/>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c r="AQ181" s="168"/>
      <c r="AR181" s="168"/>
      <c r="AS181" s="168"/>
      <c r="AT181" s="168"/>
      <c r="AU181" s="168"/>
      <c r="AV181" s="168"/>
      <c r="AW181" s="168"/>
      <c r="AX181" s="168"/>
      <c r="AY181" s="168"/>
      <c r="AZ181" s="168"/>
      <c r="BA181" s="168"/>
      <c r="BB181" s="168"/>
      <c r="BC181" s="168"/>
      <c r="BD181" s="168"/>
      <c r="BE181" s="168"/>
    </row>
    <row r="182" spans="1:57" ht="15.75" customHeight="1" x14ac:dyDescent="0.3">
      <c r="A182" s="169"/>
      <c r="B182" s="169"/>
      <c r="C182" s="169"/>
      <c r="D182" s="169"/>
      <c r="E182" s="170"/>
      <c r="F182" s="170"/>
      <c r="G182" s="169"/>
      <c r="H182" s="169"/>
      <c r="I182" s="169"/>
      <c r="J182" s="169"/>
      <c r="K182" s="169"/>
      <c r="L182" s="169"/>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c r="AQ182" s="168"/>
      <c r="AR182" s="168"/>
      <c r="AS182" s="168"/>
      <c r="AT182" s="168"/>
      <c r="AU182" s="168"/>
      <c r="AV182" s="168"/>
      <c r="AW182" s="168"/>
      <c r="AX182" s="168"/>
      <c r="AY182" s="168"/>
      <c r="AZ182" s="168"/>
      <c r="BA182" s="168"/>
      <c r="BB182" s="168"/>
      <c r="BC182" s="168"/>
      <c r="BD182" s="168"/>
      <c r="BE182" s="168"/>
    </row>
    <row r="183" spans="1:57" ht="15.75" customHeight="1" x14ac:dyDescent="0.3">
      <c r="A183" s="169"/>
      <c r="B183" s="169"/>
      <c r="C183" s="169"/>
      <c r="D183" s="169"/>
      <c r="E183" s="170"/>
      <c r="F183" s="170"/>
      <c r="G183" s="169"/>
      <c r="H183" s="169"/>
      <c r="I183" s="169"/>
      <c r="J183" s="169"/>
      <c r="K183" s="169"/>
      <c r="L183" s="169"/>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c r="AQ183" s="168"/>
      <c r="AR183" s="168"/>
      <c r="AS183" s="168"/>
      <c r="AT183" s="168"/>
      <c r="AU183" s="168"/>
      <c r="AV183" s="168"/>
      <c r="AW183" s="168"/>
      <c r="AX183" s="168"/>
      <c r="AY183" s="168"/>
      <c r="AZ183" s="168"/>
      <c r="BA183" s="168"/>
      <c r="BB183" s="168"/>
      <c r="BC183" s="168"/>
      <c r="BD183" s="168"/>
      <c r="BE183" s="168"/>
    </row>
    <row r="184" spans="1:57" ht="15.75" customHeight="1" x14ac:dyDescent="0.3">
      <c r="A184" s="169"/>
      <c r="B184" s="169"/>
      <c r="C184" s="169"/>
      <c r="D184" s="169"/>
      <c r="E184" s="170"/>
      <c r="F184" s="170"/>
      <c r="G184" s="169"/>
      <c r="H184" s="169"/>
      <c r="I184" s="169"/>
      <c r="J184" s="169"/>
      <c r="K184" s="169"/>
      <c r="L184" s="169"/>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c r="AQ184" s="168"/>
      <c r="AR184" s="168"/>
      <c r="AS184" s="168"/>
      <c r="AT184" s="168"/>
      <c r="AU184" s="168"/>
      <c r="AV184" s="168"/>
      <c r="AW184" s="168"/>
      <c r="AX184" s="168"/>
      <c r="AY184" s="168"/>
      <c r="AZ184" s="168"/>
      <c r="BA184" s="168"/>
      <c r="BB184" s="168"/>
      <c r="BC184" s="168"/>
      <c r="BD184" s="168"/>
      <c r="BE184" s="168"/>
    </row>
    <row r="185" spans="1:57" ht="15.75" customHeight="1" x14ac:dyDescent="0.3">
      <c r="A185" s="169"/>
      <c r="B185" s="169"/>
      <c r="C185" s="169"/>
      <c r="D185" s="169"/>
      <c r="E185" s="170"/>
      <c r="F185" s="170"/>
      <c r="G185" s="169"/>
      <c r="H185" s="169"/>
      <c r="I185" s="169"/>
      <c r="J185" s="169"/>
      <c r="K185" s="169"/>
      <c r="L185" s="169"/>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c r="AQ185" s="168"/>
      <c r="AR185" s="168"/>
      <c r="AS185" s="168"/>
      <c r="AT185" s="168"/>
      <c r="AU185" s="168"/>
      <c r="AV185" s="168"/>
      <c r="AW185" s="168"/>
      <c r="AX185" s="168"/>
      <c r="AY185" s="168"/>
      <c r="AZ185" s="168"/>
      <c r="BA185" s="168"/>
      <c r="BB185" s="168"/>
      <c r="BC185" s="168"/>
      <c r="BD185" s="168"/>
      <c r="BE185" s="168"/>
    </row>
    <row r="186" spans="1:57" ht="15.75" customHeight="1" x14ac:dyDescent="0.3">
      <c r="A186" s="169"/>
      <c r="B186" s="169"/>
      <c r="C186" s="169"/>
      <c r="D186" s="169"/>
      <c r="E186" s="170"/>
      <c r="F186" s="170"/>
      <c r="G186" s="169"/>
      <c r="H186" s="169"/>
      <c r="I186" s="169"/>
      <c r="J186" s="169"/>
      <c r="K186" s="169"/>
      <c r="L186" s="169"/>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c r="AQ186" s="168"/>
      <c r="AR186" s="168"/>
      <c r="AS186" s="168"/>
      <c r="AT186" s="168"/>
      <c r="AU186" s="168"/>
      <c r="AV186" s="168"/>
      <c r="AW186" s="168"/>
      <c r="AX186" s="168"/>
      <c r="AY186" s="168"/>
      <c r="AZ186" s="168"/>
      <c r="BA186" s="168"/>
      <c r="BB186" s="168"/>
      <c r="BC186" s="168"/>
      <c r="BD186" s="168"/>
      <c r="BE186" s="168"/>
    </row>
    <row r="187" spans="1:57" ht="15.75" customHeight="1" x14ac:dyDescent="0.3">
      <c r="A187" s="169"/>
      <c r="B187" s="169"/>
      <c r="C187" s="169"/>
      <c r="D187" s="169"/>
      <c r="E187" s="170"/>
      <c r="F187" s="170"/>
      <c r="G187" s="169"/>
      <c r="H187" s="169"/>
      <c r="I187" s="169"/>
      <c r="J187" s="169"/>
      <c r="K187" s="169"/>
      <c r="L187" s="169"/>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c r="AQ187" s="168"/>
      <c r="AR187" s="168"/>
      <c r="AS187" s="168"/>
      <c r="AT187" s="168"/>
      <c r="AU187" s="168"/>
      <c r="AV187" s="168"/>
      <c r="AW187" s="168"/>
      <c r="AX187" s="168"/>
      <c r="AY187" s="168"/>
      <c r="AZ187" s="168"/>
      <c r="BA187" s="168"/>
      <c r="BB187" s="168"/>
      <c r="BC187" s="168"/>
      <c r="BD187" s="168"/>
      <c r="BE187" s="168"/>
    </row>
    <row r="188" spans="1:57" ht="15.75" customHeight="1" x14ac:dyDescent="0.3">
      <c r="A188" s="169"/>
      <c r="B188" s="169"/>
      <c r="C188" s="169"/>
      <c r="D188" s="169"/>
      <c r="E188" s="170"/>
      <c r="F188" s="170"/>
      <c r="G188" s="169"/>
      <c r="H188" s="169"/>
      <c r="I188" s="169"/>
      <c r="J188" s="169"/>
      <c r="K188" s="169"/>
      <c r="L188" s="169"/>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c r="AQ188" s="168"/>
      <c r="AR188" s="168"/>
      <c r="AS188" s="168"/>
      <c r="AT188" s="168"/>
      <c r="AU188" s="168"/>
      <c r="AV188" s="168"/>
      <c r="AW188" s="168"/>
      <c r="AX188" s="168"/>
      <c r="AY188" s="168"/>
      <c r="AZ188" s="168"/>
      <c r="BA188" s="168"/>
      <c r="BB188" s="168"/>
      <c r="BC188" s="168"/>
      <c r="BD188" s="168"/>
      <c r="BE188" s="168"/>
    </row>
    <row r="189" spans="1:57" ht="15.75" customHeight="1" x14ac:dyDescent="0.3">
      <c r="A189" s="169"/>
      <c r="B189" s="169"/>
      <c r="C189" s="169"/>
      <c r="D189" s="169"/>
      <c r="E189" s="170"/>
      <c r="F189" s="170"/>
      <c r="G189" s="169"/>
      <c r="H189" s="169"/>
      <c r="I189" s="169"/>
      <c r="J189" s="169"/>
      <c r="K189" s="169"/>
      <c r="L189" s="169"/>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c r="AQ189" s="168"/>
      <c r="AR189" s="168"/>
      <c r="AS189" s="168"/>
      <c r="AT189" s="168"/>
      <c r="AU189" s="168"/>
      <c r="AV189" s="168"/>
      <c r="AW189" s="168"/>
      <c r="AX189" s="168"/>
      <c r="AY189" s="168"/>
      <c r="AZ189" s="168"/>
      <c r="BA189" s="168"/>
      <c r="BB189" s="168"/>
      <c r="BC189" s="168"/>
      <c r="BD189" s="168"/>
      <c r="BE189" s="168"/>
    </row>
    <row r="190" spans="1:57" ht="15.75" customHeight="1" x14ac:dyDescent="0.3">
      <c r="A190" s="169"/>
      <c r="B190" s="169"/>
      <c r="C190" s="169"/>
      <c r="D190" s="169"/>
      <c r="E190" s="170"/>
      <c r="F190" s="170"/>
      <c r="G190" s="169"/>
      <c r="H190" s="169"/>
      <c r="I190" s="169"/>
      <c r="J190" s="169"/>
      <c r="K190" s="169"/>
      <c r="L190" s="169"/>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c r="AQ190" s="168"/>
      <c r="AR190" s="168"/>
      <c r="AS190" s="168"/>
      <c r="AT190" s="168"/>
      <c r="AU190" s="168"/>
      <c r="AV190" s="168"/>
      <c r="AW190" s="168"/>
      <c r="AX190" s="168"/>
      <c r="AY190" s="168"/>
      <c r="AZ190" s="168"/>
      <c r="BA190" s="168"/>
      <c r="BB190" s="168"/>
      <c r="BC190" s="168"/>
      <c r="BD190" s="168"/>
      <c r="BE190" s="168"/>
    </row>
    <row r="191" spans="1:57" ht="15.75" customHeight="1" x14ac:dyDescent="0.3">
      <c r="A191" s="169"/>
      <c r="B191" s="169"/>
      <c r="C191" s="169"/>
      <c r="D191" s="169"/>
      <c r="E191" s="170"/>
      <c r="F191" s="170"/>
      <c r="G191" s="169"/>
      <c r="H191" s="169"/>
      <c r="I191" s="169"/>
      <c r="J191" s="169"/>
      <c r="K191" s="169"/>
      <c r="L191" s="169"/>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c r="AQ191" s="168"/>
      <c r="AR191" s="168"/>
      <c r="AS191" s="168"/>
      <c r="AT191" s="168"/>
      <c r="AU191" s="168"/>
      <c r="AV191" s="168"/>
      <c r="AW191" s="168"/>
      <c r="AX191" s="168"/>
      <c r="AY191" s="168"/>
      <c r="AZ191" s="168"/>
      <c r="BA191" s="168"/>
      <c r="BB191" s="168"/>
      <c r="BC191" s="168"/>
      <c r="BD191" s="168"/>
      <c r="BE191" s="168"/>
    </row>
    <row r="192" spans="1:57" ht="15.75" customHeight="1" x14ac:dyDescent="0.3">
      <c r="A192" s="169"/>
      <c r="B192" s="169"/>
      <c r="C192" s="169"/>
      <c r="D192" s="169"/>
      <c r="E192" s="170"/>
      <c r="F192" s="170"/>
      <c r="G192" s="169"/>
      <c r="H192" s="169"/>
      <c r="I192" s="169"/>
      <c r="J192" s="169"/>
      <c r="K192" s="169"/>
      <c r="L192" s="169"/>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c r="AQ192" s="168"/>
      <c r="AR192" s="168"/>
      <c r="AS192" s="168"/>
      <c r="AT192" s="168"/>
      <c r="AU192" s="168"/>
      <c r="AV192" s="168"/>
      <c r="AW192" s="168"/>
      <c r="AX192" s="168"/>
      <c r="AY192" s="168"/>
      <c r="AZ192" s="168"/>
      <c r="BA192" s="168"/>
      <c r="BB192" s="168"/>
      <c r="BC192" s="168"/>
      <c r="BD192" s="168"/>
      <c r="BE192" s="168"/>
    </row>
    <row r="193" spans="1:57" ht="15.75" customHeight="1" x14ac:dyDescent="0.3">
      <c r="A193" s="169"/>
      <c r="B193" s="169"/>
      <c r="C193" s="169"/>
      <c r="D193" s="169"/>
      <c r="E193" s="170"/>
      <c r="F193" s="170"/>
      <c r="G193" s="169"/>
      <c r="H193" s="169"/>
      <c r="I193" s="169"/>
      <c r="J193" s="169"/>
      <c r="K193" s="169"/>
      <c r="L193" s="169"/>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c r="AQ193" s="168"/>
      <c r="AR193" s="168"/>
      <c r="AS193" s="168"/>
      <c r="AT193" s="168"/>
      <c r="AU193" s="168"/>
      <c r="AV193" s="168"/>
      <c r="AW193" s="168"/>
      <c r="AX193" s="168"/>
      <c r="AY193" s="168"/>
      <c r="AZ193" s="168"/>
      <c r="BA193" s="168"/>
      <c r="BB193" s="168"/>
      <c r="BC193" s="168"/>
      <c r="BD193" s="168"/>
      <c r="BE193" s="168"/>
    </row>
    <row r="194" spans="1:57" ht="15.75" customHeight="1" x14ac:dyDescent="0.3">
      <c r="A194" s="169"/>
      <c r="B194" s="169"/>
      <c r="C194" s="169"/>
      <c r="D194" s="169"/>
      <c r="E194" s="170"/>
      <c r="F194" s="170"/>
      <c r="G194" s="169"/>
      <c r="H194" s="169"/>
      <c r="I194" s="169"/>
      <c r="J194" s="169"/>
      <c r="K194" s="169"/>
      <c r="L194" s="169"/>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c r="AQ194" s="168"/>
      <c r="AR194" s="168"/>
      <c r="AS194" s="168"/>
      <c r="AT194" s="168"/>
      <c r="AU194" s="168"/>
      <c r="AV194" s="168"/>
      <c r="AW194" s="168"/>
      <c r="AX194" s="168"/>
      <c r="AY194" s="168"/>
      <c r="AZ194" s="168"/>
      <c r="BA194" s="168"/>
      <c r="BB194" s="168"/>
      <c r="BC194" s="168"/>
      <c r="BD194" s="168"/>
      <c r="BE194" s="168"/>
    </row>
    <row r="195" spans="1:57" ht="15.75" customHeight="1" x14ac:dyDescent="0.3">
      <c r="A195" s="169"/>
      <c r="B195" s="169"/>
      <c r="C195" s="169"/>
      <c r="D195" s="169"/>
      <c r="E195" s="170"/>
      <c r="F195" s="170"/>
      <c r="G195" s="169"/>
      <c r="H195" s="169"/>
      <c r="I195" s="169"/>
      <c r="J195" s="169"/>
      <c r="K195" s="169"/>
      <c r="L195" s="169"/>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c r="AQ195" s="168"/>
      <c r="AR195" s="168"/>
      <c r="AS195" s="168"/>
      <c r="AT195" s="168"/>
      <c r="AU195" s="168"/>
      <c r="AV195" s="168"/>
      <c r="AW195" s="168"/>
      <c r="AX195" s="168"/>
      <c r="AY195" s="168"/>
      <c r="AZ195" s="168"/>
      <c r="BA195" s="168"/>
      <c r="BB195" s="168"/>
      <c r="BC195" s="168"/>
      <c r="BD195" s="168"/>
      <c r="BE195" s="168"/>
    </row>
    <row r="196" spans="1:57" ht="15.75" customHeight="1" x14ac:dyDescent="0.3">
      <c r="A196" s="169"/>
      <c r="B196" s="169"/>
      <c r="C196" s="169"/>
      <c r="D196" s="169"/>
      <c r="E196" s="170"/>
      <c r="F196" s="170"/>
      <c r="G196" s="169"/>
      <c r="H196" s="169"/>
      <c r="I196" s="169"/>
      <c r="J196" s="169"/>
      <c r="K196" s="169"/>
      <c r="L196" s="169"/>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c r="AQ196" s="168"/>
      <c r="AR196" s="168"/>
      <c r="AS196" s="168"/>
      <c r="AT196" s="168"/>
      <c r="AU196" s="168"/>
      <c r="AV196" s="168"/>
      <c r="AW196" s="168"/>
      <c r="AX196" s="168"/>
      <c r="AY196" s="168"/>
      <c r="AZ196" s="168"/>
      <c r="BA196" s="168"/>
      <c r="BB196" s="168"/>
      <c r="BC196" s="168"/>
      <c r="BD196" s="168"/>
      <c r="BE196" s="168"/>
    </row>
    <row r="197" spans="1:57" ht="15.75" customHeight="1" x14ac:dyDescent="0.3">
      <c r="A197" s="169"/>
      <c r="B197" s="169"/>
      <c r="C197" s="169"/>
      <c r="D197" s="169"/>
      <c r="E197" s="170"/>
      <c r="F197" s="170"/>
      <c r="G197" s="169"/>
      <c r="H197" s="169"/>
      <c r="I197" s="169"/>
      <c r="J197" s="169"/>
      <c r="K197" s="169"/>
      <c r="L197" s="169"/>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c r="AQ197" s="168"/>
      <c r="AR197" s="168"/>
      <c r="AS197" s="168"/>
      <c r="AT197" s="168"/>
      <c r="AU197" s="168"/>
      <c r="AV197" s="168"/>
      <c r="AW197" s="168"/>
      <c r="AX197" s="168"/>
      <c r="AY197" s="168"/>
      <c r="AZ197" s="168"/>
      <c r="BA197" s="168"/>
      <c r="BB197" s="168"/>
      <c r="BC197" s="168"/>
      <c r="BD197" s="168"/>
      <c r="BE197" s="168"/>
    </row>
    <row r="198" spans="1:57" ht="15.75" customHeight="1" x14ac:dyDescent="0.3">
      <c r="A198" s="169"/>
      <c r="B198" s="169"/>
      <c r="C198" s="169"/>
      <c r="D198" s="169"/>
      <c r="E198" s="170"/>
      <c r="F198" s="170"/>
      <c r="G198" s="169"/>
      <c r="H198" s="169"/>
      <c r="I198" s="169"/>
      <c r="J198" s="169"/>
      <c r="K198" s="169"/>
      <c r="L198" s="169"/>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c r="AQ198" s="168"/>
      <c r="AR198" s="168"/>
      <c r="AS198" s="168"/>
      <c r="AT198" s="168"/>
      <c r="AU198" s="168"/>
      <c r="AV198" s="168"/>
      <c r="AW198" s="168"/>
      <c r="AX198" s="168"/>
      <c r="AY198" s="168"/>
      <c r="AZ198" s="168"/>
      <c r="BA198" s="168"/>
      <c r="BB198" s="168"/>
      <c r="BC198" s="168"/>
      <c r="BD198" s="168"/>
      <c r="BE198" s="168"/>
    </row>
    <row r="199" spans="1:57" ht="15.75" customHeight="1" x14ac:dyDescent="0.3">
      <c r="A199" s="169"/>
      <c r="B199" s="169"/>
      <c r="C199" s="169"/>
      <c r="D199" s="169"/>
      <c r="E199" s="170"/>
      <c r="F199" s="170"/>
      <c r="G199" s="169"/>
      <c r="H199" s="169"/>
      <c r="I199" s="169"/>
      <c r="J199" s="169"/>
      <c r="K199" s="169"/>
      <c r="L199" s="169"/>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c r="AQ199" s="168"/>
      <c r="AR199" s="168"/>
      <c r="AS199" s="168"/>
      <c r="AT199" s="168"/>
      <c r="AU199" s="168"/>
      <c r="AV199" s="168"/>
      <c r="AW199" s="168"/>
      <c r="AX199" s="168"/>
      <c r="AY199" s="168"/>
      <c r="AZ199" s="168"/>
      <c r="BA199" s="168"/>
      <c r="BB199" s="168"/>
      <c r="BC199" s="168"/>
      <c r="BD199" s="168"/>
      <c r="BE199" s="168"/>
    </row>
    <row r="200" spans="1:57" ht="15.75" customHeight="1" x14ac:dyDescent="0.3">
      <c r="A200" s="169"/>
      <c r="B200" s="169"/>
      <c r="C200" s="169"/>
      <c r="D200" s="169"/>
      <c r="E200" s="170"/>
      <c r="F200" s="170"/>
      <c r="G200" s="169"/>
      <c r="H200" s="169"/>
      <c r="I200" s="169"/>
      <c r="J200" s="169"/>
      <c r="K200" s="169"/>
      <c r="L200" s="169"/>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c r="AQ200" s="168"/>
      <c r="AR200" s="168"/>
      <c r="AS200" s="168"/>
      <c r="AT200" s="168"/>
      <c r="AU200" s="168"/>
      <c r="AV200" s="168"/>
      <c r="AW200" s="168"/>
      <c r="AX200" s="168"/>
      <c r="AY200" s="168"/>
      <c r="AZ200" s="168"/>
      <c r="BA200" s="168"/>
      <c r="BB200" s="168"/>
      <c r="BC200" s="168"/>
      <c r="BD200" s="168"/>
      <c r="BE200" s="168"/>
    </row>
    <row r="201" spans="1:57" ht="15.75" customHeight="1" x14ac:dyDescent="0.3">
      <c r="A201" s="169"/>
      <c r="B201" s="169"/>
      <c r="C201" s="169"/>
      <c r="D201" s="169"/>
      <c r="E201" s="170"/>
      <c r="F201" s="170"/>
      <c r="G201" s="169"/>
      <c r="H201" s="169"/>
      <c r="I201" s="169"/>
      <c r="J201" s="169"/>
      <c r="K201" s="169"/>
      <c r="L201" s="169"/>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c r="AQ201" s="168"/>
      <c r="AR201" s="168"/>
      <c r="AS201" s="168"/>
      <c r="AT201" s="168"/>
      <c r="AU201" s="168"/>
      <c r="AV201" s="168"/>
      <c r="AW201" s="168"/>
      <c r="AX201" s="168"/>
      <c r="AY201" s="168"/>
      <c r="AZ201" s="168"/>
      <c r="BA201" s="168"/>
      <c r="BB201" s="168"/>
      <c r="BC201" s="168"/>
      <c r="BD201" s="168"/>
      <c r="BE201" s="168"/>
    </row>
    <row r="202" spans="1:57" ht="15.75" customHeight="1" x14ac:dyDescent="0.3">
      <c r="A202" s="169"/>
      <c r="B202" s="169"/>
      <c r="C202" s="169"/>
      <c r="D202" s="169"/>
      <c r="E202" s="170"/>
      <c r="F202" s="170"/>
      <c r="G202" s="169"/>
      <c r="H202" s="169"/>
      <c r="I202" s="169"/>
      <c r="J202" s="169"/>
      <c r="K202" s="169"/>
      <c r="L202" s="169"/>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c r="AQ202" s="168"/>
      <c r="AR202" s="168"/>
      <c r="AS202" s="168"/>
      <c r="AT202" s="168"/>
      <c r="AU202" s="168"/>
      <c r="AV202" s="168"/>
      <c r="AW202" s="168"/>
      <c r="AX202" s="168"/>
      <c r="AY202" s="168"/>
      <c r="AZ202" s="168"/>
      <c r="BA202" s="168"/>
      <c r="BB202" s="168"/>
      <c r="BC202" s="168"/>
      <c r="BD202" s="168"/>
      <c r="BE202" s="168"/>
    </row>
    <row r="203" spans="1:57" ht="15.75" customHeight="1" x14ac:dyDescent="0.3">
      <c r="A203" s="169"/>
      <c r="B203" s="169"/>
      <c r="C203" s="169"/>
      <c r="D203" s="169"/>
      <c r="E203" s="170"/>
      <c r="F203" s="170"/>
      <c r="G203" s="169"/>
      <c r="H203" s="169"/>
      <c r="I203" s="169"/>
      <c r="J203" s="169"/>
      <c r="K203" s="169"/>
      <c r="L203" s="169"/>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c r="AQ203" s="168"/>
      <c r="AR203" s="168"/>
      <c r="AS203" s="168"/>
      <c r="AT203" s="168"/>
      <c r="AU203" s="168"/>
      <c r="AV203" s="168"/>
      <c r="AW203" s="168"/>
      <c r="AX203" s="168"/>
      <c r="AY203" s="168"/>
      <c r="AZ203" s="168"/>
      <c r="BA203" s="168"/>
      <c r="BB203" s="168"/>
      <c r="BC203" s="168"/>
      <c r="BD203" s="168"/>
      <c r="BE203" s="168"/>
    </row>
    <row r="204" spans="1:57" ht="15.75" customHeight="1" x14ac:dyDescent="0.3">
      <c r="A204" s="169"/>
      <c r="B204" s="169"/>
      <c r="C204" s="169"/>
      <c r="D204" s="169"/>
      <c r="E204" s="170"/>
      <c r="F204" s="170"/>
      <c r="G204" s="169"/>
      <c r="H204" s="169"/>
      <c r="I204" s="169"/>
      <c r="J204" s="169"/>
      <c r="K204" s="169"/>
      <c r="L204" s="169"/>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c r="AQ204" s="168"/>
      <c r="AR204" s="168"/>
      <c r="AS204" s="168"/>
      <c r="AT204" s="168"/>
      <c r="AU204" s="168"/>
      <c r="AV204" s="168"/>
      <c r="AW204" s="168"/>
      <c r="AX204" s="168"/>
      <c r="AY204" s="168"/>
      <c r="AZ204" s="168"/>
      <c r="BA204" s="168"/>
      <c r="BB204" s="168"/>
      <c r="BC204" s="168"/>
      <c r="BD204" s="168"/>
      <c r="BE204" s="168"/>
    </row>
    <row r="205" spans="1:57" ht="15.75" customHeight="1" x14ac:dyDescent="0.3">
      <c r="A205" s="169"/>
      <c r="B205" s="169"/>
      <c r="C205" s="169"/>
      <c r="D205" s="169"/>
      <c r="E205" s="170"/>
      <c r="F205" s="170"/>
      <c r="G205" s="169"/>
      <c r="H205" s="169"/>
      <c r="I205" s="169"/>
      <c r="J205" s="169"/>
      <c r="K205" s="169"/>
      <c r="L205" s="169"/>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c r="AQ205" s="168"/>
      <c r="AR205" s="168"/>
      <c r="AS205" s="168"/>
      <c r="AT205" s="168"/>
      <c r="AU205" s="168"/>
      <c r="AV205" s="168"/>
      <c r="AW205" s="168"/>
      <c r="AX205" s="168"/>
      <c r="AY205" s="168"/>
      <c r="AZ205" s="168"/>
      <c r="BA205" s="168"/>
      <c r="BB205" s="168"/>
      <c r="BC205" s="168"/>
      <c r="BD205" s="168"/>
      <c r="BE205" s="168"/>
    </row>
    <row r="206" spans="1:57" ht="15.75" customHeight="1" x14ac:dyDescent="0.3">
      <c r="A206" s="169"/>
      <c r="B206" s="169"/>
      <c r="C206" s="169"/>
      <c r="D206" s="169"/>
      <c r="E206" s="170"/>
      <c r="F206" s="170"/>
      <c r="G206" s="169"/>
      <c r="H206" s="169"/>
      <c r="I206" s="169"/>
      <c r="J206" s="169"/>
      <c r="K206" s="169"/>
      <c r="L206" s="169"/>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c r="AQ206" s="168"/>
      <c r="AR206" s="168"/>
      <c r="AS206" s="168"/>
      <c r="AT206" s="168"/>
      <c r="AU206" s="168"/>
      <c r="AV206" s="168"/>
      <c r="AW206" s="168"/>
      <c r="AX206" s="168"/>
      <c r="AY206" s="168"/>
      <c r="AZ206" s="168"/>
      <c r="BA206" s="168"/>
      <c r="BB206" s="168"/>
      <c r="BC206" s="168"/>
      <c r="BD206" s="168"/>
      <c r="BE206" s="168"/>
    </row>
    <row r="207" spans="1:57" ht="15.75" customHeight="1" x14ac:dyDescent="0.3">
      <c r="A207" s="169"/>
      <c r="B207" s="169"/>
      <c r="C207" s="169"/>
      <c r="D207" s="169"/>
      <c r="E207" s="170"/>
      <c r="F207" s="170"/>
      <c r="G207" s="169"/>
      <c r="H207" s="169"/>
      <c r="I207" s="169"/>
      <c r="J207" s="169"/>
      <c r="K207" s="169"/>
      <c r="L207" s="169"/>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c r="AQ207" s="168"/>
      <c r="AR207" s="168"/>
      <c r="AS207" s="168"/>
      <c r="AT207" s="168"/>
      <c r="AU207" s="168"/>
      <c r="AV207" s="168"/>
      <c r="AW207" s="168"/>
      <c r="AX207" s="168"/>
      <c r="AY207" s="168"/>
      <c r="AZ207" s="168"/>
      <c r="BA207" s="168"/>
      <c r="BB207" s="168"/>
      <c r="BC207" s="168"/>
      <c r="BD207" s="168"/>
      <c r="BE207" s="168"/>
    </row>
    <row r="208" spans="1:57" ht="15.75" customHeight="1" x14ac:dyDescent="0.3">
      <c r="A208" s="169"/>
      <c r="B208" s="169"/>
      <c r="C208" s="169"/>
      <c r="D208" s="169"/>
      <c r="E208" s="170"/>
      <c r="F208" s="170"/>
      <c r="G208" s="169"/>
      <c r="H208" s="169"/>
      <c r="I208" s="169"/>
      <c r="J208" s="169"/>
      <c r="K208" s="169"/>
      <c r="L208" s="169"/>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c r="AQ208" s="168"/>
      <c r="AR208" s="168"/>
      <c r="AS208" s="168"/>
      <c r="AT208" s="168"/>
      <c r="AU208" s="168"/>
      <c r="AV208" s="168"/>
      <c r="AW208" s="168"/>
      <c r="AX208" s="168"/>
      <c r="AY208" s="168"/>
      <c r="AZ208" s="168"/>
      <c r="BA208" s="168"/>
      <c r="BB208" s="168"/>
      <c r="BC208" s="168"/>
      <c r="BD208" s="168"/>
      <c r="BE208" s="168"/>
    </row>
    <row r="209" spans="1:57" ht="15.75" customHeight="1" x14ac:dyDescent="0.3">
      <c r="A209" s="169"/>
      <c r="B209" s="169"/>
      <c r="C209" s="169"/>
      <c r="D209" s="169"/>
      <c r="E209" s="170"/>
      <c r="F209" s="170"/>
      <c r="G209" s="169"/>
      <c r="H209" s="169"/>
      <c r="I209" s="169"/>
      <c r="J209" s="169"/>
      <c r="K209" s="169"/>
      <c r="L209" s="169"/>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c r="AQ209" s="168"/>
      <c r="AR209" s="168"/>
      <c r="AS209" s="168"/>
      <c r="AT209" s="168"/>
      <c r="AU209" s="168"/>
      <c r="AV209" s="168"/>
      <c r="AW209" s="168"/>
      <c r="AX209" s="168"/>
      <c r="AY209" s="168"/>
      <c r="AZ209" s="168"/>
      <c r="BA209" s="168"/>
      <c r="BB209" s="168"/>
      <c r="BC209" s="168"/>
      <c r="BD209" s="168"/>
      <c r="BE209" s="168"/>
    </row>
    <row r="210" spans="1:57" ht="15.75" customHeight="1" x14ac:dyDescent="0.3">
      <c r="A210" s="169"/>
      <c r="B210" s="169"/>
      <c r="C210" s="169"/>
      <c r="D210" s="169"/>
      <c r="E210" s="170"/>
      <c r="F210" s="170"/>
      <c r="G210" s="169"/>
      <c r="H210" s="169"/>
      <c r="I210" s="169"/>
      <c r="J210" s="169"/>
      <c r="K210" s="169"/>
      <c r="L210" s="169"/>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c r="AQ210" s="168"/>
      <c r="AR210" s="168"/>
      <c r="AS210" s="168"/>
      <c r="AT210" s="168"/>
      <c r="AU210" s="168"/>
      <c r="AV210" s="168"/>
      <c r="AW210" s="168"/>
      <c r="AX210" s="168"/>
      <c r="AY210" s="168"/>
      <c r="AZ210" s="168"/>
      <c r="BA210" s="168"/>
      <c r="BB210" s="168"/>
      <c r="BC210" s="168"/>
      <c r="BD210" s="168"/>
      <c r="BE210" s="168"/>
    </row>
    <row r="211" spans="1:57" ht="15.75" customHeight="1" x14ac:dyDescent="0.3">
      <c r="A211" s="169"/>
      <c r="B211" s="169"/>
      <c r="C211" s="169"/>
      <c r="D211" s="169"/>
      <c r="E211" s="170"/>
      <c r="F211" s="170"/>
      <c r="G211" s="169"/>
      <c r="H211" s="169"/>
      <c r="I211" s="169"/>
      <c r="J211" s="169"/>
      <c r="K211" s="169"/>
      <c r="L211" s="169"/>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c r="AQ211" s="168"/>
      <c r="AR211" s="168"/>
      <c r="AS211" s="168"/>
      <c r="AT211" s="168"/>
      <c r="AU211" s="168"/>
      <c r="AV211" s="168"/>
      <c r="AW211" s="168"/>
      <c r="AX211" s="168"/>
      <c r="AY211" s="168"/>
      <c r="AZ211" s="168"/>
      <c r="BA211" s="168"/>
      <c r="BB211" s="168"/>
      <c r="BC211" s="168"/>
      <c r="BD211" s="168"/>
      <c r="BE211" s="168"/>
    </row>
    <row r="212" spans="1:57" ht="15.75" customHeight="1" x14ac:dyDescent="0.3">
      <c r="A212" s="169"/>
      <c r="B212" s="169"/>
      <c r="C212" s="169"/>
      <c r="D212" s="169"/>
      <c r="E212" s="170"/>
      <c r="F212" s="170"/>
      <c r="G212" s="169"/>
      <c r="H212" s="169"/>
      <c r="I212" s="169"/>
      <c r="J212" s="169"/>
      <c r="K212" s="169"/>
      <c r="L212" s="169"/>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c r="AQ212" s="168"/>
      <c r="AR212" s="168"/>
      <c r="AS212" s="168"/>
      <c r="AT212" s="168"/>
      <c r="AU212" s="168"/>
      <c r="AV212" s="168"/>
      <c r="AW212" s="168"/>
      <c r="AX212" s="168"/>
      <c r="AY212" s="168"/>
      <c r="AZ212" s="168"/>
      <c r="BA212" s="168"/>
      <c r="BB212" s="168"/>
      <c r="BC212" s="168"/>
      <c r="BD212" s="168"/>
      <c r="BE212" s="168"/>
    </row>
    <row r="213" spans="1:57" ht="15.75" customHeight="1" x14ac:dyDescent="0.3">
      <c r="A213" s="169"/>
      <c r="B213" s="169"/>
      <c r="C213" s="169"/>
      <c r="D213" s="169"/>
      <c r="E213" s="170"/>
      <c r="F213" s="170"/>
      <c r="G213" s="169"/>
      <c r="H213" s="169"/>
      <c r="I213" s="169"/>
      <c r="J213" s="169"/>
      <c r="K213" s="169"/>
      <c r="L213" s="169"/>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c r="AQ213" s="168"/>
      <c r="AR213" s="168"/>
      <c r="AS213" s="168"/>
      <c r="AT213" s="168"/>
      <c r="AU213" s="168"/>
      <c r="AV213" s="168"/>
      <c r="AW213" s="168"/>
      <c r="AX213" s="168"/>
      <c r="AY213" s="168"/>
      <c r="AZ213" s="168"/>
      <c r="BA213" s="168"/>
      <c r="BB213" s="168"/>
      <c r="BC213" s="168"/>
      <c r="BD213" s="168"/>
      <c r="BE213" s="168"/>
    </row>
    <row r="214" spans="1:57" ht="15.75" customHeight="1" x14ac:dyDescent="0.3">
      <c r="A214" s="169"/>
      <c r="B214" s="169"/>
      <c r="C214" s="169"/>
      <c r="D214" s="169"/>
      <c r="E214" s="170"/>
      <c r="F214" s="170"/>
      <c r="G214" s="169"/>
      <c r="H214" s="169"/>
      <c r="I214" s="169"/>
      <c r="J214" s="169"/>
      <c r="K214" s="169"/>
      <c r="L214" s="169"/>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c r="AQ214" s="168"/>
      <c r="AR214" s="168"/>
      <c r="AS214" s="168"/>
      <c r="AT214" s="168"/>
      <c r="AU214" s="168"/>
      <c r="AV214" s="168"/>
      <c r="AW214" s="168"/>
      <c r="AX214" s="168"/>
      <c r="AY214" s="168"/>
      <c r="AZ214" s="168"/>
      <c r="BA214" s="168"/>
      <c r="BB214" s="168"/>
      <c r="BC214" s="168"/>
      <c r="BD214" s="168"/>
      <c r="BE214" s="168"/>
    </row>
    <row r="215" spans="1:57" ht="15.75" customHeight="1" x14ac:dyDescent="0.3">
      <c r="A215" s="169"/>
      <c r="B215" s="169"/>
      <c r="C215" s="169"/>
      <c r="D215" s="169"/>
      <c r="E215" s="170"/>
      <c r="F215" s="170"/>
      <c r="G215" s="169"/>
      <c r="H215" s="169"/>
      <c r="I215" s="169"/>
      <c r="J215" s="169"/>
      <c r="K215" s="169"/>
      <c r="L215" s="169"/>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c r="AQ215" s="168"/>
      <c r="AR215" s="168"/>
      <c r="AS215" s="168"/>
      <c r="AT215" s="168"/>
      <c r="AU215" s="168"/>
      <c r="AV215" s="168"/>
      <c r="AW215" s="168"/>
      <c r="AX215" s="168"/>
      <c r="AY215" s="168"/>
      <c r="AZ215" s="168"/>
      <c r="BA215" s="168"/>
      <c r="BB215" s="168"/>
      <c r="BC215" s="168"/>
      <c r="BD215" s="168"/>
      <c r="BE215" s="168"/>
    </row>
    <row r="216" spans="1:57" ht="15.75" customHeight="1" x14ac:dyDescent="0.3">
      <c r="A216" s="169"/>
      <c r="B216" s="169"/>
      <c r="C216" s="169"/>
      <c r="D216" s="169"/>
      <c r="E216" s="170"/>
      <c r="F216" s="170"/>
      <c r="G216" s="169"/>
      <c r="H216" s="169"/>
      <c r="I216" s="169"/>
      <c r="J216" s="169"/>
      <c r="K216" s="169"/>
      <c r="L216" s="169"/>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c r="AQ216" s="168"/>
      <c r="AR216" s="168"/>
      <c r="AS216" s="168"/>
      <c r="AT216" s="168"/>
      <c r="AU216" s="168"/>
      <c r="AV216" s="168"/>
      <c r="AW216" s="168"/>
      <c r="AX216" s="168"/>
      <c r="AY216" s="168"/>
      <c r="AZ216" s="168"/>
      <c r="BA216" s="168"/>
      <c r="BB216" s="168"/>
      <c r="BC216" s="168"/>
      <c r="BD216" s="168"/>
      <c r="BE216" s="168"/>
    </row>
    <row r="217" spans="1:57" ht="15.75" customHeight="1" x14ac:dyDescent="0.3">
      <c r="A217" s="169"/>
      <c r="B217" s="169"/>
      <c r="C217" s="169"/>
      <c r="D217" s="169"/>
      <c r="E217" s="170"/>
      <c r="F217" s="170"/>
      <c r="G217" s="169"/>
      <c r="H217" s="169"/>
      <c r="I217" s="169"/>
      <c r="J217" s="169"/>
      <c r="K217" s="169"/>
      <c r="L217" s="169"/>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c r="AQ217" s="168"/>
      <c r="AR217" s="168"/>
      <c r="AS217" s="168"/>
      <c r="AT217" s="168"/>
      <c r="AU217" s="168"/>
      <c r="AV217" s="168"/>
      <c r="AW217" s="168"/>
      <c r="AX217" s="168"/>
      <c r="AY217" s="168"/>
      <c r="AZ217" s="168"/>
      <c r="BA217" s="168"/>
      <c r="BB217" s="168"/>
      <c r="BC217" s="168"/>
      <c r="BD217" s="168"/>
      <c r="BE217" s="168"/>
    </row>
    <row r="218" spans="1:57" ht="15.75" customHeight="1" x14ac:dyDescent="0.3">
      <c r="A218" s="169"/>
      <c r="B218" s="169"/>
      <c r="C218" s="169"/>
      <c r="D218" s="169"/>
      <c r="E218" s="170"/>
      <c r="F218" s="170"/>
      <c r="G218" s="169"/>
      <c r="H218" s="169"/>
      <c r="I218" s="169"/>
      <c r="J218" s="169"/>
      <c r="K218" s="169"/>
      <c r="L218" s="169"/>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c r="AQ218" s="168"/>
      <c r="AR218" s="168"/>
      <c r="AS218" s="168"/>
      <c r="AT218" s="168"/>
      <c r="AU218" s="168"/>
      <c r="AV218" s="168"/>
      <c r="AW218" s="168"/>
      <c r="AX218" s="168"/>
      <c r="AY218" s="168"/>
      <c r="AZ218" s="168"/>
      <c r="BA218" s="168"/>
      <c r="BB218" s="168"/>
      <c r="BC218" s="168"/>
      <c r="BD218" s="168"/>
      <c r="BE218" s="168"/>
    </row>
    <row r="219" spans="1:57" ht="15.75" customHeight="1" x14ac:dyDescent="0.3">
      <c r="A219" s="169"/>
      <c r="B219" s="169"/>
      <c r="C219" s="169"/>
      <c r="D219" s="169"/>
      <c r="E219" s="170"/>
      <c r="F219" s="170"/>
      <c r="G219" s="169"/>
      <c r="H219" s="169"/>
      <c r="I219" s="169"/>
      <c r="J219" s="169"/>
      <c r="K219" s="169"/>
      <c r="L219" s="169"/>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c r="AQ219" s="168"/>
      <c r="AR219" s="168"/>
      <c r="AS219" s="168"/>
      <c r="AT219" s="168"/>
      <c r="AU219" s="168"/>
      <c r="AV219" s="168"/>
      <c r="AW219" s="168"/>
      <c r="AX219" s="168"/>
      <c r="AY219" s="168"/>
      <c r="AZ219" s="168"/>
      <c r="BA219" s="168"/>
      <c r="BB219" s="168"/>
      <c r="BC219" s="168"/>
      <c r="BD219" s="168"/>
      <c r="BE219" s="168"/>
    </row>
    <row r="220" spans="1:57" ht="15.75" customHeight="1" x14ac:dyDescent="0.3">
      <c r="A220" s="169"/>
      <c r="B220" s="169"/>
      <c r="C220" s="169"/>
      <c r="D220" s="169"/>
      <c r="E220" s="170"/>
      <c r="F220" s="170"/>
      <c r="G220" s="169"/>
      <c r="H220" s="169"/>
      <c r="I220" s="169"/>
      <c r="J220" s="169"/>
      <c r="K220" s="169"/>
      <c r="L220" s="169"/>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c r="AQ220" s="168"/>
      <c r="AR220" s="168"/>
      <c r="AS220" s="168"/>
      <c r="AT220" s="168"/>
      <c r="AU220" s="168"/>
      <c r="AV220" s="168"/>
      <c r="AW220" s="168"/>
      <c r="AX220" s="168"/>
      <c r="AY220" s="168"/>
      <c r="AZ220" s="168"/>
      <c r="BA220" s="168"/>
      <c r="BB220" s="168"/>
      <c r="BC220" s="168"/>
      <c r="BD220" s="168"/>
      <c r="BE220" s="168"/>
    </row>
    <row r="221" spans="1:57" ht="15.75" customHeight="1" x14ac:dyDescent="0.3">
      <c r="A221" s="169"/>
      <c r="B221" s="169"/>
      <c r="C221" s="169"/>
      <c r="D221" s="169"/>
      <c r="E221" s="170"/>
      <c r="F221" s="170"/>
      <c r="G221" s="169"/>
      <c r="H221" s="169"/>
      <c r="I221" s="169"/>
      <c r="J221" s="169"/>
      <c r="K221" s="169"/>
      <c r="L221" s="169"/>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c r="AQ221" s="168"/>
      <c r="AR221" s="168"/>
      <c r="AS221" s="168"/>
      <c r="AT221" s="168"/>
      <c r="AU221" s="168"/>
      <c r="AV221" s="168"/>
      <c r="AW221" s="168"/>
      <c r="AX221" s="168"/>
      <c r="AY221" s="168"/>
      <c r="AZ221" s="168"/>
      <c r="BA221" s="168"/>
      <c r="BB221" s="168"/>
      <c r="BC221" s="168"/>
      <c r="BD221" s="168"/>
      <c r="BE221" s="168"/>
    </row>
    <row r="222" spans="1:57" ht="15.75" customHeight="1" x14ac:dyDescent="0.3">
      <c r="A222" s="169"/>
      <c r="B222" s="169"/>
      <c r="C222" s="169"/>
      <c r="D222" s="169"/>
      <c r="E222" s="170"/>
      <c r="F222" s="170"/>
      <c r="G222" s="169"/>
      <c r="H222" s="169"/>
      <c r="I222" s="169"/>
      <c r="J222" s="169"/>
      <c r="K222" s="169"/>
      <c r="L222" s="169"/>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c r="AQ222" s="168"/>
      <c r="AR222" s="168"/>
      <c r="AS222" s="168"/>
      <c r="AT222" s="168"/>
      <c r="AU222" s="168"/>
      <c r="AV222" s="168"/>
      <c r="AW222" s="168"/>
      <c r="AX222" s="168"/>
      <c r="AY222" s="168"/>
      <c r="AZ222" s="168"/>
      <c r="BA222" s="168"/>
      <c r="BB222" s="168"/>
      <c r="BC222" s="168"/>
      <c r="BD222" s="168"/>
      <c r="BE222" s="168"/>
    </row>
    <row r="223" spans="1:57" ht="15.75" customHeight="1" x14ac:dyDescent="0.3">
      <c r="A223" s="169"/>
      <c r="B223" s="169"/>
      <c r="C223" s="169"/>
      <c r="D223" s="169"/>
      <c r="E223" s="170"/>
      <c r="F223" s="170"/>
      <c r="G223" s="169"/>
      <c r="H223" s="169"/>
      <c r="I223" s="169"/>
      <c r="J223" s="169"/>
      <c r="K223" s="169"/>
      <c r="L223" s="169"/>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c r="AQ223" s="168"/>
      <c r="AR223" s="168"/>
      <c r="AS223" s="168"/>
      <c r="AT223" s="168"/>
      <c r="AU223" s="168"/>
      <c r="AV223" s="168"/>
      <c r="AW223" s="168"/>
      <c r="AX223" s="168"/>
      <c r="AY223" s="168"/>
      <c r="AZ223" s="168"/>
      <c r="BA223" s="168"/>
      <c r="BB223" s="168"/>
      <c r="BC223" s="168"/>
      <c r="BD223" s="168"/>
      <c r="BE223" s="168"/>
    </row>
    <row r="224" spans="1:57" ht="15.75" customHeight="1" x14ac:dyDescent="0.3">
      <c r="A224" s="169"/>
      <c r="B224" s="169"/>
      <c r="C224" s="169"/>
      <c r="D224" s="169"/>
      <c r="E224" s="170"/>
      <c r="F224" s="170"/>
      <c r="G224" s="169"/>
      <c r="H224" s="169"/>
      <c r="I224" s="169"/>
      <c r="J224" s="169"/>
      <c r="K224" s="169"/>
      <c r="L224" s="169"/>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c r="AQ224" s="168"/>
      <c r="AR224" s="168"/>
      <c r="AS224" s="168"/>
      <c r="AT224" s="168"/>
      <c r="AU224" s="168"/>
      <c r="AV224" s="168"/>
      <c r="AW224" s="168"/>
      <c r="AX224" s="168"/>
      <c r="AY224" s="168"/>
      <c r="AZ224" s="168"/>
      <c r="BA224" s="168"/>
      <c r="BB224" s="168"/>
      <c r="BC224" s="168"/>
      <c r="BD224" s="168"/>
      <c r="BE224" s="168"/>
    </row>
    <row r="225" spans="1:57" ht="15.75" customHeight="1" x14ac:dyDescent="0.3">
      <c r="A225" s="169"/>
      <c r="B225" s="169"/>
      <c r="C225" s="169"/>
      <c r="D225" s="169"/>
      <c r="E225" s="170"/>
      <c r="F225" s="170"/>
      <c r="G225" s="169"/>
      <c r="H225" s="169"/>
      <c r="I225" s="169"/>
      <c r="J225" s="169"/>
      <c r="K225" s="169"/>
      <c r="L225" s="169"/>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c r="AQ225" s="168"/>
      <c r="AR225" s="168"/>
      <c r="AS225" s="168"/>
      <c r="AT225" s="168"/>
      <c r="AU225" s="168"/>
      <c r="AV225" s="168"/>
      <c r="AW225" s="168"/>
      <c r="AX225" s="168"/>
      <c r="AY225" s="168"/>
      <c r="AZ225" s="168"/>
      <c r="BA225" s="168"/>
      <c r="BB225" s="168"/>
      <c r="BC225" s="168"/>
      <c r="BD225" s="168"/>
      <c r="BE225" s="168"/>
    </row>
    <row r="226" spans="1:57" ht="15.75" customHeight="1" x14ac:dyDescent="0.3">
      <c r="A226" s="169"/>
      <c r="B226" s="169"/>
      <c r="C226" s="169"/>
      <c r="D226" s="169"/>
      <c r="E226" s="170"/>
      <c r="F226" s="170"/>
      <c r="G226" s="169"/>
      <c r="H226" s="169"/>
      <c r="I226" s="169"/>
      <c r="J226" s="169"/>
      <c r="K226" s="169"/>
      <c r="L226" s="169"/>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c r="AQ226" s="168"/>
      <c r="AR226" s="168"/>
      <c r="AS226" s="168"/>
      <c r="AT226" s="168"/>
      <c r="AU226" s="168"/>
      <c r="AV226" s="168"/>
      <c r="AW226" s="168"/>
      <c r="AX226" s="168"/>
      <c r="AY226" s="168"/>
      <c r="AZ226" s="168"/>
      <c r="BA226" s="168"/>
      <c r="BB226" s="168"/>
      <c r="BC226" s="168"/>
      <c r="BD226" s="168"/>
      <c r="BE226" s="168"/>
    </row>
    <row r="227" spans="1:57" ht="15.75" customHeight="1" x14ac:dyDescent="0.3">
      <c r="A227" s="169"/>
      <c r="B227" s="169"/>
      <c r="C227" s="169"/>
      <c r="D227" s="169"/>
      <c r="E227" s="170"/>
      <c r="F227" s="170"/>
      <c r="G227" s="169"/>
      <c r="H227" s="169"/>
      <c r="I227" s="169"/>
      <c r="J227" s="169"/>
      <c r="K227" s="169"/>
      <c r="L227" s="169"/>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c r="AQ227" s="168"/>
      <c r="AR227" s="168"/>
      <c r="AS227" s="168"/>
      <c r="AT227" s="168"/>
      <c r="AU227" s="168"/>
      <c r="AV227" s="168"/>
      <c r="AW227" s="168"/>
      <c r="AX227" s="168"/>
      <c r="AY227" s="168"/>
      <c r="AZ227" s="168"/>
      <c r="BA227" s="168"/>
      <c r="BB227" s="168"/>
      <c r="BC227" s="168"/>
      <c r="BD227" s="168"/>
      <c r="BE227" s="168"/>
    </row>
    <row r="228" spans="1:57" ht="15.75" customHeight="1" x14ac:dyDescent="0.3">
      <c r="A228" s="169"/>
      <c r="B228" s="169"/>
      <c r="C228" s="169"/>
      <c r="D228" s="169"/>
      <c r="E228" s="170"/>
      <c r="F228" s="170"/>
      <c r="G228" s="169"/>
      <c r="H228" s="169"/>
      <c r="I228" s="169"/>
      <c r="J228" s="169"/>
      <c r="K228" s="169"/>
      <c r="L228" s="169"/>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c r="AQ228" s="168"/>
      <c r="AR228" s="168"/>
      <c r="AS228" s="168"/>
      <c r="AT228" s="168"/>
      <c r="AU228" s="168"/>
      <c r="AV228" s="168"/>
      <c r="AW228" s="168"/>
      <c r="AX228" s="168"/>
      <c r="AY228" s="168"/>
      <c r="AZ228" s="168"/>
      <c r="BA228" s="168"/>
      <c r="BB228" s="168"/>
      <c r="BC228" s="168"/>
      <c r="BD228" s="168"/>
      <c r="BE228" s="168"/>
    </row>
    <row r="229" spans="1:57" ht="15.75" customHeight="1" x14ac:dyDescent="0.3">
      <c r="A229" s="169"/>
      <c r="B229" s="169"/>
      <c r="C229" s="169"/>
      <c r="D229" s="169"/>
      <c r="E229" s="170"/>
      <c r="F229" s="170"/>
      <c r="G229" s="169"/>
      <c r="H229" s="169"/>
      <c r="I229" s="169"/>
      <c r="J229" s="169"/>
      <c r="K229" s="169"/>
      <c r="L229" s="169"/>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c r="AQ229" s="168"/>
      <c r="AR229" s="168"/>
      <c r="AS229" s="168"/>
      <c r="AT229" s="168"/>
      <c r="AU229" s="168"/>
      <c r="AV229" s="168"/>
      <c r="AW229" s="168"/>
      <c r="AX229" s="168"/>
      <c r="AY229" s="168"/>
      <c r="AZ229" s="168"/>
      <c r="BA229" s="168"/>
      <c r="BB229" s="168"/>
      <c r="BC229" s="168"/>
      <c r="BD229" s="168"/>
      <c r="BE229" s="168"/>
    </row>
    <row r="230" spans="1:57" ht="15.75" customHeight="1" x14ac:dyDescent="0.3">
      <c r="A230" s="169"/>
      <c r="B230" s="169"/>
      <c r="C230" s="169"/>
      <c r="D230" s="169"/>
      <c r="E230" s="170"/>
      <c r="F230" s="170"/>
      <c r="G230" s="169"/>
      <c r="H230" s="169"/>
      <c r="I230" s="169"/>
      <c r="J230" s="169"/>
      <c r="K230" s="169"/>
      <c r="L230" s="169"/>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c r="AQ230" s="168"/>
      <c r="AR230" s="168"/>
      <c r="AS230" s="168"/>
      <c r="AT230" s="168"/>
      <c r="AU230" s="168"/>
      <c r="AV230" s="168"/>
      <c r="AW230" s="168"/>
      <c r="AX230" s="168"/>
      <c r="AY230" s="168"/>
      <c r="AZ230" s="168"/>
      <c r="BA230" s="168"/>
      <c r="BB230" s="168"/>
      <c r="BC230" s="168"/>
      <c r="BD230" s="168"/>
      <c r="BE230" s="168"/>
    </row>
    <row r="231" spans="1:57" ht="15.75" customHeight="1" x14ac:dyDescent="0.3">
      <c r="A231" s="169"/>
      <c r="B231" s="169"/>
      <c r="C231" s="169"/>
      <c r="D231" s="169"/>
      <c r="E231" s="170"/>
      <c r="F231" s="170"/>
      <c r="G231" s="169"/>
      <c r="H231" s="169"/>
      <c r="I231" s="169"/>
      <c r="J231" s="169"/>
      <c r="K231" s="169"/>
      <c r="L231" s="169"/>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c r="AQ231" s="168"/>
      <c r="AR231" s="168"/>
      <c r="AS231" s="168"/>
      <c r="AT231" s="168"/>
      <c r="AU231" s="168"/>
      <c r="AV231" s="168"/>
      <c r="AW231" s="168"/>
      <c r="AX231" s="168"/>
      <c r="AY231" s="168"/>
      <c r="AZ231" s="168"/>
      <c r="BA231" s="168"/>
      <c r="BB231" s="168"/>
      <c r="BC231" s="168"/>
      <c r="BD231" s="168"/>
      <c r="BE231" s="168"/>
    </row>
    <row r="232" spans="1:57" ht="15.75" customHeight="1" x14ac:dyDescent="0.3">
      <c r="A232" s="169"/>
      <c r="B232" s="169"/>
      <c r="C232" s="169"/>
      <c r="D232" s="169"/>
      <c r="E232" s="170"/>
      <c r="F232" s="170"/>
      <c r="G232" s="169"/>
      <c r="H232" s="169"/>
      <c r="I232" s="169"/>
      <c r="J232" s="169"/>
      <c r="K232" s="169"/>
      <c r="L232" s="169"/>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c r="AQ232" s="168"/>
      <c r="AR232" s="168"/>
      <c r="AS232" s="168"/>
      <c r="AT232" s="168"/>
      <c r="AU232" s="168"/>
      <c r="AV232" s="168"/>
      <c r="AW232" s="168"/>
      <c r="AX232" s="168"/>
      <c r="AY232" s="168"/>
      <c r="AZ232" s="168"/>
      <c r="BA232" s="168"/>
      <c r="BB232" s="168"/>
      <c r="BC232" s="168"/>
      <c r="BD232" s="168"/>
      <c r="BE232" s="168"/>
    </row>
    <row r="233" spans="1:57" ht="15.75" customHeight="1" x14ac:dyDescent="0.3">
      <c r="A233" s="169"/>
      <c r="B233" s="169"/>
      <c r="C233" s="169"/>
      <c r="D233" s="169"/>
      <c r="E233" s="170"/>
      <c r="F233" s="170"/>
      <c r="G233" s="169"/>
      <c r="H233" s="169"/>
      <c r="I233" s="169"/>
      <c r="J233" s="169"/>
      <c r="K233" s="169"/>
      <c r="L233" s="169"/>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c r="AQ233" s="168"/>
      <c r="AR233" s="168"/>
      <c r="AS233" s="168"/>
      <c r="AT233" s="168"/>
      <c r="AU233" s="168"/>
      <c r="AV233" s="168"/>
      <c r="AW233" s="168"/>
      <c r="AX233" s="168"/>
      <c r="AY233" s="168"/>
      <c r="AZ233" s="168"/>
      <c r="BA233" s="168"/>
      <c r="BB233" s="168"/>
      <c r="BC233" s="168"/>
      <c r="BD233" s="168"/>
      <c r="BE233" s="168"/>
    </row>
    <row r="234" spans="1:57" ht="15.75" customHeight="1" x14ac:dyDescent="0.3">
      <c r="A234" s="169"/>
      <c r="B234" s="169"/>
      <c r="C234" s="169"/>
      <c r="D234" s="169"/>
      <c r="E234" s="170"/>
      <c r="F234" s="170"/>
      <c r="G234" s="169"/>
      <c r="H234" s="169"/>
      <c r="I234" s="169"/>
      <c r="J234" s="169"/>
      <c r="K234" s="169"/>
      <c r="L234" s="169"/>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c r="AQ234" s="168"/>
      <c r="AR234" s="168"/>
      <c r="AS234" s="168"/>
      <c r="AT234" s="168"/>
      <c r="AU234" s="168"/>
      <c r="AV234" s="168"/>
      <c r="AW234" s="168"/>
      <c r="AX234" s="168"/>
      <c r="AY234" s="168"/>
      <c r="AZ234" s="168"/>
      <c r="BA234" s="168"/>
      <c r="BB234" s="168"/>
      <c r="BC234" s="168"/>
      <c r="BD234" s="168"/>
      <c r="BE234" s="168"/>
    </row>
    <row r="235" spans="1:57" ht="15.75" customHeight="1" x14ac:dyDescent="0.3">
      <c r="A235" s="169"/>
      <c r="B235" s="169"/>
      <c r="C235" s="169"/>
      <c r="D235" s="169"/>
      <c r="E235" s="170"/>
      <c r="F235" s="170"/>
      <c r="G235" s="169"/>
      <c r="H235" s="169"/>
      <c r="I235" s="169"/>
      <c r="J235" s="169"/>
      <c r="K235" s="169"/>
      <c r="L235" s="169"/>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c r="AQ235" s="168"/>
      <c r="AR235" s="168"/>
      <c r="AS235" s="168"/>
      <c r="AT235" s="168"/>
      <c r="AU235" s="168"/>
      <c r="AV235" s="168"/>
      <c r="AW235" s="168"/>
      <c r="AX235" s="168"/>
      <c r="AY235" s="168"/>
      <c r="AZ235" s="168"/>
      <c r="BA235" s="168"/>
      <c r="BB235" s="168"/>
      <c r="BC235" s="168"/>
      <c r="BD235" s="168"/>
      <c r="BE235" s="168"/>
    </row>
    <row r="236" spans="1:57" ht="15.75" customHeight="1" x14ac:dyDescent="0.3">
      <c r="A236" s="169"/>
      <c r="B236" s="169"/>
      <c r="C236" s="169"/>
      <c r="D236" s="169"/>
      <c r="E236" s="170"/>
      <c r="F236" s="170"/>
      <c r="G236" s="169"/>
      <c r="H236" s="169"/>
      <c r="I236" s="169"/>
      <c r="J236" s="169"/>
      <c r="K236" s="169"/>
      <c r="L236" s="169"/>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c r="AQ236" s="168"/>
      <c r="AR236" s="168"/>
      <c r="AS236" s="168"/>
      <c r="AT236" s="168"/>
      <c r="AU236" s="168"/>
      <c r="AV236" s="168"/>
      <c r="AW236" s="168"/>
      <c r="AX236" s="168"/>
      <c r="AY236" s="168"/>
      <c r="AZ236" s="168"/>
      <c r="BA236" s="168"/>
      <c r="BB236" s="168"/>
      <c r="BC236" s="168"/>
      <c r="BD236" s="168"/>
      <c r="BE236" s="168"/>
    </row>
    <row r="237" spans="1:57" ht="15.75" customHeight="1" x14ac:dyDescent="0.3">
      <c r="A237" s="169"/>
      <c r="B237" s="169"/>
      <c r="C237" s="169"/>
      <c r="D237" s="169"/>
      <c r="E237" s="170"/>
      <c r="F237" s="170"/>
      <c r="G237" s="169"/>
      <c r="H237" s="169"/>
      <c r="I237" s="169"/>
      <c r="J237" s="169"/>
      <c r="K237" s="169"/>
      <c r="L237" s="169"/>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c r="AQ237" s="168"/>
      <c r="AR237" s="168"/>
      <c r="AS237" s="168"/>
      <c r="AT237" s="168"/>
      <c r="AU237" s="168"/>
      <c r="AV237" s="168"/>
      <c r="AW237" s="168"/>
      <c r="AX237" s="168"/>
      <c r="AY237" s="168"/>
      <c r="AZ237" s="168"/>
      <c r="BA237" s="168"/>
      <c r="BB237" s="168"/>
      <c r="BC237" s="168"/>
      <c r="BD237" s="168"/>
      <c r="BE237" s="168"/>
    </row>
    <row r="238" spans="1:57" ht="15.75" customHeight="1" x14ac:dyDescent="0.3">
      <c r="A238" s="169"/>
      <c r="B238" s="169"/>
      <c r="C238" s="169"/>
      <c r="D238" s="169"/>
      <c r="E238" s="170"/>
      <c r="F238" s="170"/>
      <c r="G238" s="169"/>
      <c r="H238" s="169"/>
      <c r="I238" s="169"/>
      <c r="J238" s="169"/>
      <c r="K238" s="169"/>
      <c r="L238" s="169"/>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c r="AQ238" s="168"/>
      <c r="AR238" s="168"/>
      <c r="AS238" s="168"/>
      <c r="AT238" s="168"/>
      <c r="AU238" s="168"/>
      <c r="AV238" s="168"/>
      <c r="AW238" s="168"/>
      <c r="AX238" s="168"/>
      <c r="AY238" s="168"/>
      <c r="AZ238" s="168"/>
      <c r="BA238" s="168"/>
      <c r="BB238" s="168"/>
      <c r="BC238" s="168"/>
      <c r="BD238" s="168"/>
      <c r="BE238" s="168"/>
    </row>
    <row r="239" spans="1:57" ht="15.75" customHeight="1" x14ac:dyDescent="0.3">
      <c r="A239" s="169"/>
      <c r="B239" s="169"/>
      <c r="C239" s="169"/>
      <c r="D239" s="169"/>
      <c r="E239" s="170"/>
      <c r="F239" s="170"/>
      <c r="G239" s="169"/>
      <c r="H239" s="169"/>
      <c r="I239" s="169"/>
      <c r="J239" s="169"/>
      <c r="K239" s="169"/>
      <c r="L239" s="169"/>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c r="AQ239" s="168"/>
      <c r="AR239" s="168"/>
      <c r="AS239" s="168"/>
      <c r="AT239" s="168"/>
      <c r="AU239" s="168"/>
      <c r="AV239" s="168"/>
      <c r="AW239" s="168"/>
      <c r="AX239" s="168"/>
      <c r="AY239" s="168"/>
      <c r="AZ239" s="168"/>
      <c r="BA239" s="168"/>
      <c r="BB239" s="168"/>
      <c r="BC239" s="168"/>
      <c r="BD239" s="168"/>
      <c r="BE239" s="168"/>
    </row>
    <row r="240" spans="1:57" ht="15.75" customHeight="1" x14ac:dyDescent="0.3">
      <c r="A240" s="169"/>
      <c r="B240" s="169"/>
      <c r="C240" s="169"/>
      <c r="D240" s="169"/>
      <c r="E240" s="170"/>
      <c r="F240" s="170"/>
      <c r="G240" s="169"/>
      <c r="H240" s="169"/>
      <c r="I240" s="169"/>
      <c r="J240" s="169"/>
      <c r="K240" s="169"/>
      <c r="L240" s="169"/>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c r="AQ240" s="168"/>
      <c r="AR240" s="168"/>
      <c r="AS240" s="168"/>
      <c r="AT240" s="168"/>
      <c r="AU240" s="168"/>
      <c r="AV240" s="168"/>
      <c r="AW240" s="168"/>
      <c r="AX240" s="168"/>
      <c r="AY240" s="168"/>
      <c r="AZ240" s="168"/>
      <c r="BA240" s="168"/>
      <c r="BB240" s="168"/>
      <c r="BC240" s="168"/>
      <c r="BD240" s="168"/>
      <c r="BE240" s="168"/>
    </row>
    <row r="241" spans="1:57" ht="15.75" customHeight="1" x14ac:dyDescent="0.3">
      <c r="A241" s="169"/>
      <c r="B241" s="169"/>
      <c r="C241" s="169"/>
      <c r="D241" s="169"/>
      <c r="E241" s="170"/>
      <c r="F241" s="170"/>
      <c r="G241" s="169"/>
      <c r="H241" s="169"/>
      <c r="I241" s="169"/>
      <c r="J241" s="169"/>
      <c r="K241" s="169"/>
      <c r="L241" s="169"/>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c r="AQ241" s="168"/>
      <c r="AR241" s="168"/>
      <c r="AS241" s="168"/>
      <c r="AT241" s="168"/>
      <c r="AU241" s="168"/>
      <c r="AV241" s="168"/>
      <c r="AW241" s="168"/>
      <c r="AX241" s="168"/>
      <c r="AY241" s="168"/>
      <c r="AZ241" s="168"/>
      <c r="BA241" s="168"/>
      <c r="BB241" s="168"/>
      <c r="BC241" s="168"/>
      <c r="BD241" s="168"/>
      <c r="BE241" s="168"/>
    </row>
    <row r="242" spans="1:57" ht="15.75" customHeight="1" x14ac:dyDescent="0.3">
      <c r="A242" s="169"/>
      <c r="B242" s="169"/>
      <c r="C242" s="169"/>
      <c r="D242" s="169"/>
      <c r="E242" s="170"/>
      <c r="F242" s="170"/>
      <c r="G242" s="169"/>
      <c r="H242" s="169"/>
      <c r="I242" s="169"/>
      <c r="J242" s="169"/>
      <c r="K242" s="169"/>
      <c r="L242" s="169"/>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c r="AQ242" s="168"/>
      <c r="AR242" s="168"/>
      <c r="AS242" s="168"/>
      <c r="AT242" s="168"/>
      <c r="AU242" s="168"/>
      <c r="AV242" s="168"/>
      <c r="AW242" s="168"/>
      <c r="AX242" s="168"/>
      <c r="AY242" s="168"/>
      <c r="AZ242" s="168"/>
      <c r="BA242" s="168"/>
      <c r="BB242" s="168"/>
      <c r="BC242" s="168"/>
      <c r="BD242" s="168"/>
      <c r="BE242" s="168"/>
    </row>
    <row r="243" spans="1:57" ht="15.75" customHeight="1" x14ac:dyDescent="0.3">
      <c r="A243" s="169"/>
      <c r="B243" s="169"/>
      <c r="C243" s="169"/>
      <c r="D243" s="169"/>
      <c r="E243" s="170"/>
      <c r="F243" s="170"/>
      <c r="G243" s="169"/>
      <c r="H243" s="169"/>
      <c r="I243" s="169"/>
      <c r="J243" s="169"/>
      <c r="K243" s="169"/>
      <c r="L243" s="169"/>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c r="AQ243" s="168"/>
      <c r="AR243" s="168"/>
      <c r="AS243" s="168"/>
      <c r="AT243" s="168"/>
      <c r="AU243" s="168"/>
      <c r="AV243" s="168"/>
      <c r="AW243" s="168"/>
      <c r="AX243" s="168"/>
      <c r="AY243" s="168"/>
      <c r="AZ243" s="168"/>
      <c r="BA243" s="168"/>
      <c r="BB243" s="168"/>
      <c r="BC243" s="168"/>
      <c r="BD243" s="168"/>
      <c r="BE243" s="168"/>
    </row>
    <row r="244" spans="1:57" ht="15.75" customHeight="1" x14ac:dyDescent="0.3">
      <c r="A244" s="169"/>
      <c r="B244" s="169"/>
      <c r="C244" s="169"/>
      <c r="D244" s="169"/>
      <c r="E244" s="170"/>
      <c r="F244" s="170"/>
      <c r="G244" s="169"/>
      <c r="H244" s="169"/>
      <c r="I244" s="169"/>
      <c r="J244" s="169"/>
      <c r="K244" s="169"/>
      <c r="L244" s="169"/>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c r="AQ244" s="168"/>
      <c r="AR244" s="168"/>
      <c r="AS244" s="168"/>
      <c r="AT244" s="168"/>
      <c r="AU244" s="168"/>
      <c r="AV244" s="168"/>
      <c r="AW244" s="168"/>
      <c r="AX244" s="168"/>
      <c r="AY244" s="168"/>
      <c r="AZ244" s="168"/>
      <c r="BA244" s="168"/>
      <c r="BB244" s="168"/>
      <c r="BC244" s="168"/>
      <c r="BD244" s="168"/>
      <c r="BE244" s="168"/>
    </row>
    <row r="245" spans="1:57" ht="15.75" customHeight="1" x14ac:dyDescent="0.3">
      <c r="A245" s="169"/>
      <c r="B245" s="169"/>
      <c r="C245" s="169"/>
      <c r="D245" s="169"/>
      <c r="E245" s="170"/>
      <c r="F245" s="170"/>
      <c r="G245" s="169"/>
      <c r="H245" s="169"/>
      <c r="I245" s="169"/>
      <c r="J245" s="169"/>
      <c r="K245" s="169"/>
      <c r="L245" s="169"/>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c r="AQ245" s="168"/>
      <c r="AR245" s="168"/>
      <c r="AS245" s="168"/>
      <c r="AT245" s="168"/>
      <c r="AU245" s="168"/>
      <c r="AV245" s="168"/>
      <c r="AW245" s="168"/>
      <c r="AX245" s="168"/>
      <c r="AY245" s="168"/>
      <c r="AZ245" s="168"/>
      <c r="BA245" s="168"/>
      <c r="BB245" s="168"/>
      <c r="BC245" s="168"/>
      <c r="BD245" s="168"/>
      <c r="BE245" s="168"/>
    </row>
    <row r="246" spans="1:57" ht="15.75" customHeight="1" x14ac:dyDescent="0.3">
      <c r="A246" s="169"/>
      <c r="B246" s="169"/>
      <c r="C246" s="169"/>
      <c r="D246" s="169"/>
      <c r="E246" s="170"/>
      <c r="F246" s="170"/>
      <c r="G246" s="169"/>
      <c r="H246" s="169"/>
      <c r="I246" s="169"/>
      <c r="J246" s="169"/>
      <c r="K246" s="169"/>
      <c r="L246" s="169"/>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c r="AQ246" s="168"/>
      <c r="AR246" s="168"/>
      <c r="AS246" s="168"/>
      <c r="AT246" s="168"/>
      <c r="AU246" s="168"/>
      <c r="AV246" s="168"/>
      <c r="AW246" s="168"/>
      <c r="AX246" s="168"/>
      <c r="AY246" s="168"/>
      <c r="AZ246" s="168"/>
      <c r="BA246" s="168"/>
      <c r="BB246" s="168"/>
      <c r="BC246" s="168"/>
      <c r="BD246" s="168"/>
      <c r="BE246" s="168"/>
    </row>
    <row r="247" spans="1:57" ht="15.75" customHeight="1" x14ac:dyDescent="0.3">
      <c r="A247" s="169"/>
      <c r="B247" s="169"/>
      <c r="C247" s="169"/>
      <c r="D247" s="169"/>
      <c r="E247" s="170"/>
      <c r="F247" s="170"/>
      <c r="G247" s="169"/>
      <c r="H247" s="169"/>
      <c r="I247" s="169"/>
      <c r="J247" s="169"/>
      <c r="K247" s="169"/>
      <c r="L247" s="169"/>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c r="AQ247" s="168"/>
      <c r="AR247" s="168"/>
      <c r="AS247" s="168"/>
      <c r="AT247" s="168"/>
      <c r="AU247" s="168"/>
      <c r="AV247" s="168"/>
      <c r="AW247" s="168"/>
      <c r="AX247" s="168"/>
      <c r="AY247" s="168"/>
      <c r="AZ247" s="168"/>
      <c r="BA247" s="168"/>
      <c r="BB247" s="168"/>
      <c r="BC247" s="168"/>
      <c r="BD247" s="168"/>
      <c r="BE247" s="168"/>
    </row>
    <row r="248" spans="1:57" ht="15.75" customHeight="1" x14ac:dyDescent="0.3">
      <c r="A248" s="169"/>
      <c r="B248" s="169"/>
      <c r="C248" s="169"/>
      <c r="D248" s="169"/>
      <c r="E248" s="170"/>
      <c r="F248" s="170"/>
      <c r="G248" s="169"/>
      <c r="H248" s="169"/>
      <c r="I248" s="169"/>
      <c r="J248" s="169"/>
      <c r="K248" s="169"/>
      <c r="L248" s="169"/>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c r="AQ248" s="168"/>
      <c r="AR248" s="168"/>
      <c r="AS248" s="168"/>
      <c r="AT248" s="168"/>
      <c r="AU248" s="168"/>
      <c r="AV248" s="168"/>
      <c r="AW248" s="168"/>
      <c r="AX248" s="168"/>
      <c r="AY248" s="168"/>
      <c r="AZ248" s="168"/>
      <c r="BA248" s="168"/>
      <c r="BB248" s="168"/>
      <c r="BC248" s="168"/>
      <c r="BD248" s="168"/>
      <c r="BE248" s="168"/>
    </row>
    <row r="249" spans="1:57" ht="15.75" customHeight="1" x14ac:dyDescent="0.3">
      <c r="A249" s="169"/>
      <c r="B249" s="169"/>
      <c r="C249" s="169"/>
      <c r="D249" s="169"/>
      <c r="E249" s="170"/>
      <c r="F249" s="170"/>
      <c r="G249" s="169"/>
      <c r="H249" s="169"/>
      <c r="I249" s="169"/>
      <c r="J249" s="169"/>
      <c r="K249" s="169"/>
      <c r="L249" s="169"/>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c r="AQ249" s="168"/>
      <c r="AR249" s="168"/>
      <c r="AS249" s="168"/>
      <c r="AT249" s="168"/>
      <c r="AU249" s="168"/>
      <c r="AV249" s="168"/>
      <c r="AW249" s="168"/>
      <c r="AX249" s="168"/>
      <c r="AY249" s="168"/>
      <c r="AZ249" s="168"/>
      <c r="BA249" s="168"/>
      <c r="BB249" s="168"/>
      <c r="BC249" s="168"/>
      <c r="BD249" s="168"/>
      <c r="BE249" s="168"/>
    </row>
    <row r="250" spans="1:57" ht="15.75" customHeight="1" x14ac:dyDescent="0.3">
      <c r="A250" s="169"/>
      <c r="B250" s="169"/>
      <c r="C250" s="169"/>
      <c r="D250" s="169"/>
      <c r="E250" s="170"/>
      <c r="F250" s="170"/>
      <c r="G250" s="169"/>
      <c r="H250" s="169"/>
      <c r="I250" s="169"/>
      <c r="J250" s="169"/>
      <c r="K250" s="169"/>
      <c r="L250" s="169"/>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c r="AQ250" s="168"/>
      <c r="AR250" s="168"/>
      <c r="AS250" s="168"/>
      <c r="AT250" s="168"/>
      <c r="AU250" s="168"/>
      <c r="AV250" s="168"/>
      <c r="AW250" s="168"/>
      <c r="AX250" s="168"/>
      <c r="AY250" s="168"/>
      <c r="AZ250" s="168"/>
      <c r="BA250" s="168"/>
      <c r="BB250" s="168"/>
      <c r="BC250" s="168"/>
      <c r="BD250" s="168"/>
      <c r="BE250" s="168"/>
    </row>
    <row r="251" spans="1:57" ht="15.75" customHeight="1" x14ac:dyDescent="0.3">
      <c r="A251" s="169"/>
      <c r="B251" s="169"/>
      <c r="C251" s="169"/>
      <c r="D251" s="169"/>
      <c r="E251" s="170"/>
      <c r="F251" s="170"/>
      <c r="G251" s="169"/>
      <c r="H251" s="169"/>
      <c r="I251" s="169"/>
      <c r="J251" s="169"/>
      <c r="K251" s="169"/>
      <c r="L251" s="169"/>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c r="AQ251" s="168"/>
      <c r="AR251" s="168"/>
      <c r="AS251" s="168"/>
      <c r="AT251" s="168"/>
      <c r="AU251" s="168"/>
      <c r="AV251" s="168"/>
      <c r="AW251" s="168"/>
      <c r="AX251" s="168"/>
      <c r="AY251" s="168"/>
      <c r="AZ251" s="168"/>
      <c r="BA251" s="168"/>
      <c r="BB251" s="168"/>
      <c r="BC251" s="168"/>
      <c r="BD251" s="168"/>
      <c r="BE251" s="168"/>
    </row>
    <row r="252" spans="1:57" ht="15.75" customHeight="1" x14ac:dyDescent="0.3">
      <c r="A252" s="169"/>
      <c r="B252" s="169"/>
      <c r="C252" s="169"/>
      <c r="D252" s="169"/>
      <c r="E252" s="170"/>
      <c r="F252" s="170"/>
      <c r="G252" s="169"/>
      <c r="H252" s="169"/>
      <c r="I252" s="169"/>
      <c r="J252" s="169"/>
      <c r="K252" s="169"/>
      <c r="L252" s="169"/>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c r="AQ252" s="168"/>
      <c r="AR252" s="168"/>
      <c r="AS252" s="168"/>
      <c r="AT252" s="168"/>
      <c r="AU252" s="168"/>
      <c r="AV252" s="168"/>
      <c r="AW252" s="168"/>
      <c r="AX252" s="168"/>
      <c r="AY252" s="168"/>
      <c r="AZ252" s="168"/>
      <c r="BA252" s="168"/>
      <c r="BB252" s="168"/>
      <c r="BC252" s="168"/>
      <c r="BD252" s="168"/>
      <c r="BE252" s="168"/>
    </row>
    <row r="253" spans="1:57" ht="15.75" customHeight="1" x14ac:dyDescent="0.3">
      <c r="A253" s="169"/>
      <c r="B253" s="169"/>
      <c r="C253" s="169"/>
      <c r="D253" s="169"/>
      <c r="E253" s="170"/>
      <c r="F253" s="170"/>
      <c r="G253" s="169"/>
      <c r="H253" s="169"/>
      <c r="I253" s="169"/>
      <c r="J253" s="169"/>
      <c r="K253" s="169"/>
      <c r="L253" s="169"/>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c r="AQ253" s="168"/>
      <c r="AR253" s="168"/>
      <c r="AS253" s="168"/>
      <c r="AT253" s="168"/>
      <c r="AU253" s="168"/>
      <c r="AV253" s="168"/>
      <c r="AW253" s="168"/>
      <c r="AX253" s="168"/>
      <c r="AY253" s="168"/>
      <c r="AZ253" s="168"/>
      <c r="BA253" s="168"/>
      <c r="BB253" s="168"/>
      <c r="BC253" s="168"/>
      <c r="BD253" s="168"/>
      <c r="BE253" s="168"/>
    </row>
    <row r="254" spans="1:57" ht="15.75" customHeight="1" x14ac:dyDescent="0.3">
      <c r="A254" s="169"/>
      <c r="B254" s="169"/>
      <c r="C254" s="169"/>
      <c r="D254" s="169"/>
      <c r="E254" s="170"/>
      <c r="F254" s="170"/>
      <c r="G254" s="169"/>
      <c r="H254" s="169"/>
      <c r="I254" s="169"/>
      <c r="J254" s="169"/>
      <c r="K254" s="169"/>
      <c r="L254" s="169"/>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c r="AQ254" s="168"/>
      <c r="AR254" s="168"/>
      <c r="AS254" s="168"/>
      <c r="AT254" s="168"/>
      <c r="AU254" s="168"/>
      <c r="AV254" s="168"/>
      <c r="AW254" s="168"/>
      <c r="AX254" s="168"/>
      <c r="AY254" s="168"/>
      <c r="AZ254" s="168"/>
      <c r="BA254" s="168"/>
      <c r="BB254" s="168"/>
      <c r="BC254" s="168"/>
      <c r="BD254" s="168"/>
      <c r="BE254" s="168"/>
    </row>
    <row r="255" spans="1:57" ht="15.75" customHeight="1" x14ac:dyDescent="0.3">
      <c r="A255" s="169"/>
      <c r="B255" s="169"/>
      <c r="C255" s="169"/>
      <c r="D255" s="169"/>
      <c r="E255" s="170"/>
      <c r="F255" s="170"/>
      <c r="G255" s="169"/>
      <c r="H255" s="169"/>
      <c r="I255" s="169"/>
      <c r="J255" s="169"/>
      <c r="K255" s="169"/>
      <c r="L255" s="169"/>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c r="AQ255" s="168"/>
      <c r="AR255" s="168"/>
      <c r="AS255" s="168"/>
      <c r="AT255" s="168"/>
      <c r="AU255" s="168"/>
      <c r="AV255" s="168"/>
      <c r="AW255" s="168"/>
      <c r="AX255" s="168"/>
      <c r="AY255" s="168"/>
      <c r="AZ255" s="168"/>
      <c r="BA255" s="168"/>
      <c r="BB255" s="168"/>
      <c r="BC255" s="168"/>
      <c r="BD255" s="168"/>
      <c r="BE255" s="168"/>
    </row>
    <row r="256" spans="1:57" ht="15.75" customHeight="1" x14ac:dyDescent="0.3">
      <c r="A256" s="169"/>
      <c r="B256" s="169"/>
      <c r="C256" s="169"/>
      <c r="D256" s="169"/>
      <c r="E256" s="170"/>
      <c r="F256" s="170"/>
      <c r="G256" s="169"/>
      <c r="H256" s="169"/>
      <c r="I256" s="169"/>
      <c r="J256" s="169"/>
      <c r="K256" s="169"/>
      <c r="L256" s="169"/>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c r="AQ256" s="168"/>
      <c r="AR256" s="168"/>
      <c r="AS256" s="168"/>
      <c r="AT256" s="168"/>
      <c r="AU256" s="168"/>
      <c r="AV256" s="168"/>
      <c r="AW256" s="168"/>
      <c r="AX256" s="168"/>
      <c r="AY256" s="168"/>
      <c r="AZ256" s="168"/>
      <c r="BA256" s="168"/>
      <c r="BB256" s="168"/>
      <c r="BC256" s="168"/>
      <c r="BD256" s="168"/>
      <c r="BE256" s="168"/>
    </row>
    <row r="257" spans="1:57" ht="15.75" customHeight="1" x14ac:dyDescent="0.3">
      <c r="A257" s="169"/>
      <c r="B257" s="169"/>
      <c r="C257" s="169"/>
      <c r="D257" s="169"/>
      <c r="E257" s="170"/>
      <c r="F257" s="170"/>
      <c r="G257" s="169"/>
      <c r="H257" s="169"/>
      <c r="I257" s="169"/>
      <c r="J257" s="169"/>
      <c r="K257" s="169"/>
      <c r="L257" s="169"/>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c r="AQ257" s="168"/>
      <c r="AR257" s="168"/>
      <c r="AS257" s="168"/>
      <c r="AT257" s="168"/>
      <c r="AU257" s="168"/>
      <c r="AV257" s="168"/>
      <c r="AW257" s="168"/>
      <c r="AX257" s="168"/>
      <c r="AY257" s="168"/>
      <c r="AZ257" s="168"/>
      <c r="BA257" s="168"/>
      <c r="BB257" s="168"/>
      <c r="BC257" s="168"/>
      <c r="BD257" s="168"/>
      <c r="BE257" s="168"/>
    </row>
    <row r="258" spans="1:57" ht="15.75" customHeight="1" x14ac:dyDescent="0.3">
      <c r="A258" s="169"/>
      <c r="B258" s="169"/>
      <c r="C258" s="169"/>
      <c r="D258" s="169"/>
      <c r="E258" s="170"/>
      <c r="F258" s="170"/>
      <c r="G258" s="169"/>
      <c r="H258" s="169"/>
      <c r="I258" s="169"/>
      <c r="J258" s="169"/>
      <c r="K258" s="169"/>
      <c r="L258" s="169"/>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c r="AQ258" s="168"/>
      <c r="AR258" s="168"/>
      <c r="AS258" s="168"/>
      <c r="AT258" s="168"/>
      <c r="AU258" s="168"/>
      <c r="AV258" s="168"/>
      <c r="AW258" s="168"/>
      <c r="AX258" s="168"/>
      <c r="AY258" s="168"/>
      <c r="AZ258" s="168"/>
      <c r="BA258" s="168"/>
      <c r="BB258" s="168"/>
      <c r="BC258" s="168"/>
      <c r="BD258" s="168"/>
      <c r="BE258" s="168"/>
    </row>
    <row r="259" spans="1:57" ht="15.75" customHeight="1" x14ac:dyDescent="0.3">
      <c r="A259" s="169"/>
      <c r="B259" s="169"/>
      <c r="C259" s="169"/>
      <c r="D259" s="169"/>
      <c r="E259" s="170"/>
      <c r="F259" s="170"/>
      <c r="G259" s="169"/>
      <c r="H259" s="169"/>
      <c r="I259" s="169"/>
      <c r="J259" s="169"/>
      <c r="K259" s="169"/>
      <c r="L259" s="169"/>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c r="AQ259" s="168"/>
      <c r="AR259" s="168"/>
      <c r="AS259" s="168"/>
      <c r="AT259" s="168"/>
      <c r="AU259" s="168"/>
      <c r="AV259" s="168"/>
      <c r="AW259" s="168"/>
      <c r="AX259" s="168"/>
      <c r="AY259" s="168"/>
      <c r="AZ259" s="168"/>
      <c r="BA259" s="168"/>
      <c r="BB259" s="168"/>
      <c r="BC259" s="168"/>
      <c r="BD259" s="168"/>
      <c r="BE259" s="168"/>
    </row>
    <row r="260" spans="1:57" ht="15.75" customHeight="1" x14ac:dyDescent="0.3">
      <c r="A260" s="169"/>
      <c r="B260" s="169"/>
      <c r="C260" s="169"/>
      <c r="D260" s="169"/>
      <c r="E260" s="170"/>
      <c r="F260" s="170"/>
      <c r="G260" s="169"/>
      <c r="H260" s="169"/>
      <c r="I260" s="169"/>
      <c r="J260" s="169"/>
      <c r="K260" s="169"/>
      <c r="L260" s="169"/>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c r="AQ260" s="168"/>
      <c r="AR260" s="168"/>
      <c r="AS260" s="168"/>
      <c r="AT260" s="168"/>
      <c r="AU260" s="168"/>
      <c r="AV260" s="168"/>
      <c r="AW260" s="168"/>
      <c r="AX260" s="168"/>
      <c r="AY260" s="168"/>
      <c r="AZ260" s="168"/>
      <c r="BA260" s="168"/>
      <c r="BB260" s="168"/>
      <c r="BC260" s="168"/>
      <c r="BD260" s="168"/>
      <c r="BE260" s="168"/>
    </row>
    <row r="261" spans="1:57" ht="15.75" customHeight="1" x14ac:dyDescent="0.3">
      <c r="A261" s="169"/>
      <c r="B261" s="169"/>
      <c r="C261" s="169"/>
      <c r="D261" s="169"/>
      <c r="E261" s="170"/>
      <c r="F261" s="170"/>
      <c r="G261" s="169"/>
      <c r="H261" s="169"/>
      <c r="I261" s="169"/>
      <c r="J261" s="169"/>
      <c r="K261" s="169"/>
      <c r="L261" s="169"/>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c r="AQ261" s="168"/>
      <c r="AR261" s="168"/>
      <c r="AS261" s="168"/>
      <c r="AT261" s="168"/>
      <c r="AU261" s="168"/>
      <c r="AV261" s="168"/>
      <c r="AW261" s="168"/>
      <c r="AX261" s="168"/>
      <c r="AY261" s="168"/>
      <c r="AZ261" s="168"/>
      <c r="BA261" s="168"/>
      <c r="BB261" s="168"/>
      <c r="BC261" s="168"/>
      <c r="BD261" s="168"/>
      <c r="BE261" s="168"/>
    </row>
    <row r="262" spans="1:57" ht="15.75" customHeight="1" x14ac:dyDescent="0.3">
      <c r="A262" s="169"/>
      <c r="B262" s="169"/>
      <c r="C262" s="169"/>
      <c r="D262" s="169"/>
      <c r="E262" s="170"/>
      <c r="F262" s="170"/>
      <c r="G262" s="169"/>
      <c r="H262" s="169"/>
      <c r="I262" s="169"/>
      <c r="J262" s="169"/>
      <c r="K262" s="169"/>
      <c r="L262" s="169"/>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c r="AQ262" s="168"/>
      <c r="AR262" s="168"/>
      <c r="AS262" s="168"/>
      <c r="AT262" s="168"/>
      <c r="AU262" s="168"/>
      <c r="AV262" s="168"/>
      <c r="AW262" s="168"/>
      <c r="AX262" s="168"/>
      <c r="AY262" s="168"/>
      <c r="AZ262" s="168"/>
      <c r="BA262" s="168"/>
      <c r="BB262" s="168"/>
      <c r="BC262" s="168"/>
      <c r="BD262" s="168"/>
      <c r="BE262" s="168"/>
    </row>
    <row r="263" spans="1:57" ht="15.75" customHeight="1" x14ac:dyDescent="0.3">
      <c r="A263" s="169"/>
      <c r="B263" s="169"/>
      <c r="C263" s="169"/>
      <c r="D263" s="169"/>
      <c r="E263" s="170"/>
      <c r="F263" s="170"/>
      <c r="G263" s="169"/>
      <c r="H263" s="169"/>
      <c r="I263" s="169"/>
      <c r="J263" s="169"/>
      <c r="K263" s="169"/>
      <c r="L263" s="169"/>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c r="AQ263" s="168"/>
      <c r="AR263" s="168"/>
      <c r="AS263" s="168"/>
      <c r="AT263" s="168"/>
      <c r="AU263" s="168"/>
      <c r="AV263" s="168"/>
      <c r="AW263" s="168"/>
      <c r="AX263" s="168"/>
      <c r="AY263" s="168"/>
      <c r="AZ263" s="168"/>
      <c r="BA263" s="168"/>
      <c r="BB263" s="168"/>
      <c r="BC263" s="168"/>
      <c r="BD263" s="168"/>
      <c r="BE263" s="168"/>
    </row>
    <row r="264" spans="1:57" ht="15.75" customHeight="1" x14ac:dyDescent="0.3">
      <c r="A264" s="169"/>
      <c r="B264" s="169"/>
      <c r="C264" s="169"/>
      <c r="D264" s="169"/>
      <c r="E264" s="170"/>
      <c r="F264" s="170"/>
      <c r="G264" s="169"/>
      <c r="H264" s="169"/>
      <c r="I264" s="169"/>
      <c r="J264" s="169"/>
      <c r="K264" s="169"/>
      <c r="L264" s="169"/>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c r="AQ264" s="168"/>
      <c r="AR264" s="168"/>
      <c r="AS264" s="168"/>
      <c r="AT264" s="168"/>
      <c r="AU264" s="168"/>
      <c r="AV264" s="168"/>
      <c r="AW264" s="168"/>
      <c r="AX264" s="168"/>
      <c r="AY264" s="168"/>
      <c r="AZ264" s="168"/>
      <c r="BA264" s="168"/>
      <c r="BB264" s="168"/>
      <c r="BC264" s="168"/>
      <c r="BD264" s="168"/>
      <c r="BE264" s="168"/>
    </row>
    <row r="265" spans="1:57" ht="15.75" customHeight="1" x14ac:dyDescent="0.3">
      <c r="A265" s="169"/>
      <c r="B265" s="169"/>
      <c r="C265" s="169"/>
      <c r="D265" s="169"/>
      <c r="E265" s="170"/>
      <c r="F265" s="170"/>
      <c r="G265" s="169"/>
      <c r="H265" s="169"/>
      <c r="I265" s="169"/>
      <c r="J265" s="169"/>
      <c r="K265" s="169"/>
      <c r="L265" s="169"/>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c r="AQ265" s="168"/>
      <c r="AR265" s="168"/>
      <c r="AS265" s="168"/>
      <c r="AT265" s="168"/>
      <c r="AU265" s="168"/>
      <c r="AV265" s="168"/>
      <c r="AW265" s="168"/>
      <c r="AX265" s="168"/>
      <c r="AY265" s="168"/>
      <c r="AZ265" s="168"/>
      <c r="BA265" s="168"/>
      <c r="BB265" s="168"/>
      <c r="BC265" s="168"/>
      <c r="BD265" s="168"/>
      <c r="BE265" s="168"/>
    </row>
    <row r="266" spans="1:57" ht="15.75" customHeight="1" x14ac:dyDescent="0.3">
      <c r="A266" s="169"/>
      <c r="B266" s="169"/>
      <c r="C266" s="169"/>
      <c r="D266" s="169"/>
      <c r="E266" s="170"/>
      <c r="F266" s="170"/>
      <c r="G266" s="169"/>
      <c r="H266" s="169"/>
      <c r="I266" s="169"/>
      <c r="J266" s="169"/>
      <c r="K266" s="169"/>
      <c r="L266" s="169"/>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c r="AQ266" s="168"/>
      <c r="AR266" s="168"/>
      <c r="AS266" s="168"/>
      <c r="AT266" s="168"/>
      <c r="AU266" s="168"/>
      <c r="AV266" s="168"/>
      <c r="AW266" s="168"/>
      <c r="AX266" s="168"/>
      <c r="AY266" s="168"/>
      <c r="AZ266" s="168"/>
      <c r="BA266" s="168"/>
      <c r="BB266" s="168"/>
      <c r="BC266" s="168"/>
      <c r="BD266" s="168"/>
      <c r="BE266" s="168"/>
    </row>
    <row r="267" spans="1:57" ht="15.75" customHeight="1" x14ac:dyDescent="0.3">
      <c r="A267" s="169"/>
      <c r="B267" s="169"/>
      <c r="C267" s="169"/>
      <c r="D267" s="169"/>
      <c r="E267" s="170"/>
      <c r="F267" s="170"/>
      <c r="G267" s="169"/>
      <c r="H267" s="169"/>
      <c r="I267" s="169"/>
      <c r="J267" s="169"/>
      <c r="K267" s="169"/>
      <c r="L267" s="169"/>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c r="AQ267" s="168"/>
      <c r="AR267" s="168"/>
      <c r="AS267" s="168"/>
      <c r="AT267" s="168"/>
      <c r="AU267" s="168"/>
      <c r="AV267" s="168"/>
      <c r="AW267" s="168"/>
      <c r="AX267" s="168"/>
      <c r="AY267" s="168"/>
      <c r="AZ267" s="168"/>
      <c r="BA267" s="168"/>
      <c r="BB267" s="168"/>
      <c r="BC267" s="168"/>
      <c r="BD267" s="168"/>
      <c r="BE267" s="168"/>
    </row>
    <row r="268" spans="1:57" ht="15.75" customHeight="1" x14ac:dyDescent="0.3">
      <c r="A268" s="169"/>
      <c r="B268" s="169"/>
      <c r="C268" s="169"/>
      <c r="D268" s="169"/>
      <c r="E268" s="170"/>
      <c r="F268" s="170"/>
      <c r="G268" s="169"/>
      <c r="H268" s="169"/>
      <c r="I268" s="169"/>
      <c r="J268" s="169"/>
      <c r="K268" s="169"/>
      <c r="L268" s="169"/>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c r="AQ268" s="168"/>
      <c r="AR268" s="168"/>
      <c r="AS268" s="168"/>
      <c r="AT268" s="168"/>
      <c r="AU268" s="168"/>
      <c r="AV268" s="168"/>
      <c r="AW268" s="168"/>
      <c r="AX268" s="168"/>
      <c r="AY268" s="168"/>
      <c r="AZ268" s="168"/>
      <c r="BA268" s="168"/>
      <c r="BB268" s="168"/>
      <c r="BC268" s="168"/>
      <c r="BD268" s="168"/>
      <c r="BE268" s="168"/>
    </row>
    <row r="269" spans="1:57" ht="15.75" customHeight="1" x14ac:dyDescent="0.3">
      <c r="A269" s="169"/>
      <c r="B269" s="169"/>
      <c r="C269" s="169"/>
      <c r="D269" s="169"/>
      <c r="E269" s="170"/>
      <c r="F269" s="170"/>
      <c r="G269" s="169"/>
      <c r="H269" s="169"/>
      <c r="I269" s="169"/>
      <c r="J269" s="169"/>
      <c r="K269" s="169"/>
      <c r="L269" s="169"/>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c r="AQ269" s="168"/>
      <c r="AR269" s="168"/>
      <c r="AS269" s="168"/>
      <c r="AT269" s="168"/>
      <c r="AU269" s="168"/>
      <c r="AV269" s="168"/>
      <c r="AW269" s="168"/>
      <c r="AX269" s="168"/>
      <c r="AY269" s="168"/>
      <c r="AZ269" s="168"/>
      <c r="BA269" s="168"/>
      <c r="BB269" s="168"/>
      <c r="BC269" s="168"/>
      <c r="BD269" s="168"/>
      <c r="BE269" s="168"/>
    </row>
    <row r="270" spans="1:57" ht="15.75" customHeight="1" x14ac:dyDescent="0.3">
      <c r="A270" s="169"/>
      <c r="B270" s="169"/>
      <c r="C270" s="169"/>
      <c r="D270" s="169"/>
      <c r="E270" s="170"/>
      <c r="F270" s="170"/>
      <c r="G270" s="169"/>
      <c r="H270" s="169"/>
      <c r="I270" s="169"/>
      <c r="J270" s="169"/>
      <c r="K270" s="169"/>
      <c r="L270" s="169"/>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c r="AQ270" s="168"/>
      <c r="AR270" s="168"/>
      <c r="AS270" s="168"/>
      <c r="AT270" s="168"/>
      <c r="AU270" s="168"/>
      <c r="AV270" s="168"/>
      <c r="AW270" s="168"/>
      <c r="AX270" s="168"/>
      <c r="AY270" s="168"/>
      <c r="AZ270" s="168"/>
      <c r="BA270" s="168"/>
      <c r="BB270" s="168"/>
      <c r="BC270" s="168"/>
      <c r="BD270" s="168"/>
      <c r="BE270" s="168"/>
    </row>
    <row r="271" spans="1:57" ht="15.75" customHeight="1" x14ac:dyDescent="0.3">
      <c r="A271" s="169"/>
      <c r="B271" s="169"/>
      <c r="C271" s="169"/>
      <c r="D271" s="169"/>
      <c r="E271" s="170"/>
      <c r="F271" s="170"/>
      <c r="G271" s="169"/>
      <c r="H271" s="169"/>
      <c r="I271" s="169"/>
      <c r="J271" s="169"/>
      <c r="K271" s="169"/>
      <c r="L271" s="169"/>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c r="AQ271" s="168"/>
      <c r="AR271" s="168"/>
      <c r="AS271" s="168"/>
      <c r="AT271" s="168"/>
      <c r="AU271" s="168"/>
      <c r="AV271" s="168"/>
      <c r="AW271" s="168"/>
      <c r="AX271" s="168"/>
      <c r="AY271" s="168"/>
      <c r="AZ271" s="168"/>
      <c r="BA271" s="168"/>
      <c r="BB271" s="168"/>
      <c r="BC271" s="168"/>
      <c r="BD271" s="168"/>
      <c r="BE271" s="168"/>
    </row>
    <row r="272" spans="1:57" ht="15.75" customHeight="1" x14ac:dyDescent="0.3">
      <c r="A272" s="169"/>
      <c r="B272" s="169"/>
      <c r="C272" s="169"/>
      <c r="D272" s="169"/>
      <c r="E272" s="170"/>
      <c r="F272" s="170"/>
      <c r="G272" s="169"/>
      <c r="H272" s="169"/>
      <c r="I272" s="169"/>
      <c r="J272" s="169"/>
      <c r="K272" s="169"/>
      <c r="L272" s="169"/>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c r="AQ272" s="168"/>
      <c r="AR272" s="168"/>
      <c r="AS272" s="168"/>
      <c r="AT272" s="168"/>
      <c r="AU272" s="168"/>
      <c r="AV272" s="168"/>
      <c r="AW272" s="168"/>
      <c r="AX272" s="168"/>
      <c r="AY272" s="168"/>
      <c r="AZ272" s="168"/>
      <c r="BA272" s="168"/>
      <c r="BB272" s="168"/>
      <c r="BC272" s="168"/>
      <c r="BD272" s="168"/>
      <c r="BE272" s="168"/>
    </row>
    <row r="273" spans="1:57" ht="15.75" customHeight="1" x14ac:dyDescent="0.3">
      <c r="A273" s="169"/>
      <c r="B273" s="169"/>
      <c r="C273" s="169"/>
      <c r="D273" s="169"/>
      <c r="E273" s="170"/>
      <c r="F273" s="170"/>
      <c r="G273" s="169"/>
      <c r="H273" s="169"/>
      <c r="I273" s="169"/>
      <c r="J273" s="169"/>
      <c r="K273" s="169"/>
      <c r="L273" s="169"/>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c r="AQ273" s="168"/>
      <c r="AR273" s="168"/>
      <c r="AS273" s="168"/>
      <c r="AT273" s="168"/>
      <c r="AU273" s="168"/>
      <c r="AV273" s="168"/>
      <c r="AW273" s="168"/>
      <c r="AX273" s="168"/>
      <c r="AY273" s="168"/>
      <c r="AZ273" s="168"/>
      <c r="BA273" s="168"/>
      <c r="BB273" s="168"/>
      <c r="BC273" s="168"/>
      <c r="BD273" s="168"/>
      <c r="BE273" s="168"/>
    </row>
    <row r="274" spans="1:57" ht="15.75" customHeight="1" x14ac:dyDescent="0.3">
      <c r="A274" s="169"/>
      <c r="B274" s="169"/>
      <c r="C274" s="169"/>
      <c r="D274" s="169"/>
      <c r="E274" s="170"/>
      <c r="F274" s="170"/>
      <c r="G274" s="169"/>
      <c r="H274" s="169"/>
      <c r="I274" s="169"/>
      <c r="J274" s="169"/>
      <c r="K274" s="169"/>
      <c r="L274" s="169"/>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c r="AQ274" s="168"/>
      <c r="AR274" s="168"/>
      <c r="AS274" s="168"/>
      <c r="AT274" s="168"/>
      <c r="AU274" s="168"/>
      <c r="AV274" s="168"/>
      <c r="AW274" s="168"/>
      <c r="AX274" s="168"/>
      <c r="AY274" s="168"/>
      <c r="AZ274" s="168"/>
      <c r="BA274" s="168"/>
      <c r="BB274" s="168"/>
      <c r="BC274" s="168"/>
      <c r="BD274" s="168"/>
      <c r="BE274" s="168"/>
    </row>
    <row r="275" spans="1:57" ht="15.75" customHeight="1" x14ac:dyDescent="0.3">
      <c r="A275" s="169"/>
      <c r="B275" s="169"/>
      <c r="C275" s="169"/>
      <c r="D275" s="169"/>
      <c r="E275" s="170"/>
      <c r="F275" s="170"/>
      <c r="G275" s="169"/>
      <c r="H275" s="169"/>
      <c r="I275" s="169"/>
      <c r="J275" s="169"/>
      <c r="K275" s="169"/>
      <c r="L275" s="169"/>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c r="AQ275" s="168"/>
      <c r="AR275" s="168"/>
      <c r="AS275" s="168"/>
      <c r="AT275" s="168"/>
      <c r="AU275" s="168"/>
      <c r="AV275" s="168"/>
      <c r="AW275" s="168"/>
      <c r="AX275" s="168"/>
      <c r="AY275" s="168"/>
      <c r="AZ275" s="168"/>
      <c r="BA275" s="168"/>
      <c r="BB275" s="168"/>
      <c r="BC275" s="168"/>
      <c r="BD275" s="168"/>
      <c r="BE275" s="168"/>
    </row>
    <row r="276" spans="1:57" ht="15.75" customHeight="1" x14ac:dyDescent="0.3">
      <c r="A276" s="169"/>
      <c r="B276" s="169"/>
      <c r="C276" s="169"/>
      <c r="D276" s="169"/>
      <c r="E276" s="170"/>
      <c r="F276" s="170"/>
      <c r="G276" s="169"/>
      <c r="H276" s="169"/>
      <c r="I276" s="169"/>
      <c r="J276" s="169"/>
      <c r="K276" s="169"/>
      <c r="L276" s="169"/>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c r="AQ276" s="168"/>
      <c r="AR276" s="168"/>
      <c r="AS276" s="168"/>
      <c r="AT276" s="168"/>
      <c r="AU276" s="168"/>
      <c r="AV276" s="168"/>
      <c r="AW276" s="168"/>
      <c r="AX276" s="168"/>
      <c r="AY276" s="168"/>
      <c r="AZ276" s="168"/>
      <c r="BA276" s="168"/>
      <c r="BB276" s="168"/>
      <c r="BC276" s="168"/>
      <c r="BD276" s="168"/>
      <c r="BE276" s="168"/>
    </row>
    <row r="277" spans="1:57" ht="15.75" customHeight="1" x14ac:dyDescent="0.3">
      <c r="A277" s="169"/>
      <c r="B277" s="169"/>
      <c r="C277" s="169"/>
      <c r="D277" s="169"/>
      <c r="E277" s="170"/>
      <c r="F277" s="170"/>
      <c r="G277" s="169"/>
      <c r="H277" s="169"/>
      <c r="I277" s="169"/>
      <c r="J277" s="169"/>
      <c r="K277" s="169"/>
      <c r="L277" s="169"/>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c r="AQ277" s="168"/>
      <c r="AR277" s="168"/>
      <c r="AS277" s="168"/>
      <c r="AT277" s="168"/>
      <c r="AU277" s="168"/>
      <c r="AV277" s="168"/>
      <c r="AW277" s="168"/>
      <c r="AX277" s="168"/>
      <c r="AY277" s="168"/>
      <c r="AZ277" s="168"/>
      <c r="BA277" s="168"/>
      <c r="BB277" s="168"/>
      <c r="BC277" s="168"/>
      <c r="BD277" s="168"/>
      <c r="BE277" s="168"/>
    </row>
    <row r="278" spans="1:57" ht="15.75" customHeight="1" x14ac:dyDescent="0.3">
      <c r="A278" s="169"/>
      <c r="B278" s="169"/>
      <c r="C278" s="169"/>
      <c r="D278" s="169"/>
      <c r="E278" s="170"/>
      <c r="F278" s="170"/>
      <c r="G278" s="169"/>
      <c r="H278" s="169"/>
      <c r="I278" s="169"/>
      <c r="J278" s="169"/>
      <c r="K278" s="169"/>
      <c r="L278" s="169"/>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c r="AQ278" s="168"/>
      <c r="AR278" s="168"/>
      <c r="AS278" s="168"/>
      <c r="AT278" s="168"/>
      <c r="AU278" s="168"/>
      <c r="AV278" s="168"/>
      <c r="AW278" s="168"/>
      <c r="AX278" s="168"/>
      <c r="AY278" s="168"/>
      <c r="AZ278" s="168"/>
      <c r="BA278" s="168"/>
      <c r="BB278" s="168"/>
      <c r="BC278" s="168"/>
      <c r="BD278" s="168"/>
      <c r="BE278" s="168"/>
    </row>
    <row r="279" spans="1:57" ht="15.75" customHeight="1" x14ac:dyDescent="0.3">
      <c r="A279" s="169"/>
      <c r="B279" s="169"/>
      <c r="C279" s="169"/>
      <c r="D279" s="169"/>
      <c r="E279" s="170"/>
      <c r="F279" s="170"/>
      <c r="G279" s="169"/>
      <c r="H279" s="169"/>
      <c r="I279" s="169"/>
      <c r="J279" s="169"/>
      <c r="K279" s="169"/>
      <c r="L279" s="169"/>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c r="AQ279" s="168"/>
      <c r="AR279" s="168"/>
      <c r="AS279" s="168"/>
      <c r="AT279" s="168"/>
      <c r="AU279" s="168"/>
      <c r="AV279" s="168"/>
      <c r="AW279" s="168"/>
      <c r="AX279" s="168"/>
      <c r="AY279" s="168"/>
      <c r="AZ279" s="168"/>
      <c r="BA279" s="168"/>
      <c r="BB279" s="168"/>
      <c r="BC279" s="168"/>
      <c r="BD279" s="168"/>
      <c r="BE279" s="168"/>
    </row>
    <row r="280" spans="1:57" ht="15.75" customHeight="1" x14ac:dyDescent="0.3">
      <c r="A280" s="169"/>
      <c r="B280" s="169"/>
      <c r="C280" s="169"/>
      <c r="D280" s="169"/>
      <c r="E280" s="170"/>
      <c r="F280" s="170"/>
      <c r="G280" s="169"/>
      <c r="H280" s="169"/>
      <c r="I280" s="169"/>
      <c r="J280" s="169"/>
      <c r="K280" s="169"/>
      <c r="L280" s="169"/>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c r="AQ280" s="168"/>
      <c r="AR280" s="168"/>
      <c r="AS280" s="168"/>
      <c r="AT280" s="168"/>
      <c r="AU280" s="168"/>
      <c r="AV280" s="168"/>
      <c r="AW280" s="168"/>
      <c r="AX280" s="168"/>
      <c r="AY280" s="168"/>
      <c r="AZ280" s="168"/>
      <c r="BA280" s="168"/>
      <c r="BB280" s="168"/>
      <c r="BC280" s="168"/>
      <c r="BD280" s="168"/>
      <c r="BE280" s="168"/>
    </row>
    <row r="281" spans="1:57" ht="15.75" customHeight="1" x14ac:dyDescent="0.3">
      <c r="A281" s="169"/>
      <c r="B281" s="169"/>
      <c r="C281" s="169"/>
      <c r="D281" s="169"/>
      <c r="E281" s="170"/>
      <c r="F281" s="170"/>
      <c r="G281" s="169"/>
      <c r="H281" s="169"/>
      <c r="I281" s="169"/>
      <c r="J281" s="169"/>
      <c r="K281" s="169"/>
      <c r="L281" s="169"/>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c r="AQ281" s="168"/>
      <c r="AR281" s="168"/>
      <c r="AS281" s="168"/>
      <c r="AT281" s="168"/>
      <c r="AU281" s="168"/>
      <c r="AV281" s="168"/>
      <c r="AW281" s="168"/>
      <c r="AX281" s="168"/>
      <c r="AY281" s="168"/>
      <c r="AZ281" s="168"/>
      <c r="BA281" s="168"/>
      <c r="BB281" s="168"/>
      <c r="BC281" s="168"/>
      <c r="BD281" s="168"/>
      <c r="BE281" s="168"/>
    </row>
    <row r="282" spans="1:57" ht="15.75" customHeight="1" x14ac:dyDescent="0.3">
      <c r="A282" s="169"/>
      <c r="B282" s="169"/>
      <c r="C282" s="169"/>
      <c r="D282" s="169"/>
      <c r="E282" s="170"/>
      <c r="F282" s="170"/>
      <c r="G282" s="169"/>
      <c r="H282" s="169"/>
      <c r="I282" s="169"/>
      <c r="J282" s="169"/>
      <c r="K282" s="169"/>
      <c r="L282" s="169"/>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c r="AQ282" s="168"/>
      <c r="AR282" s="168"/>
      <c r="AS282" s="168"/>
      <c r="AT282" s="168"/>
      <c r="AU282" s="168"/>
      <c r="AV282" s="168"/>
      <c r="AW282" s="168"/>
      <c r="AX282" s="168"/>
      <c r="AY282" s="168"/>
      <c r="AZ282" s="168"/>
      <c r="BA282" s="168"/>
      <c r="BB282" s="168"/>
      <c r="BC282" s="168"/>
      <c r="BD282" s="168"/>
      <c r="BE282" s="168"/>
    </row>
    <row r="283" spans="1:57" ht="15.75" customHeight="1" x14ac:dyDescent="0.3">
      <c r="A283" s="169"/>
      <c r="B283" s="169"/>
      <c r="C283" s="169"/>
      <c r="D283" s="169"/>
      <c r="E283" s="170"/>
      <c r="F283" s="170"/>
      <c r="G283" s="169"/>
      <c r="H283" s="169"/>
      <c r="I283" s="169"/>
      <c r="J283" s="169"/>
      <c r="K283" s="169"/>
      <c r="L283" s="169"/>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c r="AQ283" s="168"/>
      <c r="AR283" s="168"/>
      <c r="AS283" s="168"/>
      <c r="AT283" s="168"/>
      <c r="AU283" s="168"/>
      <c r="AV283" s="168"/>
      <c r="AW283" s="168"/>
      <c r="AX283" s="168"/>
      <c r="AY283" s="168"/>
      <c r="AZ283" s="168"/>
      <c r="BA283" s="168"/>
      <c r="BB283" s="168"/>
      <c r="BC283" s="168"/>
      <c r="BD283" s="168"/>
      <c r="BE283" s="168"/>
    </row>
    <row r="284" spans="1:57" ht="15.75" customHeight="1" x14ac:dyDescent="0.3">
      <c r="A284" s="169"/>
      <c r="B284" s="169"/>
      <c r="C284" s="169"/>
      <c r="D284" s="169"/>
      <c r="E284" s="170"/>
      <c r="F284" s="170"/>
      <c r="G284" s="169"/>
      <c r="H284" s="169"/>
      <c r="I284" s="169"/>
      <c r="J284" s="169"/>
      <c r="K284" s="169"/>
      <c r="L284" s="169"/>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c r="AQ284" s="168"/>
      <c r="AR284" s="168"/>
      <c r="AS284" s="168"/>
      <c r="AT284" s="168"/>
      <c r="AU284" s="168"/>
      <c r="AV284" s="168"/>
      <c r="AW284" s="168"/>
      <c r="AX284" s="168"/>
      <c r="AY284" s="168"/>
      <c r="AZ284" s="168"/>
      <c r="BA284" s="168"/>
      <c r="BB284" s="168"/>
      <c r="BC284" s="168"/>
      <c r="BD284" s="168"/>
      <c r="BE284" s="168"/>
    </row>
    <row r="285" spans="1:57" ht="15.75" customHeight="1" x14ac:dyDescent="0.3">
      <c r="A285" s="169"/>
      <c r="B285" s="169"/>
      <c r="C285" s="169"/>
      <c r="D285" s="169"/>
      <c r="E285" s="170"/>
      <c r="F285" s="170"/>
      <c r="G285" s="169"/>
      <c r="H285" s="169"/>
      <c r="I285" s="169"/>
      <c r="J285" s="169"/>
      <c r="K285" s="169"/>
      <c r="L285" s="169"/>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c r="AQ285" s="168"/>
      <c r="AR285" s="168"/>
      <c r="AS285" s="168"/>
      <c r="AT285" s="168"/>
      <c r="AU285" s="168"/>
      <c r="AV285" s="168"/>
      <c r="AW285" s="168"/>
      <c r="AX285" s="168"/>
      <c r="AY285" s="168"/>
      <c r="AZ285" s="168"/>
      <c r="BA285" s="168"/>
      <c r="BB285" s="168"/>
      <c r="BC285" s="168"/>
      <c r="BD285" s="168"/>
      <c r="BE285" s="168"/>
    </row>
    <row r="286" spans="1:57" ht="15.75" customHeight="1" x14ac:dyDescent="0.3">
      <c r="A286" s="169"/>
      <c r="B286" s="169"/>
      <c r="C286" s="169"/>
      <c r="D286" s="169"/>
      <c r="E286" s="170"/>
      <c r="F286" s="170"/>
      <c r="G286" s="169"/>
      <c r="H286" s="169"/>
      <c r="I286" s="169"/>
      <c r="J286" s="169"/>
      <c r="K286" s="169"/>
      <c r="L286" s="169"/>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c r="AQ286" s="168"/>
      <c r="AR286" s="168"/>
      <c r="AS286" s="168"/>
      <c r="AT286" s="168"/>
      <c r="AU286" s="168"/>
      <c r="AV286" s="168"/>
      <c r="AW286" s="168"/>
      <c r="AX286" s="168"/>
      <c r="AY286" s="168"/>
      <c r="AZ286" s="168"/>
      <c r="BA286" s="168"/>
      <c r="BB286" s="168"/>
      <c r="BC286" s="168"/>
      <c r="BD286" s="168"/>
      <c r="BE286" s="168"/>
    </row>
    <row r="287" spans="1:57" ht="15.75" customHeight="1" x14ac:dyDescent="0.3">
      <c r="A287" s="169"/>
      <c r="B287" s="169"/>
      <c r="C287" s="169"/>
      <c r="D287" s="169"/>
      <c r="E287" s="170"/>
      <c r="F287" s="170"/>
      <c r="G287" s="169"/>
      <c r="H287" s="169"/>
      <c r="I287" s="169"/>
      <c r="J287" s="169"/>
      <c r="K287" s="169"/>
      <c r="L287" s="169"/>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c r="AQ287" s="168"/>
      <c r="AR287" s="168"/>
      <c r="AS287" s="168"/>
      <c r="AT287" s="168"/>
      <c r="AU287" s="168"/>
      <c r="AV287" s="168"/>
      <c r="AW287" s="168"/>
      <c r="AX287" s="168"/>
      <c r="AY287" s="168"/>
      <c r="AZ287" s="168"/>
      <c r="BA287" s="168"/>
      <c r="BB287" s="168"/>
      <c r="BC287" s="168"/>
      <c r="BD287" s="168"/>
      <c r="BE287" s="168"/>
    </row>
    <row r="288" spans="1:57" ht="15.75" customHeight="1" x14ac:dyDescent="0.3">
      <c r="A288" s="169"/>
      <c r="B288" s="169"/>
      <c r="C288" s="169"/>
      <c r="D288" s="169"/>
      <c r="E288" s="170"/>
      <c r="F288" s="170"/>
      <c r="G288" s="169"/>
      <c r="H288" s="169"/>
      <c r="I288" s="169"/>
      <c r="J288" s="169"/>
      <c r="K288" s="169"/>
      <c r="L288" s="169"/>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c r="AQ288" s="168"/>
      <c r="AR288" s="168"/>
      <c r="AS288" s="168"/>
      <c r="AT288" s="168"/>
      <c r="AU288" s="168"/>
      <c r="AV288" s="168"/>
      <c r="AW288" s="168"/>
      <c r="AX288" s="168"/>
      <c r="AY288" s="168"/>
      <c r="AZ288" s="168"/>
      <c r="BA288" s="168"/>
      <c r="BB288" s="168"/>
      <c r="BC288" s="168"/>
      <c r="BD288" s="168"/>
      <c r="BE288" s="168"/>
    </row>
    <row r="289" spans="1:57" ht="15.75" customHeight="1" x14ac:dyDescent="0.3">
      <c r="A289" s="169"/>
      <c r="B289" s="169"/>
      <c r="C289" s="169"/>
      <c r="D289" s="169"/>
      <c r="E289" s="170"/>
      <c r="F289" s="170"/>
      <c r="G289" s="169"/>
      <c r="H289" s="169"/>
      <c r="I289" s="169"/>
      <c r="J289" s="169"/>
      <c r="K289" s="169"/>
      <c r="L289" s="169"/>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c r="AQ289" s="168"/>
      <c r="AR289" s="168"/>
      <c r="AS289" s="168"/>
      <c r="AT289" s="168"/>
      <c r="AU289" s="168"/>
      <c r="AV289" s="168"/>
      <c r="AW289" s="168"/>
      <c r="AX289" s="168"/>
      <c r="AY289" s="168"/>
      <c r="AZ289" s="168"/>
      <c r="BA289" s="168"/>
      <c r="BB289" s="168"/>
      <c r="BC289" s="168"/>
      <c r="BD289" s="168"/>
      <c r="BE289" s="168"/>
    </row>
    <row r="290" spans="1:57" ht="15.75" customHeight="1" x14ac:dyDescent="0.3">
      <c r="A290" s="169"/>
      <c r="B290" s="169"/>
      <c r="C290" s="169"/>
      <c r="D290" s="169"/>
      <c r="E290" s="170"/>
      <c r="F290" s="170"/>
      <c r="G290" s="169"/>
      <c r="H290" s="169"/>
      <c r="I290" s="169"/>
      <c r="J290" s="169"/>
      <c r="K290" s="169"/>
      <c r="L290" s="169"/>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c r="AQ290" s="168"/>
      <c r="AR290" s="168"/>
      <c r="AS290" s="168"/>
      <c r="AT290" s="168"/>
      <c r="AU290" s="168"/>
      <c r="AV290" s="168"/>
      <c r="AW290" s="168"/>
      <c r="AX290" s="168"/>
      <c r="AY290" s="168"/>
      <c r="AZ290" s="168"/>
      <c r="BA290" s="168"/>
      <c r="BB290" s="168"/>
      <c r="BC290" s="168"/>
      <c r="BD290" s="168"/>
      <c r="BE290" s="168"/>
    </row>
    <row r="291" spans="1:57" ht="15.75" customHeight="1" x14ac:dyDescent="0.3">
      <c r="A291" s="169"/>
      <c r="B291" s="169"/>
      <c r="C291" s="169"/>
      <c r="D291" s="169"/>
      <c r="E291" s="170"/>
      <c r="F291" s="170"/>
      <c r="G291" s="169"/>
      <c r="H291" s="169"/>
      <c r="I291" s="169"/>
      <c r="J291" s="169"/>
      <c r="K291" s="169"/>
      <c r="L291" s="169"/>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c r="AQ291" s="168"/>
      <c r="AR291" s="168"/>
      <c r="AS291" s="168"/>
      <c r="AT291" s="168"/>
      <c r="AU291" s="168"/>
      <c r="AV291" s="168"/>
      <c r="AW291" s="168"/>
      <c r="AX291" s="168"/>
      <c r="AY291" s="168"/>
      <c r="AZ291" s="168"/>
      <c r="BA291" s="168"/>
      <c r="BB291" s="168"/>
      <c r="BC291" s="168"/>
      <c r="BD291" s="168"/>
      <c r="BE291" s="168"/>
    </row>
    <row r="292" spans="1:57" ht="15.75" customHeight="1" x14ac:dyDescent="0.3">
      <c r="A292" s="169"/>
      <c r="B292" s="169"/>
      <c r="C292" s="169"/>
      <c r="D292" s="169"/>
      <c r="E292" s="170"/>
      <c r="F292" s="170"/>
      <c r="G292" s="169"/>
      <c r="H292" s="169"/>
      <c r="I292" s="169"/>
      <c r="J292" s="169"/>
      <c r="K292" s="169"/>
      <c r="L292" s="169"/>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c r="AQ292" s="168"/>
      <c r="AR292" s="168"/>
      <c r="AS292" s="168"/>
      <c r="AT292" s="168"/>
      <c r="AU292" s="168"/>
      <c r="AV292" s="168"/>
      <c r="AW292" s="168"/>
      <c r="AX292" s="168"/>
      <c r="AY292" s="168"/>
      <c r="AZ292" s="168"/>
      <c r="BA292" s="168"/>
      <c r="BB292" s="168"/>
      <c r="BC292" s="168"/>
      <c r="BD292" s="168"/>
      <c r="BE292" s="168"/>
    </row>
    <row r="293" spans="1:57" ht="15.75" customHeight="1" x14ac:dyDescent="0.3">
      <c r="A293" s="169"/>
      <c r="B293" s="169"/>
      <c r="C293" s="169"/>
      <c r="D293" s="169"/>
      <c r="E293" s="170"/>
      <c r="F293" s="170"/>
      <c r="G293" s="169"/>
      <c r="H293" s="169"/>
      <c r="I293" s="169"/>
      <c r="J293" s="169"/>
      <c r="K293" s="169"/>
      <c r="L293" s="169"/>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c r="AQ293" s="168"/>
      <c r="AR293" s="168"/>
      <c r="AS293" s="168"/>
      <c r="AT293" s="168"/>
      <c r="AU293" s="168"/>
      <c r="AV293" s="168"/>
      <c r="AW293" s="168"/>
      <c r="AX293" s="168"/>
      <c r="AY293" s="168"/>
      <c r="AZ293" s="168"/>
      <c r="BA293" s="168"/>
      <c r="BB293" s="168"/>
      <c r="BC293" s="168"/>
      <c r="BD293" s="168"/>
      <c r="BE293" s="168"/>
    </row>
    <row r="294" spans="1:57" ht="15.75" customHeight="1" x14ac:dyDescent="0.3">
      <c r="A294" s="169"/>
      <c r="B294" s="169"/>
      <c r="C294" s="169"/>
      <c r="D294" s="169"/>
      <c r="E294" s="170"/>
      <c r="F294" s="170"/>
      <c r="G294" s="169"/>
      <c r="H294" s="169"/>
      <c r="I294" s="169"/>
      <c r="J294" s="169"/>
      <c r="K294" s="169"/>
      <c r="L294" s="169"/>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c r="AQ294" s="168"/>
      <c r="AR294" s="168"/>
      <c r="AS294" s="168"/>
      <c r="AT294" s="168"/>
      <c r="AU294" s="168"/>
      <c r="AV294" s="168"/>
      <c r="AW294" s="168"/>
      <c r="AX294" s="168"/>
      <c r="AY294" s="168"/>
      <c r="AZ294" s="168"/>
      <c r="BA294" s="168"/>
      <c r="BB294" s="168"/>
      <c r="BC294" s="168"/>
      <c r="BD294" s="168"/>
      <c r="BE294" s="168"/>
    </row>
    <row r="295" spans="1:57" ht="15.75" customHeight="1" x14ac:dyDescent="0.3">
      <c r="A295" s="169"/>
      <c r="B295" s="169"/>
      <c r="C295" s="169"/>
      <c r="D295" s="169"/>
      <c r="E295" s="170"/>
      <c r="F295" s="170"/>
      <c r="G295" s="169"/>
      <c r="H295" s="169"/>
      <c r="I295" s="169"/>
      <c r="J295" s="169"/>
      <c r="K295" s="169"/>
      <c r="L295" s="169"/>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c r="AQ295" s="168"/>
      <c r="AR295" s="168"/>
      <c r="AS295" s="168"/>
      <c r="AT295" s="168"/>
      <c r="AU295" s="168"/>
      <c r="AV295" s="168"/>
      <c r="AW295" s="168"/>
      <c r="AX295" s="168"/>
      <c r="AY295" s="168"/>
      <c r="AZ295" s="168"/>
      <c r="BA295" s="168"/>
      <c r="BB295" s="168"/>
      <c r="BC295" s="168"/>
      <c r="BD295" s="168"/>
      <c r="BE295" s="168"/>
    </row>
    <row r="296" spans="1:57" ht="15.75" customHeight="1" x14ac:dyDescent="0.3">
      <c r="A296" s="169"/>
      <c r="B296" s="169"/>
      <c r="C296" s="169"/>
      <c r="D296" s="169"/>
      <c r="E296" s="170"/>
      <c r="F296" s="170"/>
      <c r="G296" s="169"/>
      <c r="H296" s="169"/>
      <c r="I296" s="169"/>
      <c r="J296" s="169"/>
      <c r="K296" s="169"/>
      <c r="L296" s="169"/>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c r="AQ296" s="168"/>
      <c r="AR296" s="168"/>
      <c r="AS296" s="168"/>
      <c r="AT296" s="168"/>
      <c r="AU296" s="168"/>
      <c r="AV296" s="168"/>
      <c r="AW296" s="168"/>
      <c r="AX296" s="168"/>
      <c r="AY296" s="168"/>
      <c r="AZ296" s="168"/>
      <c r="BA296" s="168"/>
      <c r="BB296" s="168"/>
      <c r="BC296" s="168"/>
      <c r="BD296" s="168"/>
      <c r="BE296" s="168"/>
    </row>
    <row r="297" spans="1:57" ht="15.75" customHeight="1" x14ac:dyDescent="0.3">
      <c r="A297" s="169"/>
      <c r="B297" s="169"/>
      <c r="C297" s="169"/>
      <c r="D297" s="169"/>
      <c r="E297" s="170"/>
      <c r="F297" s="170"/>
      <c r="G297" s="169"/>
      <c r="H297" s="169"/>
      <c r="I297" s="169"/>
      <c r="J297" s="169"/>
      <c r="K297" s="169"/>
      <c r="L297" s="169"/>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c r="AQ297" s="168"/>
      <c r="AR297" s="168"/>
      <c r="AS297" s="168"/>
      <c r="AT297" s="168"/>
      <c r="AU297" s="168"/>
      <c r="AV297" s="168"/>
      <c r="AW297" s="168"/>
      <c r="AX297" s="168"/>
      <c r="AY297" s="168"/>
      <c r="AZ297" s="168"/>
      <c r="BA297" s="168"/>
      <c r="BB297" s="168"/>
      <c r="BC297" s="168"/>
      <c r="BD297" s="168"/>
      <c r="BE297" s="168"/>
    </row>
    <row r="298" spans="1:57" ht="15.75" customHeight="1" x14ac:dyDescent="0.3">
      <c r="A298" s="169"/>
      <c r="B298" s="169"/>
      <c r="C298" s="169"/>
      <c r="D298" s="169"/>
      <c r="E298" s="170"/>
      <c r="F298" s="170"/>
      <c r="G298" s="169"/>
      <c r="H298" s="169"/>
      <c r="I298" s="169"/>
      <c r="J298" s="169"/>
      <c r="K298" s="169"/>
      <c r="L298" s="169"/>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c r="AQ298" s="168"/>
      <c r="AR298" s="168"/>
      <c r="AS298" s="168"/>
      <c r="AT298" s="168"/>
      <c r="AU298" s="168"/>
      <c r="AV298" s="168"/>
      <c r="AW298" s="168"/>
      <c r="AX298" s="168"/>
      <c r="AY298" s="168"/>
      <c r="AZ298" s="168"/>
      <c r="BA298" s="168"/>
      <c r="BB298" s="168"/>
      <c r="BC298" s="168"/>
      <c r="BD298" s="168"/>
      <c r="BE298" s="168"/>
    </row>
    <row r="299" spans="1:57" ht="15.75" customHeight="1" x14ac:dyDescent="0.3">
      <c r="A299" s="169"/>
      <c r="B299" s="169"/>
      <c r="C299" s="169"/>
      <c r="D299" s="169"/>
      <c r="E299" s="170"/>
      <c r="F299" s="170"/>
      <c r="G299" s="169"/>
      <c r="H299" s="169"/>
      <c r="I299" s="169"/>
      <c r="J299" s="169"/>
      <c r="K299" s="169"/>
      <c r="L299" s="169"/>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c r="AQ299" s="168"/>
      <c r="AR299" s="168"/>
      <c r="AS299" s="168"/>
      <c r="AT299" s="168"/>
      <c r="AU299" s="168"/>
      <c r="AV299" s="168"/>
      <c r="AW299" s="168"/>
      <c r="AX299" s="168"/>
      <c r="AY299" s="168"/>
      <c r="AZ299" s="168"/>
      <c r="BA299" s="168"/>
      <c r="BB299" s="168"/>
      <c r="BC299" s="168"/>
      <c r="BD299" s="168"/>
      <c r="BE299" s="168"/>
    </row>
    <row r="300" spans="1:57" ht="15.75" customHeight="1" x14ac:dyDescent="0.3">
      <c r="A300" s="169"/>
      <c r="B300" s="169"/>
      <c r="C300" s="169"/>
      <c r="D300" s="169"/>
      <c r="E300" s="170"/>
      <c r="F300" s="170"/>
      <c r="G300" s="169"/>
      <c r="H300" s="169"/>
      <c r="I300" s="169"/>
      <c r="J300" s="169"/>
      <c r="K300" s="169"/>
      <c r="L300" s="169"/>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c r="AQ300" s="168"/>
      <c r="AR300" s="168"/>
      <c r="AS300" s="168"/>
      <c r="AT300" s="168"/>
      <c r="AU300" s="168"/>
      <c r="AV300" s="168"/>
      <c r="AW300" s="168"/>
      <c r="AX300" s="168"/>
      <c r="AY300" s="168"/>
      <c r="AZ300" s="168"/>
      <c r="BA300" s="168"/>
      <c r="BB300" s="168"/>
      <c r="BC300" s="168"/>
      <c r="BD300" s="168"/>
      <c r="BE300" s="168"/>
    </row>
    <row r="301" spans="1:57" ht="15.75" customHeight="1" x14ac:dyDescent="0.3">
      <c r="A301" s="169"/>
      <c r="B301" s="169"/>
      <c r="C301" s="169"/>
      <c r="D301" s="169"/>
      <c r="E301" s="170"/>
      <c r="F301" s="170"/>
      <c r="G301" s="169"/>
      <c r="H301" s="169"/>
      <c r="I301" s="169"/>
      <c r="J301" s="169"/>
      <c r="K301" s="169"/>
      <c r="L301" s="169"/>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c r="AQ301" s="168"/>
      <c r="AR301" s="168"/>
      <c r="AS301" s="168"/>
      <c r="AT301" s="168"/>
      <c r="AU301" s="168"/>
      <c r="AV301" s="168"/>
      <c r="AW301" s="168"/>
      <c r="AX301" s="168"/>
      <c r="AY301" s="168"/>
      <c r="AZ301" s="168"/>
      <c r="BA301" s="168"/>
      <c r="BB301" s="168"/>
      <c r="BC301" s="168"/>
      <c r="BD301" s="168"/>
      <c r="BE301" s="168"/>
    </row>
    <row r="302" spans="1:57" ht="15.75" customHeight="1" x14ac:dyDescent="0.3">
      <c r="A302" s="169"/>
      <c r="B302" s="169"/>
      <c r="C302" s="169"/>
      <c r="D302" s="169"/>
      <c r="E302" s="170"/>
      <c r="F302" s="170"/>
      <c r="G302" s="169"/>
      <c r="H302" s="169"/>
      <c r="I302" s="169"/>
      <c r="J302" s="169"/>
      <c r="K302" s="169"/>
      <c r="L302" s="169"/>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c r="AQ302" s="168"/>
      <c r="AR302" s="168"/>
      <c r="AS302" s="168"/>
      <c r="AT302" s="168"/>
      <c r="AU302" s="168"/>
      <c r="AV302" s="168"/>
      <c r="AW302" s="168"/>
      <c r="AX302" s="168"/>
      <c r="AY302" s="168"/>
      <c r="AZ302" s="168"/>
      <c r="BA302" s="168"/>
      <c r="BB302" s="168"/>
      <c r="BC302" s="168"/>
      <c r="BD302" s="168"/>
      <c r="BE302" s="168"/>
    </row>
    <row r="303" spans="1:57" ht="15.75" customHeight="1" x14ac:dyDescent="0.3">
      <c r="A303" s="169"/>
      <c r="B303" s="169"/>
      <c r="C303" s="169"/>
      <c r="D303" s="169"/>
      <c r="E303" s="170"/>
      <c r="F303" s="170"/>
      <c r="G303" s="169"/>
      <c r="H303" s="169"/>
      <c r="I303" s="169"/>
      <c r="J303" s="169"/>
      <c r="K303" s="169"/>
      <c r="L303" s="169"/>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c r="AQ303" s="168"/>
      <c r="AR303" s="168"/>
      <c r="AS303" s="168"/>
      <c r="AT303" s="168"/>
      <c r="AU303" s="168"/>
      <c r="AV303" s="168"/>
      <c r="AW303" s="168"/>
      <c r="AX303" s="168"/>
      <c r="AY303" s="168"/>
      <c r="AZ303" s="168"/>
      <c r="BA303" s="168"/>
      <c r="BB303" s="168"/>
      <c r="BC303" s="168"/>
      <c r="BD303" s="168"/>
      <c r="BE303" s="168"/>
    </row>
    <row r="304" spans="1:57" ht="15.75" customHeight="1" x14ac:dyDescent="0.3">
      <c r="A304" s="169"/>
      <c r="B304" s="169"/>
      <c r="C304" s="169"/>
      <c r="D304" s="169"/>
      <c r="E304" s="170"/>
      <c r="F304" s="170"/>
      <c r="G304" s="169"/>
      <c r="H304" s="169"/>
      <c r="I304" s="169"/>
      <c r="J304" s="169"/>
      <c r="K304" s="169"/>
      <c r="L304" s="169"/>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c r="AQ304" s="168"/>
      <c r="AR304" s="168"/>
      <c r="AS304" s="168"/>
      <c r="AT304" s="168"/>
      <c r="AU304" s="168"/>
      <c r="AV304" s="168"/>
      <c r="AW304" s="168"/>
      <c r="AX304" s="168"/>
      <c r="AY304" s="168"/>
      <c r="AZ304" s="168"/>
      <c r="BA304" s="168"/>
      <c r="BB304" s="168"/>
      <c r="BC304" s="168"/>
      <c r="BD304" s="168"/>
      <c r="BE304" s="168"/>
    </row>
    <row r="305" spans="1:57" ht="15.75" customHeight="1" x14ac:dyDescent="0.3">
      <c r="A305" s="169"/>
      <c r="B305" s="169"/>
      <c r="C305" s="169"/>
      <c r="D305" s="169"/>
      <c r="E305" s="170"/>
      <c r="F305" s="170"/>
      <c r="G305" s="169"/>
      <c r="H305" s="169"/>
      <c r="I305" s="169"/>
      <c r="J305" s="169"/>
      <c r="K305" s="169"/>
      <c r="L305" s="169"/>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c r="AQ305" s="168"/>
      <c r="AR305" s="168"/>
      <c r="AS305" s="168"/>
      <c r="AT305" s="168"/>
      <c r="AU305" s="168"/>
      <c r="AV305" s="168"/>
      <c r="AW305" s="168"/>
      <c r="AX305" s="168"/>
      <c r="AY305" s="168"/>
      <c r="AZ305" s="168"/>
      <c r="BA305" s="168"/>
      <c r="BB305" s="168"/>
      <c r="BC305" s="168"/>
      <c r="BD305" s="168"/>
      <c r="BE305" s="168"/>
    </row>
    <row r="306" spans="1:57" ht="15.75" customHeight="1" x14ac:dyDescent="0.3">
      <c r="A306" s="169"/>
      <c r="B306" s="169"/>
      <c r="C306" s="169"/>
      <c r="D306" s="169"/>
      <c r="E306" s="170"/>
      <c r="F306" s="170"/>
      <c r="G306" s="169"/>
      <c r="H306" s="169"/>
      <c r="I306" s="169"/>
      <c r="J306" s="169"/>
      <c r="K306" s="169"/>
      <c r="L306" s="169"/>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c r="AQ306" s="168"/>
      <c r="AR306" s="168"/>
      <c r="AS306" s="168"/>
      <c r="AT306" s="168"/>
      <c r="AU306" s="168"/>
      <c r="AV306" s="168"/>
      <c r="AW306" s="168"/>
      <c r="AX306" s="168"/>
      <c r="AY306" s="168"/>
      <c r="AZ306" s="168"/>
      <c r="BA306" s="168"/>
      <c r="BB306" s="168"/>
      <c r="BC306" s="168"/>
      <c r="BD306" s="168"/>
      <c r="BE306" s="168"/>
    </row>
    <row r="307" spans="1:57" ht="15.75" customHeight="1" x14ac:dyDescent="0.3">
      <c r="A307" s="169"/>
      <c r="B307" s="169"/>
      <c r="C307" s="169"/>
      <c r="D307" s="169"/>
      <c r="E307" s="170"/>
      <c r="F307" s="170"/>
      <c r="G307" s="169"/>
      <c r="H307" s="169"/>
      <c r="I307" s="169"/>
      <c r="J307" s="169"/>
      <c r="K307" s="169"/>
      <c r="L307" s="169"/>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c r="AQ307" s="168"/>
      <c r="AR307" s="168"/>
      <c r="AS307" s="168"/>
      <c r="AT307" s="168"/>
      <c r="AU307" s="168"/>
      <c r="AV307" s="168"/>
      <c r="AW307" s="168"/>
      <c r="AX307" s="168"/>
      <c r="AY307" s="168"/>
      <c r="AZ307" s="168"/>
      <c r="BA307" s="168"/>
      <c r="BB307" s="168"/>
      <c r="BC307" s="168"/>
      <c r="BD307" s="168"/>
      <c r="BE307" s="168"/>
    </row>
    <row r="308" spans="1:57" ht="15.75" customHeight="1" x14ac:dyDescent="0.3">
      <c r="A308" s="169"/>
      <c r="B308" s="169"/>
      <c r="C308" s="169"/>
      <c r="D308" s="169"/>
      <c r="E308" s="170"/>
      <c r="F308" s="170"/>
      <c r="G308" s="169"/>
      <c r="H308" s="169"/>
      <c r="I308" s="169"/>
      <c r="J308" s="169"/>
      <c r="K308" s="169"/>
      <c r="L308" s="169"/>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c r="AQ308" s="168"/>
      <c r="AR308" s="168"/>
      <c r="AS308" s="168"/>
      <c r="AT308" s="168"/>
      <c r="AU308" s="168"/>
      <c r="AV308" s="168"/>
      <c r="AW308" s="168"/>
      <c r="AX308" s="168"/>
      <c r="AY308" s="168"/>
      <c r="AZ308" s="168"/>
      <c r="BA308" s="168"/>
      <c r="BB308" s="168"/>
      <c r="BC308" s="168"/>
      <c r="BD308" s="168"/>
      <c r="BE308" s="168"/>
    </row>
    <row r="309" spans="1:57" ht="15.75" customHeight="1" x14ac:dyDescent="0.3">
      <c r="A309" s="169"/>
      <c r="B309" s="169"/>
      <c r="C309" s="169"/>
      <c r="D309" s="169"/>
      <c r="E309" s="170"/>
      <c r="F309" s="170"/>
      <c r="G309" s="169"/>
      <c r="H309" s="169"/>
      <c r="I309" s="169"/>
      <c r="J309" s="169"/>
      <c r="K309" s="169"/>
      <c r="L309" s="169"/>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c r="AQ309" s="168"/>
      <c r="AR309" s="168"/>
      <c r="AS309" s="168"/>
      <c r="AT309" s="168"/>
      <c r="AU309" s="168"/>
      <c r="AV309" s="168"/>
      <c r="AW309" s="168"/>
      <c r="AX309" s="168"/>
      <c r="AY309" s="168"/>
      <c r="AZ309" s="168"/>
      <c r="BA309" s="168"/>
      <c r="BB309" s="168"/>
      <c r="BC309" s="168"/>
      <c r="BD309" s="168"/>
      <c r="BE309" s="168"/>
    </row>
    <row r="310" spans="1:57" ht="15.75" customHeight="1" x14ac:dyDescent="0.3">
      <c r="A310" s="169"/>
      <c r="B310" s="169"/>
      <c r="C310" s="169"/>
      <c r="D310" s="169"/>
      <c r="E310" s="170"/>
      <c r="F310" s="170"/>
      <c r="G310" s="169"/>
      <c r="H310" s="169"/>
      <c r="I310" s="169"/>
      <c r="J310" s="169"/>
      <c r="K310" s="169"/>
      <c r="L310" s="169"/>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c r="AQ310" s="168"/>
      <c r="AR310" s="168"/>
      <c r="AS310" s="168"/>
      <c r="AT310" s="168"/>
      <c r="AU310" s="168"/>
      <c r="AV310" s="168"/>
      <c r="AW310" s="168"/>
      <c r="AX310" s="168"/>
      <c r="AY310" s="168"/>
      <c r="AZ310" s="168"/>
      <c r="BA310" s="168"/>
      <c r="BB310" s="168"/>
      <c r="BC310" s="168"/>
      <c r="BD310" s="168"/>
      <c r="BE310" s="168"/>
    </row>
    <row r="311" spans="1:57" ht="15.75" customHeight="1" x14ac:dyDescent="0.3">
      <c r="A311" s="169"/>
      <c r="B311" s="169"/>
      <c r="C311" s="169"/>
      <c r="D311" s="169"/>
      <c r="E311" s="170"/>
      <c r="F311" s="170"/>
      <c r="G311" s="169"/>
      <c r="H311" s="169"/>
      <c r="I311" s="169"/>
      <c r="J311" s="169"/>
      <c r="K311" s="169"/>
      <c r="L311" s="169"/>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c r="AQ311" s="168"/>
      <c r="AR311" s="168"/>
      <c r="AS311" s="168"/>
      <c r="AT311" s="168"/>
      <c r="AU311" s="168"/>
      <c r="AV311" s="168"/>
      <c r="AW311" s="168"/>
      <c r="AX311" s="168"/>
      <c r="AY311" s="168"/>
      <c r="AZ311" s="168"/>
      <c r="BA311" s="168"/>
      <c r="BB311" s="168"/>
      <c r="BC311" s="168"/>
      <c r="BD311" s="168"/>
      <c r="BE311" s="168"/>
    </row>
    <row r="312" spans="1:57" ht="15.75" customHeight="1" x14ac:dyDescent="0.3">
      <c r="A312" s="169"/>
      <c r="B312" s="169"/>
      <c r="C312" s="169"/>
      <c r="D312" s="169"/>
      <c r="E312" s="170"/>
      <c r="F312" s="170"/>
      <c r="G312" s="169"/>
      <c r="H312" s="169"/>
      <c r="I312" s="169"/>
      <c r="J312" s="169"/>
      <c r="K312" s="169"/>
      <c r="L312" s="169"/>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c r="AQ312" s="168"/>
      <c r="AR312" s="168"/>
      <c r="AS312" s="168"/>
      <c r="AT312" s="168"/>
      <c r="AU312" s="168"/>
      <c r="AV312" s="168"/>
      <c r="AW312" s="168"/>
      <c r="AX312" s="168"/>
      <c r="AY312" s="168"/>
      <c r="AZ312" s="168"/>
      <c r="BA312" s="168"/>
      <c r="BB312" s="168"/>
      <c r="BC312" s="168"/>
      <c r="BD312" s="168"/>
      <c r="BE312" s="168"/>
    </row>
    <row r="313" spans="1:57" ht="15.75" customHeight="1" x14ac:dyDescent="0.3">
      <c r="A313" s="169"/>
      <c r="B313" s="169"/>
      <c r="C313" s="169"/>
      <c r="D313" s="169"/>
      <c r="E313" s="170"/>
      <c r="F313" s="170"/>
      <c r="G313" s="169"/>
      <c r="H313" s="169"/>
      <c r="I313" s="169"/>
      <c r="J313" s="169"/>
      <c r="K313" s="169"/>
      <c r="L313" s="169"/>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c r="AQ313" s="168"/>
      <c r="AR313" s="168"/>
      <c r="AS313" s="168"/>
      <c r="AT313" s="168"/>
      <c r="AU313" s="168"/>
      <c r="AV313" s="168"/>
      <c r="AW313" s="168"/>
      <c r="AX313" s="168"/>
      <c r="AY313" s="168"/>
      <c r="AZ313" s="168"/>
      <c r="BA313" s="168"/>
      <c r="BB313" s="168"/>
      <c r="BC313" s="168"/>
      <c r="BD313" s="168"/>
      <c r="BE313" s="168"/>
    </row>
    <row r="314" spans="1:57" ht="15.75" customHeight="1" x14ac:dyDescent="0.3">
      <c r="A314" s="169"/>
      <c r="B314" s="169"/>
      <c r="C314" s="169"/>
      <c r="D314" s="169"/>
      <c r="E314" s="170"/>
      <c r="F314" s="170"/>
      <c r="G314" s="169"/>
      <c r="H314" s="169"/>
      <c r="I314" s="169"/>
      <c r="J314" s="169"/>
      <c r="K314" s="169"/>
      <c r="L314" s="169"/>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c r="AQ314" s="168"/>
      <c r="AR314" s="168"/>
      <c r="AS314" s="168"/>
      <c r="AT314" s="168"/>
      <c r="AU314" s="168"/>
      <c r="AV314" s="168"/>
      <c r="AW314" s="168"/>
      <c r="AX314" s="168"/>
      <c r="AY314" s="168"/>
      <c r="AZ314" s="168"/>
      <c r="BA314" s="168"/>
      <c r="BB314" s="168"/>
      <c r="BC314" s="168"/>
      <c r="BD314" s="168"/>
      <c r="BE314" s="168"/>
    </row>
    <row r="315" spans="1:57" ht="15.75" customHeight="1" x14ac:dyDescent="0.3">
      <c r="A315" s="169"/>
      <c r="B315" s="169"/>
      <c r="C315" s="169"/>
      <c r="D315" s="169"/>
      <c r="E315" s="170"/>
      <c r="F315" s="170"/>
      <c r="G315" s="169"/>
      <c r="H315" s="169"/>
      <c r="I315" s="169"/>
      <c r="J315" s="169"/>
      <c r="K315" s="169"/>
      <c r="L315" s="169"/>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c r="AQ315" s="168"/>
      <c r="AR315" s="168"/>
      <c r="AS315" s="168"/>
      <c r="AT315" s="168"/>
      <c r="AU315" s="168"/>
      <c r="AV315" s="168"/>
      <c r="AW315" s="168"/>
      <c r="AX315" s="168"/>
      <c r="AY315" s="168"/>
      <c r="AZ315" s="168"/>
      <c r="BA315" s="168"/>
      <c r="BB315" s="168"/>
      <c r="BC315" s="168"/>
      <c r="BD315" s="168"/>
      <c r="BE315" s="168"/>
    </row>
    <row r="316" spans="1:57" ht="15.75" customHeight="1" x14ac:dyDescent="0.3">
      <c r="A316" s="169"/>
      <c r="B316" s="169"/>
      <c r="C316" s="169"/>
      <c r="D316" s="169"/>
      <c r="E316" s="170"/>
      <c r="F316" s="170"/>
      <c r="G316" s="169"/>
      <c r="H316" s="169"/>
      <c r="I316" s="169"/>
      <c r="J316" s="169"/>
      <c r="K316" s="169"/>
      <c r="L316" s="169"/>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c r="AQ316" s="168"/>
      <c r="AR316" s="168"/>
      <c r="AS316" s="168"/>
      <c r="AT316" s="168"/>
      <c r="AU316" s="168"/>
      <c r="AV316" s="168"/>
      <c r="AW316" s="168"/>
      <c r="AX316" s="168"/>
      <c r="AY316" s="168"/>
      <c r="AZ316" s="168"/>
      <c r="BA316" s="168"/>
      <c r="BB316" s="168"/>
      <c r="BC316" s="168"/>
      <c r="BD316" s="168"/>
      <c r="BE316" s="168"/>
    </row>
    <row r="317" spans="1:57" ht="15.75" customHeight="1" x14ac:dyDescent="0.3">
      <c r="A317" s="169"/>
      <c r="B317" s="169"/>
      <c r="C317" s="169"/>
      <c r="D317" s="169"/>
      <c r="E317" s="170"/>
      <c r="F317" s="170"/>
      <c r="G317" s="169"/>
      <c r="H317" s="169"/>
      <c r="I317" s="169"/>
      <c r="J317" s="169"/>
      <c r="K317" s="169"/>
      <c r="L317" s="169"/>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c r="AQ317" s="168"/>
      <c r="AR317" s="168"/>
      <c r="AS317" s="168"/>
      <c r="AT317" s="168"/>
      <c r="AU317" s="168"/>
      <c r="AV317" s="168"/>
      <c r="AW317" s="168"/>
      <c r="AX317" s="168"/>
      <c r="AY317" s="168"/>
      <c r="AZ317" s="168"/>
      <c r="BA317" s="168"/>
      <c r="BB317" s="168"/>
      <c r="BC317" s="168"/>
      <c r="BD317" s="168"/>
      <c r="BE317" s="168"/>
    </row>
    <row r="318" spans="1:57" ht="15.75" customHeight="1" x14ac:dyDescent="0.3">
      <c r="A318" s="169"/>
      <c r="B318" s="169"/>
      <c r="C318" s="169"/>
      <c r="D318" s="169"/>
      <c r="E318" s="170"/>
      <c r="F318" s="170"/>
      <c r="G318" s="169"/>
      <c r="H318" s="169"/>
      <c r="I318" s="169"/>
      <c r="J318" s="169"/>
      <c r="K318" s="169"/>
      <c r="L318" s="169"/>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c r="AQ318" s="168"/>
      <c r="AR318" s="168"/>
      <c r="AS318" s="168"/>
      <c r="AT318" s="168"/>
      <c r="AU318" s="168"/>
      <c r="AV318" s="168"/>
      <c r="AW318" s="168"/>
      <c r="AX318" s="168"/>
      <c r="AY318" s="168"/>
      <c r="AZ318" s="168"/>
      <c r="BA318" s="168"/>
      <c r="BB318" s="168"/>
      <c r="BC318" s="168"/>
      <c r="BD318" s="168"/>
      <c r="BE318" s="168"/>
    </row>
    <row r="319" spans="1:57" ht="15.75" customHeight="1" x14ac:dyDescent="0.3">
      <c r="A319" s="169"/>
      <c r="B319" s="169"/>
      <c r="C319" s="169"/>
      <c r="D319" s="169"/>
      <c r="E319" s="170"/>
      <c r="F319" s="170"/>
      <c r="G319" s="169"/>
      <c r="H319" s="169"/>
      <c r="I319" s="169"/>
      <c r="J319" s="169"/>
      <c r="K319" s="169"/>
      <c r="L319" s="169"/>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c r="AQ319" s="168"/>
      <c r="AR319" s="168"/>
      <c r="AS319" s="168"/>
      <c r="AT319" s="168"/>
      <c r="AU319" s="168"/>
      <c r="AV319" s="168"/>
      <c r="AW319" s="168"/>
      <c r="AX319" s="168"/>
      <c r="AY319" s="168"/>
      <c r="AZ319" s="168"/>
      <c r="BA319" s="168"/>
      <c r="BB319" s="168"/>
      <c r="BC319" s="168"/>
      <c r="BD319" s="168"/>
      <c r="BE319" s="168"/>
    </row>
    <row r="320" spans="1:57" ht="15.75" customHeight="1" x14ac:dyDescent="0.3">
      <c r="A320" s="169"/>
      <c r="B320" s="169"/>
      <c r="C320" s="169"/>
      <c r="D320" s="169"/>
      <c r="E320" s="170"/>
      <c r="F320" s="170"/>
      <c r="G320" s="169"/>
      <c r="H320" s="169"/>
      <c r="I320" s="169"/>
      <c r="J320" s="169"/>
      <c r="K320" s="169"/>
      <c r="L320" s="169"/>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c r="AQ320" s="168"/>
      <c r="AR320" s="168"/>
      <c r="AS320" s="168"/>
      <c r="AT320" s="168"/>
      <c r="AU320" s="168"/>
      <c r="AV320" s="168"/>
      <c r="AW320" s="168"/>
      <c r="AX320" s="168"/>
      <c r="AY320" s="168"/>
      <c r="AZ320" s="168"/>
      <c r="BA320" s="168"/>
      <c r="BB320" s="168"/>
      <c r="BC320" s="168"/>
      <c r="BD320" s="168"/>
      <c r="BE320" s="168"/>
    </row>
    <row r="321" spans="1:57" ht="15.75" customHeight="1" x14ac:dyDescent="0.3">
      <c r="A321" s="169"/>
      <c r="B321" s="169"/>
      <c r="C321" s="169"/>
      <c r="D321" s="169"/>
      <c r="E321" s="170"/>
      <c r="F321" s="170"/>
      <c r="G321" s="169"/>
      <c r="H321" s="169"/>
      <c r="I321" s="169"/>
      <c r="J321" s="169"/>
      <c r="K321" s="169"/>
      <c r="L321" s="169"/>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c r="AQ321" s="168"/>
      <c r="AR321" s="168"/>
      <c r="AS321" s="168"/>
      <c r="AT321" s="168"/>
      <c r="AU321" s="168"/>
      <c r="AV321" s="168"/>
      <c r="AW321" s="168"/>
      <c r="AX321" s="168"/>
      <c r="AY321" s="168"/>
      <c r="AZ321" s="168"/>
      <c r="BA321" s="168"/>
      <c r="BB321" s="168"/>
      <c r="BC321" s="168"/>
      <c r="BD321" s="168"/>
      <c r="BE321" s="168"/>
    </row>
    <row r="322" spans="1:57" ht="15.75" customHeight="1" x14ac:dyDescent="0.3">
      <c r="A322" s="169"/>
      <c r="B322" s="169"/>
      <c r="C322" s="169"/>
      <c r="D322" s="169"/>
      <c r="E322" s="170"/>
      <c r="F322" s="170"/>
      <c r="G322" s="169"/>
      <c r="H322" s="169"/>
      <c r="I322" s="169"/>
      <c r="J322" s="169"/>
      <c r="K322" s="169"/>
      <c r="L322" s="169"/>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c r="AQ322" s="168"/>
      <c r="AR322" s="168"/>
      <c r="AS322" s="168"/>
      <c r="AT322" s="168"/>
      <c r="AU322" s="168"/>
      <c r="AV322" s="168"/>
      <c r="AW322" s="168"/>
      <c r="AX322" s="168"/>
      <c r="AY322" s="168"/>
      <c r="AZ322" s="168"/>
      <c r="BA322" s="168"/>
      <c r="BB322" s="168"/>
      <c r="BC322" s="168"/>
      <c r="BD322" s="168"/>
      <c r="BE322" s="168"/>
    </row>
    <row r="323" spans="1:57" ht="15.75" customHeight="1" x14ac:dyDescent="0.3">
      <c r="A323" s="169"/>
      <c r="B323" s="169"/>
      <c r="C323" s="169"/>
      <c r="D323" s="169"/>
      <c r="E323" s="170"/>
      <c r="F323" s="170"/>
      <c r="G323" s="169"/>
      <c r="H323" s="169"/>
      <c r="I323" s="169"/>
      <c r="J323" s="169"/>
      <c r="K323" s="169"/>
      <c r="L323" s="169"/>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c r="AQ323" s="168"/>
      <c r="AR323" s="168"/>
      <c r="AS323" s="168"/>
      <c r="AT323" s="168"/>
      <c r="AU323" s="168"/>
      <c r="AV323" s="168"/>
      <c r="AW323" s="168"/>
      <c r="AX323" s="168"/>
      <c r="AY323" s="168"/>
      <c r="AZ323" s="168"/>
      <c r="BA323" s="168"/>
      <c r="BB323" s="168"/>
      <c r="BC323" s="168"/>
      <c r="BD323" s="168"/>
      <c r="BE323" s="168"/>
    </row>
    <row r="324" spans="1:57" ht="15.75" customHeight="1" x14ac:dyDescent="0.3">
      <c r="A324" s="169"/>
      <c r="B324" s="169"/>
      <c r="C324" s="169"/>
      <c r="D324" s="169"/>
      <c r="E324" s="170"/>
      <c r="F324" s="170"/>
      <c r="G324" s="169"/>
      <c r="H324" s="169"/>
      <c r="I324" s="169"/>
      <c r="J324" s="169"/>
      <c r="K324" s="169"/>
      <c r="L324" s="169"/>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c r="AQ324" s="168"/>
      <c r="AR324" s="168"/>
      <c r="AS324" s="168"/>
      <c r="AT324" s="168"/>
      <c r="AU324" s="168"/>
      <c r="AV324" s="168"/>
      <c r="AW324" s="168"/>
      <c r="AX324" s="168"/>
      <c r="AY324" s="168"/>
      <c r="AZ324" s="168"/>
      <c r="BA324" s="168"/>
      <c r="BB324" s="168"/>
      <c r="BC324" s="168"/>
      <c r="BD324" s="168"/>
      <c r="BE324" s="168"/>
    </row>
    <row r="325" spans="1:57" ht="15.75" customHeight="1" x14ac:dyDescent="0.3">
      <c r="A325" s="169"/>
      <c r="B325" s="169"/>
      <c r="C325" s="169"/>
      <c r="D325" s="169"/>
      <c r="E325" s="170"/>
      <c r="F325" s="170"/>
      <c r="G325" s="169"/>
      <c r="H325" s="169"/>
      <c r="I325" s="169"/>
      <c r="J325" s="169"/>
      <c r="K325" s="169"/>
      <c r="L325" s="169"/>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c r="AQ325" s="168"/>
      <c r="AR325" s="168"/>
      <c r="AS325" s="168"/>
      <c r="AT325" s="168"/>
      <c r="AU325" s="168"/>
      <c r="AV325" s="168"/>
      <c r="AW325" s="168"/>
      <c r="AX325" s="168"/>
      <c r="AY325" s="168"/>
      <c r="AZ325" s="168"/>
      <c r="BA325" s="168"/>
      <c r="BB325" s="168"/>
      <c r="BC325" s="168"/>
      <c r="BD325" s="168"/>
      <c r="BE325" s="168"/>
    </row>
    <row r="326" spans="1:57" ht="15.75" customHeight="1" x14ac:dyDescent="0.3">
      <c r="A326" s="169"/>
      <c r="B326" s="169"/>
      <c r="C326" s="169"/>
      <c r="D326" s="169"/>
      <c r="E326" s="170"/>
      <c r="F326" s="170"/>
      <c r="G326" s="169"/>
      <c r="H326" s="169"/>
      <c r="I326" s="169"/>
      <c r="J326" s="169"/>
      <c r="K326" s="169"/>
      <c r="L326" s="169"/>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c r="AQ326" s="168"/>
      <c r="AR326" s="168"/>
      <c r="AS326" s="168"/>
      <c r="AT326" s="168"/>
      <c r="AU326" s="168"/>
      <c r="AV326" s="168"/>
      <c r="AW326" s="168"/>
      <c r="AX326" s="168"/>
      <c r="AY326" s="168"/>
      <c r="AZ326" s="168"/>
      <c r="BA326" s="168"/>
      <c r="BB326" s="168"/>
      <c r="BC326" s="168"/>
      <c r="BD326" s="168"/>
      <c r="BE326" s="168"/>
    </row>
    <row r="327" spans="1:57" ht="15.75" customHeight="1" x14ac:dyDescent="0.3">
      <c r="A327" s="169"/>
      <c r="B327" s="169"/>
      <c r="C327" s="169"/>
      <c r="D327" s="169"/>
      <c r="E327" s="170"/>
      <c r="F327" s="170"/>
      <c r="G327" s="169"/>
      <c r="H327" s="169"/>
      <c r="I327" s="169"/>
      <c r="J327" s="169"/>
      <c r="K327" s="169"/>
      <c r="L327" s="169"/>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c r="AQ327" s="168"/>
      <c r="AR327" s="168"/>
      <c r="AS327" s="168"/>
      <c r="AT327" s="168"/>
      <c r="AU327" s="168"/>
      <c r="AV327" s="168"/>
      <c r="AW327" s="168"/>
      <c r="AX327" s="168"/>
      <c r="AY327" s="168"/>
      <c r="AZ327" s="168"/>
      <c r="BA327" s="168"/>
      <c r="BB327" s="168"/>
      <c r="BC327" s="168"/>
      <c r="BD327" s="168"/>
      <c r="BE327" s="168"/>
    </row>
    <row r="328" spans="1:57" ht="15.75" customHeight="1" x14ac:dyDescent="0.3">
      <c r="A328" s="169"/>
      <c r="B328" s="169"/>
      <c r="C328" s="169"/>
      <c r="D328" s="169"/>
      <c r="E328" s="170"/>
      <c r="F328" s="170"/>
      <c r="G328" s="169"/>
      <c r="H328" s="169"/>
      <c r="I328" s="169"/>
      <c r="J328" s="169"/>
      <c r="K328" s="169"/>
      <c r="L328" s="169"/>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c r="AQ328" s="168"/>
      <c r="AR328" s="168"/>
      <c r="AS328" s="168"/>
      <c r="AT328" s="168"/>
      <c r="AU328" s="168"/>
      <c r="AV328" s="168"/>
      <c r="AW328" s="168"/>
      <c r="AX328" s="168"/>
      <c r="AY328" s="168"/>
      <c r="AZ328" s="168"/>
      <c r="BA328" s="168"/>
      <c r="BB328" s="168"/>
      <c r="BC328" s="168"/>
      <c r="BD328" s="168"/>
      <c r="BE328" s="168"/>
    </row>
    <row r="329" spans="1:57" ht="15.75" customHeight="1" x14ac:dyDescent="0.3">
      <c r="A329" s="169"/>
      <c r="B329" s="169"/>
      <c r="C329" s="169"/>
      <c r="D329" s="169"/>
      <c r="E329" s="170"/>
      <c r="F329" s="170"/>
      <c r="G329" s="169"/>
      <c r="H329" s="169"/>
      <c r="I329" s="169"/>
      <c r="J329" s="169"/>
      <c r="K329" s="169"/>
      <c r="L329" s="169"/>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c r="AQ329" s="168"/>
      <c r="AR329" s="168"/>
      <c r="AS329" s="168"/>
      <c r="AT329" s="168"/>
      <c r="AU329" s="168"/>
      <c r="AV329" s="168"/>
      <c r="AW329" s="168"/>
      <c r="AX329" s="168"/>
      <c r="AY329" s="168"/>
      <c r="AZ329" s="168"/>
      <c r="BA329" s="168"/>
      <c r="BB329" s="168"/>
      <c r="BC329" s="168"/>
      <c r="BD329" s="168"/>
      <c r="BE329" s="168"/>
    </row>
    <row r="330" spans="1:57" ht="15.75" customHeight="1" x14ac:dyDescent="0.3">
      <c r="A330" s="169"/>
      <c r="B330" s="169"/>
      <c r="C330" s="169"/>
      <c r="D330" s="169"/>
      <c r="E330" s="170"/>
      <c r="F330" s="170"/>
      <c r="G330" s="169"/>
      <c r="H330" s="169"/>
      <c r="I330" s="169"/>
      <c r="J330" s="169"/>
      <c r="K330" s="169"/>
      <c r="L330" s="169"/>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c r="AQ330" s="168"/>
      <c r="AR330" s="168"/>
      <c r="AS330" s="168"/>
      <c r="AT330" s="168"/>
      <c r="AU330" s="168"/>
      <c r="AV330" s="168"/>
      <c r="AW330" s="168"/>
      <c r="AX330" s="168"/>
      <c r="AY330" s="168"/>
      <c r="AZ330" s="168"/>
      <c r="BA330" s="168"/>
      <c r="BB330" s="168"/>
      <c r="BC330" s="168"/>
      <c r="BD330" s="168"/>
      <c r="BE330" s="168"/>
    </row>
    <row r="331" spans="1:57" ht="15.75" customHeight="1" x14ac:dyDescent="0.3">
      <c r="A331" s="169"/>
      <c r="B331" s="169"/>
      <c r="C331" s="169"/>
      <c r="D331" s="169"/>
      <c r="E331" s="170"/>
      <c r="F331" s="170"/>
      <c r="G331" s="169"/>
      <c r="H331" s="169"/>
      <c r="I331" s="169"/>
      <c r="J331" s="169"/>
      <c r="K331" s="169"/>
      <c r="L331" s="169"/>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c r="AQ331" s="168"/>
      <c r="AR331" s="168"/>
      <c r="AS331" s="168"/>
      <c r="AT331" s="168"/>
      <c r="AU331" s="168"/>
      <c r="AV331" s="168"/>
      <c r="AW331" s="168"/>
      <c r="AX331" s="168"/>
      <c r="AY331" s="168"/>
      <c r="AZ331" s="168"/>
      <c r="BA331" s="168"/>
      <c r="BB331" s="168"/>
      <c r="BC331" s="168"/>
      <c r="BD331" s="168"/>
      <c r="BE331" s="168"/>
    </row>
    <row r="332" spans="1:57" ht="15.75" customHeight="1" x14ac:dyDescent="0.3">
      <c r="A332" s="169"/>
      <c r="B332" s="169"/>
      <c r="C332" s="169"/>
      <c r="D332" s="169"/>
      <c r="E332" s="170"/>
      <c r="F332" s="170"/>
      <c r="G332" s="169"/>
      <c r="H332" s="169"/>
      <c r="I332" s="169"/>
      <c r="J332" s="169"/>
      <c r="K332" s="169"/>
      <c r="L332" s="169"/>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c r="AQ332" s="168"/>
      <c r="AR332" s="168"/>
      <c r="AS332" s="168"/>
      <c r="AT332" s="168"/>
      <c r="AU332" s="168"/>
      <c r="AV332" s="168"/>
      <c r="AW332" s="168"/>
      <c r="AX332" s="168"/>
      <c r="AY332" s="168"/>
      <c r="AZ332" s="168"/>
      <c r="BA332" s="168"/>
      <c r="BB332" s="168"/>
      <c r="BC332" s="168"/>
      <c r="BD332" s="168"/>
      <c r="BE332" s="168"/>
    </row>
    <row r="333" spans="1:57" ht="15.75" customHeight="1" x14ac:dyDescent="0.3">
      <c r="A333" s="169"/>
      <c r="B333" s="169"/>
      <c r="C333" s="169"/>
      <c r="D333" s="169"/>
      <c r="E333" s="170"/>
      <c r="F333" s="170"/>
      <c r="G333" s="169"/>
      <c r="H333" s="169"/>
      <c r="I333" s="169"/>
      <c r="J333" s="169"/>
      <c r="K333" s="169"/>
      <c r="L333" s="169"/>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c r="AQ333" s="168"/>
      <c r="AR333" s="168"/>
      <c r="AS333" s="168"/>
      <c r="AT333" s="168"/>
      <c r="AU333" s="168"/>
      <c r="AV333" s="168"/>
      <c r="AW333" s="168"/>
      <c r="AX333" s="168"/>
      <c r="AY333" s="168"/>
      <c r="AZ333" s="168"/>
      <c r="BA333" s="168"/>
      <c r="BB333" s="168"/>
      <c r="BC333" s="168"/>
      <c r="BD333" s="168"/>
      <c r="BE333" s="168"/>
    </row>
    <row r="334" spans="1:57" ht="15.75" customHeight="1" x14ac:dyDescent="0.3">
      <c r="A334" s="169"/>
      <c r="B334" s="169"/>
      <c r="C334" s="169"/>
      <c r="D334" s="169"/>
      <c r="E334" s="170"/>
      <c r="F334" s="170"/>
      <c r="G334" s="169"/>
      <c r="H334" s="169"/>
      <c r="I334" s="169"/>
      <c r="J334" s="169"/>
      <c r="K334" s="169"/>
      <c r="L334" s="169"/>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c r="AQ334" s="168"/>
      <c r="AR334" s="168"/>
      <c r="AS334" s="168"/>
      <c r="AT334" s="168"/>
      <c r="AU334" s="168"/>
      <c r="AV334" s="168"/>
      <c r="AW334" s="168"/>
      <c r="AX334" s="168"/>
      <c r="AY334" s="168"/>
      <c r="AZ334" s="168"/>
      <c r="BA334" s="168"/>
      <c r="BB334" s="168"/>
      <c r="BC334" s="168"/>
      <c r="BD334" s="168"/>
      <c r="BE334" s="168"/>
    </row>
    <row r="335" spans="1:57" ht="15.75" customHeight="1" x14ac:dyDescent="0.3">
      <c r="A335" s="169"/>
      <c r="B335" s="169"/>
      <c r="C335" s="169"/>
      <c r="D335" s="169"/>
      <c r="E335" s="170"/>
      <c r="F335" s="170"/>
      <c r="G335" s="169"/>
      <c r="H335" s="169"/>
      <c r="I335" s="169"/>
      <c r="J335" s="169"/>
      <c r="K335" s="169"/>
      <c r="L335" s="169"/>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c r="AQ335" s="168"/>
      <c r="AR335" s="168"/>
      <c r="AS335" s="168"/>
      <c r="AT335" s="168"/>
      <c r="AU335" s="168"/>
      <c r="AV335" s="168"/>
      <c r="AW335" s="168"/>
      <c r="AX335" s="168"/>
      <c r="AY335" s="168"/>
      <c r="AZ335" s="168"/>
      <c r="BA335" s="168"/>
      <c r="BB335" s="168"/>
      <c r="BC335" s="168"/>
      <c r="BD335" s="168"/>
      <c r="BE335" s="168"/>
    </row>
    <row r="336" spans="1:57" ht="15.75" customHeight="1" x14ac:dyDescent="0.3">
      <c r="A336" s="169"/>
      <c r="B336" s="169"/>
      <c r="C336" s="169"/>
      <c r="D336" s="169"/>
      <c r="E336" s="170"/>
      <c r="F336" s="170"/>
      <c r="G336" s="169"/>
      <c r="H336" s="169"/>
      <c r="I336" s="169"/>
      <c r="J336" s="169"/>
      <c r="K336" s="169"/>
      <c r="L336" s="169"/>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c r="AQ336" s="168"/>
      <c r="AR336" s="168"/>
      <c r="AS336" s="168"/>
      <c r="AT336" s="168"/>
      <c r="AU336" s="168"/>
      <c r="AV336" s="168"/>
      <c r="AW336" s="168"/>
      <c r="AX336" s="168"/>
      <c r="AY336" s="168"/>
      <c r="AZ336" s="168"/>
      <c r="BA336" s="168"/>
      <c r="BB336" s="168"/>
      <c r="BC336" s="168"/>
      <c r="BD336" s="168"/>
      <c r="BE336" s="168"/>
    </row>
    <row r="337" spans="1:57" ht="15.75" customHeight="1" x14ac:dyDescent="0.3">
      <c r="A337" s="169"/>
      <c r="B337" s="169"/>
      <c r="C337" s="169"/>
      <c r="D337" s="169"/>
      <c r="E337" s="170"/>
      <c r="F337" s="170"/>
      <c r="G337" s="169"/>
      <c r="H337" s="169"/>
      <c r="I337" s="169"/>
      <c r="J337" s="169"/>
      <c r="K337" s="169"/>
      <c r="L337" s="169"/>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c r="AQ337" s="168"/>
      <c r="AR337" s="168"/>
      <c r="AS337" s="168"/>
      <c r="AT337" s="168"/>
      <c r="AU337" s="168"/>
      <c r="AV337" s="168"/>
      <c r="AW337" s="168"/>
      <c r="AX337" s="168"/>
      <c r="AY337" s="168"/>
      <c r="AZ337" s="168"/>
      <c r="BA337" s="168"/>
      <c r="BB337" s="168"/>
      <c r="BC337" s="168"/>
      <c r="BD337" s="168"/>
      <c r="BE337" s="168"/>
    </row>
    <row r="338" spans="1:57" ht="15.75" customHeight="1" x14ac:dyDescent="0.3">
      <c r="A338" s="169"/>
      <c r="B338" s="169"/>
      <c r="C338" s="169"/>
      <c r="D338" s="169"/>
      <c r="E338" s="170"/>
      <c r="F338" s="170"/>
      <c r="G338" s="169"/>
      <c r="H338" s="169"/>
      <c r="I338" s="169"/>
      <c r="J338" s="169"/>
      <c r="K338" s="169"/>
      <c r="L338" s="169"/>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c r="AQ338" s="168"/>
      <c r="AR338" s="168"/>
      <c r="AS338" s="168"/>
      <c r="AT338" s="168"/>
      <c r="AU338" s="168"/>
      <c r="AV338" s="168"/>
      <c r="AW338" s="168"/>
      <c r="AX338" s="168"/>
      <c r="AY338" s="168"/>
      <c r="AZ338" s="168"/>
      <c r="BA338" s="168"/>
      <c r="BB338" s="168"/>
      <c r="BC338" s="168"/>
      <c r="BD338" s="168"/>
      <c r="BE338" s="168"/>
    </row>
    <row r="339" spans="1:57" ht="15.75" customHeight="1" x14ac:dyDescent="0.3">
      <c r="A339" s="169"/>
      <c r="B339" s="169"/>
      <c r="C339" s="169"/>
      <c r="D339" s="169"/>
      <c r="E339" s="170"/>
      <c r="F339" s="170"/>
      <c r="G339" s="169"/>
      <c r="H339" s="169"/>
      <c r="I339" s="169"/>
      <c r="J339" s="169"/>
      <c r="K339" s="169"/>
      <c r="L339" s="169"/>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c r="AQ339" s="168"/>
      <c r="AR339" s="168"/>
      <c r="AS339" s="168"/>
      <c r="AT339" s="168"/>
      <c r="AU339" s="168"/>
      <c r="AV339" s="168"/>
      <c r="AW339" s="168"/>
      <c r="AX339" s="168"/>
      <c r="AY339" s="168"/>
      <c r="AZ339" s="168"/>
      <c r="BA339" s="168"/>
      <c r="BB339" s="168"/>
      <c r="BC339" s="168"/>
      <c r="BD339" s="168"/>
      <c r="BE339" s="168"/>
    </row>
    <row r="340" spans="1:57" ht="15.75" customHeight="1" x14ac:dyDescent="0.3">
      <c r="A340" s="169"/>
      <c r="B340" s="169"/>
      <c r="C340" s="169"/>
      <c r="D340" s="169"/>
      <c r="E340" s="170"/>
      <c r="F340" s="170"/>
      <c r="G340" s="169"/>
      <c r="H340" s="169"/>
      <c r="I340" s="169"/>
      <c r="J340" s="169"/>
      <c r="K340" s="169"/>
      <c r="L340" s="169"/>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c r="AQ340" s="168"/>
      <c r="AR340" s="168"/>
      <c r="AS340" s="168"/>
      <c r="AT340" s="168"/>
      <c r="AU340" s="168"/>
      <c r="AV340" s="168"/>
      <c r="AW340" s="168"/>
      <c r="AX340" s="168"/>
      <c r="AY340" s="168"/>
      <c r="AZ340" s="168"/>
      <c r="BA340" s="168"/>
      <c r="BB340" s="168"/>
      <c r="BC340" s="168"/>
      <c r="BD340" s="168"/>
      <c r="BE340" s="168"/>
    </row>
    <row r="341" spans="1:57" ht="15.75" customHeight="1" x14ac:dyDescent="0.3">
      <c r="A341" s="169"/>
      <c r="B341" s="169"/>
      <c r="C341" s="169"/>
      <c r="D341" s="169"/>
      <c r="E341" s="170"/>
      <c r="F341" s="170"/>
      <c r="G341" s="169"/>
      <c r="H341" s="169"/>
      <c r="I341" s="169"/>
      <c r="J341" s="169"/>
      <c r="K341" s="169"/>
      <c r="L341" s="169"/>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c r="AQ341" s="168"/>
      <c r="AR341" s="168"/>
      <c r="AS341" s="168"/>
      <c r="AT341" s="168"/>
      <c r="AU341" s="168"/>
      <c r="AV341" s="168"/>
      <c r="AW341" s="168"/>
      <c r="AX341" s="168"/>
      <c r="AY341" s="168"/>
      <c r="AZ341" s="168"/>
      <c r="BA341" s="168"/>
      <c r="BB341" s="168"/>
      <c r="BC341" s="168"/>
      <c r="BD341" s="168"/>
      <c r="BE341" s="168"/>
    </row>
    <row r="342" spans="1:57" ht="15.75" customHeight="1" x14ac:dyDescent="0.3">
      <c r="A342" s="169"/>
      <c r="B342" s="169"/>
      <c r="C342" s="169"/>
      <c r="D342" s="169"/>
      <c r="E342" s="170"/>
      <c r="F342" s="170"/>
      <c r="G342" s="169"/>
      <c r="H342" s="169"/>
      <c r="I342" s="169"/>
      <c r="J342" s="169"/>
      <c r="K342" s="169"/>
      <c r="L342" s="169"/>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c r="AQ342" s="168"/>
      <c r="AR342" s="168"/>
      <c r="AS342" s="168"/>
      <c r="AT342" s="168"/>
      <c r="AU342" s="168"/>
      <c r="AV342" s="168"/>
      <c r="AW342" s="168"/>
      <c r="AX342" s="168"/>
      <c r="AY342" s="168"/>
      <c r="AZ342" s="168"/>
      <c r="BA342" s="168"/>
      <c r="BB342" s="168"/>
      <c r="BC342" s="168"/>
      <c r="BD342" s="168"/>
      <c r="BE342" s="168"/>
    </row>
    <row r="343" spans="1:57" ht="15.75" customHeight="1" x14ac:dyDescent="0.3">
      <c r="A343" s="169"/>
      <c r="B343" s="169"/>
      <c r="C343" s="169"/>
      <c r="D343" s="169"/>
      <c r="E343" s="170"/>
      <c r="F343" s="170"/>
      <c r="G343" s="169"/>
      <c r="H343" s="169"/>
      <c r="I343" s="169"/>
      <c r="J343" s="169"/>
      <c r="K343" s="169"/>
      <c r="L343" s="169"/>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c r="AQ343" s="168"/>
      <c r="AR343" s="168"/>
      <c r="AS343" s="168"/>
      <c r="AT343" s="168"/>
      <c r="AU343" s="168"/>
      <c r="AV343" s="168"/>
      <c r="AW343" s="168"/>
      <c r="AX343" s="168"/>
      <c r="AY343" s="168"/>
      <c r="AZ343" s="168"/>
      <c r="BA343" s="168"/>
      <c r="BB343" s="168"/>
      <c r="BC343" s="168"/>
      <c r="BD343" s="168"/>
      <c r="BE343" s="168"/>
    </row>
    <row r="344" spans="1:57" ht="15.75" customHeight="1" x14ac:dyDescent="0.3">
      <c r="A344" s="169"/>
      <c r="B344" s="169"/>
      <c r="C344" s="169"/>
      <c r="D344" s="169"/>
      <c r="E344" s="170"/>
      <c r="F344" s="170"/>
      <c r="G344" s="169"/>
      <c r="H344" s="169"/>
      <c r="I344" s="169"/>
      <c r="J344" s="169"/>
      <c r="K344" s="169"/>
      <c r="L344" s="169"/>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c r="AQ344" s="168"/>
      <c r="AR344" s="168"/>
      <c r="AS344" s="168"/>
      <c r="AT344" s="168"/>
      <c r="AU344" s="168"/>
      <c r="AV344" s="168"/>
      <c r="AW344" s="168"/>
      <c r="AX344" s="168"/>
      <c r="AY344" s="168"/>
      <c r="AZ344" s="168"/>
      <c r="BA344" s="168"/>
      <c r="BB344" s="168"/>
      <c r="BC344" s="168"/>
      <c r="BD344" s="168"/>
      <c r="BE344" s="168"/>
    </row>
    <row r="345" spans="1:57" ht="15.75" customHeight="1" x14ac:dyDescent="0.3">
      <c r="A345" s="169"/>
      <c r="B345" s="169"/>
      <c r="C345" s="169"/>
      <c r="D345" s="169"/>
      <c r="E345" s="170"/>
      <c r="F345" s="170"/>
      <c r="G345" s="169"/>
      <c r="H345" s="169"/>
      <c r="I345" s="169"/>
      <c r="J345" s="169"/>
      <c r="K345" s="169"/>
      <c r="L345" s="169"/>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c r="AQ345" s="168"/>
      <c r="AR345" s="168"/>
      <c r="AS345" s="168"/>
      <c r="AT345" s="168"/>
      <c r="AU345" s="168"/>
      <c r="AV345" s="168"/>
      <c r="AW345" s="168"/>
      <c r="AX345" s="168"/>
      <c r="AY345" s="168"/>
      <c r="AZ345" s="168"/>
      <c r="BA345" s="168"/>
      <c r="BB345" s="168"/>
      <c r="BC345" s="168"/>
      <c r="BD345" s="168"/>
      <c r="BE345" s="168"/>
    </row>
    <row r="346" spans="1:57" ht="15.75" customHeight="1" x14ac:dyDescent="0.3">
      <c r="A346" s="169"/>
      <c r="B346" s="169"/>
      <c r="C346" s="169"/>
      <c r="D346" s="169"/>
      <c r="E346" s="170"/>
      <c r="F346" s="170"/>
      <c r="G346" s="169"/>
      <c r="H346" s="169"/>
      <c r="I346" s="169"/>
      <c r="J346" s="169"/>
      <c r="K346" s="169"/>
      <c r="L346" s="169"/>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c r="AQ346" s="168"/>
      <c r="AR346" s="168"/>
      <c r="AS346" s="168"/>
      <c r="AT346" s="168"/>
      <c r="AU346" s="168"/>
      <c r="AV346" s="168"/>
      <c r="AW346" s="168"/>
      <c r="AX346" s="168"/>
      <c r="AY346" s="168"/>
      <c r="AZ346" s="168"/>
      <c r="BA346" s="168"/>
      <c r="BB346" s="168"/>
      <c r="BC346" s="168"/>
      <c r="BD346" s="168"/>
      <c r="BE346" s="168"/>
    </row>
    <row r="347" spans="1:57" ht="15.75" customHeight="1" x14ac:dyDescent="0.3">
      <c r="A347" s="169"/>
      <c r="B347" s="169"/>
      <c r="C347" s="169"/>
      <c r="D347" s="169"/>
      <c r="E347" s="170"/>
      <c r="F347" s="170"/>
      <c r="G347" s="169"/>
      <c r="H347" s="169"/>
      <c r="I347" s="169"/>
      <c r="J347" s="169"/>
      <c r="K347" s="169"/>
      <c r="L347" s="169"/>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c r="AQ347" s="168"/>
      <c r="AR347" s="168"/>
      <c r="AS347" s="168"/>
      <c r="AT347" s="168"/>
      <c r="AU347" s="168"/>
      <c r="AV347" s="168"/>
      <c r="AW347" s="168"/>
      <c r="AX347" s="168"/>
      <c r="AY347" s="168"/>
      <c r="AZ347" s="168"/>
      <c r="BA347" s="168"/>
      <c r="BB347" s="168"/>
      <c r="BC347" s="168"/>
      <c r="BD347" s="168"/>
      <c r="BE347" s="168"/>
    </row>
    <row r="348" spans="1:57" ht="15.75" customHeight="1" x14ac:dyDescent="0.3">
      <c r="A348" s="169"/>
      <c r="B348" s="169"/>
      <c r="C348" s="169"/>
      <c r="D348" s="169"/>
      <c r="E348" s="170"/>
      <c r="F348" s="170"/>
      <c r="G348" s="169"/>
      <c r="H348" s="169"/>
      <c r="I348" s="169"/>
      <c r="J348" s="169"/>
      <c r="K348" s="169"/>
      <c r="L348" s="169"/>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c r="AQ348" s="168"/>
      <c r="AR348" s="168"/>
      <c r="AS348" s="168"/>
      <c r="AT348" s="168"/>
      <c r="AU348" s="168"/>
      <c r="AV348" s="168"/>
      <c r="AW348" s="168"/>
      <c r="AX348" s="168"/>
      <c r="AY348" s="168"/>
      <c r="AZ348" s="168"/>
      <c r="BA348" s="168"/>
      <c r="BB348" s="168"/>
      <c r="BC348" s="168"/>
      <c r="BD348" s="168"/>
      <c r="BE348" s="168"/>
    </row>
    <row r="349" spans="1:57" ht="15.75" customHeight="1" x14ac:dyDescent="0.3">
      <c r="A349" s="169"/>
      <c r="B349" s="169"/>
      <c r="C349" s="169"/>
      <c r="D349" s="169"/>
      <c r="E349" s="170"/>
      <c r="F349" s="170"/>
      <c r="G349" s="169"/>
      <c r="H349" s="169"/>
      <c r="I349" s="169"/>
      <c r="J349" s="169"/>
      <c r="K349" s="169"/>
      <c r="L349" s="169"/>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c r="AQ349" s="168"/>
      <c r="AR349" s="168"/>
      <c r="AS349" s="168"/>
      <c r="AT349" s="168"/>
      <c r="AU349" s="168"/>
      <c r="AV349" s="168"/>
      <c r="AW349" s="168"/>
      <c r="AX349" s="168"/>
      <c r="AY349" s="168"/>
      <c r="AZ349" s="168"/>
      <c r="BA349" s="168"/>
      <c r="BB349" s="168"/>
      <c r="BC349" s="168"/>
      <c r="BD349" s="168"/>
      <c r="BE349" s="168"/>
    </row>
    <row r="350" spans="1:57" ht="15.75" customHeight="1" x14ac:dyDescent="0.3">
      <c r="A350" s="169"/>
      <c r="B350" s="169"/>
      <c r="C350" s="169"/>
      <c r="D350" s="169"/>
      <c r="E350" s="170"/>
      <c r="F350" s="170"/>
      <c r="G350" s="169"/>
      <c r="H350" s="169"/>
      <c r="I350" s="169"/>
      <c r="J350" s="169"/>
      <c r="K350" s="169"/>
      <c r="L350" s="169"/>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c r="AQ350" s="168"/>
      <c r="AR350" s="168"/>
      <c r="AS350" s="168"/>
      <c r="AT350" s="168"/>
      <c r="AU350" s="168"/>
      <c r="AV350" s="168"/>
      <c r="AW350" s="168"/>
      <c r="AX350" s="168"/>
      <c r="AY350" s="168"/>
      <c r="AZ350" s="168"/>
      <c r="BA350" s="168"/>
      <c r="BB350" s="168"/>
      <c r="BC350" s="168"/>
      <c r="BD350" s="168"/>
      <c r="BE350" s="168"/>
    </row>
    <row r="351" spans="1:57" ht="15.75" customHeight="1" x14ac:dyDescent="0.3">
      <c r="A351" s="169"/>
      <c r="B351" s="169"/>
      <c r="C351" s="169"/>
      <c r="D351" s="169"/>
      <c r="E351" s="170"/>
      <c r="F351" s="170"/>
      <c r="G351" s="169"/>
      <c r="H351" s="169"/>
      <c r="I351" s="169"/>
      <c r="J351" s="169"/>
      <c r="K351" s="169"/>
      <c r="L351" s="169"/>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c r="AQ351" s="168"/>
      <c r="AR351" s="168"/>
      <c r="AS351" s="168"/>
      <c r="AT351" s="168"/>
      <c r="AU351" s="168"/>
      <c r="AV351" s="168"/>
      <c r="AW351" s="168"/>
      <c r="AX351" s="168"/>
      <c r="AY351" s="168"/>
      <c r="AZ351" s="168"/>
      <c r="BA351" s="168"/>
      <c r="BB351" s="168"/>
      <c r="BC351" s="168"/>
      <c r="BD351" s="168"/>
      <c r="BE351" s="168"/>
    </row>
    <row r="352" spans="1:57" ht="15.75" customHeight="1" x14ac:dyDescent="0.3">
      <c r="A352" s="169"/>
      <c r="B352" s="169"/>
      <c r="C352" s="169"/>
      <c r="D352" s="169"/>
      <c r="E352" s="170"/>
      <c r="F352" s="170"/>
      <c r="G352" s="169"/>
      <c r="H352" s="169"/>
      <c r="I352" s="169"/>
      <c r="J352" s="169"/>
      <c r="K352" s="169"/>
      <c r="L352" s="169"/>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c r="AQ352" s="168"/>
      <c r="AR352" s="168"/>
      <c r="AS352" s="168"/>
      <c r="AT352" s="168"/>
      <c r="AU352" s="168"/>
      <c r="AV352" s="168"/>
      <c r="AW352" s="168"/>
      <c r="AX352" s="168"/>
      <c r="AY352" s="168"/>
      <c r="AZ352" s="168"/>
      <c r="BA352" s="168"/>
      <c r="BB352" s="168"/>
      <c r="BC352" s="168"/>
      <c r="BD352" s="168"/>
      <c r="BE352" s="168"/>
    </row>
    <row r="353" spans="1:57" ht="15.75" customHeight="1" x14ac:dyDescent="0.3">
      <c r="A353" s="169"/>
      <c r="B353" s="169"/>
      <c r="C353" s="169"/>
      <c r="D353" s="169"/>
      <c r="E353" s="170"/>
      <c r="F353" s="170"/>
      <c r="G353" s="169"/>
      <c r="H353" s="169"/>
      <c r="I353" s="169"/>
      <c r="J353" s="169"/>
      <c r="K353" s="169"/>
      <c r="L353" s="169"/>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c r="AQ353" s="168"/>
      <c r="AR353" s="168"/>
      <c r="AS353" s="168"/>
      <c r="AT353" s="168"/>
      <c r="AU353" s="168"/>
      <c r="AV353" s="168"/>
      <c r="AW353" s="168"/>
      <c r="AX353" s="168"/>
      <c r="AY353" s="168"/>
      <c r="AZ353" s="168"/>
      <c r="BA353" s="168"/>
      <c r="BB353" s="168"/>
      <c r="BC353" s="168"/>
      <c r="BD353" s="168"/>
      <c r="BE353" s="168"/>
    </row>
    <row r="354" spans="1:57" ht="15.75" customHeight="1" x14ac:dyDescent="0.3">
      <c r="A354" s="169"/>
      <c r="B354" s="169"/>
      <c r="C354" s="169"/>
      <c r="D354" s="169"/>
      <c r="E354" s="170"/>
      <c r="F354" s="170"/>
      <c r="G354" s="169"/>
      <c r="H354" s="169"/>
      <c r="I354" s="169"/>
      <c r="J354" s="169"/>
      <c r="K354" s="169"/>
      <c r="L354" s="169"/>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c r="AQ354" s="168"/>
      <c r="AR354" s="168"/>
      <c r="AS354" s="168"/>
      <c r="AT354" s="168"/>
      <c r="AU354" s="168"/>
      <c r="AV354" s="168"/>
      <c r="AW354" s="168"/>
      <c r="AX354" s="168"/>
      <c r="AY354" s="168"/>
      <c r="AZ354" s="168"/>
      <c r="BA354" s="168"/>
      <c r="BB354" s="168"/>
      <c r="BC354" s="168"/>
      <c r="BD354" s="168"/>
      <c r="BE354" s="168"/>
    </row>
    <row r="355" spans="1:57" ht="15.75" customHeight="1" x14ac:dyDescent="0.3">
      <c r="A355" s="169"/>
      <c r="B355" s="169"/>
      <c r="C355" s="169"/>
      <c r="D355" s="169"/>
      <c r="E355" s="170"/>
      <c r="F355" s="170"/>
      <c r="G355" s="169"/>
      <c r="H355" s="169"/>
      <c r="I355" s="169"/>
      <c r="J355" s="169"/>
      <c r="K355" s="169"/>
      <c r="L355" s="169"/>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c r="AQ355" s="168"/>
      <c r="AR355" s="168"/>
      <c r="AS355" s="168"/>
      <c r="AT355" s="168"/>
      <c r="AU355" s="168"/>
      <c r="AV355" s="168"/>
      <c r="AW355" s="168"/>
      <c r="AX355" s="168"/>
      <c r="AY355" s="168"/>
      <c r="AZ355" s="168"/>
      <c r="BA355" s="168"/>
      <c r="BB355" s="168"/>
      <c r="BC355" s="168"/>
      <c r="BD355" s="168"/>
      <c r="BE355" s="168"/>
    </row>
    <row r="356" spans="1:57" ht="15.75" customHeight="1" x14ac:dyDescent="0.3">
      <c r="A356" s="169"/>
      <c r="B356" s="169"/>
      <c r="C356" s="169"/>
      <c r="D356" s="169"/>
      <c r="E356" s="170"/>
      <c r="F356" s="170"/>
      <c r="G356" s="169"/>
      <c r="H356" s="169"/>
      <c r="I356" s="169"/>
      <c r="J356" s="169"/>
      <c r="K356" s="169"/>
      <c r="L356" s="169"/>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c r="AQ356" s="168"/>
      <c r="AR356" s="168"/>
      <c r="AS356" s="168"/>
      <c r="AT356" s="168"/>
      <c r="AU356" s="168"/>
      <c r="AV356" s="168"/>
      <c r="AW356" s="168"/>
      <c r="AX356" s="168"/>
      <c r="AY356" s="168"/>
      <c r="AZ356" s="168"/>
      <c r="BA356" s="168"/>
      <c r="BB356" s="168"/>
      <c r="BC356" s="168"/>
      <c r="BD356" s="168"/>
      <c r="BE356" s="168"/>
    </row>
    <row r="357" spans="1:57" ht="15.75" customHeight="1" x14ac:dyDescent="0.3">
      <c r="A357" s="169"/>
      <c r="B357" s="169"/>
      <c r="C357" s="169"/>
      <c r="D357" s="169"/>
      <c r="E357" s="170"/>
      <c r="F357" s="170"/>
      <c r="G357" s="169"/>
      <c r="H357" s="169"/>
      <c r="I357" s="169"/>
      <c r="J357" s="169"/>
      <c r="K357" s="169"/>
      <c r="L357" s="169"/>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c r="AQ357" s="168"/>
      <c r="AR357" s="168"/>
      <c r="AS357" s="168"/>
      <c r="AT357" s="168"/>
      <c r="AU357" s="168"/>
      <c r="AV357" s="168"/>
      <c r="AW357" s="168"/>
      <c r="AX357" s="168"/>
      <c r="AY357" s="168"/>
      <c r="AZ357" s="168"/>
      <c r="BA357" s="168"/>
      <c r="BB357" s="168"/>
      <c r="BC357" s="168"/>
      <c r="BD357" s="168"/>
      <c r="BE357" s="168"/>
    </row>
    <row r="358" spans="1:57" ht="15.75" customHeight="1" x14ac:dyDescent="0.3">
      <c r="A358" s="169"/>
      <c r="B358" s="169"/>
      <c r="C358" s="169"/>
      <c r="D358" s="169"/>
      <c r="E358" s="170"/>
      <c r="F358" s="170"/>
      <c r="G358" s="169"/>
      <c r="H358" s="169"/>
      <c r="I358" s="169"/>
      <c r="J358" s="169"/>
      <c r="K358" s="169"/>
      <c r="L358" s="169"/>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c r="AQ358" s="168"/>
      <c r="AR358" s="168"/>
      <c r="AS358" s="168"/>
      <c r="AT358" s="168"/>
      <c r="AU358" s="168"/>
      <c r="AV358" s="168"/>
      <c r="AW358" s="168"/>
      <c r="AX358" s="168"/>
      <c r="AY358" s="168"/>
      <c r="AZ358" s="168"/>
      <c r="BA358" s="168"/>
      <c r="BB358" s="168"/>
      <c r="BC358" s="168"/>
      <c r="BD358" s="168"/>
      <c r="BE358" s="168"/>
    </row>
    <row r="359" spans="1:57" ht="15.75" customHeight="1" x14ac:dyDescent="0.3">
      <c r="A359" s="169"/>
      <c r="B359" s="169"/>
      <c r="C359" s="169"/>
      <c r="D359" s="169"/>
      <c r="E359" s="170"/>
      <c r="F359" s="170"/>
      <c r="G359" s="169"/>
      <c r="H359" s="169"/>
      <c r="I359" s="169"/>
      <c r="J359" s="169"/>
      <c r="K359" s="169"/>
      <c r="L359" s="169"/>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c r="AQ359" s="168"/>
      <c r="AR359" s="168"/>
      <c r="AS359" s="168"/>
      <c r="AT359" s="168"/>
      <c r="AU359" s="168"/>
      <c r="AV359" s="168"/>
      <c r="AW359" s="168"/>
      <c r="AX359" s="168"/>
      <c r="AY359" s="168"/>
      <c r="AZ359" s="168"/>
      <c r="BA359" s="168"/>
      <c r="BB359" s="168"/>
      <c r="BC359" s="168"/>
      <c r="BD359" s="168"/>
      <c r="BE359" s="168"/>
    </row>
    <row r="360" spans="1:57" ht="15.75" customHeight="1" x14ac:dyDescent="0.3">
      <c r="A360" s="169"/>
      <c r="B360" s="169"/>
      <c r="C360" s="169"/>
      <c r="D360" s="169"/>
      <c r="E360" s="170"/>
      <c r="F360" s="170"/>
      <c r="G360" s="169"/>
      <c r="H360" s="169"/>
      <c r="I360" s="169"/>
      <c r="J360" s="169"/>
      <c r="K360" s="169"/>
      <c r="L360" s="169"/>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c r="AQ360" s="168"/>
      <c r="AR360" s="168"/>
      <c r="AS360" s="168"/>
      <c r="AT360" s="168"/>
      <c r="AU360" s="168"/>
      <c r="AV360" s="168"/>
      <c r="AW360" s="168"/>
      <c r="AX360" s="168"/>
      <c r="AY360" s="168"/>
      <c r="AZ360" s="168"/>
      <c r="BA360" s="168"/>
      <c r="BB360" s="168"/>
      <c r="BC360" s="168"/>
      <c r="BD360" s="168"/>
      <c r="BE360" s="168"/>
    </row>
    <row r="361" spans="1:57" ht="15.75" customHeight="1" x14ac:dyDescent="0.3">
      <c r="A361" s="169"/>
      <c r="B361" s="169"/>
      <c r="C361" s="169"/>
      <c r="D361" s="169"/>
      <c r="E361" s="170"/>
      <c r="F361" s="170"/>
      <c r="G361" s="169"/>
      <c r="H361" s="169"/>
      <c r="I361" s="169"/>
      <c r="J361" s="169"/>
      <c r="K361" s="169"/>
      <c r="L361" s="169"/>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c r="AQ361" s="168"/>
      <c r="AR361" s="168"/>
      <c r="AS361" s="168"/>
      <c r="AT361" s="168"/>
      <c r="AU361" s="168"/>
      <c r="AV361" s="168"/>
      <c r="AW361" s="168"/>
      <c r="AX361" s="168"/>
      <c r="AY361" s="168"/>
      <c r="AZ361" s="168"/>
      <c r="BA361" s="168"/>
      <c r="BB361" s="168"/>
      <c r="BC361" s="168"/>
      <c r="BD361" s="168"/>
      <c r="BE361" s="168"/>
    </row>
    <row r="362" spans="1:57" ht="15.75" customHeight="1" x14ac:dyDescent="0.3">
      <c r="A362" s="169"/>
      <c r="B362" s="169"/>
      <c r="C362" s="169"/>
      <c r="D362" s="169"/>
      <c r="E362" s="170"/>
      <c r="F362" s="170"/>
      <c r="G362" s="169"/>
      <c r="H362" s="169"/>
      <c r="I362" s="169"/>
      <c r="J362" s="169"/>
      <c r="K362" s="169"/>
      <c r="L362" s="169"/>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c r="AQ362" s="168"/>
      <c r="AR362" s="168"/>
      <c r="AS362" s="168"/>
      <c r="AT362" s="168"/>
      <c r="AU362" s="168"/>
      <c r="AV362" s="168"/>
      <c r="AW362" s="168"/>
      <c r="AX362" s="168"/>
      <c r="AY362" s="168"/>
      <c r="AZ362" s="168"/>
      <c r="BA362" s="168"/>
      <c r="BB362" s="168"/>
      <c r="BC362" s="168"/>
      <c r="BD362" s="168"/>
      <c r="BE362" s="168"/>
    </row>
    <row r="363" spans="1:57" ht="15.75" customHeight="1" x14ac:dyDescent="0.3">
      <c r="A363" s="169"/>
      <c r="B363" s="169"/>
      <c r="C363" s="169"/>
      <c r="D363" s="169"/>
      <c r="E363" s="170"/>
      <c r="F363" s="170"/>
      <c r="G363" s="169"/>
      <c r="H363" s="169"/>
      <c r="I363" s="169"/>
      <c r="J363" s="169"/>
      <c r="K363" s="169"/>
      <c r="L363" s="169"/>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c r="AQ363" s="168"/>
      <c r="AR363" s="168"/>
      <c r="AS363" s="168"/>
      <c r="AT363" s="168"/>
      <c r="AU363" s="168"/>
      <c r="AV363" s="168"/>
      <c r="AW363" s="168"/>
      <c r="AX363" s="168"/>
      <c r="AY363" s="168"/>
      <c r="AZ363" s="168"/>
      <c r="BA363" s="168"/>
      <c r="BB363" s="168"/>
      <c r="BC363" s="168"/>
      <c r="BD363" s="168"/>
      <c r="BE363" s="168"/>
    </row>
    <row r="364" spans="1:57" ht="15.75" customHeight="1" x14ac:dyDescent="0.3">
      <c r="A364" s="169"/>
      <c r="B364" s="169"/>
      <c r="C364" s="169"/>
      <c r="D364" s="169"/>
      <c r="E364" s="170"/>
      <c r="F364" s="170"/>
      <c r="G364" s="169"/>
      <c r="H364" s="169"/>
      <c r="I364" s="169"/>
      <c r="J364" s="169"/>
      <c r="K364" s="169"/>
      <c r="L364" s="169"/>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c r="AQ364" s="168"/>
      <c r="AR364" s="168"/>
      <c r="AS364" s="168"/>
      <c r="AT364" s="168"/>
      <c r="AU364" s="168"/>
      <c r="AV364" s="168"/>
      <c r="AW364" s="168"/>
      <c r="AX364" s="168"/>
      <c r="AY364" s="168"/>
      <c r="AZ364" s="168"/>
      <c r="BA364" s="168"/>
      <c r="BB364" s="168"/>
      <c r="BC364" s="168"/>
      <c r="BD364" s="168"/>
      <c r="BE364" s="168"/>
    </row>
    <row r="365" spans="1:57" ht="15.75" customHeight="1" x14ac:dyDescent="0.3">
      <c r="A365" s="169"/>
      <c r="B365" s="169"/>
      <c r="C365" s="169"/>
      <c r="D365" s="169"/>
      <c r="E365" s="170"/>
      <c r="F365" s="170"/>
      <c r="G365" s="169"/>
      <c r="H365" s="169"/>
      <c r="I365" s="169"/>
      <c r="J365" s="169"/>
      <c r="K365" s="169"/>
      <c r="L365" s="169"/>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c r="AQ365" s="168"/>
      <c r="AR365" s="168"/>
      <c r="AS365" s="168"/>
      <c r="AT365" s="168"/>
      <c r="AU365" s="168"/>
      <c r="AV365" s="168"/>
      <c r="AW365" s="168"/>
      <c r="AX365" s="168"/>
      <c r="AY365" s="168"/>
      <c r="AZ365" s="168"/>
      <c r="BA365" s="168"/>
      <c r="BB365" s="168"/>
      <c r="BC365" s="168"/>
      <c r="BD365" s="168"/>
      <c r="BE365" s="168"/>
    </row>
    <row r="366" spans="1:57" ht="15.75" customHeight="1" x14ac:dyDescent="0.3">
      <c r="A366" s="169"/>
      <c r="B366" s="169"/>
      <c r="C366" s="169"/>
      <c r="D366" s="169"/>
      <c r="E366" s="170"/>
      <c r="F366" s="170"/>
      <c r="G366" s="169"/>
      <c r="H366" s="169"/>
      <c r="I366" s="169"/>
      <c r="J366" s="169"/>
      <c r="K366" s="169"/>
      <c r="L366" s="169"/>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c r="AQ366" s="168"/>
      <c r="AR366" s="168"/>
      <c r="AS366" s="168"/>
      <c r="AT366" s="168"/>
      <c r="AU366" s="168"/>
      <c r="AV366" s="168"/>
      <c r="AW366" s="168"/>
      <c r="AX366" s="168"/>
      <c r="AY366" s="168"/>
      <c r="AZ366" s="168"/>
      <c r="BA366" s="168"/>
      <c r="BB366" s="168"/>
      <c r="BC366" s="168"/>
      <c r="BD366" s="168"/>
      <c r="BE366" s="168"/>
    </row>
    <row r="367" spans="1:57" ht="15.75" customHeight="1" x14ac:dyDescent="0.3">
      <c r="A367" s="169"/>
      <c r="B367" s="169"/>
      <c r="C367" s="169"/>
      <c r="D367" s="169"/>
      <c r="E367" s="170"/>
      <c r="F367" s="170"/>
      <c r="G367" s="169"/>
      <c r="H367" s="169"/>
      <c r="I367" s="169"/>
      <c r="J367" s="169"/>
      <c r="K367" s="169"/>
      <c r="L367" s="169"/>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c r="AQ367" s="168"/>
      <c r="AR367" s="168"/>
      <c r="AS367" s="168"/>
      <c r="AT367" s="168"/>
      <c r="AU367" s="168"/>
      <c r="AV367" s="168"/>
      <c r="AW367" s="168"/>
      <c r="AX367" s="168"/>
      <c r="AY367" s="168"/>
      <c r="AZ367" s="168"/>
      <c r="BA367" s="168"/>
      <c r="BB367" s="168"/>
      <c r="BC367" s="168"/>
      <c r="BD367" s="168"/>
      <c r="BE367" s="168"/>
    </row>
    <row r="368" spans="1:57" ht="15.75" customHeight="1" x14ac:dyDescent="0.3">
      <c r="A368" s="169"/>
      <c r="B368" s="169"/>
      <c r="C368" s="169"/>
      <c r="D368" s="169"/>
      <c r="E368" s="170"/>
      <c r="F368" s="170"/>
      <c r="G368" s="169"/>
      <c r="H368" s="169"/>
      <c r="I368" s="169"/>
      <c r="J368" s="169"/>
      <c r="K368" s="169"/>
      <c r="L368" s="169"/>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c r="AQ368" s="168"/>
      <c r="AR368" s="168"/>
      <c r="AS368" s="168"/>
      <c r="AT368" s="168"/>
      <c r="AU368" s="168"/>
      <c r="AV368" s="168"/>
      <c r="AW368" s="168"/>
      <c r="AX368" s="168"/>
      <c r="AY368" s="168"/>
      <c r="AZ368" s="168"/>
      <c r="BA368" s="168"/>
      <c r="BB368" s="168"/>
      <c r="BC368" s="168"/>
      <c r="BD368" s="168"/>
      <c r="BE368" s="168"/>
    </row>
    <row r="369" spans="1:57" ht="15.75" customHeight="1" x14ac:dyDescent="0.3">
      <c r="A369" s="169"/>
      <c r="B369" s="169"/>
      <c r="C369" s="169"/>
      <c r="D369" s="169"/>
      <c r="E369" s="170"/>
      <c r="F369" s="170"/>
      <c r="G369" s="169"/>
      <c r="H369" s="169"/>
      <c r="I369" s="169"/>
      <c r="J369" s="169"/>
      <c r="K369" s="169"/>
      <c r="L369" s="169"/>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c r="AQ369" s="168"/>
      <c r="AR369" s="168"/>
      <c r="AS369" s="168"/>
      <c r="AT369" s="168"/>
      <c r="AU369" s="168"/>
      <c r="AV369" s="168"/>
      <c r="AW369" s="168"/>
      <c r="AX369" s="168"/>
      <c r="AY369" s="168"/>
      <c r="AZ369" s="168"/>
      <c r="BA369" s="168"/>
      <c r="BB369" s="168"/>
      <c r="BC369" s="168"/>
      <c r="BD369" s="168"/>
      <c r="BE369" s="168"/>
    </row>
    <row r="370" spans="1:57" ht="15.75" customHeight="1" x14ac:dyDescent="0.3">
      <c r="A370" s="169"/>
      <c r="B370" s="169"/>
      <c r="C370" s="169"/>
      <c r="D370" s="169"/>
      <c r="E370" s="170"/>
      <c r="F370" s="170"/>
      <c r="G370" s="169"/>
      <c r="H370" s="169"/>
      <c r="I370" s="169"/>
      <c r="J370" s="169"/>
      <c r="K370" s="169"/>
      <c r="L370" s="169"/>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c r="AQ370" s="168"/>
      <c r="AR370" s="168"/>
      <c r="AS370" s="168"/>
      <c r="AT370" s="168"/>
      <c r="AU370" s="168"/>
      <c r="AV370" s="168"/>
      <c r="AW370" s="168"/>
      <c r="AX370" s="168"/>
      <c r="AY370" s="168"/>
      <c r="AZ370" s="168"/>
      <c r="BA370" s="168"/>
      <c r="BB370" s="168"/>
      <c r="BC370" s="168"/>
      <c r="BD370" s="168"/>
      <c r="BE370" s="168"/>
    </row>
    <row r="371" spans="1:57" ht="15.75" customHeight="1" x14ac:dyDescent="0.3">
      <c r="A371" s="169"/>
      <c r="B371" s="169"/>
      <c r="C371" s="169"/>
      <c r="D371" s="169"/>
      <c r="E371" s="170"/>
      <c r="F371" s="170"/>
      <c r="G371" s="169"/>
      <c r="H371" s="169"/>
      <c r="I371" s="169"/>
      <c r="J371" s="169"/>
      <c r="K371" s="169"/>
      <c r="L371" s="169"/>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c r="AQ371" s="168"/>
      <c r="AR371" s="168"/>
      <c r="AS371" s="168"/>
      <c r="AT371" s="168"/>
      <c r="AU371" s="168"/>
      <c r="AV371" s="168"/>
      <c r="AW371" s="168"/>
      <c r="AX371" s="168"/>
      <c r="AY371" s="168"/>
      <c r="AZ371" s="168"/>
      <c r="BA371" s="168"/>
      <c r="BB371" s="168"/>
      <c r="BC371" s="168"/>
      <c r="BD371" s="168"/>
      <c r="BE371" s="168"/>
    </row>
    <row r="372" spans="1:57" ht="15.75" customHeight="1" x14ac:dyDescent="0.3">
      <c r="A372" s="169"/>
      <c r="B372" s="169"/>
      <c r="C372" s="169"/>
      <c r="D372" s="169"/>
      <c r="E372" s="170"/>
      <c r="F372" s="170"/>
      <c r="G372" s="169"/>
      <c r="H372" s="169"/>
      <c r="I372" s="169"/>
      <c r="J372" s="169"/>
      <c r="K372" s="169"/>
      <c r="L372" s="169"/>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c r="AQ372" s="168"/>
      <c r="AR372" s="168"/>
      <c r="AS372" s="168"/>
      <c r="AT372" s="168"/>
      <c r="AU372" s="168"/>
      <c r="AV372" s="168"/>
      <c r="AW372" s="168"/>
      <c r="AX372" s="168"/>
      <c r="AY372" s="168"/>
      <c r="AZ372" s="168"/>
      <c r="BA372" s="168"/>
      <c r="BB372" s="168"/>
      <c r="BC372" s="168"/>
      <c r="BD372" s="168"/>
      <c r="BE372" s="168"/>
    </row>
    <row r="373" spans="1:57" ht="15.75" customHeight="1" x14ac:dyDescent="0.3">
      <c r="A373" s="169"/>
      <c r="B373" s="169"/>
      <c r="C373" s="169"/>
      <c r="D373" s="169"/>
      <c r="E373" s="170"/>
      <c r="F373" s="170"/>
      <c r="G373" s="169"/>
      <c r="H373" s="169"/>
      <c r="I373" s="169"/>
      <c r="J373" s="169"/>
      <c r="K373" s="169"/>
      <c r="L373" s="169"/>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c r="AQ373" s="168"/>
      <c r="AR373" s="168"/>
      <c r="AS373" s="168"/>
      <c r="AT373" s="168"/>
      <c r="AU373" s="168"/>
      <c r="AV373" s="168"/>
      <c r="AW373" s="168"/>
      <c r="AX373" s="168"/>
      <c r="AY373" s="168"/>
      <c r="AZ373" s="168"/>
      <c r="BA373" s="168"/>
      <c r="BB373" s="168"/>
      <c r="BC373" s="168"/>
      <c r="BD373" s="168"/>
      <c r="BE373" s="168"/>
    </row>
    <row r="374" spans="1:57" ht="15.75" customHeight="1" x14ac:dyDescent="0.3">
      <c r="A374" s="169"/>
      <c r="B374" s="169"/>
      <c r="C374" s="169"/>
      <c r="D374" s="169"/>
      <c r="E374" s="170"/>
      <c r="F374" s="170"/>
      <c r="G374" s="169"/>
      <c r="H374" s="169"/>
      <c r="I374" s="169"/>
      <c r="J374" s="169"/>
      <c r="K374" s="169"/>
      <c r="L374" s="169"/>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c r="AQ374" s="168"/>
      <c r="AR374" s="168"/>
      <c r="AS374" s="168"/>
      <c r="AT374" s="168"/>
      <c r="AU374" s="168"/>
      <c r="AV374" s="168"/>
      <c r="AW374" s="168"/>
      <c r="AX374" s="168"/>
      <c r="AY374" s="168"/>
      <c r="AZ374" s="168"/>
      <c r="BA374" s="168"/>
      <c r="BB374" s="168"/>
      <c r="BC374" s="168"/>
      <c r="BD374" s="168"/>
      <c r="BE374" s="168"/>
    </row>
    <row r="375" spans="1:57" ht="15.75" customHeight="1" x14ac:dyDescent="0.3">
      <c r="A375" s="169"/>
      <c r="B375" s="169"/>
      <c r="C375" s="169"/>
      <c r="D375" s="169"/>
      <c r="E375" s="170"/>
      <c r="F375" s="170"/>
      <c r="G375" s="169"/>
      <c r="H375" s="169"/>
      <c r="I375" s="169"/>
      <c r="J375" s="169"/>
      <c r="K375" s="169"/>
      <c r="L375" s="169"/>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c r="AQ375" s="168"/>
      <c r="AR375" s="168"/>
      <c r="AS375" s="168"/>
      <c r="AT375" s="168"/>
      <c r="AU375" s="168"/>
      <c r="AV375" s="168"/>
      <c r="AW375" s="168"/>
      <c r="AX375" s="168"/>
      <c r="AY375" s="168"/>
      <c r="AZ375" s="168"/>
      <c r="BA375" s="168"/>
      <c r="BB375" s="168"/>
      <c r="BC375" s="168"/>
      <c r="BD375" s="168"/>
      <c r="BE375" s="168"/>
    </row>
    <row r="376" spans="1:57" ht="15.75" customHeight="1" x14ac:dyDescent="0.3">
      <c r="A376" s="169"/>
      <c r="B376" s="169"/>
      <c r="C376" s="169"/>
      <c r="D376" s="169"/>
      <c r="E376" s="170"/>
      <c r="F376" s="170"/>
      <c r="G376" s="169"/>
      <c r="H376" s="169"/>
      <c r="I376" s="169"/>
      <c r="J376" s="169"/>
      <c r="K376" s="169"/>
      <c r="L376" s="169"/>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c r="AQ376" s="168"/>
      <c r="AR376" s="168"/>
      <c r="AS376" s="168"/>
      <c r="AT376" s="168"/>
      <c r="AU376" s="168"/>
      <c r="AV376" s="168"/>
      <c r="AW376" s="168"/>
      <c r="AX376" s="168"/>
      <c r="AY376" s="168"/>
      <c r="AZ376" s="168"/>
      <c r="BA376" s="168"/>
      <c r="BB376" s="168"/>
      <c r="BC376" s="168"/>
      <c r="BD376" s="168"/>
      <c r="BE376" s="168"/>
    </row>
    <row r="377" spans="1:57" ht="15.75" customHeight="1" x14ac:dyDescent="0.3">
      <c r="A377" s="169"/>
      <c r="B377" s="169"/>
      <c r="C377" s="169"/>
      <c r="D377" s="169"/>
      <c r="E377" s="170"/>
      <c r="F377" s="170"/>
      <c r="G377" s="169"/>
      <c r="H377" s="169"/>
      <c r="I377" s="169"/>
      <c r="J377" s="169"/>
      <c r="K377" s="169"/>
      <c r="L377" s="169"/>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c r="AQ377" s="168"/>
      <c r="AR377" s="168"/>
      <c r="AS377" s="168"/>
      <c r="AT377" s="168"/>
      <c r="AU377" s="168"/>
      <c r="AV377" s="168"/>
      <c r="AW377" s="168"/>
      <c r="AX377" s="168"/>
      <c r="AY377" s="168"/>
      <c r="AZ377" s="168"/>
      <c r="BA377" s="168"/>
      <c r="BB377" s="168"/>
      <c r="BC377" s="168"/>
      <c r="BD377" s="168"/>
      <c r="BE377" s="168"/>
    </row>
    <row r="378" spans="1:57" ht="15.75" customHeight="1" x14ac:dyDescent="0.3">
      <c r="A378" s="169"/>
      <c r="B378" s="169"/>
      <c r="C378" s="169"/>
      <c r="D378" s="169"/>
      <c r="E378" s="170"/>
      <c r="F378" s="170"/>
      <c r="G378" s="169"/>
      <c r="H378" s="169"/>
      <c r="I378" s="169"/>
      <c r="J378" s="169"/>
      <c r="K378" s="169"/>
      <c r="L378" s="169"/>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c r="AQ378" s="168"/>
      <c r="AR378" s="168"/>
      <c r="AS378" s="168"/>
      <c r="AT378" s="168"/>
      <c r="AU378" s="168"/>
      <c r="AV378" s="168"/>
      <c r="AW378" s="168"/>
      <c r="AX378" s="168"/>
      <c r="AY378" s="168"/>
      <c r="AZ378" s="168"/>
      <c r="BA378" s="168"/>
      <c r="BB378" s="168"/>
      <c r="BC378" s="168"/>
      <c r="BD378" s="168"/>
      <c r="BE378" s="168"/>
    </row>
    <row r="379" spans="1:57" ht="15.75" customHeight="1" x14ac:dyDescent="0.3">
      <c r="A379" s="169"/>
      <c r="B379" s="169"/>
      <c r="C379" s="169"/>
      <c r="D379" s="169"/>
      <c r="E379" s="170"/>
      <c r="F379" s="170"/>
      <c r="G379" s="169"/>
      <c r="H379" s="169"/>
      <c r="I379" s="169"/>
      <c r="J379" s="169"/>
      <c r="K379" s="169"/>
      <c r="L379" s="169"/>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c r="AQ379" s="168"/>
      <c r="AR379" s="168"/>
      <c r="AS379" s="168"/>
      <c r="AT379" s="168"/>
      <c r="AU379" s="168"/>
      <c r="AV379" s="168"/>
      <c r="AW379" s="168"/>
      <c r="AX379" s="168"/>
      <c r="AY379" s="168"/>
      <c r="AZ379" s="168"/>
      <c r="BA379" s="168"/>
      <c r="BB379" s="168"/>
      <c r="BC379" s="168"/>
      <c r="BD379" s="168"/>
      <c r="BE379" s="168"/>
    </row>
    <row r="380" spans="1:57" ht="15.75" customHeight="1" x14ac:dyDescent="0.3">
      <c r="A380" s="169"/>
      <c r="B380" s="169"/>
      <c r="C380" s="169"/>
      <c r="D380" s="169"/>
      <c r="E380" s="170"/>
      <c r="F380" s="170"/>
      <c r="G380" s="169"/>
      <c r="H380" s="169"/>
      <c r="I380" s="169"/>
      <c r="J380" s="169"/>
      <c r="K380" s="169"/>
      <c r="L380" s="169"/>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c r="AQ380" s="168"/>
      <c r="AR380" s="168"/>
      <c r="AS380" s="168"/>
      <c r="AT380" s="168"/>
      <c r="AU380" s="168"/>
      <c r="AV380" s="168"/>
      <c r="AW380" s="168"/>
      <c r="AX380" s="168"/>
      <c r="AY380" s="168"/>
      <c r="AZ380" s="168"/>
      <c r="BA380" s="168"/>
      <c r="BB380" s="168"/>
      <c r="BC380" s="168"/>
      <c r="BD380" s="168"/>
      <c r="BE380" s="168"/>
    </row>
    <row r="381" spans="1:57" ht="15.75" customHeight="1" x14ac:dyDescent="0.3">
      <c r="A381" s="169"/>
      <c r="B381" s="169"/>
      <c r="C381" s="169"/>
      <c r="D381" s="169"/>
      <c r="E381" s="170"/>
      <c r="F381" s="170"/>
      <c r="G381" s="169"/>
      <c r="H381" s="169"/>
      <c r="I381" s="169"/>
      <c r="J381" s="169"/>
      <c r="K381" s="169"/>
      <c r="L381" s="169"/>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c r="AQ381" s="168"/>
      <c r="AR381" s="168"/>
      <c r="AS381" s="168"/>
      <c r="AT381" s="168"/>
      <c r="AU381" s="168"/>
      <c r="AV381" s="168"/>
      <c r="AW381" s="168"/>
      <c r="AX381" s="168"/>
      <c r="AY381" s="168"/>
      <c r="AZ381" s="168"/>
      <c r="BA381" s="168"/>
      <c r="BB381" s="168"/>
      <c r="BC381" s="168"/>
      <c r="BD381" s="168"/>
      <c r="BE381" s="168"/>
    </row>
    <row r="382" spans="1:57" ht="15.75" customHeight="1" x14ac:dyDescent="0.3">
      <c r="A382" s="169"/>
      <c r="B382" s="169"/>
      <c r="C382" s="169"/>
      <c r="D382" s="169"/>
      <c r="E382" s="170"/>
      <c r="F382" s="170"/>
      <c r="G382" s="169"/>
      <c r="H382" s="169"/>
      <c r="I382" s="169"/>
      <c r="J382" s="169"/>
      <c r="K382" s="169"/>
      <c r="L382" s="169"/>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c r="AQ382" s="168"/>
      <c r="AR382" s="168"/>
      <c r="AS382" s="168"/>
      <c r="AT382" s="168"/>
      <c r="AU382" s="168"/>
      <c r="AV382" s="168"/>
      <c r="AW382" s="168"/>
      <c r="AX382" s="168"/>
      <c r="AY382" s="168"/>
      <c r="AZ382" s="168"/>
      <c r="BA382" s="168"/>
      <c r="BB382" s="168"/>
      <c r="BC382" s="168"/>
      <c r="BD382" s="168"/>
      <c r="BE382" s="168"/>
    </row>
    <row r="383" spans="1:57" ht="15.75" customHeight="1" x14ac:dyDescent="0.3">
      <c r="A383" s="169"/>
      <c r="B383" s="169"/>
      <c r="C383" s="169"/>
      <c r="D383" s="169"/>
      <c r="E383" s="170"/>
      <c r="F383" s="170"/>
      <c r="G383" s="169"/>
      <c r="H383" s="169"/>
      <c r="I383" s="169"/>
      <c r="J383" s="169"/>
      <c r="K383" s="169"/>
      <c r="L383" s="169"/>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c r="AQ383" s="168"/>
      <c r="AR383" s="168"/>
      <c r="AS383" s="168"/>
      <c r="AT383" s="168"/>
      <c r="AU383" s="168"/>
      <c r="AV383" s="168"/>
      <c r="AW383" s="168"/>
      <c r="AX383" s="168"/>
      <c r="AY383" s="168"/>
      <c r="AZ383" s="168"/>
      <c r="BA383" s="168"/>
      <c r="BB383" s="168"/>
      <c r="BC383" s="168"/>
      <c r="BD383" s="168"/>
      <c r="BE383" s="168"/>
    </row>
    <row r="384" spans="1:57" ht="15.75" customHeight="1" x14ac:dyDescent="0.3">
      <c r="A384" s="169"/>
      <c r="B384" s="169"/>
      <c r="C384" s="169"/>
      <c r="D384" s="169"/>
      <c r="E384" s="170"/>
      <c r="F384" s="170"/>
      <c r="G384" s="169"/>
      <c r="H384" s="169"/>
      <c r="I384" s="169"/>
      <c r="J384" s="169"/>
      <c r="K384" s="169"/>
      <c r="L384" s="169"/>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c r="AQ384" s="168"/>
      <c r="AR384" s="168"/>
      <c r="AS384" s="168"/>
      <c r="AT384" s="168"/>
      <c r="AU384" s="168"/>
      <c r="AV384" s="168"/>
      <c r="AW384" s="168"/>
      <c r="AX384" s="168"/>
      <c r="AY384" s="168"/>
      <c r="AZ384" s="168"/>
      <c r="BA384" s="168"/>
      <c r="BB384" s="168"/>
      <c r="BC384" s="168"/>
      <c r="BD384" s="168"/>
      <c r="BE384" s="168"/>
    </row>
    <row r="385" spans="1:57" ht="15.75" customHeight="1" x14ac:dyDescent="0.3">
      <c r="A385" s="169"/>
      <c r="B385" s="169"/>
      <c r="C385" s="169"/>
      <c r="D385" s="169"/>
      <c r="E385" s="170"/>
      <c r="F385" s="170"/>
      <c r="G385" s="169"/>
      <c r="H385" s="169"/>
      <c r="I385" s="169"/>
      <c r="J385" s="169"/>
      <c r="K385" s="169"/>
      <c r="L385" s="169"/>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c r="AQ385" s="168"/>
      <c r="AR385" s="168"/>
      <c r="AS385" s="168"/>
      <c r="AT385" s="168"/>
      <c r="AU385" s="168"/>
      <c r="AV385" s="168"/>
      <c r="AW385" s="168"/>
      <c r="AX385" s="168"/>
      <c r="AY385" s="168"/>
      <c r="AZ385" s="168"/>
      <c r="BA385" s="168"/>
      <c r="BB385" s="168"/>
      <c r="BC385" s="168"/>
      <c r="BD385" s="168"/>
      <c r="BE385" s="168"/>
    </row>
    <row r="386" spans="1:57" ht="15.75" customHeight="1" x14ac:dyDescent="0.3">
      <c r="A386" s="169"/>
      <c r="B386" s="169"/>
      <c r="C386" s="169"/>
      <c r="D386" s="169"/>
      <c r="E386" s="170"/>
      <c r="F386" s="170"/>
      <c r="G386" s="169"/>
      <c r="H386" s="169"/>
      <c r="I386" s="169"/>
      <c r="J386" s="169"/>
      <c r="K386" s="169"/>
      <c r="L386" s="169"/>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c r="AQ386" s="168"/>
      <c r="AR386" s="168"/>
      <c r="AS386" s="168"/>
      <c r="AT386" s="168"/>
      <c r="AU386" s="168"/>
      <c r="AV386" s="168"/>
      <c r="AW386" s="168"/>
      <c r="AX386" s="168"/>
      <c r="AY386" s="168"/>
      <c r="AZ386" s="168"/>
      <c r="BA386" s="168"/>
      <c r="BB386" s="168"/>
      <c r="BC386" s="168"/>
      <c r="BD386" s="168"/>
      <c r="BE386" s="168"/>
    </row>
    <row r="387" spans="1:57" ht="15.75" customHeight="1" x14ac:dyDescent="0.3">
      <c r="A387" s="169"/>
      <c r="B387" s="169"/>
      <c r="C387" s="169"/>
      <c r="D387" s="169"/>
      <c r="E387" s="170"/>
      <c r="F387" s="170"/>
      <c r="G387" s="169"/>
      <c r="H387" s="169"/>
      <c r="I387" s="169"/>
      <c r="J387" s="169"/>
      <c r="K387" s="169"/>
      <c r="L387" s="169"/>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c r="AQ387" s="168"/>
      <c r="AR387" s="168"/>
      <c r="AS387" s="168"/>
      <c r="AT387" s="168"/>
      <c r="AU387" s="168"/>
      <c r="AV387" s="168"/>
      <c r="AW387" s="168"/>
      <c r="AX387" s="168"/>
      <c r="AY387" s="168"/>
      <c r="AZ387" s="168"/>
      <c r="BA387" s="168"/>
      <c r="BB387" s="168"/>
      <c r="BC387" s="168"/>
      <c r="BD387" s="168"/>
      <c r="BE387" s="168"/>
    </row>
    <row r="388" spans="1:57" ht="15.75" customHeight="1" x14ac:dyDescent="0.3">
      <c r="A388" s="169"/>
      <c r="B388" s="169"/>
      <c r="C388" s="169"/>
      <c r="D388" s="169"/>
      <c r="E388" s="170"/>
      <c r="F388" s="170"/>
      <c r="G388" s="169"/>
      <c r="H388" s="169"/>
      <c r="I388" s="169"/>
      <c r="J388" s="169"/>
      <c r="K388" s="169"/>
      <c r="L388" s="169"/>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c r="AQ388" s="168"/>
      <c r="AR388" s="168"/>
      <c r="AS388" s="168"/>
      <c r="AT388" s="168"/>
      <c r="AU388" s="168"/>
      <c r="AV388" s="168"/>
      <c r="AW388" s="168"/>
      <c r="AX388" s="168"/>
      <c r="AY388" s="168"/>
      <c r="AZ388" s="168"/>
      <c r="BA388" s="168"/>
      <c r="BB388" s="168"/>
      <c r="BC388" s="168"/>
      <c r="BD388" s="168"/>
      <c r="BE388" s="168"/>
    </row>
    <row r="389" spans="1:57" ht="15.75" customHeight="1" x14ac:dyDescent="0.3">
      <c r="A389" s="169"/>
      <c r="B389" s="169"/>
      <c r="C389" s="169"/>
      <c r="D389" s="169"/>
      <c r="E389" s="170"/>
      <c r="F389" s="170"/>
      <c r="G389" s="169"/>
      <c r="H389" s="169"/>
      <c r="I389" s="169"/>
      <c r="J389" s="169"/>
      <c r="K389" s="169"/>
      <c r="L389" s="169"/>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c r="AQ389" s="168"/>
      <c r="AR389" s="168"/>
      <c r="AS389" s="168"/>
      <c r="AT389" s="168"/>
      <c r="AU389" s="168"/>
      <c r="AV389" s="168"/>
      <c r="AW389" s="168"/>
      <c r="AX389" s="168"/>
      <c r="AY389" s="168"/>
      <c r="AZ389" s="168"/>
      <c r="BA389" s="168"/>
      <c r="BB389" s="168"/>
      <c r="BC389" s="168"/>
      <c r="BD389" s="168"/>
      <c r="BE389" s="168"/>
    </row>
    <row r="390" spans="1:57" ht="15.75" customHeight="1" x14ac:dyDescent="0.3">
      <c r="A390" s="169"/>
      <c r="B390" s="169"/>
      <c r="C390" s="169"/>
      <c r="D390" s="169"/>
      <c r="E390" s="170"/>
      <c r="F390" s="170"/>
      <c r="G390" s="169"/>
      <c r="H390" s="169"/>
      <c r="I390" s="169"/>
      <c r="J390" s="169"/>
      <c r="K390" s="169"/>
      <c r="L390" s="169"/>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c r="AQ390" s="168"/>
      <c r="AR390" s="168"/>
      <c r="AS390" s="168"/>
      <c r="AT390" s="168"/>
      <c r="AU390" s="168"/>
      <c r="AV390" s="168"/>
      <c r="AW390" s="168"/>
      <c r="AX390" s="168"/>
      <c r="AY390" s="168"/>
      <c r="AZ390" s="168"/>
      <c r="BA390" s="168"/>
      <c r="BB390" s="168"/>
      <c r="BC390" s="168"/>
      <c r="BD390" s="168"/>
      <c r="BE390" s="168"/>
    </row>
    <row r="391" spans="1:57" ht="15.75" customHeight="1" x14ac:dyDescent="0.3">
      <c r="A391" s="169"/>
      <c r="B391" s="169"/>
      <c r="C391" s="169"/>
      <c r="D391" s="169"/>
      <c r="E391" s="170"/>
      <c r="F391" s="170"/>
      <c r="G391" s="169"/>
      <c r="H391" s="169"/>
      <c r="I391" s="169"/>
      <c r="J391" s="169"/>
      <c r="K391" s="169"/>
      <c r="L391" s="169"/>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c r="AQ391" s="168"/>
      <c r="AR391" s="168"/>
      <c r="AS391" s="168"/>
      <c r="AT391" s="168"/>
      <c r="AU391" s="168"/>
      <c r="AV391" s="168"/>
      <c r="AW391" s="168"/>
      <c r="AX391" s="168"/>
      <c r="AY391" s="168"/>
      <c r="AZ391" s="168"/>
      <c r="BA391" s="168"/>
      <c r="BB391" s="168"/>
      <c r="BC391" s="168"/>
      <c r="BD391" s="168"/>
      <c r="BE391" s="168"/>
    </row>
    <row r="392" spans="1:57" ht="15.75" customHeight="1" x14ac:dyDescent="0.3">
      <c r="A392" s="169"/>
      <c r="B392" s="169"/>
      <c r="C392" s="169"/>
      <c r="D392" s="169"/>
      <c r="E392" s="170"/>
      <c r="F392" s="170"/>
      <c r="G392" s="169"/>
      <c r="H392" s="169"/>
      <c r="I392" s="169"/>
      <c r="J392" s="169"/>
      <c r="K392" s="169"/>
      <c r="L392" s="169"/>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c r="AQ392" s="168"/>
      <c r="AR392" s="168"/>
      <c r="AS392" s="168"/>
      <c r="AT392" s="168"/>
      <c r="AU392" s="168"/>
      <c r="AV392" s="168"/>
      <c r="AW392" s="168"/>
      <c r="AX392" s="168"/>
      <c r="AY392" s="168"/>
      <c r="AZ392" s="168"/>
      <c r="BA392" s="168"/>
      <c r="BB392" s="168"/>
      <c r="BC392" s="168"/>
      <c r="BD392" s="168"/>
      <c r="BE392" s="168"/>
    </row>
    <row r="393" spans="1:57" ht="15.75" customHeight="1" x14ac:dyDescent="0.3">
      <c r="A393" s="169"/>
      <c r="B393" s="169"/>
      <c r="C393" s="169"/>
      <c r="D393" s="169"/>
      <c r="E393" s="170"/>
      <c r="F393" s="170"/>
      <c r="G393" s="169"/>
      <c r="H393" s="169"/>
      <c r="I393" s="169"/>
      <c r="J393" s="169"/>
      <c r="K393" s="169"/>
      <c r="L393" s="169"/>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c r="AQ393" s="168"/>
      <c r="AR393" s="168"/>
      <c r="AS393" s="168"/>
      <c r="AT393" s="168"/>
      <c r="AU393" s="168"/>
      <c r="AV393" s="168"/>
      <c r="AW393" s="168"/>
      <c r="AX393" s="168"/>
      <c r="AY393" s="168"/>
      <c r="AZ393" s="168"/>
      <c r="BA393" s="168"/>
      <c r="BB393" s="168"/>
      <c r="BC393" s="168"/>
      <c r="BD393" s="168"/>
      <c r="BE393" s="168"/>
    </row>
    <row r="394" spans="1:57" ht="15.75" customHeight="1" x14ac:dyDescent="0.3">
      <c r="A394" s="169"/>
      <c r="B394" s="169"/>
      <c r="C394" s="169"/>
      <c r="D394" s="169"/>
      <c r="E394" s="170"/>
      <c r="F394" s="170"/>
      <c r="G394" s="169"/>
      <c r="H394" s="169"/>
      <c r="I394" s="169"/>
      <c r="J394" s="169"/>
      <c r="K394" s="169"/>
      <c r="L394" s="169"/>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c r="AQ394" s="168"/>
      <c r="AR394" s="168"/>
      <c r="AS394" s="168"/>
      <c r="AT394" s="168"/>
      <c r="AU394" s="168"/>
      <c r="AV394" s="168"/>
      <c r="AW394" s="168"/>
      <c r="AX394" s="168"/>
      <c r="AY394" s="168"/>
      <c r="AZ394" s="168"/>
      <c r="BA394" s="168"/>
      <c r="BB394" s="168"/>
      <c r="BC394" s="168"/>
      <c r="BD394" s="168"/>
      <c r="BE394" s="168"/>
    </row>
    <row r="395" spans="1:57" ht="15.75" customHeight="1" x14ac:dyDescent="0.3">
      <c r="A395" s="169"/>
      <c r="B395" s="169"/>
      <c r="C395" s="169"/>
      <c r="D395" s="169"/>
      <c r="E395" s="170"/>
      <c r="F395" s="170"/>
      <c r="G395" s="169"/>
      <c r="H395" s="169"/>
      <c r="I395" s="169"/>
      <c r="J395" s="169"/>
      <c r="K395" s="169"/>
      <c r="L395" s="169"/>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c r="AQ395" s="168"/>
      <c r="AR395" s="168"/>
      <c r="AS395" s="168"/>
      <c r="AT395" s="168"/>
      <c r="AU395" s="168"/>
      <c r="AV395" s="168"/>
      <c r="AW395" s="168"/>
      <c r="AX395" s="168"/>
      <c r="AY395" s="168"/>
      <c r="AZ395" s="168"/>
      <c r="BA395" s="168"/>
      <c r="BB395" s="168"/>
      <c r="BC395" s="168"/>
      <c r="BD395" s="168"/>
      <c r="BE395" s="168"/>
    </row>
    <row r="396" spans="1:57" ht="15.75" customHeight="1" x14ac:dyDescent="0.3">
      <c r="A396" s="169"/>
      <c r="B396" s="169"/>
      <c r="C396" s="169"/>
      <c r="D396" s="169"/>
      <c r="E396" s="170"/>
      <c r="F396" s="170"/>
      <c r="G396" s="169"/>
      <c r="H396" s="169"/>
      <c r="I396" s="169"/>
      <c r="J396" s="169"/>
      <c r="K396" s="169"/>
      <c r="L396" s="169"/>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c r="AQ396" s="168"/>
      <c r="AR396" s="168"/>
      <c r="AS396" s="168"/>
      <c r="AT396" s="168"/>
      <c r="AU396" s="168"/>
      <c r="AV396" s="168"/>
      <c r="AW396" s="168"/>
      <c r="AX396" s="168"/>
      <c r="AY396" s="168"/>
      <c r="AZ396" s="168"/>
      <c r="BA396" s="168"/>
      <c r="BB396" s="168"/>
      <c r="BC396" s="168"/>
      <c r="BD396" s="168"/>
      <c r="BE396" s="168"/>
    </row>
    <row r="397" spans="1:57" ht="15.75" customHeight="1" x14ac:dyDescent="0.3">
      <c r="A397" s="169"/>
      <c r="B397" s="169"/>
      <c r="C397" s="169"/>
      <c r="D397" s="169"/>
      <c r="E397" s="170"/>
      <c r="F397" s="170"/>
      <c r="G397" s="169"/>
      <c r="H397" s="169"/>
      <c r="I397" s="169"/>
      <c r="J397" s="169"/>
      <c r="K397" s="169"/>
      <c r="L397" s="169"/>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c r="AQ397" s="168"/>
      <c r="AR397" s="168"/>
      <c r="AS397" s="168"/>
      <c r="AT397" s="168"/>
      <c r="AU397" s="168"/>
      <c r="AV397" s="168"/>
      <c r="AW397" s="168"/>
      <c r="AX397" s="168"/>
      <c r="AY397" s="168"/>
      <c r="AZ397" s="168"/>
      <c r="BA397" s="168"/>
      <c r="BB397" s="168"/>
      <c r="BC397" s="168"/>
      <c r="BD397" s="168"/>
      <c r="BE397" s="168"/>
    </row>
    <row r="398" spans="1:57" ht="15.75" customHeight="1" x14ac:dyDescent="0.3">
      <c r="A398" s="169"/>
      <c r="B398" s="169"/>
      <c r="C398" s="169"/>
      <c r="D398" s="169"/>
      <c r="E398" s="170"/>
      <c r="F398" s="170"/>
      <c r="G398" s="169"/>
      <c r="H398" s="169"/>
      <c r="I398" s="169"/>
      <c r="J398" s="169"/>
      <c r="K398" s="169"/>
      <c r="L398" s="169"/>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c r="AQ398" s="168"/>
      <c r="AR398" s="168"/>
      <c r="AS398" s="168"/>
      <c r="AT398" s="168"/>
      <c r="AU398" s="168"/>
      <c r="AV398" s="168"/>
      <c r="AW398" s="168"/>
      <c r="AX398" s="168"/>
      <c r="AY398" s="168"/>
      <c r="AZ398" s="168"/>
      <c r="BA398" s="168"/>
      <c r="BB398" s="168"/>
      <c r="BC398" s="168"/>
      <c r="BD398" s="168"/>
      <c r="BE398" s="168"/>
    </row>
    <row r="399" spans="1:57" ht="15.75" customHeight="1" x14ac:dyDescent="0.3">
      <c r="A399" s="169"/>
      <c r="B399" s="169"/>
      <c r="C399" s="169"/>
      <c r="D399" s="169"/>
      <c r="E399" s="170"/>
      <c r="F399" s="170"/>
      <c r="G399" s="169"/>
      <c r="H399" s="169"/>
      <c r="I399" s="169"/>
      <c r="J399" s="169"/>
      <c r="K399" s="169"/>
      <c r="L399" s="169"/>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c r="AQ399" s="168"/>
      <c r="AR399" s="168"/>
      <c r="AS399" s="168"/>
      <c r="AT399" s="168"/>
      <c r="AU399" s="168"/>
      <c r="AV399" s="168"/>
      <c r="AW399" s="168"/>
      <c r="AX399" s="168"/>
      <c r="AY399" s="168"/>
      <c r="AZ399" s="168"/>
      <c r="BA399" s="168"/>
      <c r="BB399" s="168"/>
      <c r="BC399" s="168"/>
      <c r="BD399" s="168"/>
      <c r="BE399" s="168"/>
    </row>
    <row r="400" spans="1:57" ht="15.75" customHeight="1" x14ac:dyDescent="0.3">
      <c r="A400" s="169"/>
      <c r="B400" s="169"/>
      <c r="C400" s="169"/>
      <c r="D400" s="169"/>
      <c r="E400" s="170"/>
      <c r="F400" s="170"/>
      <c r="G400" s="169"/>
      <c r="H400" s="169"/>
      <c r="I400" s="169"/>
      <c r="J400" s="169"/>
      <c r="K400" s="169"/>
      <c r="L400" s="169"/>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c r="AQ400" s="168"/>
      <c r="AR400" s="168"/>
      <c r="AS400" s="168"/>
      <c r="AT400" s="168"/>
      <c r="AU400" s="168"/>
      <c r="AV400" s="168"/>
      <c r="AW400" s="168"/>
      <c r="AX400" s="168"/>
      <c r="AY400" s="168"/>
      <c r="AZ400" s="168"/>
      <c r="BA400" s="168"/>
      <c r="BB400" s="168"/>
      <c r="BC400" s="168"/>
      <c r="BD400" s="168"/>
      <c r="BE400" s="168"/>
    </row>
    <row r="401" spans="1:57" ht="15.75" customHeight="1" x14ac:dyDescent="0.3">
      <c r="A401" s="169"/>
      <c r="B401" s="169"/>
      <c r="C401" s="169"/>
      <c r="D401" s="169"/>
      <c r="E401" s="170"/>
      <c r="F401" s="170"/>
      <c r="G401" s="169"/>
      <c r="H401" s="169"/>
      <c r="I401" s="169"/>
      <c r="J401" s="169"/>
      <c r="K401" s="169"/>
      <c r="L401" s="169"/>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c r="AQ401" s="168"/>
      <c r="AR401" s="168"/>
      <c r="AS401" s="168"/>
      <c r="AT401" s="168"/>
      <c r="AU401" s="168"/>
      <c r="AV401" s="168"/>
      <c r="AW401" s="168"/>
      <c r="AX401" s="168"/>
      <c r="AY401" s="168"/>
      <c r="AZ401" s="168"/>
      <c r="BA401" s="168"/>
      <c r="BB401" s="168"/>
      <c r="BC401" s="168"/>
      <c r="BD401" s="168"/>
      <c r="BE401" s="168"/>
    </row>
    <row r="402" spans="1:57" ht="15.75" customHeight="1" x14ac:dyDescent="0.3">
      <c r="A402" s="169"/>
      <c r="B402" s="169"/>
      <c r="C402" s="169"/>
      <c r="D402" s="169"/>
      <c r="E402" s="170"/>
      <c r="F402" s="170"/>
      <c r="G402" s="169"/>
      <c r="H402" s="169"/>
      <c r="I402" s="169"/>
      <c r="J402" s="169"/>
      <c r="K402" s="169"/>
      <c r="L402" s="169"/>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c r="AQ402" s="168"/>
      <c r="AR402" s="168"/>
      <c r="AS402" s="168"/>
      <c r="AT402" s="168"/>
      <c r="AU402" s="168"/>
      <c r="AV402" s="168"/>
      <c r="AW402" s="168"/>
      <c r="AX402" s="168"/>
      <c r="AY402" s="168"/>
      <c r="AZ402" s="168"/>
      <c r="BA402" s="168"/>
      <c r="BB402" s="168"/>
      <c r="BC402" s="168"/>
      <c r="BD402" s="168"/>
      <c r="BE402" s="168"/>
    </row>
    <row r="403" spans="1:57" ht="15.75" customHeight="1" x14ac:dyDescent="0.3">
      <c r="A403" s="169"/>
      <c r="B403" s="169"/>
      <c r="C403" s="169"/>
      <c r="D403" s="169"/>
      <c r="E403" s="170"/>
      <c r="F403" s="170"/>
      <c r="G403" s="169"/>
      <c r="H403" s="169"/>
      <c r="I403" s="169"/>
      <c r="J403" s="169"/>
      <c r="K403" s="169"/>
      <c r="L403" s="169"/>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c r="AQ403" s="168"/>
      <c r="AR403" s="168"/>
      <c r="AS403" s="168"/>
      <c r="AT403" s="168"/>
      <c r="AU403" s="168"/>
      <c r="AV403" s="168"/>
      <c r="AW403" s="168"/>
      <c r="AX403" s="168"/>
      <c r="AY403" s="168"/>
      <c r="AZ403" s="168"/>
      <c r="BA403" s="168"/>
      <c r="BB403" s="168"/>
      <c r="BC403" s="168"/>
      <c r="BD403" s="168"/>
      <c r="BE403" s="168"/>
    </row>
    <row r="404" spans="1:57" ht="15.75" customHeight="1" x14ac:dyDescent="0.3">
      <c r="A404" s="169"/>
      <c r="B404" s="169"/>
      <c r="C404" s="169"/>
      <c r="D404" s="169"/>
      <c r="E404" s="170"/>
      <c r="F404" s="170"/>
      <c r="G404" s="169"/>
      <c r="H404" s="169"/>
      <c r="I404" s="169"/>
      <c r="J404" s="169"/>
      <c r="K404" s="169"/>
      <c r="L404" s="169"/>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c r="AQ404" s="168"/>
      <c r="AR404" s="168"/>
      <c r="AS404" s="168"/>
      <c r="AT404" s="168"/>
      <c r="AU404" s="168"/>
      <c r="AV404" s="168"/>
      <c r="AW404" s="168"/>
      <c r="AX404" s="168"/>
      <c r="AY404" s="168"/>
      <c r="AZ404" s="168"/>
      <c r="BA404" s="168"/>
      <c r="BB404" s="168"/>
      <c r="BC404" s="168"/>
      <c r="BD404" s="168"/>
      <c r="BE404" s="168"/>
    </row>
    <row r="405" spans="1:57" ht="15.75" customHeight="1" x14ac:dyDescent="0.3">
      <c r="A405" s="169"/>
      <c r="B405" s="169"/>
      <c r="C405" s="169"/>
      <c r="D405" s="169"/>
      <c r="E405" s="170"/>
      <c r="F405" s="170"/>
      <c r="G405" s="169"/>
      <c r="H405" s="169"/>
      <c r="I405" s="169"/>
      <c r="J405" s="169"/>
      <c r="K405" s="169"/>
      <c r="L405" s="169"/>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c r="AQ405" s="168"/>
      <c r="AR405" s="168"/>
      <c r="AS405" s="168"/>
      <c r="AT405" s="168"/>
      <c r="AU405" s="168"/>
      <c r="AV405" s="168"/>
      <c r="AW405" s="168"/>
      <c r="AX405" s="168"/>
      <c r="AY405" s="168"/>
      <c r="AZ405" s="168"/>
      <c r="BA405" s="168"/>
      <c r="BB405" s="168"/>
      <c r="BC405" s="168"/>
      <c r="BD405" s="168"/>
      <c r="BE405" s="168"/>
    </row>
    <row r="406" spans="1:57" ht="15.75" customHeight="1" x14ac:dyDescent="0.3">
      <c r="A406" s="169"/>
      <c r="B406" s="169"/>
      <c r="C406" s="169"/>
      <c r="D406" s="169"/>
      <c r="E406" s="170"/>
      <c r="F406" s="170"/>
      <c r="G406" s="169"/>
      <c r="H406" s="169"/>
      <c r="I406" s="169"/>
      <c r="J406" s="169"/>
      <c r="K406" s="169"/>
      <c r="L406" s="169"/>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c r="AQ406" s="168"/>
      <c r="AR406" s="168"/>
      <c r="AS406" s="168"/>
      <c r="AT406" s="168"/>
      <c r="AU406" s="168"/>
      <c r="AV406" s="168"/>
      <c r="AW406" s="168"/>
      <c r="AX406" s="168"/>
      <c r="AY406" s="168"/>
      <c r="AZ406" s="168"/>
      <c r="BA406" s="168"/>
      <c r="BB406" s="168"/>
      <c r="BC406" s="168"/>
      <c r="BD406" s="168"/>
      <c r="BE406" s="168"/>
    </row>
    <row r="407" spans="1:57" ht="15.75" customHeight="1" x14ac:dyDescent="0.3">
      <c r="A407" s="169"/>
      <c r="B407" s="169"/>
      <c r="C407" s="169"/>
      <c r="D407" s="169"/>
      <c r="E407" s="170"/>
      <c r="F407" s="170"/>
      <c r="G407" s="169"/>
      <c r="H407" s="169"/>
      <c r="I407" s="169"/>
      <c r="J407" s="169"/>
      <c r="K407" s="169"/>
      <c r="L407" s="169"/>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c r="AQ407" s="168"/>
      <c r="AR407" s="168"/>
      <c r="AS407" s="168"/>
      <c r="AT407" s="168"/>
      <c r="AU407" s="168"/>
      <c r="AV407" s="168"/>
      <c r="AW407" s="168"/>
      <c r="AX407" s="168"/>
      <c r="AY407" s="168"/>
      <c r="AZ407" s="168"/>
      <c r="BA407" s="168"/>
      <c r="BB407" s="168"/>
      <c r="BC407" s="168"/>
      <c r="BD407" s="168"/>
      <c r="BE407" s="168"/>
    </row>
    <row r="408" spans="1:57" ht="15.75" customHeight="1" x14ac:dyDescent="0.3">
      <c r="A408" s="169"/>
      <c r="B408" s="169"/>
      <c r="C408" s="169"/>
      <c r="D408" s="169"/>
      <c r="E408" s="170"/>
      <c r="F408" s="170"/>
      <c r="G408" s="169"/>
      <c r="H408" s="169"/>
      <c r="I408" s="169"/>
      <c r="J408" s="169"/>
      <c r="K408" s="169"/>
      <c r="L408" s="169"/>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c r="AQ408" s="168"/>
      <c r="AR408" s="168"/>
      <c r="AS408" s="168"/>
      <c r="AT408" s="168"/>
      <c r="AU408" s="168"/>
      <c r="AV408" s="168"/>
      <c r="AW408" s="168"/>
      <c r="AX408" s="168"/>
      <c r="AY408" s="168"/>
      <c r="AZ408" s="168"/>
      <c r="BA408" s="168"/>
      <c r="BB408" s="168"/>
      <c r="BC408" s="168"/>
      <c r="BD408" s="168"/>
      <c r="BE408" s="168"/>
    </row>
    <row r="409" spans="1:57" ht="15.75" customHeight="1" x14ac:dyDescent="0.3">
      <c r="A409" s="169"/>
      <c r="B409" s="169"/>
      <c r="C409" s="169"/>
      <c r="D409" s="169"/>
      <c r="E409" s="170"/>
      <c r="F409" s="170"/>
      <c r="G409" s="169"/>
      <c r="H409" s="169"/>
      <c r="I409" s="169"/>
      <c r="J409" s="169"/>
      <c r="K409" s="169"/>
      <c r="L409" s="169"/>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c r="AQ409" s="168"/>
      <c r="AR409" s="168"/>
      <c r="AS409" s="168"/>
      <c r="AT409" s="168"/>
      <c r="AU409" s="168"/>
      <c r="AV409" s="168"/>
      <c r="AW409" s="168"/>
      <c r="AX409" s="168"/>
      <c r="AY409" s="168"/>
      <c r="AZ409" s="168"/>
      <c r="BA409" s="168"/>
      <c r="BB409" s="168"/>
      <c r="BC409" s="168"/>
      <c r="BD409" s="168"/>
      <c r="BE409" s="168"/>
    </row>
    <row r="410" spans="1:57" ht="15.75" customHeight="1" x14ac:dyDescent="0.3">
      <c r="A410" s="169"/>
      <c r="B410" s="169"/>
      <c r="C410" s="169"/>
      <c r="D410" s="169"/>
      <c r="E410" s="170"/>
      <c r="F410" s="170"/>
      <c r="G410" s="169"/>
      <c r="H410" s="169"/>
      <c r="I410" s="169"/>
      <c r="J410" s="169"/>
      <c r="K410" s="169"/>
      <c r="L410" s="169"/>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c r="AQ410" s="168"/>
      <c r="AR410" s="168"/>
      <c r="AS410" s="168"/>
      <c r="AT410" s="168"/>
      <c r="AU410" s="168"/>
      <c r="AV410" s="168"/>
      <c r="AW410" s="168"/>
      <c r="AX410" s="168"/>
      <c r="AY410" s="168"/>
      <c r="AZ410" s="168"/>
      <c r="BA410" s="168"/>
      <c r="BB410" s="168"/>
      <c r="BC410" s="168"/>
      <c r="BD410" s="168"/>
      <c r="BE410" s="168"/>
    </row>
    <row r="411" spans="1:57" ht="15.75" customHeight="1" x14ac:dyDescent="0.3">
      <c r="A411" s="169"/>
      <c r="B411" s="169"/>
      <c r="C411" s="169"/>
      <c r="D411" s="169"/>
      <c r="E411" s="170"/>
      <c r="F411" s="170"/>
      <c r="G411" s="169"/>
      <c r="H411" s="169"/>
      <c r="I411" s="169"/>
      <c r="J411" s="169"/>
      <c r="K411" s="169"/>
      <c r="L411" s="169"/>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c r="AQ411" s="168"/>
      <c r="AR411" s="168"/>
      <c r="AS411" s="168"/>
      <c r="AT411" s="168"/>
      <c r="AU411" s="168"/>
      <c r="AV411" s="168"/>
      <c r="AW411" s="168"/>
      <c r="AX411" s="168"/>
      <c r="AY411" s="168"/>
      <c r="AZ411" s="168"/>
      <c r="BA411" s="168"/>
      <c r="BB411" s="168"/>
      <c r="BC411" s="168"/>
      <c r="BD411" s="168"/>
      <c r="BE411" s="168"/>
    </row>
    <row r="412" spans="1:57" ht="15.75" customHeight="1" x14ac:dyDescent="0.3">
      <c r="A412" s="169"/>
      <c r="B412" s="169"/>
      <c r="C412" s="169"/>
      <c r="D412" s="169"/>
      <c r="E412" s="170"/>
      <c r="F412" s="170"/>
      <c r="G412" s="169"/>
      <c r="H412" s="169"/>
      <c r="I412" s="169"/>
      <c r="J412" s="169"/>
      <c r="K412" s="169"/>
      <c r="L412" s="169"/>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c r="AQ412" s="168"/>
      <c r="AR412" s="168"/>
      <c r="AS412" s="168"/>
      <c r="AT412" s="168"/>
      <c r="AU412" s="168"/>
      <c r="AV412" s="168"/>
      <c r="AW412" s="168"/>
      <c r="AX412" s="168"/>
      <c r="AY412" s="168"/>
      <c r="AZ412" s="168"/>
      <c r="BA412" s="168"/>
      <c r="BB412" s="168"/>
      <c r="BC412" s="168"/>
      <c r="BD412" s="168"/>
      <c r="BE412" s="168"/>
    </row>
    <row r="413" spans="1:57" ht="15.75" customHeight="1" x14ac:dyDescent="0.3">
      <c r="A413" s="169"/>
      <c r="B413" s="169"/>
      <c r="C413" s="169"/>
      <c r="D413" s="169"/>
      <c r="E413" s="170"/>
      <c r="F413" s="170"/>
      <c r="G413" s="169"/>
      <c r="H413" s="169"/>
      <c r="I413" s="169"/>
      <c r="J413" s="169"/>
      <c r="K413" s="169"/>
      <c r="L413" s="169"/>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c r="AQ413" s="168"/>
      <c r="AR413" s="168"/>
      <c r="AS413" s="168"/>
      <c r="AT413" s="168"/>
      <c r="AU413" s="168"/>
      <c r="AV413" s="168"/>
      <c r="AW413" s="168"/>
      <c r="AX413" s="168"/>
      <c r="AY413" s="168"/>
      <c r="AZ413" s="168"/>
      <c r="BA413" s="168"/>
      <c r="BB413" s="168"/>
      <c r="BC413" s="168"/>
      <c r="BD413" s="168"/>
      <c r="BE413" s="168"/>
    </row>
    <row r="414" spans="1:57" ht="15.75" customHeight="1" x14ac:dyDescent="0.3">
      <c r="A414" s="169"/>
      <c r="B414" s="169"/>
      <c r="C414" s="169"/>
      <c r="D414" s="169"/>
      <c r="E414" s="170"/>
      <c r="F414" s="170"/>
      <c r="G414" s="169"/>
      <c r="H414" s="169"/>
      <c r="I414" s="169"/>
      <c r="J414" s="169"/>
      <c r="K414" s="169"/>
      <c r="L414" s="169"/>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c r="AQ414" s="168"/>
      <c r="AR414" s="168"/>
      <c r="AS414" s="168"/>
      <c r="AT414" s="168"/>
      <c r="AU414" s="168"/>
      <c r="AV414" s="168"/>
      <c r="AW414" s="168"/>
      <c r="AX414" s="168"/>
      <c r="AY414" s="168"/>
      <c r="AZ414" s="168"/>
      <c r="BA414" s="168"/>
      <c r="BB414" s="168"/>
      <c r="BC414" s="168"/>
      <c r="BD414" s="168"/>
      <c r="BE414" s="168"/>
    </row>
    <row r="415" spans="1:57" ht="15.75" customHeight="1" x14ac:dyDescent="0.3">
      <c r="A415" s="169"/>
      <c r="B415" s="169"/>
      <c r="C415" s="169"/>
      <c r="D415" s="169"/>
      <c r="E415" s="170"/>
      <c r="F415" s="170"/>
      <c r="G415" s="169"/>
      <c r="H415" s="169"/>
      <c r="I415" s="169"/>
      <c r="J415" s="169"/>
      <c r="K415" s="169"/>
      <c r="L415" s="169"/>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c r="AQ415" s="168"/>
      <c r="AR415" s="168"/>
      <c r="AS415" s="168"/>
      <c r="AT415" s="168"/>
      <c r="AU415" s="168"/>
      <c r="AV415" s="168"/>
      <c r="AW415" s="168"/>
      <c r="AX415" s="168"/>
      <c r="AY415" s="168"/>
      <c r="AZ415" s="168"/>
      <c r="BA415" s="168"/>
      <c r="BB415" s="168"/>
      <c r="BC415" s="168"/>
      <c r="BD415" s="168"/>
      <c r="BE415" s="168"/>
    </row>
    <row r="416" spans="1:57" ht="15.75" customHeight="1" x14ac:dyDescent="0.3">
      <c r="A416" s="169"/>
      <c r="B416" s="169"/>
      <c r="C416" s="169"/>
      <c r="D416" s="169"/>
      <c r="E416" s="170"/>
      <c r="F416" s="170"/>
      <c r="G416" s="169"/>
      <c r="H416" s="169"/>
      <c r="I416" s="169"/>
      <c r="J416" s="169"/>
      <c r="K416" s="169"/>
      <c r="L416" s="169"/>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c r="AQ416" s="168"/>
      <c r="AR416" s="168"/>
      <c r="AS416" s="168"/>
      <c r="AT416" s="168"/>
      <c r="AU416" s="168"/>
      <c r="AV416" s="168"/>
      <c r="AW416" s="168"/>
      <c r="AX416" s="168"/>
      <c r="AY416" s="168"/>
      <c r="AZ416" s="168"/>
      <c r="BA416" s="168"/>
      <c r="BB416" s="168"/>
      <c r="BC416" s="168"/>
      <c r="BD416" s="168"/>
      <c r="BE416" s="168"/>
    </row>
    <row r="417" spans="1:57" ht="15.75" customHeight="1" x14ac:dyDescent="0.3">
      <c r="A417" s="169"/>
      <c r="B417" s="169"/>
      <c r="C417" s="169"/>
      <c r="D417" s="169"/>
      <c r="E417" s="170"/>
      <c r="F417" s="170"/>
      <c r="G417" s="169"/>
      <c r="H417" s="169"/>
      <c r="I417" s="169"/>
      <c r="J417" s="169"/>
      <c r="K417" s="169"/>
      <c r="L417" s="169"/>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c r="AQ417" s="168"/>
      <c r="AR417" s="168"/>
      <c r="AS417" s="168"/>
      <c r="AT417" s="168"/>
      <c r="AU417" s="168"/>
      <c r="AV417" s="168"/>
      <c r="AW417" s="168"/>
      <c r="AX417" s="168"/>
      <c r="AY417" s="168"/>
      <c r="AZ417" s="168"/>
      <c r="BA417" s="168"/>
      <c r="BB417" s="168"/>
      <c r="BC417" s="168"/>
      <c r="BD417" s="168"/>
      <c r="BE417" s="168"/>
    </row>
    <row r="418" spans="1:57" ht="15.75" customHeight="1" x14ac:dyDescent="0.3">
      <c r="A418" s="169"/>
      <c r="B418" s="169"/>
      <c r="C418" s="169"/>
      <c r="D418" s="169"/>
      <c r="E418" s="170"/>
      <c r="F418" s="170"/>
      <c r="G418" s="169"/>
      <c r="H418" s="169"/>
      <c r="I418" s="169"/>
      <c r="J418" s="169"/>
      <c r="K418" s="169"/>
      <c r="L418" s="169"/>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c r="AQ418" s="168"/>
      <c r="AR418" s="168"/>
      <c r="AS418" s="168"/>
      <c r="AT418" s="168"/>
      <c r="AU418" s="168"/>
      <c r="AV418" s="168"/>
      <c r="AW418" s="168"/>
      <c r="AX418" s="168"/>
      <c r="AY418" s="168"/>
      <c r="AZ418" s="168"/>
      <c r="BA418" s="168"/>
      <c r="BB418" s="168"/>
      <c r="BC418" s="168"/>
      <c r="BD418" s="168"/>
      <c r="BE418" s="168"/>
    </row>
    <row r="419" spans="1:57" ht="15.75" customHeight="1" x14ac:dyDescent="0.3">
      <c r="A419" s="169"/>
      <c r="B419" s="169"/>
      <c r="C419" s="169"/>
      <c r="D419" s="169"/>
      <c r="E419" s="170"/>
      <c r="F419" s="170"/>
      <c r="G419" s="169"/>
      <c r="H419" s="169"/>
      <c r="I419" s="169"/>
      <c r="J419" s="169"/>
      <c r="K419" s="169"/>
      <c r="L419" s="169"/>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c r="AQ419" s="168"/>
      <c r="AR419" s="168"/>
      <c r="AS419" s="168"/>
      <c r="AT419" s="168"/>
      <c r="AU419" s="168"/>
      <c r="AV419" s="168"/>
      <c r="AW419" s="168"/>
      <c r="AX419" s="168"/>
      <c r="AY419" s="168"/>
      <c r="AZ419" s="168"/>
      <c r="BA419" s="168"/>
      <c r="BB419" s="168"/>
      <c r="BC419" s="168"/>
      <c r="BD419" s="168"/>
      <c r="BE419" s="168"/>
    </row>
    <row r="420" spans="1:57" ht="15.75" customHeight="1" x14ac:dyDescent="0.3">
      <c r="A420" s="169"/>
      <c r="B420" s="169"/>
      <c r="C420" s="169"/>
      <c r="D420" s="169"/>
      <c r="E420" s="170"/>
      <c r="F420" s="170"/>
      <c r="G420" s="169"/>
      <c r="H420" s="169"/>
      <c r="I420" s="169"/>
      <c r="J420" s="169"/>
      <c r="K420" s="169"/>
      <c r="L420" s="169"/>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c r="AQ420" s="168"/>
      <c r="AR420" s="168"/>
      <c r="AS420" s="168"/>
      <c r="AT420" s="168"/>
      <c r="AU420" s="168"/>
      <c r="AV420" s="168"/>
      <c r="AW420" s="168"/>
      <c r="AX420" s="168"/>
      <c r="AY420" s="168"/>
      <c r="AZ420" s="168"/>
      <c r="BA420" s="168"/>
      <c r="BB420" s="168"/>
      <c r="BC420" s="168"/>
      <c r="BD420" s="168"/>
      <c r="BE420" s="168"/>
    </row>
    <row r="421" spans="1:57" ht="15.75" customHeight="1" x14ac:dyDescent="0.3">
      <c r="A421" s="169"/>
      <c r="B421" s="169"/>
      <c r="C421" s="169"/>
      <c r="D421" s="169"/>
      <c r="E421" s="170"/>
      <c r="F421" s="170"/>
      <c r="G421" s="169"/>
      <c r="H421" s="169"/>
      <c r="I421" s="169"/>
      <c r="J421" s="169"/>
      <c r="K421" s="169"/>
      <c r="L421" s="169"/>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c r="AQ421" s="168"/>
      <c r="AR421" s="168"/>
      <c r="AS421" s="168"/>
      <c r="AT421" s="168"/>
      <c r="AU421" s="168"/>
      <c r="AV421" s="168"/>
      <c r="AW421" s="168"/>
      <c r="AX421" s="168"/>
      <c r="AY421" s="168"/>
      <c r="AZ421" s="168"/>
      <c r="BA421" s="168"/>
      <c r="BB421" s="168"/>
      <c r="BC421" s="168"/>
      <c r="BD421" s="168"/>
      <c r="BE421" s="168"/>
    </row>
    <row r="422" spans="1:57" ht="15.75" customHeight="1" x14ac:dyDescent="0.3">
      <c r="A422" s="169"/>
      <c r="B422" s="169"/>
      <c r="C422" s="169"/>
      <c r="D422" s="169"/>
      <c r="E422" s="170"/>
      <c r="F422" s="170"/>
      <c r="G422" s="169"/>
      <c r="H422" s="169"/>
      <c r="I422" s="169"/>
      <c r="J422" s="169"/>
      <c r="K422" s="169"/>
      <c r="L422" s="169"/>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c r="AQ422" s="168"/>
      <c r="AR422" s="168"/>
      <c r="AS422" s="168"/>
      <c r="AT422" s="168"/>
      <c r="AU422" s="168"/>
      <c r="AV422" s="168"/>
      <c r="AW422" s="168"/>
      <c r="AX422" s="168"/>
      <c r="AY422" s="168"/>
      <c r="AZ422" s="168"/>
      <c r="BA422" s="168"/>
      <c r="BB422" s="168"/>
      <c r="BC422" s="168"/>
      <c r="BD422" s="168"/>
      <c r="BE422" s="168"/>
    </row>
    <row r="423" spans="1:57" ht="15.75" customHeight="1" x14ac:dyDescent="0.3">
      <c r="A423" s="169"/>
      <c r="B423" s="169"/>
      <c r="C423" s="169"/>
      <c r="D423" s="169"/>
      <c r="E423" s="170"/>
      <c r="F423" s="170"/>
      <c r="G423" s="169"/>
      <c r="H423" s="169"/>
      <c r="I423" s="169"/>
      <c r="J423" s="169"/>
      <c r="K423" s="169"/>
      <c r="L423" s="169"/>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c r="AQ423" s="168"/>
      <c r="AR423" s="168"/>
      <c r="AS423" s="168"/>
      <c r="AT423" s="168"/>
      <c r="AU423" s="168"/>
      <c r="AV423" s="168"/>
      <c r="AW423" s="168"/>
      <c r="AX423" s="168"/>
      <c r="AY423" s="168"/>
      <c r="AZ423" s="168"/>
      <c r="BA423" s="168"/>
      <c r="BB423" s="168"/>
      <c r="BC423" s="168"/>
      <c r="BD423" s="168"/>
      <c r="BE423" s="168"/>
    </row>
    <row r="424" spans="1:57" ht="15.75" customHeight="1" x14ac:dyDescent="0.3">
      <c r="A424" s="169"/>
      <c r="B424" s="169"/>
      <c r="C424" s="169"/>
      <c r="D424" s="169"/>
      <c r="E424" s="170"/>
      <c r="F424" s="170"/>
      <c r="G424" s="169"/>
      <c r="H424" s="169"/>
      <c r="I424" s="169"/>
      <c r="J424" s="169"/>
      <c r="K424" s="169"/>
      <c r="L424" s="169"/>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c r="AQ424" s="168"/>
      <c r="AR424" s="168"/>
      <c r="AS424" s="168"/>
      <c r="AT424" s="168"/>
      <c r="AU424" s="168"/>
      <c r="AV424" s="168"/>
      <c r="AW424" s="168"/>
      <c r="AX424" s="168"/>
      <c r="AY424" s="168"/>
      <c r="AZ424" s="168"/>
      <c r="BA424" s="168"/>
      <c r="BB424" s="168"/>
      <c r="BC424" s="168"/>
      <c r="BD424" s="168"/>
      <c r="BE424" s="168"/>
    </row>
    <row r="425" spans="1:57" ht="15.75" customHeight="1" x14ac:dyDescent="0.3">
      <c r="A425" s="169"/>
      <c r="B425" s="169"/>
      <c r="C425" s="169"/>
      <c r="D425" s="169"/>
      <c r="E425" s="170"/>
      <c r="F425" s="170"/>
      <c r="G425" s="169"/>
      <c r="H425" s="169"/>
      <c r="I425" s="169"/>
      <c r="J425" s="169"/>
      <c r="K425" s="169"/>
      <c r="L425" s="169"/>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c r="AQ425" s="168"/>
      <c r="AR425" s="168"/>
      <c r="AS425" s="168"/>
      <c r="AT425" s="168"/>
      <c r="AU425" s="168"/>
      <c r="AV425" s="168"/>
      <c r="AW425" s="168"/>
      <c r="AX425" s="168"/>
      <c r="AY425" s="168"/>
      <c r="AZ425" s="168"/>
      <c r="BA425" s="168"/>
      <c r="BB425" s="168"/>
      <c r="BC425" s="168"/>
      <c r="BD425" s="168"/>
      <c r="BE425" s="168"/>
    </row>
    <row r="426" spans="1:57" ht="15.75" customHeight="1" x14ac:dyDescent="0.3">
      <c r="A426" s="169"/>
      <c r="B426" s="169"/>
      <c r="C426" s="169"/>
      <c r="D426" s="169"/>
      <c r="E426" s="170"/>
      <c r="F426" s="170"/>
      <c r="G426" s="169"/>
      <c r="H426" s="169"/>
      <c r="I426" s="169"/>
      <c r="J426" s="169"/>
      <c r="K426" s="169"/>
      <c r="L426" s="169"/>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c r="AQ426" s="168"/>
      <c r="AR426" s="168"/>
      <c r="AS426" s="168"/>
      <c r="AT426" s="168"/>
      <c r="AU426" s="168"/>
      <c r="AV426" s="168"/>
      <c r="AW426" s="168"/>
      <c r="AX426" s="168"/>
      <c r="AY426" s="168"/>
      <c r="AZ426" s="168"/>
      <c r="BA426" s="168"/>
      <c r="BB426" s="168"/>
      <c r="BC426" s="168"/>
      <c r="BD426" s="168"/>
      <c r="BE426" s="168"/>
    </row>
    <row r="427" spans="1:57" ht="15.75" customHeight="1" x14ac:dyDescent="0.3">
      <c r="A427" s="169"/>
      <c r="B427" s="169"/>
      <c r="C427" s="169"/>
      <c r="D427" s="169"/>
      <c r="E427" s="170"/>
      <c r="F427" s="170"/>
      <c r="G427" s="169"/>
      <c r="H427" s="169"/>
      <c r="I427" s="169"/>
      <c r="J427" s="169"/>
      <c r="K427" s="169"/>
      <c r="L427" s="169"/>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c r="AQ427" s="168"/>
      <c r="AR427" s="168"/>
      <c r="AS427" s="168"/>
      <c r="AT427" s="168"/>
      <c r="AU427" s="168"/>
      <c r="AV427" s="168"/>
      <c r="AW427" s="168"/>
      <c r="AX427" s="168"/>
      <c r="AY427" s="168"/>
      <c r="AZ427" s="168"/>
      <c r="BA427" s="168"/>
      <c r="BB427" s="168"/>
      <c r="BC427" s="168"/>
      <c r="BD427" s="168"/>
      <c r="BE427" s="168"/>
    </row>
    <row r="428" spans="1:57" ht="15.75" customHeight="1" x14ac:dyDescent="0.3">
      <c r="A428" s="169"/>
      <c r="B428" s="169"/>
      <c r="C428" s="169"/>
      <c r="D428" s="169"/>
      <c r="E428" s="170"/>
      <c r="F428" s="170"/>
      <c r="G428" s="169"/>
      <c r="H428" s="169"/>
      <c r="I428" s="169"/>
      <c r="J428" s="169"/>
      <c r="K428" s="169"/>
      <c r="L428" s="169"/>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c r="AQ428" s="168"/>
      <c r="AR428" s="168"/>
      <c r="AS428" s="168"/>
      <c r="AT428" s="168"/>
      <c r="AU428" s="168"/>
      <c r="AV428" s="168"/>
      <c r="AW428" s="168"/>
      <c r="AX428" s="168"/>
      <c r="AY428" s="168"/>
      <c r="AZ428" s="168"/>
      <c r="BA428" s="168"/>
      <c r="BB428" s="168"/>
      <c r="BC428" s="168"/>
      <c r="BD428" s="168"/>
      <c r="BE428" s="168"/>
    </row>
    <row r="429" spans="1:57" ht="15.75" customHeight="1" x14ac:dyDescent="0.3">
      <c r="A429" s="169"/>
      <c r="B429" s="169"/>
      <c r="C429" s="169"/>
      <c r="D429" s="169"/>
      <c r="E429" s="170"/>
      <c r="F429" s="170"/>
      <c r="G429" s="169"/>
      <c r="H429" s="169"/>
      <c r="I429" s="169"/>
      <c r="J429" s="169"/>
      <c r="K429" s="169"/>
      <c r="L429" s="169"/>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c r="AQ429" s="168"/>
      <c r="AR429" s="168"/>
      <c r="AS429" s="168"/>
      <c r="AT429" s="168"/>
      <c r="AU429" s="168"/>
      <c r="AV429" s="168"/>
      <c r="AW429" s="168"/>
      <c r="AX429" s="168"/>
      <c r="AY429" s="168"/>
      <c r="AZ429" s="168"/>
      <c r="BA429" s="168"/>
      <c r="BB429" s="168"/>
      <c r="BC429" s="168"/>
      <c r="BD429" s="168"/>
      <c r="BE429" s="168"/>
    </row>
    <row r="430" spans="1:57" ht="15.75" customHeight="1" x14ac:dyDescent="0.3">
      <c r="A430" s="169"/>
      <c r="B430" s="169"/>
      <c r="C430" s="169"/>
      <c r="D430" s="169"/>
      <c r="E430" s="170"/>
      <c r="F430" s="170"/>
      <c r="G430" s="169"/>
      <c r="H430" s="169"/>
      <c r="I430" s="169"/>
      <c r="J430" s="169"/>
      <c r="K430" s="169"/>
      <c r="L430" s="169"/>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c r="AQ430" s="168"/>
      <c r="AR430" s="168"/>
      <c r="AS430" s="168"/>
      <c r="AT430" s="168"/>
      <c r="AU430" s="168"/>
      <c r="AV430" s="168"/>
      <c r="AW430" s="168"/>
      <c r="AX430" s="168"/>
      <c r="AY430" s="168"/>
      <c r="AZ430" s="168"/>
      <c r="BA430" s="168"/>
      <c r="BB430" s="168"/>
      <c r="BC430" s="168"/>
      <c r="BD430" s="168"/>
      <c r="BE430" s="168"/>
    </row>
    <row r="431" spans="1:57" ht="15.75" customHeight="1" x14ac:dyDescent="0.3">
      <c r="A431" s="169"/>
      <c r="B431" s="169"/>
      <c r="C431" s="169"/>
      <c r="D431" s="169"/>
      <c r="E431" s="170"/>
      <c r="F431" s="170"/>
      <c r="G431" s="169"/>
      <c r="H431" s="169"/>
      <c r="I431" s="169"/>
      <c r="J431" s="169"/>
      <c r="K431" s="169"/>
      <c r="L431" s="169"/>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c r="AQ431" s="168"/>
      <c r="AR431" s="168"/>
      <c r="AS431" s="168"/>
      <c r="AT431" s="168"/>
      <c r="AU431" s="168"/>
      <c r="AV431" s="168"/>
      <c r="AW431" s="168"/>
      <c r="AX431" s="168"/>
      <c r="AY431" s="168"/>
      <c r="AZ431" s="168"/>
      <c r="BA431" s="168"/>
      <c r="BB431" s="168"/>
      <c r="BC431" s="168"/>
      <c r="BD431" s="168"/>
      <c r="BE431" s="168"/>
    </row>
    <row r="432" spans="1:57" ht="15.75" customHeight="1" x14ac:dyDescent="0.3">
      <c r="A432" s="169"/>
      <c r="B432" s="169"/>
      <c r="C432" s="169"/>
      <c r="D432" s="169"/>
      <c r="E432" s="170"/>
      <c r="F432" s="170"/>
      <c r="G432" s="169"/>
      <c r="H432" s="169"/>
      <c r="I432" s="169"/>
      <c r="J432" s="169"/>
      <c r="K432" s="169"/>
      <c r="L432" s="169"/>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c r="AQ432" s="168"/>
      <c r="AR432" s="168"/>
      <c r="AS432" s="168"/>
      <c r="AT432" s="168"/>
      <c r="AU432" s="168"/>
      <c r="AV432" s="168"/>
      <c r="AW432" s="168"/>
      <c r="AX432" s="168"/>
      <c r="AY432" s="168"/>
      <c r="AZ432" s="168"/>
      <c r="BA432" s="168"/>
      <c r="BB432" s="168"/>
      <c r="BC432" s="168"/>
      <c r="BD432" s="168"/>
      <c r="BE432" s="168"/>
    </row>
    <row r="433" spans="1:57" ht="15.75" customHeight="1" x14ac:dyDescent="0.3">
      <c r="A433" s="169"/>
      <c r="B433" s="169"/>
      <c r="C433" s="169"/>
      <c r="D433" s="169"/>
      <c r="E433" s="170"/>
      <c r="F433" s="170"/>
      <c r="G433" s="169"/>
      <c r="H433" s="169"/>
      <c r="I433" s="169"/>
      <c r="J433" s="169"/>
      <c r="K433" s="169"/>
      <c r="L433" s="169"/>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c r="AQ433" s="168"/>
      <c r="AR433" s="168"/>
      <c r="AS433" s="168"/>
      <c r="AT433" s="168"/>
      <c r="AU433" s="168"/>
      <c r="AV433" s="168"/>
      <c r="AW433" s="168"/>
      <c r="AX433" s="168"/>
      <c r="AY433" s="168"/>
      <c r="AZ433" s="168"/>
      <c r="BA433" s="168"/>
      <c r="BB433" s="168"/>
      <c r="BC433" s="168"/>
      <c r="BD433" s="168"/>
      <c r="BE433" s="168"/>
    </row>
    <row r="434" spans="1:57" ht="15.75" customHeight="1" x14ac:dyDescent="0.3">
      <c r="A434" s="169"/>
      <c r="B434" s="169"/>
      <c r="C434" s="169"/>
      <c r="D434" s="169"/>
      <c r="E434" s="170"/>
      <c r="F434" s="170"/>
      <c r="G434" s="169"/>
      <c r="H434" s="169"/>
      <c r="I434" s="169"/>
      <c r="J434" s="169"/>
      <c r="K434" s="169"/>
      <c r="L434" s="169"/>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c r="AQ434" s="168"/>
      <c r="AR434" s="168"/>
      <c r="AS434" s="168"/>
      <c r="AT434" s="168"/>
      <c r="AU434" s="168"/>
      <c r="AV434" s="168"/>
      <c r="AW434" s="168"/>
      <c r="AX434" s="168"/>
      <c r="AY434" s="168"/>
      <c r="AZ434" s="168"/>
      <c r="BA434" s="168"/>
      <c r="BB434" s="168"/>
      <c r="BC434" s="168"/>
      <c r="BD434" s="168"/>
      <c r="BE434" s="168"/>
    </row>
    <row r="435" spans="1:57" ht="15.75" customHeight="1" x14ac:dyDescent="0.3">
      <c r="A435" s="169"/>
      <c r="B435" s="169"/>
      <c r="C435" s="169"/>
      <c r="D435" s="169"/>
      <c r="E435" s="170"/>
      <c r="F435" s="170"/>
      <c r="G435" s="169"/>
      <c r="H435" s="169"/>
      <c r="I435" s="169"/>
      <c r="J435" s="169"/>
      <c r="K435" s="169"/>
      <c r="L435" s="169"/>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c r="AQ435" s="168"/>
      <c r="AR435" s="168"/>
      <c r="AS435" s="168"/>
      <c r="AT435" s="168"/>
      <c r="AU435" s="168"/>
      <c r="AV435" s="168"/>
      <c r="AW435" s="168"/>
      <c r="AX435" s="168"/>
      <c r="AY435" s="168"/>
      <c r="AZ435" s="168"/>
      <c r="BA435" s="168"/>
      <c r="BB435" s="168"/>
      <c r="BC435" s="168"/>
      <c r="BD435" s="168"/>
      <c r="BE435" s="168"/>
    </row>
    <row r="436" spans="1:57" ht="15.75" customHeight="1" x14ac:dyDescent="0.3">
      <c r="A436" s="169"/>
      <c r="B436" s="169"/>
      <c r="C436" s="169"/>
      <c r="D436" s="169"/>
      <c r="E436" s="170"/>
      <c r="F436" s="170"/>
      <c r="G436" s="169"/>
      <c r="H436" s="169"/>
      <c r="I436" s="169"/>
      <c r="J436" s="169"/>
      <c r="K436" s="169"/>
      <c r="L436" s="169"/>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c r="AQ436" s="168"/>
      <c r="AR436" s="168"/>
      <c r="AS436" s="168"/>
      <c r="AT436" s="168"/>
      <c r="AU436" s="168"/>
      <c r="AV436" s="168"/>
      <c r="AW436" s="168"/>
      <c r="AX436" s="168"/>
      <c r="AY436" s="168"/>
      <c r="AZ436" s="168"/>
      <c r="BA436" s="168"/>
      <c r="BB436" s="168"/>
      <c r="BC436" s="168"/>
      <c r="BD436" s="168"/>
      <c r="BE436" s="168"/>
    </row>
    <row r="437" spans="1:57" ht="15.75" customHeight="1" x14ac:dyDescent="0.3">
      <c r="A437" s="169"/>
      <c r="B437" s="169"/>
      <c r="C437" s="169"/>
      <c r="D437" s="169"/>
      <c r="E437" s="170"/>
      <c r="F437" s="170"/>
      <c r="G437" s="169"/>
      <c r="H437" s="169"/>
      <c r="I437" s="169"/>
      <c r="J437" s="169"/>
      <c r="K437" s="169"/>
      <c r="L437" s="169"/>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c r="AQ437" s="168"/>
      <c r="AR437" s="168"/>
      <c r="AS437" s="168"/>
      <c r="AT437" s="168"/>
      <c r="AU437" s="168"/>
      <c r="AV437" s="168"/>
      <c r="AW437" s="168"/>
      <c r="AX437" s="168"/>
      <c r="AY437" s="168"/>
      <c r="AZ437" s="168"/>
      <c r="BA437" s="168"/>
      <c r="BB437" s="168"/>
      <c r="BC437" s="168"/>
      <c r="BD437" s="168"/>
      <c r="BE437" s="168"/>
    </row>
    <row r="438" spans="1:57" ht="15.75" customHeight="1" x14ac:dyDescent="0.3">
      <c r="A438" s="169"/>
      <c r="B438" s="169"/>
      <c r="C438" s="169"/>
      <c r="D438" s="169"/>
      <c r="E438" s="170"/>
      <c r="F438" s="170"/>
      <c r="G438" s="169"/>
      <c r="H438" s="169"/>
      <c r="I438" s="169"/>
      <c r="J438" s="169"/>
      <c r="K438" s="169"/>
      <c r="L438" s="169"/>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c r="AQ438" s="168"/>
      <c r="AR438" s="168"/>
      <c r="AS438" s="168"/>
      <c r="AT438" s="168"/>
      <c r="AU438" s="168"/>
      <c r="AV438" s="168"/>
      <c r="AW438" s="168"/>
      <c r="AX438" s="168"/>
      <c r="AY438" s="168"/>
      <c r="AZ438" s="168"/>
      <c r="BA438" s="168"/>
      <c r="BB438" s="168"/>
      <c r="BC438" s="168"/>
      <c r="BD438" s="168"/>
      <c r="BE438" s="168"/>
    </row>
    <row r="439" spans="1:57" ht="15.75" customHeight="1" x14ac:dyDescent="0.3">
      <c r="A439" s="169"/>
      <c r="B439" s="169"/>
      <c r="C439" s="169"/>
      <c r="D439" s="169"/>
      <c r="E439" s="170"/>
      <c r="F439" s="170"/>
      <c r="G439" s="169"/>
      <c r="H439" s="169"/>
      <c r="I439" s="169"/>
      <c r="J439" s="169"/>
      <c r="K439" s="169"/>
      <c r="L439" s="169"/>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c r="AQ439" s="168"/>
      <c r="AR439" s="168"/>
      <c r="AS439" s="168"/>
      <c r="AT439" s="168"/>
      <c r="AU439" s="168"/>
      <c r="AV439" s="168"/>
      <c r="AW439" s="168"/>
      <c r="AX439" s="168"/>
      <c r="AY439" s="168"/>
      <c r="AZ439" s="168"/>
      <c r="BA439" s="168"/>
      <c r="BB439" s="168"/>
      <c r="BC439" s="168"/>
      <c r="BD439" s="168"/>
      <c r="BE439" s="168"/>
    </row>
    <row r="440" spans="1:57" ht="15.75" customHeight="1" x14ac:dyDescent="0.3">
      <c r="A440" s="169"/>
      <c r="B440" s="169"/>
      <c r="C440" s="169"/>
      <c r="D440" s="169"/>
      <c r="E440" s="170"/>
      <c r="F440" s="170"/>
      <c r="G440" s="169"/>
      <c r="H440" s="169"/>
      <c r="I440" s="169"/>
      <c r="J440" s="169"/>
      <c r="K440" s="169"/>
      <c r="L440" s="169"/>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c r="AQ440" s="168"/>
      <c r="AR440" s="168"/>
      <c r="AS440" s="168"/>
      <c r="AT440" s="168"/>
      <c r="AU440" s="168"/>
      <c r="AV440" s="168"/>
      <c r="AW440" s="168"/>
      <c r="AX440" s="168"/>
      <c r="AY440" s="168"/>
      <c r="AZ440" s="168"/>
      <c r="BA440" s="168"/>
      <c r="BB440" s="168"/>
      <c r="BC440" s="168"/>
      <c r="BD440" s="168"/>
      <c r="BE440" s="168"/>
    </row>
    <row r="441" spans="1:57" ht="15.75" customHeight="1" x14ac:dyDescent="0.3">
      <c r="A441" s="169"/>
      <c r="B441" s="169"/>
      <c r="C441" s="169"/>
      <c r="D441" s="169"/>
      <c r="E441" s="170"/>
      <c r="F441" s="170"/>
      <c r="G441" s="169"/>
      <c r="H441" s="169"/>
      <c r="I441" s="169"/>
      <c r="J441" s="169"/>
      <c r="K441" s="169"/>
      <c r="L441" s="169"/>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c r="AQ441" s="168"/>
      <c r="AR441" s="168"/>
      <c r="AS441" s="168"/>
      <c r="AT441" s="168"/>
      <c r="AU441" s="168"/>
      <c r="AV441" s="168"/>
      <c r="AW441" s="168"/>
      <c r="AX441" s="168"/>
      <c r="AY441" s="168"/>
      <c r="AZ441" s="168"/>
      <c r="BA441" s="168"/>
      <c r="BB441" s="168"/>
      <c r="BC441" s="168"/>
      <c r="BD441" s="168"/>
      <c r="BE441" s="168"/>
    </row>
    <row r="442" spans="1:57" ht="15.75" customHeight="1" x14ac:dyDescent="0.3">
      <c r="A442" s="169"/>
      <c r="B442" s="169"/>
      <c r="C442" s="169"/>
      <c r="D442" s="169"/>
      <c r="E442" s="170"/>
      <c r="F442" s="170"/>
      <c r="G442" s="169"/>
      <c r="H442" s="169"/>
      <c r="I442" s="169"/>
      <c r="J442" s="169"/>
      <c r="K442" s="169"/>
      <c r="L442" s="169"/>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c r="AQ442" s="168"/>
      <c r="AR442" s="168"/>
      <c r="AS442" s="168"/>
      <c r="AT442" s="168"/>
      <c r="AU442" s="168"/>
      <c r="AV442" s="168"/>
      <c r="AW442" s="168"/>
      <c r="AX442" s="168"/>
      <c r="AY442" s="168"/>
      <c r="AZ442" s="168"/>
      <c r="BA442" s="168"/>
      <c r="BB442" s="168"/>
      <c r="BC442" s="168"/>
      <c r="BD442" s="168"/>
      <c r="BE442" s="168"/>
    </row>
    <row r="443" spans="1:57" ht="15.75" customHeight="1" x14ac:dyDescent="0.3">
      <c r="A443" s="169"/>
      <c r="B443" s="169"/>
      <c r="C443" s="169"/>
      <c r="D443" s="169"/>
      <c r="E443" s="170"/>
      <c r="F443" s="170"/>
      <c r="G443" s="169"/>
      <c r="H443" s="169"/>
      <c r="I443" s="169"/>
      <c r="J443" s="169"/>
      <c r="K443" s="169"/>
      <c r="L443" s="169"/>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c r="AQ443" s="168"/>
      <c r="AR443" s="168"/>
      <c r="AS443" s="168"/>
      <c r="AT443" s="168"/>
      <c r="AU443" s="168"/>
      <c r="AV443" s="168"/>
      <c r="AW443" s="168"/>
      <c r="AX443" s="168"/>
      <c r="AY443" s="168"/>
      <c r="AZ443" s="168"/>
      <c r="BA443" s="168"/>
      <c r="BB443" s="168"/>
      <c r="BC443" s="168"/>
      <c r="BD443" s="168"/>
      <c r="BE443" s="168"/>
    </row>
    <row r="444" spans="1:57" ht="15.75" customHeight="1" x14ac:dyDescent="0.3">
      <c r="A444" s="169"/>
      <c r="B444" s="169"/>
      <c r="C444" s="169"/>
      <c r="D444" s="169"/>
      <c r="E444" s="170"/>
      <c r="F444" s="170"/>
      <c r="G444" s="169"/>
      <c r="H444" s="169"/>
      <c r="I444" s="169"/>
      <c r="J444" s="169"/>
      <c r="K444" s="169"/>
      <c r="L444" s="169"/>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c r="AQ444" s="168"/>
      <c r="AR444" s="168"/>
      <c r="AS444" s="168"/>
      <c r="AT444" s="168"/>
      <c r="AU444" s="168"/>
      <c r="AV444" s="168"/>
      <c r="AW444" s="168"/>
      <c r="AX444" s="168"/>
      <c r="AY444" s="168"/>
      <c r="AZ444" s="168"/>
      <c r="BA444" s="168"/>
      <c r="BB444" s="168"/>
      <c r="BC444" s="168"/>
      <c r="BD444" s="168"/>
      <c r="BE444" s="168"/>
    </row>
    <row r="445" spans="1:57" ht="15.75" customHeight="1" x14ac:dyDescent="0.3">
      <c r="A445" s="169"/>
      <c r="B445" s="169"/>
      <c r="C445" s="169"/>
      <c r="D445" s="169"/>
      <c r="E445" s="170"/>
      <c r="F445" s="170"/>
      <c r="G445" s="169"/>
      <c r="H445" s="169"/>
      <c r="I445" s="169"/>
      <c r="J445" s="169"/>
      <c r="K445" s="169"/>
      <c r="L445" s="169"/>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c r="AQ445" s="168"/>
      <c r="AR445" s="168"/>
      <c r="AS445" s="168"/>
      <c r="AT445" s="168"/>
      <c r="AU445" s="168"/>
      <c r="AV445" s="168"/>
      <c r="AW445" s="168"/>
      <c r="AX445" s="168"/>
      <c r="AY445" s="168"/>
      <c r="AZ445" s="168"/>
      <c r="BA445" s="168"/>
      <c r="BB445" s="168"/>
      <c r="BC445" s="168"/>
      <c r="BD445" s="168"/>
      <c r="BE445" s="168"/>
    </row>
    <row r="446" spans="1:57" ht="15.75" customHeight="1" x14ac:dyDescent="0.3">
      <c r="A446" s="169"/>
      <c r="B446" s="169"/>
      <c r="C446" s="169"/>
      <c r="D446" s="169"/>
      <c r="E446" s="170"/>
      <c r="F446" s="170"/>
      <c r="G446" s="169"/>
      <c r="H446" s="169"/>
      <c r="I446" s="169"/>
      <c r="J446" s="169"/>
      <c r="K446" s="169"/>
      <c r="L446" s="169"/>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c r="AQ446" s="168"/>
      <c r="AR446" s="168"/>
      <c r="AS446" s="168"/>
      <c r="AT446" s="168"/>
      <c r="AU446" s="168"/>
      <c r="AV446" s="168"/>
      <c r="AW446" s="168"/>
      <c r="AX446" s="168"/>
      <c r="AY446" s="168"/>
      <c r="AZ446" s="168"/>
      <c r="BA446" s="168"/>
      <c r="BB446" s="168"/>
      <c r="BC446" s="168"/>
      <c r="BD446" s="168"/>
      <c r="BE446" s="168"/>
    </row>
    <row r="447" spans="1:57" ht="15.75" customHeight="1" x14ac:dyDescent="0.3">
      <c r="A447" s="169"/>
      <c r="B447" s="169"/>
      <c r="C447" s="169"/>
      <c r="D447" s="169"/>
      <c r="E447" s="170"/>
      <c r="F447" s="170"/>
      <c r="G447" s="169"/>
      <c r="H447" s="169"/>
      <c r="I447" s="169"/>
      <c r="J447" s="169"/>
      <c r="K447" s="169"/>
      <c r="L447" s="169"/>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c r="AQ447" s="168"/>
      <c r="AR447" s="168"/>
      <c r="AS447" s="168"/>
      <c r="AT447" s="168"/>
      <c r="AU447" s="168"/>
      <c r="AV447" s="168"/>
      <c r="AW447" s="168"/>
      <c r="AX447" s="168"/>
      <c r="AY447" s="168"/>
      <c r="AZ447" s="168"/>
      <c r="BA447" s="168"/>
      <c r="BB447" s="168"/>
      <c r="BC447" s="168"/>
      <c r="BD447" s="168"/>
      <c r="BE447" s="168"/>
    </row>
    <row r="448" spans="1:57" ht="15.75" customHeight="1" x14ac:dyDescent="0.3">
      <c r="A448" s="169"/>
      <c r="B448" s="169"/>
      <c r="C448" s="169"/>
      <c r="D448" s="169"/>
      <c r="E448" s="170"/>
      <c r="F448" s="170"/>
      <c r="G448" s="169"/>
      <c r="H448" s="169"/>
      <c r="I448" s="169"/>
      <c r="J448" s="169"/>
      <c r="K448" s="169"/>
      <c r="L448" s="169"/>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c r="AQ448" s="168"/>
      <c r="AR448" s="168"/>
      <c r="AS448" s="168"/>
      <c r="AT448" s="168"/>
      <c r="AU448" s="168"/>
      <c r="AV448" s="168"/>
      <c r="AW448" s="168"/>
      <c r="AX448" s="168"/>
      <c r="AY448" s="168"/>
      <c r="AZ448" s="168"/>
      <c r="BA448" s="168"/>
      <c r="BB448" s="168"/>
      <c r="BC448" s="168"/>
      <c r="BD448" s="168"/>
      <c r="BE448" s="168"/>
    </row>
    <row r="449" spans="1:57" ht="15.75" customHeight="1" x14ac:dyDescent="0.3">
      <c r="A449" s="169"/>
      <c r="B449" s="169"/>
      <c r="C449" s="169"/>
      <c r="D449" s="169"/>
      <c r="E449" s="170"/>
      <c r="F449" s="170"/>
      <c r="G449" s="169"/>
      <c r="H449" s="169"/>
      <c r="I449" s="169"/>
      <c r="J449" s="169"/>
      <c r="K449" s="169"/>
      <c r="L449" s="169"/>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c r="AQ449" s="168"/>
      <c r="AR449" s="168"/>
      <c r="AS449" s="168"/>
      <c r="AT449" s="168"/>
      <c r="AU449" s="168"/>
      <c r="AV449" s="168"/>
      <c r="AW449" s="168"/>
      <c r="AX449" s="168"/>
      <c r="AY449" s="168"/>
      <c r="AZ449" s="168"/>
      <c r="BA449" s="168"/>
      <c r="BB449" s="168"/>
      <c r="BC449" s="168"/>
      <c r="BD449" s="168"/>
      <c r="BE449" s="168"/>
    </row>
    <row r="450" spans="1:57" ht="15.75" customHeight="1" x14ac:dyDescent="0.3">
      <c r="A450" s="169"/>
      <c r="B450" s="169"/>
      <c r="C450" s="169"/>
      <c r="D450" s="169"/>
      <c r="E450" s="170"/>
      <c r="F450" s="170"/>
      <c r="G450" s="169"/>
      <c r="H450" s="169"/>
      <c r="I450" s="169"/>
      <c r="J450" s="169"/>
      <c r="K450" s="169"/>
      <c r="L450" s="169"/>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c r="AQ450" s="168"/>
      <c r="AR450" s="168"/>
      <c r="AS450" s="168"/>
      <c r="AT450" s="168"/>
      <c r="AU450" s="168"/>
      <c r="AV450" s="168"/>
      <c r="AW450" s="168"/>
      <c r="AX450" s="168"/>
      <c r="AY450" s="168"/>
      <c r="AZ450" s="168"/>
      <c r="BA450" s="168"/>
      <c r="BB450" s="168"/>
      <c r="BC450" s="168"/>
      <c r="BD450" s="168"/>
      <c r="BE450" s="168"/>
    </row>
    <row r="451" spans="1:57" ht="15.75" customHeight="1" x14ac:dyDescent="0.3">
      <c r="A451" s="169"/>
      <c r="B451" s="169"/>
      <c r="C451" s="169"/>
      <c r="D451" s="169"/>
      <c r="E451" s="170"/>
      <c r="F451" s="170"/>
      <c r="G451" s="169"/>
      <c r="H451" s="169"/>
      <c r="I451" s="169"/>
      <c r="J451" s="169"/>
      <c r="K451" s="169"/>
      <c r="L451" s="169"/>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c r="AQ451" s="168"/>
      <c r="AR451" s="168"/>
      <c r="AS451" s="168"/>
      <c r="AT451" s="168"/>
      <c r="AU451" s="168"/>
      <c r="AV451" s="168"/>
      <c r="AW451" s="168"/>
      <c r="AX451" s="168"/>
      <c r="AY451" s="168"/>
      <c r="AZ451" s="168"/>
      <c r="BA451" s="168"/>
      <c r="BB451" s="168"/>
      <c r="BC451" s="168"/>
      <c r="BD451" s="168"/>
      <c r="BE451" s="168"/>
    </row>
    <row r="452" spans="1:57" ht="15.75" customHeight="1" x14ac:dyDescent="0.3">
      <c r="A452" s="169"/>
      <c r="B452" s="169"/>
      <c r="C452" s="169"/>
      <c r="D452" s="169"/>
      <c r="E452" s="170"/>
      <c r="F452" s="170"/>
      <c r="G452" s="169"/>
      <c r="H452" s="169"/>
      <c r="I452" s="169"/>
      <c r="J452" s="169"/>
      <c r="K452" s="169"/>
      <c r="L452" s="169"/>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c r="AQ452" s="168"/>
      <c r="AR452" s="168"/>
      <c r="AS452" s="168"/>
      <c r="AT452" s="168"/>
      <c r="AU452" s="168"/>
      <c r="AV452" s="168"/>
      <c r="AW452" s="168"/>
      <c r="AX452" s="168"/>
      <c r="AY452" s="168"/>
      <c r="AZ452" s="168"/>
      <c r="BA452" s="168"/>
      <c r="BB452" s="168"/>
      <c r="BC452" s="168"/>
      <c r="BD452" s="168"/>
      <c r="BE452" s="168"/>
    </row>
    <row r="453" spans="1:57" ht="15.75" customHeight="1" x14ac:dyDescent="0.3">
      <c r="A453" s="169"/>
      <c r="B453" s="169"/>
      <c r="C453" s="169"/>
      <c r="D453" s="169"/>
      <c r="E453" s="170"/>
      <c r="F453" s="170"/>
      <c r="G453" s="169"/>
      <c r="H453" s="169"/>
      <c r="I453" s="169"/>
      <c r="J453" s="169"/>
      <c r="K453" s="169"/>
      <c r="L453" s="169"/>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c r="AQ453" s="168"/>
      <c r="AR453" s="168"/>
      <c r="AS453" s="168"/>
      <c r="AT453" s="168"/>
      <c r="AU453" s="168"/>
      <c r="AV453" s="168"/>
      <c r="AW453" s="168"/>
      <c r="AX453" s="168"/>
      <c r="AY453" s="168"/>
      <c r="AZ453" s="168"/>
      <c r="BA453" s="168"/>
      <c r="BB453" s="168"/>
      <c r="BC453" s="168"/>
      <c r="BD453" s="168"/>
      <c r="BE453" s="168"/>
    </row>
    <row r="454" spans="1:57" ht="15.75" customHeight="1" x14ac:dyDescent="0.3">
      <c r="A454" s="169"/>
      <c r="B454" s="169"/>
      <c r="C454" s="169"/>
      <c r="D454" s="169"/>
      <c r="E454" s="170"/>
      <c r="F454" s="170"/>
      <c r="G454" s="169"/>
      <c r="H454" s="169"/>
      <c r="I454" s="169"/>
      <c r="J454" s="169"/>
      <c r="K454" s="169"/>
      <c r="L454" s="169"/>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c r="AQ454" s="168"/>
      <c r="AR454" s="168"/>
      <c r="AS454" s="168"/>
      <c r="AT454" s="168"/>
      <c r="AU454" s="168"/>
      <c r="AV454" s="168"/>
      <c r="AW454" s="168"/>
      <c r="AX454" s="168"/>
      <c r="AY454" s="168"/>
      <c r="AZ454" s="168"/>
      <c r="BA454" s="168"/>
      <c r="BB454" s="168"/>
      <c r="BC454" s="168"/>
      <c r="BD454" s="168"/>
      <c r="BE454" s="168"/>
    </row>
    <row r="455" spans="1:57" ht="15.75" customHeight="1" x14ac:dyDescent="0.3">
      <c r="A455" s="169"/>
      <c r="B455" s="169"/>
      <c r="C455" s="169"/>
      <c r="D455" s="169"/>
      <c r="E455" s="170"/>
      <c r="F455" s="170"/>
      <c r="G455" s="169"/>
      <c r="H455" s="169"/>
      <c r="I455" s="169"/>
      <c r="J455" s="169"/>
      <c r="K455" s="169"/>
      <c r="L455" s="169"/>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c r="AQ455" s="168"/>
      <c r="AR455" s="168"/>
      <c r="AS455" s="168"/>
      <c r="AT455" s="168"/>
      <c r="AU455" s="168"/>
      <c r="AV455" s="168"/>
      <c r="AW455" s="168"/>
      <c r="AX455" s="168"/>
      <c r="AY455" s="168"/>
      <c r="AZ455" s="168"/>
      <c r="BA455" s="168"/>
      <c r="BB455" s="168"/>
      <c r="BC455" s="168"/>
      <c r="BD455" s="168"/>
      <c r="BE455" s="168"/>
    </row>
    <row r="456" spans="1:57" ht="15.75" customHeight="1" x14ac:dyDescent="0.3">
      <c r="A456" s="169"/>
      <c r="B456" s="169"/>
      <c r="C456" s="169"/>
      <c r="D456" s="169"/>
      <c r="E456" s="170"/>
      <c r="F456" s="170"/>
      <c r="G456" s="169"/>
      <c r="H456" s="169"/>
      <c r="I456" s="169"/>
      <c r="J456" s="169"/>
      <c r="K456" s="169"/>
      <c r="L456" s="169"/>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c r="AQ456" s="168"/>
      <c r="AR456" s="168"/>
      <c r="AS456" s="168"/>
      <c r="AT456" s="168"/>
      <c r="AU456" s="168"/>
      <c r="AV456" s="168"/>
      <c r="AW456" s="168"/>
      <c r="AX456" s="168"/>
      <c r="AY456" s="168"/>
      <c r="AZ456" s="168"/>
      <c r="BA456" s="168"/>
      <c r="BB456" s="168"/>
      <c r="BC456" s="168"/>
      <c r="BD456" s="168"/>
      <c r="BE456" s="168"/>
    </row>
    <row r="457" spans="1:57" ht="15.75" customHeight="1" x14ac:dyDescent="0.3">
      <c r="A457" s="169"/>
      <c r="B457" s="169"/>
      <c r="C457" s="169"/>
      <c r="D457" s="169"/>
      <c r="E457" s="170"/>
      <c r="F457" s="170"/>
      <c r="G457" s="169"/>
      <c r="H457" s="169"/>
      <c r="I457" s="169"/>
      <c r="J457" s="169"/>
      <c r="K457" s="169"/>
      <c r="L457" s="169"/>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c r="AQ457" s="168"/>
      <c r="AR457" s="168"/>
      <c r="AS457" s="168"/>
      <c r="AT457" s="168"/>
      <c r="AU457" s="168"/>
      <c r="AV457" s="168"/>
      <c r="AW457" s="168"/>
      <c r="AX457" s="168"/>
      <c r="AY457" s="168"/>
      <c r="AZ457" s="168"/>
      <c r="BA457" s="168"/>
      <c r="BB457" s="168"/>
      <c r="BC457" s="168"/>
      <c r="BD457" s="168"/>
      <c r="BE457" s="168"/>
    </row>
    <row r="458" spans="1:57" ht="15.75" customHeight="1" x14ac:dyDescent="0.3">
      <c r="A458" s="169"/>
      <c r="B458" s="169"/>
      <c r="C458" s="169"/>
      <c r="D458" s="169"/>
      <c r="E458" s="170"/>
      <c r="F458" s="170"/>
      <c r="G458" s="169"/>
      <c r="H458" s="169"/>
      <c r="I458" s="169"/>
      <c r="J458" s="169"/>
      <c r="K458" s="169"/>
      <c r="L458" s="169"/>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c r="AQ458" s="168"/>
      <c r="AR458" s="168"/>
      <c r="AS458" s="168"/>
      <c r="AT458" s="168"/>
      <c r="AU458" s="168"/>
      <c r="AV458" s="168"/>
      <c r="AW458" s="168"/>
      <c r="AX458" s="168"/>
      <c r="AY458" s="168"/>
      <c r="AZ458" s="168"/>
      <c r="BA458" s="168"/>
      <c r="BB458" s="168"/>
      <c r="BC458" s="168"/>
      <c r="BD458" s="168"/>
      <c r="BE458" s="168"/>
    </row>
    <row r="459" spans="1:57" ht="15.75" customHeight="1" x14ac:dyDescent="0.3">
      <c r="A459" s="169"/>
      <c r="B459" s="169"/>
      <c r="C459" s="169"/>
      <c r="D459" s="169"/>
      <c r="E459" s="170"/>
      <c r="F459" s="170"/>
      <c r="G459" s="169"/>
      <c r="H459" s="169"/>
      <c r="I459" s="169"/>
      <c r="J459" s="169"/>
      <c r="K459" s="169"/>
      <c r="L459" s="169"/>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c r="AQ459" s="168"/>
      <c r="AR459" s="168"/>
      <c r="AS459" s="168"/>
      <c r="AT459" s="168"/>
      <c r="AU459" s="168"/>
      <c r="AV459" s="168"/>
      <c r="AW459" s="168"/>
      <c r="AX459" s="168"/>
      <c r="AY459" s="168"/>
      <c r="AZ459" s="168"/>
      <c r="BA459" s="168"/>
      <c r="BB459" s="168"/>
      <c r="BC459" s="168"/>
      <c r="BD459" s="168"/>
      <c r="BE459" s="168"/>
    </row>
    <row r="460" spans="1:57" ht="15.75" customHeight="1" x14ac:dyDescent="0.3">
      <c r="A460" s="169"/>
      <c r="B460" s="169"/>
      <c r="C460" s="169"/>
      <c r="D460" s="169"/>
      <c r="E460" s="170"/>
      <c r="F460" s="170"/>
      <c r="G460" s="169"/>
      <c r="H460" s="169"/>
      <c r="I460" s="169"/>
      <c r="J460" s="169"/>
      <c r="K460" s="169"/>
      <c r="L460" s="169"/>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c r="AQ460" s="168"/>
      <c r="AR460" s="168"/>
      <c r="AS460" s="168"/>
      <c r="AT460" s="168"/>
      <c r="AU460" s="168"/>
      <c r="AV460" s="168"/>
      <c r="AW460" s="168"/>
      <c r="AX460" s="168"/>
      <c r="AY460" s="168"/>
      <c r="AZ460" s="168"/>
      <c r="BA460" s="168"/>
      <c r="BB460" s="168"/>
      <c r="BC460" s="168"/>
      <c r="BD460" s="168"/>
      <c r="BE460" s="168"/>
    </row>
    <row r="461" spans="1:57" ht="15.75" customHeight="1" x14ac:dyDescent="0.3">
      <c r="A461" s="169"/>
      <c r="B461" s="169"/>
      <c r="C461" s="169"/>
      <c r="D461" s="169"/>
      <c r="E461" s="170"/>
      <c r="F461" s="170"/>
      <c r="G461" s="169"/>
      <c r="H461" s="169"/>
      <c r="I461" s="169"/>
      <c r="J461" s="169"/>
      <c r="K461" s="169"/>
      <c r="L461" s="169"/>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c r="AQ461" s="168"/>
      <c r="AR461" s="168"/>
      <c r="AS461" s="168"/>
      <c r="AT461" s="168"/>
      <c r="AU461" s="168"/>
      <c r="AV461" s="168"/>
      <c r="AW461" s="168"/>
      <c r="AX461" s="168"/>
      <c r="AY461" s="168"/>
      <c r="AZ461" s="168"/>
      <c r="BA461" s="168"/>
      <c r="BB461" s="168"/>
      <c r="BC461" s="168"/>
      <c r="BD461" s="168"/>
      <c r="BE461" s="168"/>
    </row>
    <row r="462" spans="1:57" ht="15.75" customHeight="1" x14ac:dyDescent="0.3">
      <c r="A462" s="169"/>
      <c r="B462" s="169"/>
      <c r="C462" s="169"/>
      <c r="D462" s="169"/>
      <c r="E462" s="170"/>
      <c r="F462" s="170"/>
      <c r="G462" s="169"/>
      <c r="H462" s="169"/>
      <c r="I462" s="169"/>
      <c r="J462" s="169"/>
      <c r="K462" s="169"/>
      <c r="L462" s="169"/>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c r="AQ462" s="168"/>
      <c r="AR462" s="168"/>
      <c r="AS462" s="168"/>
      <c r="AT462" s="168"/>
      <c r="AU462" s="168"/>
      <c r="AV462" s="168"/>
      <c r="AW462" s="168"/>
      <c r="AX462" s="168"/>
      <c r="AY462" s="168"/>
      <c r="AZ462" s="168"/>
      <c r="BA462" s="168"/>
      <c r="BB462" s="168"/>
      <c r="BC462" s="168"/>
      <c r="BD462" s="168"/>
      <c r="BE462" s="168"/>
    </row>
    <row r="463" spans="1:57" ht="15.75" customHeight="1" x14ac:dyDescent="0.3">
      <c r="A463" s="169"/>
      <c r="B463" s="169"/>
      <c r="C463" s="169"/>
      <c r="D463" s="169"/>
      <c r="E463" s="170"/>
      <c r="F463" s="170"/>
      <c r="G463" s="169"/>
      <c r="H463" s="169"/>
      <c r="I463" s="169"/>
      <c r="J463" s="169"/>
      <c r="K463" s="169"/>
      <c r="L463" s="169"/>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c r="AQ463" s="168"/>
      <c r="AR463" s="168"/>
      <c r="AS463" s="168"/>
      <c r="AT463" s="168"/>
      <c r="AU463" s="168"/>
      <c r="AV463" s="168"/>
      <c r="AW463" s="168"/>
      <c r="AX463" s="168"/>
      <c r="AY463" s="168"/>
      <c r="AZ463" s="168"/>
      <c r="BA463" s="168"/>
      <c r="BB463" s="168"/>
      <c r="BC463" s="168"/>
      <c r="BD463" s="168"/>
      <c r="BE463" s="168"/>
    </row>
    <row r="464" spans="1:57" ht="15.75" customHeight="1" x14ac:dyDescent="0.3">
      <c r="A464" s="169"/>
      <c r="B464" s="169"/>
      <c r="C464" s="169"/>
      <c r="D464" s="169"/>
      <c r="E464" s="170"/>
      <c r="F464" s="170"/>
      <c r="G464" s="169"/>
      <c r="H464" s="169"/>
      <c r="I464" s="169"/>
      <c r="J464" s="169"/>
      <c r="K464" s="169"/>
      <c r="L464" s="169"/>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c r="AQ464" s="168"/>
      <c r="AR464" s="168"/>
      <c r="AS464" s="168"/>
      <c r="AT464" s="168"/>
      <c r="AU464" s="168"/>
      <c r="AV464" s="168"/>
      <c r="AW464" s="168"/>
      <c r="AX464" s="168"/>
      <c r="AY464" s="168"/>
      <c r="AZ464" s="168"/>
      <c r="BA464" s="168"/>
      <c r="BB464" s="168"/>
      <c r="BC464" s="168"/>
      <c r="BD464" s="168"/>
      <c r="BE464" s="168"/>
    </row>
    <row r="465" spans="1:57" ht="15.75" customHeight="1" x14ac:dyDescent="0.3">
      <c r="A465" s="169"/>
      <c r="B465" s="169"/>
      <c r="C465" s="169"/>
      <c r="D465" s="169"/>
      <c r="E465" s="170"/>
      <c r="F465" s="170"/>
      <c r="G465" s="169"/>
      <c r="H465" s="169"/>
      <c r="I465" s="169"/>
      <c r="J465" s="169"/>
      <c r="K465" s="169"/>
      <c r="L465" s="169"/>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c r="AQ465" s="168"/>
      <c r="AR465" s="168"/>
      <c r="AS465" s="168"/>
      <c r="AT465" s="168"/>
      <c r="AU465" s="168"/>
      <c r="AV465" s="168"/>
      <c r="AW465" s="168"/>
      <c r="AX465" s="168"/>
      <c r="AY465" s="168"/>
      <c r="AZ465" s="168"/>
      <c r="BA465" s="168"/>
      <c r="BB465" s="168"/>
      <c r="BC465" s="168"/>
      <c r="BD465" s="168"/>
      <c r="BE465" s="168"/>
    </row>
    <row r="466" spans="1:57" ht="15.75" customHeight="1" x14ac:dyDescent="0.3">
      <c r="A466" s="169"/>
      <c r="B466" s="169"/>
      <c r="C466" s="169"/>
      <c r="D466" s="169"/>
      <c r="E466" s="170"/>
      <c r="F466" s="170"/>
      <c r="G466" s="169"/>
      <c r="H466" s="169"/>
      <c r="I466" s="169"/>
      <c r="J466" s="169"/>
      <c r="K466" s="169"/>
      <c r="L466" s="169"/>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c r="AQ466" s="168"/>
      <c r="AR466" s="168"/>
      <c r="AS466" s="168"/>
      <c r="AT466" s="168"/>
      <c r="AU466" s="168"/>
      <c r="AV466" s="168"/>
      <c r="AW466" s="168"/>
      <c r="AX466" s="168"/>
      <c r="AY466" s="168"/>
      <c r="AZ466" s="168"/>
      <c r="BA466" s="168"/>
      <c r="BB466" s="168"/>
      <c r="BC466" s="168"/>
      <c r="BD466" s="168"/>
      <c r="BE466" s="168"/>
    </row>
    <row r="467" spans="1:57" ht="15.75" customHeight="1" x14ac:dyDescent="0.3">
      <c r="A467" s="169"/>
      <c r="B467" s="169"/>
      <c r="C467" s="169"/>
      <c r="D467" s="169"/>
      <c r="E467" s="170"/>
      <c r="F467" s="170"/>
      <c r="G467" s="169"/>
      <c r="H467" s="169"/>
      <c r="I467" s="169"/>
      <c r="J467" s="169"/>
      <c r="K467" s="169"/>
      <c r="L467" s="169"/>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c r="AQ467" s="168"/>
      <c r="AR467" s="168"/>
      <c r="AS467" s="168"/>
      <c r="AT467" s="168"/>
      <c r="AU467" s="168"/>
      <c r="AV467" s="168"/>
      <c r="AW467" s="168"/>
      <c r="AX467" s="168"/>
      <c r="AY467" s="168"/>
      <c r="AZ467" s="168"/>
      <c r="BA467" s="168"/>
      <c r="BB467" s="168"/>
      <c r="BC467" s="168"/>
      <c r="BD467" s="168"/>
      <c r="BE467" s="168"/>
    </row>
    <row r="468" spans="1:57" ht="15.75" customHeight="1" x14ac:dyDescent="0.3">
      <c r="A468" s="169"/>
      <c r="B468" s="169"/>
      <c r="C468" s="169"/>
      <c r="D468" s="169"/>
      <c r="E468" s="170"/>
      <c r="F468" s="170"/>
      <c r="G468" s="169"/>
      <c r="H468" s="169"/>
      <c r="I468" s="169"/>
      <c r="J468" s="169"/>
      <c r="K468" s="169"/>
      <c r="L468" s="169"/>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c r="AQ468" s="168"/>
      <c r="AR468" s="168"/>
      <c r="AS468" s="168"/>
      <c r="AT468" s="168"/>
      <c r="AU468" s="168"/>
      <c r="AV468" s="168"/>
      <c r="AW468" s="168"/>
      <c r="AX468" s="168"/>
      <c r="AY468" s="168"/>
      <c r="AZ468" s="168"/>
      <c r="BA468" s="168"/>
      <c r="BB468" s="168"/>
      <c r="BC468" s="168"/>
      <c r="BD468" s="168"/>
      <c r="BE468" s="168"/>
    </row>
    <row r="469" spans="1:57" ht="15.75" customHeight="1" x14ac:dyDescent="0.3">
      <c r="A469" s="169"/>
      <c r="B469" s="169"/>
      <c r="C469" s="169"/>
      <c r="D469" s="169"/>
      <c r="E469" s="170"/>
      <c r="F469" s="170"/>
      <c r="G469" s="169"/>
      <c r="H469" s="169"/>
      <c r="I469" s="169"/>
      <c r="J469" s="169"/>
      <c r="K469" s="169"/>
      <c r="L469" s="169"/>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c r="AQ469" s="168"/>
      <c r="AR469" s="168"/>
      <c r="AS469" s="168"/>
      <c r="AT469" s="168"/>
      <c r="AU469" s="168"/>
      <c r="AV469" s="168"/>
      <c r="AW469" s="168"/>
      <c r="AX469" s="168"/>
      <c r="AY469" s="168"/>
      <c r="AZ469" s="168"/>
      <c r="BA469" s="168"/>
      <c r="BB469" s="168"/>
      <c r="BC469" s="168"/>
      <c r="BD469" s="168"/>
      <c r="BE469" s="168"/>
    </row>
    <row r="470" spans="1:57" ht="15.75" customHeight="1" x14ac:dyDescent="0.3">
      <c r="A470" s="169"/>
      <c r="B470" s="169"/>
      <c r="C470" s="169"/>
      <c r="D470" s="169"/>
      <c r="E470" s="170"/>
      <c r="F470" s="170"/>
      <c r="G470" s="169"/>
      <c r="H470" s="169"/>
      <c r="I470" s="169"/>
      <c r="J470" s="169"/>
      <c r="K470" s="169"/>
      <c r="L470" s="169"/>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c r="AQ470" s="168"/>
      <c r="AR470" s="168"/>
      <c r="AS470" s="168"/>
      <c r="AT470" s="168"/>
      <c r="AU470" s="168"/>
      <c r="AV470" s="168"/>
      <c r="AW470" s="168"/>
      <c r="AX470" s="168"/>
      <c r="AY470" s="168"/>
      <c r="AZ470" s="168"/>
      <c r="BA470" s="168"/>
      <c r="BB470" s="168"/>
      <c r="BC470" s="168"/>
      <c r="BD470" s="168"/>
      <c r="BE470" s="168"/>
    </row>
    <row r="471" spans="1:57" ht="15.75" customHeight="1" x14ac:dyDescent="0.3">
      <c r="A471" s="169"/>
      <c r="B471" s="169"/>
      <c r="C471" s="169"/>
      <c r="D471" s="169"/>
      <c r="E471" s="170"/>
      <c r="F471" s="170"/>
      <c r="G471" s="169"/>
      <c r="H471" s="169"/>
      <c r="I471" s="169"/>
      <c r="J471" s="169"/>
      <c r="K471" s="169"/>
      <c r="L471" s="169"/>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c r="AQ471" s="168"/>
      <c r="AR471" s="168"/>
      <c r="AS471" s="168"/>
      <c r="AT471" s="168"/>
      <c r="AU471" s="168"/>
      <c r="AV471" s="168"/>
      <c r="AW471" s="168"/>
      <c r="AX471" s="168"/>
      <c r="AY471" s="168"/>
      <c r="AZ471" s="168"/>
      <c r="BA471" s="168"/>
      <c r="BB471" s="168"/>
      <c r="BC471" s="168"/>
      <c r="BD471" s="168"/>
      <c r="BE471" s="168"/>
    </row>
    <row r="472" spans="1:57" ht="15.75" customHeight="1" x14ac:dyDescent="0.3">
      <c r="A472" s="169"/>
      <c r="B472" s="169"/>
      <c r="C472" s="169"/>
      <c r="D472" s="169"/>
      <c r="E472" s="170"/>
      <c r="F472" s="170"/>
      <c r="G472" s="169"/>
      <c r="H472" s="169"/>
      <c r="I472" s="169"/>
      <c r="J472" s="169"/>
      <c r="K472" s="169"/>
      <c r="L472" s="169"/>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c r="AQ472" s="168"/>
      <c r="AR472" s="168"/>
      <c r="AS472" s="168"/>
      <c r="AT472" s="168"/>
      <c r="AU472" s="168"/>
      <c r="AV472" s="168"/>
      <c r="AW472" s="168"/>
      <c r="AX472" s="168"/>
      <c r="AY472" s="168"/>
      <c r="AZ472" s="168"/>
      <c r="BA472" s="168"/>
      <c r="BB472" s="168"/>
      <c r="BC472" s="168"/>
      <c r="BD472" s="168"/>
      <c r="BE472" s="168"/>
    </row>
    <row r="473" spans="1:57" ht="15.75" customHeight="1" x14ac:dyDescent="0.3">
      <c r="A473" s="169"/>
      <c r="B473" s="169"/>
      <c r="C473" s="169"/>
      <c r="D473" s="169"/>
      <c r="E473" s="170"/>
      <c r="F473" s="170"/>
      <c r="G473" s="169"/>
      <c r="H473" s="169"/>
      <c r="I473" s="169"/>
      <c r="J473" s="169"/>
      <c r="K473" s="169"/>
      <c r="L473" s="169"/>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c r="AQ473" s="168"/>
      <c r="AR473" s="168"/>
      <c r="AS473" s="168"/>
      <c r="AT473" s="168"/>
      <c r="AU473" s="168"/>
      <c r="AV473" s="168"/>
      <c r="AW473" s="168"/>
      <c r="AX473" s="168"/>
      <c r="AY473" s="168"/>
      <c r="AZ473" s="168"/>
      <c r="BA473" s="168"/>
      <c r="BB473" s="168"/>
      <c r="BC473" s="168"/>
      <c r="BD473" s="168"/>
      <c r="BE473" s="168"/>
    </row>
    <row r="474" spans="1:57" ht="15.75" customHeight="1" x14ac:dyDescent="0.3">
      <c r="A474" s="169"/>
      <c r="B474" s="169"/>
      <c r="C474" s="169"/>
      <c r="D474" s="169"/>
      <c r="E474" s="170"/>
      <c r="F474" s="170"/>
      <c r="G474" s="169"/>
      <c r="H474" s="169"/>
      <c r="I474" s="169"/>
      <c r="J474" s="169"/>
      <c r="K474" s="169"/>
      <c r="L474" s="169"/>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c r="AQ474" s="168"/>
      <c r="AR474" s="168"/>
      <c r="AS474" s="168"/>
      <c r="AT474" s="168"/>
      <c r="AU474" s="168"/>
      <c r="AV474" s="168"/>
      <c r="AW474" s="168"/>
      <c r="AX474" s="168"/>
      <c r="AY474" s="168"/>
      <c r="AZ474" s="168"/>
      <c r="BA474" s="168"/>
      <c r="BB474" s="168"/>
      <c r="BC474" s="168"/>
      <c r="BD474" s="168"/>
      <c r="BE474" s="168"/>
    </row>
    <row r="475" spans="1:57" ht="15.75" customHeight="1" x14ac:dyDescent="0.3">
      <c r="A475" s="169"/>
      <c r="B475" s="169"/>
      <c r="C475" s="169"/>
      <c r="D475" s="169"/>
      <c r="E475" s="170"/>
      <c r="F475" s="170"/>
      <c r="G475" s="169"/>
      <c r="H475" s="169"/>
      <c r="I475" s="169"/>
      <c r="J475" s="169"/>
      <c r="K475" s="169"/>
      <c r="L475" s="169"/>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c r="AQ475" s="168"/>
      <c r="AR475" s="168"/>
      <c r="AS475" s="168"/>
      <c r="AT475" s="168"/>
      <c r="AU475" s="168"/>
      <c r="AV475" s="168"/>
      <c r="AW475" s="168"/>
      <c r="AX475" s="168"/>
      <c r="AY475" s="168"/>
      <c r="AZ475" s="168"/>
      <c r="BA475" s="168"/>
      <c r="BB475" s="168"/>
      <c r="BC475" s="168"/>
      <c r="BD475" s="168"/>
      <c r="BE475" s="168"/>
    </row>
    <row r="476" spans="1:57" ht="15.75" customHeight="1" x14ac:dyDescent="0.3">
      <c r="A476" s="169"/>
      <c r="B476" s="169"/>
      <c r="C476" s="169"/>
      <c r="D476" s="169"/>
      <c r="E476" s="170"/>
      <c r="F476" s="170"/>
      <c r="G476" s="169"/>
      <c r="H476" s="169"/>
      <c r="I476" s="169"/>
      <c r="J476" s="169"/>
      <c r="K476" s="169"/>
      <c r="L476" s="169"/>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c r="AQ476" s="168"/>
      <c r="AR476" s="168"/>
      <c r="AS476" s="168"/>
      <c r="AT476" s="168"/>
      <c r="AU476" s="168"/>
      <c r="AV476" s="168"/>
      <c r="AW476" s="168"/>
      <c r="AX476" s="168"/>
      <c r="AY476" s="168"/>
      <c r="AZ476" s="168"/>
      <c r="BA476" s="168"/>
      <c r="BB476" s="168"/>
      <c r="BC476" s="168"/>
      <c r="BD476" s="168"/>
      <c r="BE476" s="168"/>
    </row>
    <row r="477" spans="1:57" ht="15.75" customHeight="1" x14ac:dyDescent="0.3">
      <c r="A477" s="169"/>
      <c r="B477" s="169"/>
      <c r="C477" s="169"/>
      <c r="D477" s="169"/>
      <c r="E477" s="170"/>
      <c r="F477" s="170"/>
      <c r="G477" s="169"/>
      <c r="H477" s="169"/>
      <c r="I477" s="169"/>
      <c r="J477" s="169"/>
      <c r="K477" s="169"/>
      <c r="L477" s="169"/>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c r="AQ477" s="168"/>
      <c r="AR477" s="168"/>
      <c r="AS477" s="168"/>
      <c r="AT477" s="168"/>
      <c r="AU477" s="168"/>
      <c r="AV477" s="168"/>
      <c r="AW477" s="168"/>
      <c r="AX477" s="168"/>
      <c r="AY477" s="168"/>
      <c r="AZ477" s="168"/>
      <c r="BA477" s="168"/>
      <c r="BB477" s="168"/>
      <c r="BC477" s="168"/>
      <c r="BD477" s="168"/>
      <c r="BE477" s="168"/>
    </row>
    <row r="478" spans="1:57" ht="15.75" customHeight="1" x14ac:dyDescent="0.3">
      <c r="A478" s="169"/>
      <c r="B478" s="169"/>
      <c r="C478" s="169"/>
      <c r="D478" s="169"/>
      <c r="E478" s="170"/>
      <c r="F478" s="170"/>
      <c r="G478" s="169"/>
      <c r="H478" s="169"/>
      <c r="I478" s="169"/>
      <c r="J478" s="169"/>
      <c r="K478" s="169"/>
      <c r="L478" s="169"/>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c r="AQ478" s="168"/>
      <c r="AR478" s="168"/>
      <c r="AS478" s="168"/>
      <c r="AT478" s="168"/>
      <c r="AU478" s="168"/>
      <c r="AV478" s="168"/>
      <c r="AW478" s="168"/>
      <c r="AX478" s="168"/>
      <c r="AY478" s="168"/>
      <c r="AZ478" s="168"/>
      <c r="BA478" s="168"/>
      <c r="BB478" s="168"/>
      <c r="BC478" s="168"/>
      <c r="BD478" s="168"/>
      <c r="BE478" s="168"/>
    </row>
    <row r="479" spans="1:57" ht="15.75" customHeight="1" x14ac:dyDescent="0.3">
      <c r="A479" s="169"/>
      <c r="B479" s="169"/>
      <c r="C479" s="169"/>
      <c r="D479" s="169"/>
      <c r="E479" s="170"/>
      <c r="F479" s="170"/>
      <c r="G479" s="169"/>
      <c r="H479" s="169"/>
      <c r="I479" s="169"/>
      <c r="J479" s="169"/>
      <c r="K479" s="169"/>
      <c r="L479" s="169"/>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c r="AQ479" s="168"/>
      <c r="AR479" s="168"/>
      <c r="AS479" s="168"/>
      <c r="AT479" s="168"/>
      <c r="AU479" s="168"/>
      <c r="AV479" s="168"/>
      <c r="AW479" s="168"/>
      <c r="AX479" s="168"/>
      <c r="AY479" s="168"/>
      <c r="AZ479" s="168"/>
      <c r="BA479" s="168"/>
      <c r="BB479" s="168"/>
      <c r="BC479" s="168"/>
      <c r="BD479" s="168"/>
      <c r="BE479" s="168"/>
    </row>
    <row r="480" spans="1:57" ht="15.75" customHeight="1" x14ac:dyDescent="0.3">
      <c r="A480" s="169"/>
      <c r="B480" s="169"/>
      <c r="C480" s="169"/>
      <c r="D480" s="169"/>
      <c r="E480" s="170"/>
      <c r="F480" s="170"/>
      <c r="G480" s="169"/>
      <c r="H480" s="169"/>
      <c r="I480" s="169"/>
      <c r="J480" s="169"/>
      <c r="K480" s="169"/>
      <c r="L480" s="169"/>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c r="AQ480" s="168"/>
      <c r="AR480" s="168"/>
      <c r="AS480" s="168"/>
      <c r="AT480" s="168"/>
      <c r="AU480" s="168"/>
      <c r="AV480" s="168"/>
      <c r="AW480" s="168"/>
      <c r="AX480" s="168"/>
      <c r="AY480" s="168"/>
      <c r="AZ480" s="168"/>
      <c r="BA480" s="168"/>
      <c r="BB480" s="168"/>
      <c r="BC480" s="168"/>
      <c r="BD480" s="168"/>
      <c r="BE480" s="168"/>
    </row>
    <row r="481" spans="1:57" ht="15.75" customHeight="1" x14ac:dyDescent="0.3">
      <c r="A481" s="169"/>
      <c r="B481" s="169"/>
      <c r="C481" s="169"/>
      <c r="D481" s="169"/>
      <c r="E481" s="170"/>
      <c r="F481" s="170"/>
      <c r="G481" s="169"/>
      <c r="H481" s="169"/>
      <c r="I481" s="169"/>
      <c r="J481" s="169"/>
      <c r="K481" s="169"/>
      <c r="L481" s="169"/>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c r="AQ481" s="168"/>
      <c r="AR481" s="168"/>
      <c r="AS481" s="168"/>
      <c r="AT481" s="168"/>
      <c r="AU481" s="168"/>
      <c r="AV481" s="168"/>
      <c r="AW481" s="168"/>
      <c r="AX481" s="168"/>
      <c r="AY481" s="168"/>
      <c r="AZ481" s="168"/>
      <c r="BA481" s="168"/>
      <c r="BB481" s="168"/>
      <c r="BC481" s="168"/>
      <c r="BD481" s="168"/>
      <c r="BE481" s="168"/>
    </row>
    <row r="482" spans="1:57" ht="15.75" customHeight="1" x14ac:dyDescent="0.3">
      <c r="A482" s="169"/>
      <c r="B482" s="169"/>
      <c r="C482" s="169"/>
      <c r="D482" s="169"/>
      <c r="E482" s="170"/>
      <c r="F482" s="170"/>
      <c r="G482" s="169"/>
      <c r="H482" s="169"/>
      <c r="I482" s="169"/>
      <c r="J482" s="169"/>
      <c r="K482" s="169"/>
      <c r="L482" s="169"/>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c r="AQ482" s="168"/>
      <c r="AR482" s="168"/>
      <c r="AS482" s="168"/>
      <c r="AT482" s="168"/>
      <c r="AU482" s="168"/>
      <c r="AV482" s="168"/>
      <c r="AW482" s="168"/>
      <c r="AX482" s="168"/>
      <c r="AY482" s="168"/>
      <c r="AZ482" s="168"/>
      <c r="BA482" s="168"/>
      <c r="BB482" s="168"/>
      <c r="BC482" s="168"/>
      <c r="BD482" s="168"/>
      <c r="BE482" s="168"/>
    </row>
    <row r="483" spans="1:57" ht="15.75" customHeight="1" x14ac:dyDescent="0.3">
      <c r="A483" s="169"/>
      <c r="B483" s="169"/>
      <c r="C483" s="169"/>
      <c r="D483" s="169"/>
      <c r="E483" s="170"/>
      <c r="F483" s="170"/>
      <c r="G483" s="169"/>
      <c r="H483" s="169"/>
      <c r="I483" s="169"/>
      <c r="J483" s="169"/>
      <c r="K483" s="169"/>
      <c r="L483" s="169"/>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c r="AQ483" s="168"/>
      <c r="AR483" s="168"/>
      <c r="AS483" s="168"/>
      <c r="AT483" s="168"/>
      <c r="AU483" s="168"/>
      <c r="AV483" s="168"/>
      <c r="AW483" s="168"/>
      <c r="AX483" s="168"/>
      <c r="AY483" s="168"/>
      <c r="AZ483" s="168"/>
      <c r="BA483" s="168"/>
      <c r="BB483" s="168"/>
      <c r="BC483" s="168"/>
      <c r="BD483" s="168"/>
      <c r="BE483" s="168"/>
    </row>
    <row r="484" spans="1:57" ht="15.75" customHeight="1" x14ac:dyDescent="0.3">
      <c r="A484" s="169"/>
      <c r="B484" s="169"/>
      <c r="C484" s="169"/>
      <c r="D484" s="169"/>
      <c r="E484" s="170"/>
      <c r="F484" s="170"/>
      <c r="G484" s="169"/>
      <c r="H484" s="169"/>
      <c r="I484" s="169"/>
      <c r="J484" s="169"/>
      <c r="K484" s="169"/>
      <c r="L484" s="169"/>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c r="AQ484" s="168"/>
      <c r="AR484" s="168"/>
      <c r="AS484" s="168"/>
      <c r="AT484" s="168"/>
      <c r="AU484" s="168"/>
      <c r="AV484" s="168"/>
      <c r="AW484" s="168"/>
      <c r="AX484" s="168"/>
      <c r="AY484" s="168"/>
      <c r="AZ484" s="168"/>
      <c r="BA484" s="168"/>
      <c r="BB484" s="168"/>
      <c r="BC484" s="168"/>
      <c r="BD484" s="168"/>
      <c r="BE484" s="168"/>
    </row>
    <row r="485" spans="1:57" ht="15.75" customHeight="1" x14ac:dyDescent="0.3">
      <c r="A485" s="169"/>
      <c r="B485" s="169"/>
      <c r="C485" s="169"/>
      <c r="D485" s="169"/>
      <c r="E485" s="170"/>
      <c r="F485" s="170"/>
      <c r="G485" s="169"/>
      <c r="H485" s="169"/>
      <c r="I485" s="169"/>
      <c r="J485" s="169"/>
      <c r="K485" s="169"/>
      <c r="L485" s="169"/>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c r="AQ485" s="168"/>
      <c r="AR485" s="168"/>
      <c r="AS485" s="168"/>
      <c r="AT485" s="168"/>
      <c r="AU485" s="168"/>
      <c r="AV485" s="168"/>
      <c r="AW485" s="168"/>
      <c r="AX485" s="168"/>
      <c r="AY485" s="168"/>
      <c r="AZ485" s="168"/>
      <c r="BA485" s="168"/>
      <c r="BB485" s="168"/>
      <c r="BC485" s="168"/>
      <c r="BD485" s="168"/>
      <c r="BE485" s="168"/>
    </row>
    <row r="486" spans="1:57" ht="15.75" customHeight="1" x14ac:dyDescent="0.3">
      <c r="A486" s="169"/>
      <c r="B486" s="169"/>
      <c r="C486" s="169"/>
      <c r="D486" s="169"/>
      <c r="E486" s="170"/>
      <c r="F486" s="170"/>
      <c r="G486" s="169"/>
      <c r="H486" s="169"/>
      <c r="I486" s="169"/>
      <c r="J486" s="169"/>
      <c r="K486" s="169"/>
      <c r="L486" s="169"/>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c r="AQ486" s="168"/>
      <c r="AR486" s="168"/>
      <c r="AS486" s="168"/>
      <c r="AT486" s="168"/>
      <c r="AU486" s="168"/>
      <c r="AV486" s="168"/>
      <c r="AW486" s="168"/>
      <c r="AX486" s="168"/>
      <c r="AY486" s="168"/>
      <c r="AZ486" s="168"/>
      <c r="BA486" s="168"/>
      <c r="BB486" s="168"/>
      <c r="BC486" s="168"/>
      <c r="BD486" s="168"/>
      <c r="BE486" s="168"/>
    </row>
    <row r="487" spans="1:57" ht="15.75" customHeight="1" x14ac:dyDescent="0.3">
      <c r="A487" s="169"/>
      <c r="B487" s="169"/>
      <c r="C487" s="169"/>
      <c r="D487" s="169"/>
      <c r="E487" s="170"/>
      <c r="F487" s="170"/>
      <c r="G487" s="169"/>
      <c r="H487" s="169"/>
      <c r="I487" s="169"/>
      <c r="J487" s="169"/>
      <c r="K487" s="169"/>
      <c r="L487" s="169"/>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c r="AQ487" s="168"/>
      <c r="AR487" s="168"/>
      <c r="AS487" s="168"/>
      <c r="AT487" s="168"/>
      <c r="AU487" s="168"/>
      <c r="AV487" s="168"/>
      <c r="AW487" s="168"/>
      <c r="AX487" s="168"/>
      <c r="AY487" s="168"/>
      <c r="AZ487" s="168"/>
      <c r="BA487" s="168"/>
      <c r="BB487" s="168"/>
      <c r="BC487" s="168"/>
      <c r="BD487" s="168"/>
      <c r="BE487" s="168"/>
    </row>
    <row r="488" spans="1:57" ht="15.75" customHeight="1" x14ac:dyDescent="0.3">
      <c r="A488" s="169"/>
      <c r="B488" s="169"/>
      <c r="C488" s="169"/>
      <c r="D488" s="169"/>
      <c r="E488" s="170"/>
      <c r="F488" s="170"/>
      <c r="G488" s="169"/>
      <c r="H488" s="169"/>
      <c r="I488" s="169"/>
      <c r="J488" s="169"/>
      <c r="K488" s="169"/>
      <c r="L488" s="169"/>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c r="AQ488" s="168"/>
      <c r="AR488" s="168"/>
      <c r="AS488" s="168"/>
      <c r="AT488" s="168"/>
      <c r="AU488" s="168"/>
      <c r="AV488" s="168"/>
      <c r="AW488" s="168"/>
      <c r="AX488" s="168"/>
      <c r="AY488" s="168"/>
      <c r="AZ488" s="168"/>
      <c r="BA488" s="168"/>
      <c r="BB488" s="168"/>
      <c r="BC488" s="168"/>
      <c r="BD488" s="168"/>
      <c r="BE488" s="168"/>
    </row>
    <row r="489" spans="1:57" ht="15.75" customHeight="1" x14ac:dyDescent="0.3">
      <c r="A489" s="169"/>
      <c r="B489" s="169"/>
      <c r="C489" s="169"/>
      <c r="D489" s="169"/>
      <c r="E489" s="170"/>
      <c r="F489" s="170"/>
      <c r="G489" s="169"/>
      <c r="H489" s="169"/>
      <c r="I489" s="169"/>
      <c r="J489" s="169"/>
      <c r="K489" s="169"/>
      <c r="L489" s="169"/>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c r="AQ489" s="168"/>
      <c r="AR489" s="168"/>
      <c r="AS489" s="168"/>
      <c r="AT489" s="168"/>
      <c r="AU489" s="168"/>
      <c r="AV489" s="168"/>
      <c r="AW489" s="168"/>
      <c r="AX489" s="168"/>
      <c r="AY489" s="168"/>
      <c r="AZ489" s="168"/>
      <c r="BA489" s="168"/>
      <c r="BB489" s="168"/>
      <c r="BC489" s="168"/>
      <c r="BD489" s="168"/>
      <c r="BE489" s="168"/>
    </row>
    <row r="490" spans="1:57" ht="15.75" customHeight="1" x14ac:dyDescent="0.3">
      <c r="A490" s="169"/>
      <c r="B490" s="169"/>
      <c r="C490" s="169"/>
      <c r="D490" s="169"/>
      <c r="E490" s="170"/>
      <c r="F490" s="170"/>
      <c r="G490" s="169"/>
      <c r="H490" s="169"/>
      <c r="I490" s="169"/>
      <c r="J490" s="169"/>
      <c r="K490" s="169"/>
      <c r="L490" s="169"/>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c r="AQ490" s="168"/>
      <c r="AR490" s="168"/>
      <c r="AS490" s="168"/>
      <c r="AT490" s="168"/>
      <c r="AU490" s="168"/>
      <c r="AV490" s="168"/>
      <c r="AW490" s="168"/>
      <c r="AX490" s="168"/>
      <c r="AY490" s="168"/>
      <c r="AZ490" s="168"/>
      <c r="BA490" s="168"/>
      <c r="BB490" s="168"/>
      <c r="BC490" s="168"/>
      <c r="BD490" s="168"/>
      <c r="BE490" s="168"/>
    </row>
    <row r="491" spans="1:57" ht="15.75" customHeight="1" x14ac:dyDescent="0.3">
      <c r="A491" s="169"/>
      <c r="B491" s="169"/>
      <c r="C491" s="169"/>
      <c r="D491" s="169"/>
      <c r="E491" s="170"/>
      <c r="F491" s="170"/>
      <c r="G491" s="169"/>
      <c r="H491" s="169"/>
      <c r="I491" s="169"/>
      <c r="J491" s="169"/>
      <c r="K491" s="169"/>
      <c r="L491" s="169"/>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c r="AQ491" s="168"/>
      <c r="AR491" s="168"/>
      <c r="AS491" s="168"/>
      <c r="AT491" s="168"/>
      <c r="AU491" s="168"/>
      <c r="AV491" s="168"/>
      <c r="AW491" s="168"/>
      <c r="AX491" s="168"/>
      <c r="AY491" s="168"/>
      <c r="AZ491" s="168"/>
      <c r="BA491" s="168"/>
      <c r="BB491" s="168"/>
      <c r="BC491" s="168"/>
      <c r="BD491" s="168"/>
      <c r="BE491" s="168"/>
    </row>
    <row r="492" spans="1:57" ht="15.75" customHeight="1" x14ac:dyDescent="0.3">
      <c r="A492" s="169"/>
      <c r="B492" s="169"/>
      <c r="C492" s="169"/>
      <c r="D492" s="169"/>
      <c r="E492" s="170"/>
      <c r="F492" s="170"/>
      <c r="G492" s="169"/>
      <c r="H492" s="169"/>
      <c r="I492" s="169"/>
      <c r="J492" s="169"/>
      <c r="K492" s="169"/>
      <c r="L492" s="169"/>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c r="AQ492" s="168"/>
      <c r="AR492" s="168"/>
      <c r="AS492" s="168"/>
      <c r="AT492" s="168"/>
      <c r="AU492" s="168"/>
      <c r="AV492" s="168"/>
      <c r="AW492" s="168"/>
      <c r="AX492" s="168"/>
      <c r="AY492" s="168"/>
      <c r="AZ492" s="168"/>
      <c r="BA492" s="168"/>
      <c r="BB492" s="168"/>
      <c r="BC492" s="168"/>
      <c r="BD492" s="168"/>
      <c r="BE492" s="168"/>
    </row>
    <row r="493" spans="1:57" ht="15.75" customHeight="1" x14ac:dyDescent="0.3">
      <c r="A493" s="169"/>
      <c r="B493" s="169"/>
      <c r="C493" s="169"/>
      <c r="D493" s="169"/>
      <c r="E493" s="170"/>
      <c r="F493" s="170"/>
      <c r="G493" s="169"/>
      <c r="H493" s="169"/>
      <c r="I493" s="169"/>
      <c r="J493" s="169"/>
      <c r="K493" s="169"/>
      <c r="L493" s="169"/>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c r="AQ493" s="168"/>
      <c r="AR493" s="168"/>
      <c r="AS493" s="168"/>
      <c r="AT493" s="168"/>
      <c r="AU493" s="168"/>
      <c r="AV493" s="168"/>
      <c r="AW493" s="168"/>
      <c r="AX493" s="168"/>
      <c r="AY493" s="168"/>
      <c r="AZ493" s="168"/>
      <c r="BA493" s="168"/>
      <c r="BB493" s="168"/>
      <c r="BC493" s="168"/>
      <c r="BD493" s="168"/>
      <c r="BE493" s="168"/>
    </row>
    <row r="494" spans="1:57" ht="15.75" customHeight="1" x14ac:dyDescent="0.3">
      <c r="A494" s="169"/>
      <c r="B494" s="169"/>
      <c r="C494" s="169"/>
      <c r="D494" s="169"/>
      <c r="E494" s="170"/>
      <c r="F494" s="170"/>
      <c r="G494" s="169"/>
      <c r="H494" s="169"/>
      <c r="I494" s="169"/>
      <c r="J494" s="169"/>
      <c r="K494" s="169"/>
      <c r="L494" s="169"/>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c r="AQ494" s="168"/>
      <c r="AR494" s="168"/>
      <c r="AS494" s="168"/>
      <c r="AT494" s="168"/>
      <c r="AU494" s="168"/>
      <c r="AV494" s="168"/>
      <c r="AW494" s="168"/>
      <c r="AX494" s="168"/>
      <c r="AY494" s="168"/>
      <c r="AZ494" s="168"/>
      <c r="BA494" s="168"/>
      <c r="BB494" s="168"/>
      <c r="BC494" s="168"/>
      <c r="BD494" s="168"/>
      <c r="BE494" s="168"/>
    </row>
    <row r="495" spans="1:57" ht="15.75" customHeight="1" x14ac:dyDescent="0.3">
      <c r="A495" s="169"/>
      <c r="B495" s="169"/>
      <c r="C495" s="169"/>
      <c r="D495" s="169"/>
      <c r="E495" s="170"/>
      <c r="F495" s="170"/>
      <c r="G495" s="169"/>
      <c r="H495" s="169"/>
      <c r="I495" s="169"/>
      <c r="J495" s="169"/>
      <c r="K495" s="169"/>
      <c r="L495" s="169"/>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c r="AQ495" s="168"/>
      <c r="AR495" s="168"/>
      <c r="AS495" s="168"/>
      <c r="AT495" s="168"/>
      <c r="AU495" s="168"/>
      <c r="AV495" s="168"/>
      <c r="AW495" s="168"/>
      <c r="AX495" s="168"/>
      <c r="AY495" s="168"/>
      <c r="AZ495" s="168"/>
      <c r="BA495" s="168"/>
      <c r="BB495" s="168"/>
      <c r="BC495" s="168"/>
      <c r="BD495" s="168"/>
      <c r="BE495" s="168"/>
    </row>
    <row r="496" spans="1:57" ht="15.75" customHeight="1" x14ac:dyDescent="0.3">
      <c r="A496" s="169"/>
      <c r="B496" s="169"/>
      <c r="C496" s="169"/>
      <c r="D496" s="169"/>
      <c r="E496" s="170"/>
      <c r="F496" s="170"/>
      <c r="G496" s="169"/>
      <c r="H496" s="169"/>
      <c r="I496" s="169"/>
      <c r="J496" s="169"/>
      <c r="K496" s="169"/>
      <c r="L496" s="169"/>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c r="AQ496" s="168"/>
      <c r="AR496" s="168"/>
      <c r="AS496" s="168"/>
      <c r="AT496" s="168"/>
      <c r="AU496" s="168"/>
      <c r="AV496" s="168"/>
      <c r="AW496" s="168"/>
      <c r="AX496" s="168"/>
      <c r="AY496" s="168"/>
      <c r="AZ496" s="168"/>
      <c r="BA496" s="168"/>
      <c r="BB496" s="168"/>
      <c r="BC496" s="168"/>
      <c r="BD496" s="168"/>
      <c r="BE496" s="168"/>
    </row>
    <row r="497" spans="1:57" ht="15.75" customHeight="1" x14ac:dyDescent="0.3">
      <c r="A497" s="169"/>
      <c r="B497" s="169"/>
      <c r="C497" s="169"/>
      <c r="D497" s="169"/>
      <c r="E497" s="170"/>
      <c r="F497" s="170"/>
      <c r="G497" s="169"/>
      <c r="H497" s="169"/>
      <c r="I497" s="169"/>
      <c r="J497" s="169"/>
      <c r="K497" s="169"/>
      <c r="L497" s="169"/>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c r="AQ497" s="168"/>
      <c r="AR497" s="168"/>
      <c r="AS497" s="168"/>
      <c r="AT497" s="168"/>
      <c r="AU497" s="168"/>
      <c r="AV497" s="168"/>
      <c r="AW497" s="168"/>
      <c r="AX497" s="168"/>
      <c r="AY497" s="168"/>
      <c r="AZ497" s="168"/>
      <c r="BA497" s="168"/>
      <c r="BB497" s="168"/>
      <c r="BC497" s="168"/>
      <c r="BD497" s="168"/>
      <c r="BE497" s="168"/>
    </row>
    <row r="498" spans="1:57" ht="15.75" customHeight="1" x14ac:dyDescent="0.3">
      <c r="A498" s="169"/>
      <c r="B498" s="169"/>
      <c r="C498" s="169"/>
      <c r="D498" s="169"/>
      <c r="E498" s="170"/>
      <c r="F498" s="170"/>
      <c r="G498" s="169"/>
      <c r="H498" s="169"/>
      <c r="I498" s="169"/>
      <c r="J498" s="169"/>
      <c r="K498" s="169"/>
      <c r="L498" s="169"/>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c r="AQ498" s="168"/>
      <c r="AR498" s="168"/>
      <c r="AS498" s="168"/>
      <c r="AT498" s="168"/>
      <c r="AU498" s="168"/>
      <c r="AV498" s="168"/>
      <c r="AW498" s="168"/>
      <c r="AX498" s="168"/>
      <c r="AY498" s="168"/>
      <c r="AZ498" s="168"/>
      <c r="BA498" s="168"/>
      <c r="BB498" s="168"/>
      <c r="BC498" s="168"/>
      <c r="BD498" s="168"/>
      <c r="BE498" s="168"/>
    </row>
    <row r="499" spans="1:57" ht="15.75" customHeight="1" x14ac:dyDescent="0.3">
      <c r="A499" s="169"/>
      <c r="B499" s="169"/>
      <c r="C499" s="169"/>
      <c r="D499" s="169"/>
      <c r="E499" s="170"/>
      <c r="F499" s="170"/>
      <c r="G499" s="169"/>
      <c r="H499" s="169"/>
      <c r="I499" s="169"/>
      <c r="J499" s="169"/>
      <c r="K499" s="169"/>
      <c r="L499" s="169"/>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c r="AQ499" s="168"/>
      <c r="AR499" s="168"/>
      <c r="AS499" s="168"/>
      <c r="AT499" s="168"/>
      <c r="AU499" s="168"/>
      <c r="AV499" s="168"/>
      <c r="AW499" s="168"/>
      <c r="AX499" s="168"/>
      <c r="AY499" s="168"/>
      <c r="AZ499" s="168"/>
      <c r="BA499" s="168"/>
      <c r="BB499" s="168"/>
      <c r="BC499" s="168"/>
      <c r="BD499" s="168"/>
      <c r="BE499" s="168"/>
    </row>
    <row r="500" spans="1:57" ht="15.75" customHeight="1" x14ac:dyDescent="0.3">
      <c r="A500" s="169"/>
      <c r="B500" s="169"/>
      <c r="C500" s="169"/>
      <c r="D500" s="169"/>
      <c r="E500" s="170"/>
      <c r="F500" s="170"/>
      <c r="G500" s="169"/>
      <c r="H500" s="169"/>
      <c r="I500" s="169"/>
      <c r="J500" s="169"/>
      <c r="K500" s="169"/>
      <c r="L500" s="169"/>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c r="AQ500" s="168"/>
      <c r="AR500" s="168"/>
      <c r="AS500" s="168"/>
      <c r="AT500" s="168"/>
      <c r="AU500" s="168"/>
      <c r="AV500" s="168"/>
      <c r="AW500" s="168"/>
      <c r="AX500" s="168"/>
      <c r="AY500" s="168"/>
      <c r="AZ500" s="168"/>
      <c r="BA500" s="168"/>
      <c r="BB500" s="168"/>
      <c r="BC500" s="168"/>
      <c r="BD500" s="168"/>
      <c r="BE500" s="168"/>
    </row>
    <row r="501" spans="1:57" ht="15.75" customHeight="1" x14ac:dyDescent="0.3">
      <c r="A501" s="169"/>
      <c r="B501" s="169"/>
      <c r="C501" s="169"/>
      <c r="D501" s="169"/>
      <c r="E501" s="170"/>
      <c r="F501" s="170"/>
      <c r="G501" s="169"/>
      <c r="H501" s="169"/>
      <c r="I501" s="169"/>
      <c r="J501" s="169"/>
      <c r="K501" s="169"/>
      <c r="L501" s="169"/>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c r="AQ501" s="168"/>
      <c r="AR501" s="168"/>
      <c r="AS501" s="168"/>
      <c r="AT501" s="168"/>
      <c r="AU501" s="168"/>
      <c r="AV501" s="168"/>
      <c r="AW501" s="168"/>
      <c r="AX501" s="168"/>
      <c r="AY501" s="168"/>
      <c r="AZ501" s="168"/>
      <c r="BA501" s="168"/>
      <c r="BB501" s="168"/>
      <c r="BC501" s="168"/>
      <c r="BD501" s="168"/>
      <c r="BE501" s="168"/>
    </row>
    <row r="502" spans="1:57" ht="15.75" customHeight="1" x14ac:dyDescent="0.3">
      <c r="A502" s="169"/>
      <c r="B502" s="169"/>
      <c r="C502" s="169"/>
      <c r="D502" s="169"/>
      <c r="E502" s="170"/>
      <c r="F502" s="170"/>
      <c r="G502" s="169"/>
      <c r="H502" s="169"/>
      <c r="I502" s="169"/>
      <c r="J502" s="169"/>
      <c r="K502" s="169"/>
      <c r="L502" s="169"/>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c r="AQ502" s="168"/>
      <c r="AR502" s="168"/>
      <c r="AS502" s="168"/>
      <c r="AT502" s="168"/>
      <c r="AU502" s="168"/>
      <c r="AV502" s="168"/>
      <c r="AW502" s="168"/>
      <c r="AX502" s="168"/>
      <c r="AY502" s="168"/>
      <c r="AZ502" s="168"/>
      <c r="BA502" s="168"/>
      <c r="BB502" s="168"/>
      <c r="BC502" s="168"/>
      <c r="BD502" s="168"/>
      <c r="BE502" s="168"/>
    </row>
    <row r="503" spans="1:57" ht="15.75" customHeight="1" x14ac:dyDescent="0.3">
      <c r="A503" s="169"/>
      <c r="B503" s="169"/>
      <c r="C503" s="169"/>
      <c r="D503" s="169"/>
      <c r="E503" s="170"/>
      <c r="F503" s="170"/>
      <c r="G503" s="169"/>
      <c r="H503" s="169"/>
      <c r="I503" s="169"/>
      <c r="J503" s="169"/>
      <c r="K503" s="169"/>
      <c r="L503" s="169"/>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c r="AQ503" s="168"/>
      <c r="AR503" s="168"/>
      <c r="AS503" s="168"/>
      <c r="AT503" s="168"/>
      <c r="AU503" s="168"/>
      <c r="AV503" s="168"/>
      <c r="AW503" s="168"/>
      <c r="AX503" s="168"/>
      <c r="AY503" s="168"/>
      <c r="AZ503" s="168"/>
      <c r="BA503" s="168"/>
      <c r="BB503" s="168"/>
      <c r="BC503" s="168"/>
      <c r="BD503" s="168"/>
      <c r="BE503" s="168"/>
    </row>
    <row r="504" spans="1:57" ht="15.75" customHeight="1" x14ac:dyDescent="0.3">
      <c r="A504" s="169"/>
      <c r="B504" s="169"/>
      <c r="C504" s="169"/>
      <c r="D504" s="169"/>
      <c r="E504" s="170"/>
      <c r="F504" s="170"/>
      <c r="G504" s="169"/>
      <c r="H504" s="169"/>
      <c r="I504" s="169"/>
      <c r="J504" s="169"/>
      <c r="K504" s="169"/>
      <c r="L504" s="169"/>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c r="AQ504" s="168"/>
      <c r="AR504" s="168"/>
      <c r="AS504" s="168"/>
      <c r="AT504" s="168"/>
      <c r="AU504" s="168"/>
      <c r="AV504" s="168"/>
      <c r="AW504" s="168"/>
      <c r="AX504" s="168"/>
      <c r="AY504" s="168"/>
      <c r="AZ504" s="168"/>
      <c r="BA504" s="168"/>
      <c r="BB504" s="168"/>
      <c r="BC504" s="168"/>
      <c r="BD504" s="168"/>
      <c r="BE504" s="168"/>
    </row>
    <row r="505" spans="1:57" ht="15.75" customHeight="1" x14ac:dyDescent="0.3">
      <c r="A505" s="169"/>
      <c r="B505" s="169"/>
      <c r="C505" s="169"/>
      <c r="D505" s="169"/>
      <c r="E505" s="170"/>
      <c r="F505" s="170"/>
      <c r="G505" s="169"/>
      <c r="H505" s="169"/>
      <c r="I505" s="169"/>
      <c r="J505" s="169"/>
      <c r="K505" s="169"/>
      <c r="L505" s="169"/>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c r="AQ505" s="168"/>
      <c r="AR505" s="168"/>
      <c r="AS505" s="168"/>
      <c r="AT505" s="168"/>
      <c r="AU505" s="168"/>
      <c r="AV505" s="168"/>
      <c r="AW505" s="168"/>
      <c r="AX505" s="168"/>
      <c r="AY505" s="168"/>
      <c r="AZ505" s="168"/>
      <c r="BA505" s="168"/>
      <c r="BB505" s="168"/>
      <c r="BC505" s="168"/>
      <c r="BD505" s="168"/>
      <c r="BE505" s="168"/>
    </row>
    <row r="506" spans="1:57" ht="15.75" customHeight="1" x14ac:dyDescent="0.3">
      <c r="A506" s="169"/>
      <c r="B506" s="169"/>
      <c r="C506" s="169"/>
      <c r="D506" s="169"/>
      <c r="E506" s="170"/>
      <c r="F506" s="170"/>
      <c r="G506" s="169"/>
      <c r="H506" s="169"/>
      <c r="I506" s="169"/>
      <c r="J506" s="169"/>
      <c r="K506" s="169"/>
      <c r="L506" s="169"/>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c r="AQ506" s="168"/>
      <c r="AR506" s="168"/>
      <c r="AS506" s="168"/>
      <c r="AT506" s="168"/>
      <c r="AU506" s="168"/>
      <c r="AV506" s="168"/>
      <c r="AW506" s="168"/>
      <c r="AX506" s="168"/>
      <c r="AY506" s="168"/>
      <c r="AZ506" s="168"/>
      <c r="BA506" s="168"/>
      <c r="BB506" s="168"/>
      <c r="BC506" s="168"/>
      <c r="BD506" s="168"/>
      <c r="BE506" s="168"/>
    </row>
    <row r="507" spans="1:57" ht="15.75" customHeight="1" x14ac:dyDescent="0.3">
      <c r="A507" s="169"/>
      <c r="B507" s="169"/>
      <c r="C507" s="169"/>
      <c r="D507" s="169"/>
      <c r="E507" s="170"/>
      <c r="F507" s="170"/>
      <c r="G507" s="169"/>
      <c r="H507" s="169"/>
      <c r="I507" s="169"/>
      <c r="J507" s="169"/>
      <c r="K507" s="169"/>
      <c r="L507" s="169"/>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c r="AQ507" s="168"/>
      <c r="AR507" s="168"/>
      <c r="AS507" s="168"/>
      <c r="AT507" s="168"/>
      <c r="AU507" s="168"/>
      <c r="AV507" s="168"/>
      <c r="AW507" s="168"/>
      <c r="AX507" s="168"/>
      <c r="AY507" s="168"/>
      <c r="AZ507" s="168"/>
      <c r="BA507" s="168"/>
      <c r="BB507" s="168"/>
      <c r="BC507" s="168"/>
      <c r="BD507" s="168"/>
      <c r="BE507" s="168"/>
    </row>
    <row r="508" spans="1:57" ht="15.75" customHeight="1" x14ac:dyDescent="0.3">
      <c r="A508" s="169"/>
      <c r="B508" s="169"/>
      <c r="C508" s="169"/>
      <c r="D508" s="169"/>
      <c r="E508" s="170"/>
      <c r="F508" s="170"/>
      <c r="G508" s="169"/>
      <c r="H508" s="169"/>
      <c r="I508" s="169"/>
      <c r="J508" s="169"/>
      <c r="K508" s="169"/>
      <c r="L508" s="169"/>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c r="AQ508" s="168"/>
      <c r="AR508" s="168"/>
      <c r="AS508" s="168"/>
      <c r="AT508" s="168"/>
      <c r="AU508" s="168"/>
      <c r="AV508" s="168"/>
      <c r="AW508" s="168"/>
      <c r="AX508" s="168"/>
      <c r="AY508" s="168"/>
      <c r="AZ508" s="168"/>
      <c r="BA508" s="168"/>
      <c r="BB508" s="168"/>
      <c r="BC508" s="168"/>
      <c r="BD508" s="168"/>
      <c r="BE508" s="168"/>
    </row>
    <row r="509" spans="1:57" ht="15.75" customHeight="1" x14ac:dyDescent="0.3">
      <c r="A509" s="169"/>
      <c r="B509" s="169"/>
      <c r="C509" s="169"/>
      <c r="D509" s="169"/>
      <c r="E509" s="170"/>
      <c r="F509" s="170"/>
      <c r="G509" s="169"/>
      <c r="H509" s="169"/>
      <c r="I509" s="169"/>
      <c r="J509" s="169"/>
      <c r="K509" s="169"/>
      <c r="L509" s="169"/>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c r="AQ509" s="168"/>
      <c r="AR509" s="168"/>
      <c r="AS509" s="168"/>
      <c r="AT509" s="168"/>
      <c r="AU509" s="168"/>
      <c r="AV509" s="168"/>
      <c r="AW509" s="168"/>
      <c r="AX509" s="168"/>
      <c r="AY509" s="168"/>
      <c r="AZ509" s="168"/>
      <c r="BA509" s="168"/>
      <c r="BB509" s="168"/>
      <c r="BC509" s="168"/>
      <c r="BD509" s="168"/>
      <c r="BE509" s="168"/>
    </row>
    <row r="510" spans="1:57" ht="15.75" customHeight="1" x14ac:dyDescent="0.3">
      <c r="A510" s="169"/>
      <c r="B510" s="169"/>
      <c r="C510" s="169"/>
      <c r="D510" s="169"/>
      <c r="E510" s="170"/>
      <c r="F510" s="170"/>
      <c r="G510" s="169"/>
      <c r="H510" s="169"/>
      <c r="I510" s="169"/>
      <c r="J510" s="169"/>
      <c r="K510" s="169"/>
      <c r="L510" s="169"/>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c r="AQ510" s="168"/>
      <c r="AR510" s="168"/>
      <c r="AS510" s="168"/>
      <c r="AT510" s="168"/>
      <c r="AU510" s="168"/>
      <c r="AV510" s="168"/>
      <c r="AW510" s="168"/>
      <c r="AX510" s="168"/>
      <c r="AY510" s="168"/>
      <c r="AZ510" s="168"/>
      <c r="BA510" s="168"/>
      <c r="BB510" s="168"/>
      <c r="BC510" s="168"/>
      <c r="BD510" s="168"/>
      <c r="BE510" s="168"/>
    </row>
    <row r="511" spans="1:57" ht="15.75" customHeight="1" x14ac:dyDescent="0.3">
      <c r="A511" s="169"/>
      <c r="B511" s="169"/>
      <c r="C511" s="169"/>
      <c r="D511" s="169"/>
      <c r="E511" s="170"/>
      <c r="F511" s="170"/>
      <c r="G511" s="169"/>
      <c r="H511" s="169"/>
      <c r="I511" s="169"/>
      <c r="J511" s="169"/>
      <c r="K511" s="169"/>
      <c r="L511" s="169"/>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c r="AQ511" s="168"/>
      <c r="AR511" s="168"/>
      <c r="AS511" s="168"/>
      <c r="AT511" s="168"/>
      <c r="AU511" s="168"/>
      <c r="AV511" s="168"/>
      <c r="AW511" s="168"/>
      <c r="AX511" s="168"/>
      <c r="AY511" s="168"/>
      <c r="AZ511" s="168"/>
      <c r="BA511" s="168"/>
      <c r="BB511" s="168"/>
      <c r="BC511" s="168"/>
      <c r="BD511" s="168"/>
      <c r="BE511" s="168"/>
    </row>
    <row r="512" spans="1:57" ht="15.75" customHeight="1" x14ac:dyDescent="0.3">
      <c r="A512" s="169"/>
      <c r="B512" s="169"/>
      <c r="C512" s="169"/>
      <c r="D512" s="169"/>
      <c r="E512" s="170"/>
      <c r="F512" s="170"/>
      <c r="G512" s="169"/>
      <c r="H512" s="169"/>
      <c r="I512" s="169"/>
      <c r="J512" s="169"/>
      <c r="K512" s="169"/>
      <c r="L512" s="169"/>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c r="AQ512" s="168"/>
      <c r="AR512" s="168"/>
      <c r="AS512" s="168"/>
      <c r="AT512" s="168"/>
      <c r="AU512" s="168"/>
      <c r="AV512" s="168"/>
      <c r="AW512" s="168"/>
      <c r="AX512" s="168"/>
      <c r="AY512" s="168"/>
      <c r="AZ512" s="168"/>
      <c r="BA512" s="168"/>
      <c r="BB512" s="168"/>
      <c r="BC512" s="168"/>
      <c r="BD512" s="168"/>
      <c r="BE512" s="168"/>
    </row>
    <row r="513" spans="1:57" ht="15.75" customHeight="1" x14ac:dyDescent="0.3">
      <c r="A513" s="169"/>
      <c r="B513" s="169"/>
      <c r="C513" s="169"/>
      <c r="D513" s="169"/>
      <c r="E513" s="170"/>
      <c r="F513" s="170"/>
      <c r="G513" s="169"/>
      <c r="H513" s="169"/>
      <c r="I513" s="169"/>
      <c r="J513" s="169"/>
      <c r="K513" s="169"/>
      <c r="L513" s="169"/>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c r="AQ513" s="168"/>
      <c r="AR513" s="168"/>
      <c r="AS513" s="168"/>
      <c r="AT513" s="168"/>
      <c r="AU513" s="168"/>
      <c r="AV513" s="168"/>
      <c r="AW513" s="168"/>
      <c r="AX513" s="168"/>
      <c r="AY513" s="168"/>
      <c r="AZ513" s="168"/>
      <c r="BA513" s="168"/>
      <c r="BB513" s="168"/>
      <c r="BC513" s="168"/>
      <c r="BD513" s="168"/>
      <c r="BE513" s="168"/>
    </row>
    <row r="514" spans="1:57" ht="15.75" customHeight="1" x14ac:dyDescent="0.3">
      <c r="A514" s="169"/>
      <c r="B514" s="169"/>
      <c r="C514" s="169"/>
      <c r="D514" s="169"/>
      <c r="E514" s="170"/>
      <c r="F514" s="170"/>
      <c r="G514" s="169"/>
      <c r="H514" s="169"/>
      <c r="I514" s="169"/>
      <c r="J514" s="169"/>
      <c r="K514" s="169"/>
      <c r="L514" s="169"/>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c r="AQ514" s="168"/>
      <c r="AR514" s="168"/>
      <c r="AS514" s="168"/>
      <c r="AT514" s="168"/>
      <c r="AU514" s="168"/>
      <c r="AV514" s="168"/>
      <c r="AW514" s="168"/>
      <c r="AX514" s="168"/>
      <c r="AY514" s="168"/>
      <c r="AZ514" s="168"/>
      <c r="BA514" s="168"/>
      <c r="BB514" s="168"/>
      <c r="BC514" s="168"/>
      <c r="BD514" s="168"/>
      <c r="BE514" s="168"/>
    </row>
    <row r="515" spans="1:57" ht="15.75" customHeight="1" x14ac:dyDescent="0.3">
      <c r="A515" s="169"/>
      <c r="B515" s="169"/>
      <c r="C515" s="169"/>
      <c r="D515" s="169"/>
      <c r="E515" s="170"/>
      <c r="F515" s="170"/>
      <c r="G515" s="169"/>
      <c r="H515" s="169"/>
      <c r="I515" s="169"/>
      <c r="J515" s="169"/>
      <c r="K515" s="169"/>
      <c r="L515" s="169"/>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c r="AQ515" s="168"/>
      <c r="AR515" s="168"/>
      <c r="AS515" s="168"/>
      <c r="AT515" s="168"/>
      <c r="AU515" s="168"/>
      <c r="AV515" s="168"/>
      <c r="AW515" s="168"/>
      <c r="AX515" s="168"/>
      <c r="AY515" s="168"/>
      <c r="AZ515" s="168"/>
      <c r="BA515" s="168"/>
      <c r="BB515" s="168"/>
      <c r="BC515" s="168"/>
      <c r="BD515" s="168"/>
      <c r="BE515" s="168"/>
    </row>
    <row r="516" spans="1:57" ht="15.75" customHeight="1" x14ac:dyDescent="0.3">
      <c r="A516" s="169"/>
      <c r="B516" s="169"/>
      <c r="C516" s="169"/>
      <c r="D516" s="169"/>
      <c r="E516" s="170"/>
      <c r="F516" s="170"/>
      <c r="G516" s="169"/>
      <c r="H516" s="169"/>
      <c r="I516" s="169"/>
      <c r="J516" s="169"/>
      <c r="K516" s="169"/>
      <c r="L516" s="169"/>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c r="AQ516" s="168"/>
      <c r="AR516" s="168"/>
      <c r="AS516" s="168"/>
      <c r="AT516" s="168"/>
      <c r="AU516" s="168"/>
      <c r="AV516" s="168"/>
      <c r="AW516" s="168"/>
      <c r="AX516" s="168"/>
      <c r="AY516" s="168"/>
      <c r="AZ516" s="168"/>
      <c r="BA516" s="168"/>
      <c r="BB516" s="168"/>
      <c r="BC516" s="168"/>
      <c r="BD516" s="168"/>
      <c r="BE516" s="168"/>
    </row>
    <row r="517" spans="1:57" ht="15.75" customHeight="1" x14ac:dyDescent="0.3">
      <c r="A517" s="169"/>
      <c r="B517" s="169"/>
      <c r="C517" s="169"/>
      <c r="D517" s="169"/>
      <c r="E517" s="170"/>
      <c r="F517" s="170"/>
      <c r="G517" s="169"/>
      <c r="H517" s="169"/>
      <c r="I517" s="169"/>
      <c r="J517" s="169"/>
      <c r="K517" s="169"/>
      <c r="L517" s="169"/>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c r="AQ517" s="168"/>
      <c r="AR517" s="168"/>
      <c r="AS517" s="168"/>
      <c r="AT517" s="168"/>
      <c r="AU517" s="168"/>
      <c r="AV517" s="168"/>
      <c r="AW517" s="168"/>
      <c r="AX517" s="168"/>
      <c r="AY517" s="168"/>
      <c r="AZ517" s="168"/>
      <c r="BA517" s="168"/>
      <c r="BB517" s="168"/>
      <c r="BC517" s="168"/>
      <c r="BD517" s="168"/>
      <c r="BE517" s="168"/>
    </row>
    <row r="518" spans="1:57" ht="15.75" customHeight="1" x14ac:dyDescent="0.3">
      <c r="A518" s="169"/>
      <c r="B518" s="169"/>
      <c r="C518" s="169"/>
      <c r="D518" s="169"/>
      <c r="E518" s="170"/>
      <c r="F518" s="170"/>
      <c r="G518" s="169"/>
      <c r="H518" s="169"/>
      <c r="I518" s="169"/>
      <c r="J518" s="169"/>
      <c r="K518" s="169"/>
      <c r="L518" s="169"/>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c r="AQ518" s="168"/>
      <c r="AR518" s="168"/>
      <c r="AS518" s="168"/>
      <c r="AT518" s="168"/>
      <c r="AU518" s="168"/>
      <c r="AV518" s="168"/>
      <c r="AW518" s="168"/>
      <c r="AX518" s="168"/>
      <c r="AY518" s="168"/>
      <c r="AZ518" s="168"/>
      <c r="BA518" s="168"/>
      <c r="BB518" s="168"/>
      <c r="BC518" s="168"/>
      <c r="BD518" s="168"/>
      <c r="BE518" s="168"/>
    </row>
    <row r="519" spans="1:57" ht="15.75" customHeight="1" x14ac:dyDescent="0.3">
      <c r="A519" s="169"/>
      <c r="B519" s="169"/>
      <c r="C519" s="169"/>
      <c r="D519" s="169"/>
      <c r="E519" s="170"/>
      <c r="F519" s="170"/>
      <c r="G519" s="169"/>
      <c r="H519" s="169"/>
      <c r="I519" s="169"/>
      <c r="J519" s="169"/>
      <c r="K519" s="169"/>
      <c r="L519" s="169"/>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c r="AQ519" s="168"/>
      <c r="AR519" s="168"/>
      <c r="AS519" s="168"/>
      <c r="AT519" s="168"/>
      <c r="AU519" s="168"/>
      <c r="AV519" s="168"/>
      <c r="AW519" s="168"/>
      <c r="AX519" s="168"/>
      <c r="AY519" s="168"/>
      <c r="AZ519" s="168"/>
      <c r="BA519" s="168"/>
      <c r="BB519" s="168"/>
      <c r="BC519" s="168"/>
      <c r="BD519" s="168"/>
      <c r="BE519" s="168"/>
    </row>
    <row r="520" spans="1:57" ht="15.75" customHeight="1" x14ac:dyDescent="0.3">
      <c r="A520" s="169"/>
      <c r="B520" s="169"/>
      <c r="C520" s="169"/>
      <c r="D520" s="169"/>
      <c r="E520" s="170"/>
      <c r="F520" s="170"/>
      <c r="G520" s="169"/>
      <c r="H520" s="169"/>
      <c r="I520" s="169"/>
      <c r="J520" s="169"/>
      <c r="K520" s="169"/>
      <c r="L520" s="169"/>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c r="AQ520" s="168"/>
      <c r="AR520" s="168"/>
      <c r="AS520" s="168"/>
      <c r="AT520" s="168"/>
      <c r="AU520" s="168"/>
      <c r="AV520" s="168"/>
      <c r="AW520" s="168"/>
      <c r="AX520" s="168"/>
      <c r="AY520" s="168"/>
      <c r="AZ520" s="168"/>
      <c r="BA520" s="168"/>
      <c r="BB520" s="168"/>
      <c r="BC520" s="168"/>
      <c r="BD520" s="168"/>
      <c r="BE520" s="168"/>
    </row>
    <row r="521" spans="1:57" ht="15.75" customHeight="1" x14ac:dyDescent="0.3">
      <c r="A521" s="169"/>
      <c r="B521" s="169"/>
      <c r="C521" s="169"/>
      <c r="D521" s="169"/>
      <c r="E521" s="170"/>
      <c r="F521" s="170"/>
      <c r="G521" s="169"/>
      <c r="H521" s="169"/>
      <c r="I521" s="169"/>
      <c r="J521" s="169"/>
      <c r="K521" s="169"/>
      <c r="L521" s="169"/>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c r="AQ521" s="168"/>
      <c r="AR521" s="168"/>
      <c r="AS521" s="168"/>
      <c r="AT521" s="168"/>
      <c r="AU521" s="168"/>
      <c r="AV521" s="168"/>
      <c r="AW521" s="168"/>
      <c r="AX521" s="168"/>
      <c r="AY521" s="168"/>
      <c r="AZ521" s="168"/>
      <c r="BA521" s="168"/>
      <c r="BB521" s="168"/>
      <c r="BC521" s="168"/>
      <c r="BD521" s="168"/>
      <c r="BE521" s="168"/>
    </row>
    <row r="522" spans="1:57" ht="15.75" customHeight="1" x14ac:dyDescent="0.3">
      <c r="A522" s="169"/>
      <c r="B522" s="169"/>
      <c r="C522" s="169"/>
      <c r="D522" s="169"/>
      <c r="E522" s="170"/>
      <c r="F522" s="170"/>
      <c r="G522" s="169"/>
      <c r="H522" s="169"/>
      <c r="I522" s="169"/>
      <c r="J522" s="169"/>
      <c r="K522" s="169"/>
      <c r="L522" s="169"/>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c r="AQ522" s="168"/>
      <c r="AR522" s="168"/>
      <c r="AS522" s="168"/>
      <c r="AT522" s="168"/>
      <c r="AU522" s="168"/>
      <c r="AV522" s="168"/>
      <c r="AW522" s="168"/>
      <c r="AX522" s="168"/>
      <c r="AY522" s="168"/>
      <c r="AZ522" s="168"/>
      <c r="BA522" s="168"/>
      <c r="BB522" s="168"/>
      <c r="BC522" s="168"/>
      <c r="BD522" s="168"/>
      <c r="BE522" s="168"/>
    </row>
    <row r="523" spans="1:57" ht="15.75" customHeight="1" x14ac:dyDescent="0.3">
      <c r="A523" s="169"/>
      <c r="B523" s="169"/>
      <c r="C523" s="169"/>
      <c r="D523" s="169"/>
      <c r="E523" s="170"/>
      <c r="F523" s="170"/>
      <c r="G523" s="169"/>
      <c r="H523" s="169"/>
      <c r="I523" s="169"/>
      <c r="J523" s="169"/>
      <c r="K523" s="169"/>
      <c r="L523" s="169"/>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c r="AQ523" s="168"/>
      <c r="AR523" s="168"/>
      <c r="AS523" s="168"/>
      <c r="AT523" s="168"/>
      <c r="AU523" s="168"/>
      <c r="AV523" s="168"/>
      <c r="AW523" s="168"/>
      <c r="AX523" s="168"/>
      <c r="AY523" s="168"/>
      <c r="AZ523" s="168"/>
      <c r="BA523" s="168"/>
      <c r="BB523" s="168"/>
      <c r="BC523" s="168"/>
      <c r="BD523" s="168"/>
      <c r="BE523" s="168"/>
    </row>
    <row r="524" spans="1:57" ht="15.75" customHeight="1" x14ac:dyDescent="0.3">
      <c r="A524" s="169"/>
      <c r="B524" s="169"/>
      <c r="C524" s="169"/>
      <c r="D524" s="169"/>
      <c r="E524" s="170"/>
      <c r="F524" s="170"/>
      <c r="G524" s="169"/>
      <c r="H524" s="169"/>
      <c r="I524" s="169"/>
      <c r="J524" s="169"/>
      <c r="K524" s="169"/>
      <c r="L524" s="169"/>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c r="AQ524" s="168"/>
      <c r="AR524" s="168"/>
      <c r="AS524" s="168"/>
      <c r="AT524" s="168"/>
      <c r="AU524" s="168"/>
      <c r="AV524" s="168"/>
      <c r="AW524" s="168"/>
      <c r="AX524" s="168"/>
      <c r="AY524" s="168"/>
      <c r="AZ524" s="168"/>
      <c r="BA524" s="168"/>
      <c r="BB524" s="168"/>
      <c r="BC524" s="168"/>
      <c r="BD524" s="168"/>
      <c r="BE524" s="168"/>
    </row>
    <row r="525" spans="1:57" ht="15.75" customHeight="1" x14ac:dyDescent="0.3">
      <c r="A525" s="169"/>
      <c r="B525" s="169"/>
      <c r="C525" s="169"/>
      <c r="D525" s="169"/>
      <c r="E525" s="170"/>
      <c r="F525" s="170"/>
      <c r="G525" s="169"/>
      <c r="H525" s="169"/>
      <c r="I525" s="169"/>
      <c r="J525" s="169"/>
      <c r="K525" s="169"/>
      <c r="L525" s="169"/>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c r="AQ525" s="168"/>
      <c r="AR525" s="168"/>
      <c r="AS525" s="168"/>
      <c r="AT525" s="168"/>
      <c r="AU525" s="168"/>
      <c r="AV525" s="168"/>
      <c r="AW525" s="168"/>
      <c r="AX525" s="168"/>
      <c r="AY525" s="168"/>
      <c r="AZ525" s="168"/>
      <c r="BA525" s="168"/>
      <c r="BB525" s="168"/>
      <c r="BC525" s="168"/>
      <c r="BD525" s="168"/>
      <c r="BE525" s="168"/>
    </row>
    <row r="526" spans="1:57" ht="15.75" customHeight="1" x14ac:dyDescent="0.3">
      <c r="A526" s="169"/>
      <c r="B526" s="169"/>
      <c r="C526" s="169"/>
      <c r="D526" s="169"/>
      <c r="E526" s="170"/>
      <c r="F526" s="170"/>
      <c r="G526" s="169"/>
      <c r="H526" s="169"/>
      <c r="I526" s="169"/>
      <c r="J526" s="169"/>
      <c r="K526" s="169"/>
      <c r="L526" s="169"/>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c r="AQ526" s="168"/>
      <c r="AR526" s="168"/>
      <c r="AS526" s="168"/>
      <c r="AT526" s="168"/>
      <c r="AU526" s="168"/>
      <c r="AV526" s="168"/>
      <c r="AW526" s="168"/>
      <c r="AX526" s="168"/>
      <c r="AY526" s="168"/>
      <c r="AZ526" s="168"/>
      <c r="BA526" s="168"/>
      <c r="BB526" s="168"/>
      <c r="BC526" s="168"/>
      <c r="BD526" s="168"/>
      <c r="BE526" s="168"/>
    </row>
    <row r="527" spans="1:57" ht="15.75" customHeight="1" x14ac:dyDescent="0.3">
      <c r="A527" s="169"/>
      <c r="B527" s="169"/>
      <c r="C527" s="169"/>
      <c r="D527" s="169"/>
      <c r="E527" s="170"/>
      <c r="F527" s="170"/>
      <c r="G527" s="169"/>
      <c r="H527" s="169"/>
      <c r="I527" s="169"/>
      <c r="J527" s="169"/>
      <c r="K527" s="169"/>
      <c r="L527" s="169"/>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c r="AQ527" s="168"/>
      <c r="AR527" s="168"/>
      <c r="AS527" s="168"/>
      <c r="AT527" s="168"/>
      <c r="AU527" s="168"/>
      <c r="AV527" s="168"/>
      <c r="AW527" s="168"/>
      <c r="AX527" s="168"/>
      <c r="AY527" s="168"/>
      <c r="AZ527" s="168"/>
      <c r="BA527" s="168"/>
      <c r="BB527" s="168"/>
      <c r="BC527" s="168"/>
      <c r="BD527" s="168"/>
      <c r="BE527" s="168"/>
    </row>
    <row r="528" spans="1:57" ht="15.75" customHeight="1" x14ac:dyDescent="0.3">
      <c r="A528" s="169"/>
      <c r="B528" s="169"/>
      <c r="C528" s="169"/>
      <c r="D528" s="169"/>
      <c r="E528" s="170"/>
      <c r="F528" s="170"/>
      <c r="G528" s="169"/>
      <c r="H528" s="169"/>
      <c r="I528" s="169"/>
      <c r="J528" s="169"/>
      <c r="K528" s="169"/>
      <c r="L528" s="169"/>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c r="AQ528" s="168"/>
      <c r="AR528" s="168"/>
      <c r="AS528" s="168"/>
      <c r="AT528" s="168"/>
      <c r="AU528" s="168"/>
      <c r="AV528" s="168"/>
      <c r="AW528" s="168"/>
      <c r="AX528" s="168"/>
      <c r="AY528" s="168"/>
      <c r="AZ528" s="168"/>
      <c r="BA528" s="168"/>
      <c r="BB528" s="168"/>
      <c r="BC528" s="168"/>
      <c r="BD528" s="168"/>
      <c r="BE528" s="168"/>
    </row>
    <row r="529" spans="1:57" ht="15.75" customHeight="1" x14ac:dyDescent="0.3">
      <c r="A529" s="169"/>
      <c r="B529" s="169"/>
      <c r="C529" s="169"/>
      <c r="D529" s="169"/>
      <c r="E529" s="170"/>
      <c r="F529" s="170"/>
      <c r="G529" s="169"/>
      <c r="H529" s="169"/>
      <c r="I529" s="169"/>
      <c r="J529" s="169"/>
      <c r="K529" s="169"/>
      <c r="L529" s="169"/>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c r="AQ529" s="168"/>
      <c r="AR529" s="168"/>
      <c r="AS529" s="168"/>
      <c r="AT529" s="168"/>
      <c r="AU529" s="168"/>
      <c r="AV529" s="168"/>
      <c r="AW529" s="168"/>
      <c r="AX529" s="168"/>
      <c r="AY529" s="168"/>
      <c r="AZ529" s="168"/>
      <c r="BA529" s="168"/>
      <c r="BB529" s="168"/>
      <c r="BC529" s="168"/>
      <c r="BD529" s="168"/>
      <c r="BE529" s="168"/>
    </row>
    <row r="530" spans="1:57" ht="15.75" customHeight="1" x14ac:dyDescent="0.3">
      <c r="A530" s="169"/>
      <c r="B530" s="169"/>
      <c r="C530" s="169"/>
      <c r="D530" s="169"/>
      <c r="E530" s="170"/>
      <c r="F530" s="170"/>
      <c r="G530" s="169"/>
      <c r="H530" s="169"/>
      <c r="I530" s="169"/>
      <c r="J530" s="169"/>
      <c r="K530" s="169"/>
      <c r="L530" s="169"/>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c r="AQ530" s="168"/>
      <c r="AR530" s="168"/>
      <c r="AS530" s="168"/>
      <c r="AT530" s="168"/>
      <c r="AU530" s="168"/>
      <c r="AV530" s="168"/>
      <c r="AW530" s="168"/>
      <c r="AX530" s="168"/>
      <c r="AY530" s="168"/>
      <c r="AZ530" s="168"/>
      <c r="BA530" s="168"/>
      <c r="BB530" s="168"/>
      <c r="BC530" s="168"/>
      <c r="BD530" s="168"/>
      <c r="BE530" s="168"/>
    </row>
    <row r="531" spans="1:57" ht="15.75" customHeight="1" x14ac:dyDescent="0.3">
      <c r="A531" s="169"/>
      <c r="B531" s="169"/>
      <c r="C531" s="169"/>
      <c r="D531" s="169"/>
      <c r="E531" s="170"/>
      <c r="F531" s="170"/>
      <c r="G531" s="169"/>
      <c r="H531" s="169"/>
      <c r="I531" s="169"/>
      <c r="J531" s="169"/>
      <c r="K531" s="169"/>
      <c r="L531" s="169"/>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c r="AQ531" s="168"/>
      <c r="AR531" s="168"/>
      <c r="AS531" s="168"/>
      <c r="AT531" s="168"/>
      <c r="AU531" s="168"/>
      <c r="AV531" s="168"/>
      <c r="AW531" s="168"/>
      <c r="AX531" s="168"/>
      <c r="AY531" s="168"/>
      <c r="AZ531" s="168"/>
      <c r="BA531" s="168"/>
      <c r="BB531" s="168"/>
      <c r="BC531" s="168"/>
      <c r="BD531" s="168"/>
      <c r="BE531" s="168"/>
    </row>
    <row r="532" spans="1:57" ht="15.75" customHeight="1" x14ac:dyDescent="0.3">
      <c r="A532" s="169"/>
      <c r="B532" s="169"/>
      <c r="C532" s="169"/>
      <c r="D532" s="169"/>
      <c r="E532" s="170"/>
      <c r="F532" s="170"/>
      <c r="G532" s="169"/>
      <c r="H532" s="169"/>
      <c r="I532" s="169"/>
      <c r="J532" s="169"/>
      <c r="K532" s="169"/>
      <c r="L532" s="169"/>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c r="AQ532" s="168"/>
      <c r="AR532" s="168"/>
      <c r="AS532" s="168"/>
      <c r="AT532" s="168"/>
      <c r="AU532" s="168"/>
      <c r="AV532" s="168"/>
      <c r="AW532" s="168"/>
      <c r="AX532" s="168"/>
      <c r="AY532" s="168"/>
      <c r="AZ532" s="168"/>
      <c r="BA532" s="168"/>
      <c r="BB532" s="168"/>
      <c r="BC532" s="168"/>
      <c r="BD532" s="168"/>
      <c r="BE532" s="168"/>
    </row>
    <row r="533" spans="1:57" ht="15.75" customHeight="1" x14ac:dyDescent="0.3">
      <c r="A533" s="169"/>
      <c r="B533" s="169"/>
      <c r="C533" s="169"/>
      <c r="D533" s="169"/>
      <c r="E533" s="170"/>
      <c r="F533" s="170"/>
      <c r="G533" s="169"/>
      <c r="H533" s="169"/>
      <c r="I533" s="169"/>
      <c r="J533" s="169"/>
      <c r="K533" s="169"/>
      <c r="L533" s="169"/>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c r="AQ533" s="168"/>
      <c r="AR533" s="168"/>
      <c r="AS533" s="168"/>
      <c r="AT533" s="168"/>
      <c r="AU533" s="168"/>
      <c r="AV533" s="168"/>
      <c r="AW533" s="168"/>
      <c r="AX533" s="168"/>
      <c r="AY533" s="168"/>
      <c r="AZ533" s="168"/>
      <c r="BA533" s="168"/>
      <c r="BB533" s="168"/>
      <c r="BC533" s="168"/>
      <c r="BD533" s="168"/>
      <c r="BE533" s="168"/>
    </row>
    <row r="534" spans="1:57" ht="15.75" customHeight="1" x14ac:dyDescent="0.3">
      <c r="A534" s="169"/>
      <c r="B534" s="169"/>
      <c r="C534" s="169"/>
      <c r="D534" s="169"/>
      <c r="E534" s="170"/>
      <c r="F534" s="170"/>
      <c r="G534" s="169"/>
      <c r="H534" s="169"/>
      <c r="I534" s="169"/>
      <c r="J534" s="169"/>
      <c r="K534" s="169"/>
      <c r="L534" s="169"/>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c r="AQ534" s="168"/>
      <c r="AR534" s="168"/>
      <c r="AS534" s="168"/>
      <c r="AT534" s="168"/>
      <c r="AU534" s="168"/>
      <c r="AV534" s="168"/>
      <c r="AW534" s="168"/>
      <c r="AX534" s="168"/>
      <c r="AY534" s="168"/>
      <c r="AZ534" s="168"/>
      <c r="BA534" s="168"/>
      <c r="BB534" s="168"/>
      <c r="BC534" s="168"/>
      <c r="BD534" s="168"/>
      <c r="BE534" s="168"/>
    </row>
    <row r="535" spans="1:57" ht="15.75" customHeight="1" x14ac:dyDescent="0.3">
      <c r="A535" s="169"/>
      <c r="B535" s="169"/>
      <c r="C535" s="169"/>
      <c r="D535" s="169"/>
      <c r="E535" s="170"/>
      <c r="F535" s="170"/>
      <c r="G535" s="169"/>
      <c r="H535" s="169"/>
      <c r="I535" s="169"/>
      <c r="J535" s="169"/>
      <c r="K535" s="169"/>
      <c r="L535" s="169"/>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c r="AQ535" s="168"/>
      <c r="AR535" s="168"/>
      <c r="AS535" s="168"/>
      <c r="AT535" s="168"/>
      <c r="AU535" s="168"/>
      <c r="AV535" s="168"/>
      <c r="AW535" s="168"/>
      <c r="AX535" s="168"/>
      <c r="AY535" s="168"/>
      <c r="AZ535" s="168"/>
      <c r="BA535" s="168"/>
      <c r="BB535" s="168"/>
      <c r="BC535" s="168"/>
      <c r="BD535" s="168"/>
      <c r="BE535" s="168"/>
    </row>
    <row r="536" spans="1:57" ht="15.75" customHeight="1" x14ac:dyDescent="0.3">
      <c r="A536" s="169"/>
      <c r="B536" s="169"/>
      <c r="C536" s="169"/>
      <c r="D536" s="169"/>
      <c r="E536" s="170"/>
      <c r="F536" s="170"/>
      <c r="G536" s="169"/>
      <c r="H536" s="169"/>
      <c r="I536" s="169"/>
      <c r="J536" s="169"/>
      <c r="K536" s="169"/>
      <c r="L536" s="169"/>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c r="AQ536" s="168"/>
      <c r="AR536" s="168"/>
      <c r="AS536" s="168"/>
      <c r="AT536" s="168"/>
      <c r="AU536" s="168"/>
      <c r="AV536" s="168"/>
      <c r="AW536" s="168"/>
      <c r="AX536" s="168"/>
      <c r="AY536" s="168"/>
      <c r="AZ536" s="168"/>
      <c r="BA536" s="168"/>
      <c r="BB536" s="168"/>
      <c r="BC536" s="168"/>
      <c r="BD536" s="168"/>
      <c r="BE536" s="168"/>
    </row>
    <row r="537" spans="1:57" ht="15.75" customHeight="1" x14ac:dyDescent="0.3">
      <c r="A537" s="169"/>
      <c r="B537" s="169"/>
      <c r="C537" s="169"/>
      <c r="D537" s="169"/>
      <c r="E537" s="170"/>
      <c r="F537" s="170"/>
      <c r="G537" s="169"/>
      <c r="H537" s="169"/>
      <c r="I537" s="169"/>
      <c r="J537" s="169"/>
      <c r="K537" s="169"/>
      <c r="L537" s="169"/>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c r="AQ537" s="168"/>
      <c r="AR537" s="168"/>
      <c r="AS537" s="168"/>
      <c r="AT537" s="168"/>
      <c r="AU537" s="168"/>
      <c r="AV537" s="168"/>
      <c r="AW537" s="168"/>
      <c r="AX537" s="168"/>
      <c r="AY537" s="168"/>
      <c r="AZ537" s="168"/>
      <c r="BA537" s="168"/>
      <c r="BB537" s="168"/>
      <c r="BC537" s="168"/>
      <c r="BD537" s="168"/>
      <c r="BE537" s="168"/>
    </row>
    <row r="538" spans="1:57" ht="15.75" customHeight="1" x14ac:dyDescent="0.3">
      <c r="A538" s="169"/>
      <c r="B538" s="169"/>
      <c r="C538" s="169"/>
      <c r="D538" s="169"/>
      <c r="E538" s="170"/>
      <c r="F538" s="170"/>
      <c r="G538" s="169"/>
      <c r="H538" s="169"/>
      <c r="I538" s="169"/>
      <c r="J538" s="169"/>
      <c r="K538" s="169"/>
      <c r="L538" s="169"/>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c r="AQ538" s="168"/>
      <c r="AR538" s="168"/>
      <c r="AS538" s="168"/>
      <c r="AT538" s="168"/>
      <c r="AU538" s="168"/>
      <c r="AV538" s="168"/>
      <c r="AW538" s="168"/>
      <c r="AX538" s="168"/>
      <c r="AY538" s="168"/>
      <c r="AZ538" s="168"/>
      <c r="BA538" s="168"/>
      <c r="BB538" s="168"/>
      <c r="BC538" s="168"/>
      <c r="BD538" s="168"/>
      <c r="BE538" s="168"/>
    </row>
    <row r="539" spans="1:57" ht="15.75" customHeight="1" x14ac:dyDescent="0.3">
      <c r="A539" s="169"/>
      <c r="B539" s="169"/>
      <c r="C539" s="169"/>
      <c r="D539" s="169"/>
      <c r="E539" s="170"/>
      <c r="F539" s="170"/>
      <c r="G539" s="169"/>
      <c r="H539" s="169"/>
      <c r="I539" s="169"/>
      <c r="J539" s="169"/>
      <c r="K539" s="169"/>
      <c r="L539" s="169"/>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c r="AQ539" s="168"/>
      <c r="AR539" s="168"/>
      <c r="AS539" s="168"/>
      <c r="AT539" s="168"/>
      <c r="AU539" s="168"/>
      <c r="AV539" s="168"/>
      <c r="AW539" s="168"/>
      <c r="AX539" s="168"/>
      <c r="AY539" s="168"/>
      <c r="AZ539" s="168"/>
      <c r="BA539" s="168"/>
      <c r="BB539" s="168"/>
      <c r="BC539" s="168"/>
      <c r="BD539" s="168"/>
      <c r="BE539" s="168"/>
    </row>
    <row r="540" spans="1:57" ht="15.75" customHeight="1" x14ac:dyDescent="0.3">
      <c r="A540" s="169"/>
      <c r="B540" s="169"/>
      <c r="C540" s="169"/>
      <c r="D540" s="169"/>
      <c r="E540" s="170"/>
      <c r="F540" s="170"/>
      <c r="G540" s="169"/>
      <c r="H540" s="169"/>
      <c r="I540" s="169"/>
      <c r="J540" s="169"/>
      <c r="K540" s="169"/>
      <c r="L540" s="169"/>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c r="AQ540" s="168"/>
      <c r="AR540" s="168"/>
      <c r="AS540" s="168"/>
      <c r="AT540" s="168"/>
      <c r="AU540" s="168"/>
      <c r="AV540" s="168"/>
      <c r="AW540" s="168"/>
      <c r="AX540" s="168"/>
      <c r="AY540" s="168"/>
      <c r="AZ540" s="168"/>
      <c r="BA540" s="168"/>
      <c r="BB540" s="168"/>
      <c r="BC540" s="168"/>
      <c r="BD540" s="168"/>
      <c r="BE540" s="168"/>
    </row>
    <row r="541" spans="1:57" ht="15.75" customHeight="1" x14ac:dyDescent="0.3">
      <c r="A541" s="169"/>
      <c r="B541" s="169"/>
      <c r="C541" s="169"/>
      <c r="D541" s="169"/>
      <c r="E541" s="170"/>
      <c r="F541" s="170"/>
      <c r="G541" s="169"/>
      <c r="H541" s="169"/>
      <c r="I541" s="169"/>
      <c r="J541" s="169"/>
      <c r="K541" s="169"/>
      <c r="L541" s="169"/>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c r="AQ541" s="168"/>
      <c r="AR541" s="168"/>
      <c r="AS541" s="168"/>
      <c r="AT541" s="168"/>
      <c r="AU541" s="168"/>
      <c r="AV541" s="168"/>
      <c r="AW541" s="168"/>
      <c r="AX541" s="168"/>
      <c r="AY541" s="168"/>
      <c r="AZ541" s="168"/>
      <c r="BA541" s="168"/>
      <c r="BB541" s="168"/>
      <c r="BC541" s="168"/>
      <c r="BD541" s="168"/>
      <c r="BE541" s="168"/>
    </row>
    <row r="542" spans="1:57" ht="15.75" customHeight="1" x14ac:dyDescent="0.3">
      <c r="A542" s="169"/>
      <c r="B542" s="169"/>
      <c r="C542" s="169"/>
      <c r="D542" s="169"/>
      <c r="E542" s="170"/>
      <c r="F542" s="170"/>
      <c r="G542" s="169"/>
      <c r="H542" s="169"/>
      <c r="I542" s="169"/>
      <c r="J542" s="169"/>
      <c r="K542" s="169"/>
      <c r="L542" s="169"/>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c r="AQ542" s="168"/>
      <c r="AR542" s="168"/>
      <c r="AS542" s="168"/>
      <c r="AT542" s="168"/>
      <c r="AU542" s="168"/>
      <c r="AV542" s="168"/>
      <c r="AW542" s="168"/>
      <c r="AX542" s="168"/>
      <c r="AY542" s="168"/>
      <c r="AZ542" s="168"/>
      <c r="BA542" s="168"/>
      <c r="BB542" s="168"/>
      <c r="BC542" s="168"/>
      <c r="BD542" s="168"/>
      <c r="BE542" s="168"/>
    </row>
    <row r="543" spans="1:57" ht="15.75" customHeight="1" x14ac:dyDescent="0.3">
      <c r="A543" s="169"/>
      <c r="B543" s="169"/>
      <c r="C543" s="169"/>
      <c r="D543" s="169"/>
      <c r="E543" s="170"/>
      <c r="F543" s="170"/>
      <c r="G543" s="169"/>
      <c r="H543" s="169"/>
      <c r="I543" s="169"/>
      <c r="J543" s="169"/>
      <c r="K543" s="169"/>
      <c r="L543" s="169"/>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c r="AQ543" s="168"/>
      <c r="AR543" s="168"/>
      <c r="AS543" s="168"/>
      <c r="AT543" s="168"/>
      <c r="AU543" s="168"/>
      <c r="AV543" s="168"/>
      <c r="AW543" s="168"/>
      <c r="AX543" s="168"/>
      <c r="AY543" s="168"/>
      <c r="AZ543" s="168"/>
      <c r="BA543" s="168"/>
      <c r="BB543" s="168"/>
      <c r="BC543" s="168"/>
      <c r="BD543" s="168"/>
      <c r="BE543" s="168"/>
    </row>
    <row r="544" spans="1:57" ht="15.75" customHeight="1" x14ac:dyDescent="0.3">
      <c r="A544" s="169"/>
      <c r="B544" s="169"/>
      <c r="C544" s="169"/>
      <c r="D544" s="169"/>
      <c r="E544" s="170"/>
      <c r="F544" s="170"/>
      <c r="G544" s="169"/>
      <c r="H544" s="169"/>
      <c r="I544" s="169"/>
      <c r="J544" s="169"/>
      <c r="K544" s="169"/>
      <c r="L544" s="169"/>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c r="AQ544" s="168"/>
      <c r="AR544" s="168"/>
      <c r="AS544" s="168"/>
      <c r="AT544" s="168"/>
      <c r="AU544" s="168"/>
      <c r="AV544" s="168"/>
      <c r="AW544" s="168"/>
      <c r="AX544" s="168"/>
      <c r="AY544" s="168"/>
      <c r="AZ544" s="168"/>
      <c r="BA544" s="168"/>
      <c r="BB544" s="168"/>
      <c r="BC544" s="168"/>
      <c r="BD544" s="168"/>
      <c r="BE544" s="168"/>
    </row>
    <row r="545" spans="1:57" ht="15.75" customHeight="1" x14ac:dyDescent="0.3">
      <c r="A545" s="169"/>
      <c r="B545" s="169"/>
      <c r="C545" s="169"/>
      <c r="D545" s="169"/>
      <c r="E545" s="170"/>
      <c r="F545" s="170"/>
      <c r="G545" s="169"/>
      <c r="H545" s="169"/>
      <c r="I545" s="169"/>
      <c r="J545" s="169"/>
      <c r="K545" s="169"/>
      <c r="L545" s="169"/>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c r="AQ545" s="168"/>
      <c r="AR545" s="168"/>
      <c r="AS545" s="168"/>
      <c r="AT545" s="168"/>
      <c r="AU545" s="168"/>
      <c r="AV545" s="168"/>
      <c r="AW545" s="168"/>
      <c r="AX545" s="168"/>
      <c r="AY545" s="168"/>
      <c r="AZ545" s="168"/>
      <c r="BA545" s="168"/>
      <c r="BB545" s="168"/>
      <c r="BC545" s="168"/>
      <c r="BD545" s="168"/>
      <c r="BE545" s="168"/>
    </row>
    <row r="546" spans="1:57" ht="15.75" customHeight="1" x14ac:dyDescent="0.3">
      <c r="A546" s="169"/>
      <c r="B546" s="169"/>
      <c r="C546" s="169"/>
      <c r="D546" s="169"/>
      <c r="E546" s="170"/>
      <c r="F546" s="170"/>
      <c r="G546" s="169"/>
      <c r="H546" s="169"/>
      <c r="I546" s="169"/>
      <c r="J546" s="169"/>
      <c r="K546" s="169"/>
      <c r="L546" s="169"/>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c r="AQ546" s="168"/>
      <c r="AR546" s="168"/>
      <c r="AS546" s="168"/>
      <c r="AT546" s="168"/>
      <c r="AU546" s="168"/>
      <c r="AV546" s="168"/>
      <c r="AW546" s="168"/>
      <c r="AX546" s="168"/>
      <c r="AY546" s="168"/>
      <c r="AZ546" s="168"/>
      <c r="BA546" s="168"/>
      <c r="BB546" s="168"/>
      <c r="BC546" s="168"/>
      <c r="BD546" s="168"/>
      <c r="BE546" s="168"/>
    </row>
    <row r="547" spans="1:57" ht="15.75" customHeight="1" x14ac:dyDescent="0.3">
      <c r="A547" s="169"/>
      <c r="B547" s="169"/>
      <c r="C547" s="169"/>
      <c r="D547" s="169"/>
      <c r="E547" s="170"/>
      <c r="F547" s="170"/>
      <c r="G547" s="169"/>
      <c r="H547" s="169"/>
      <c r="I547" s="169"/>
      <c r="J547" s="169"/>
      <c r="K547" s="169"/>
      <c r="L547" s="169"/>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c r="AQ547" s="168"/>
      <c r="AR547" s="168"/>
      <c r="AS547" s="168"/>
      <c r="AT547" s="168"/>
      <c r="AU547" s="168"/>
      <c r="AV547" s="168"/>
      <c r="AW547" s="168"/>
      <c r="AX547" s="168"/>
      <c r="AY547" s="168"/>
      <c r="AZ547" s="168"/>
      <c r="BA547" s="168"/>
      <c r="BB547" s="168"/>
      <c r="BC547" s="168"/>
      <c r="BD547" s="168"/>
      <c r="BE547" s="168"/>
    </row>
    <row r="548" spans="1:57" ht="15.75" customHeight="1" x14ac:dyDescent="0.3">
      <c r="A548" s="169"/>
      <c r="B548" s="169"/>
      <c r="C548" s="169"/>
      <c r="D548" s="169"/>
      <c r="E548" s="170"/>
      <c r="F548" s="170"/>
      <c r="G548" s="169"/>
      <c r="H548" s="169"/>
      <c r="I548" s="169"/>
      <c r="J548" s="169"/>
      <c r="K548" s="169"/>
      <c r="L548" s="169"/>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c r="AQ548" s="168"/>
      <c r="AR548" s="168"/>
      <c r="AS548" s="168"/>
      <c r="AT548" s="168"/>
      <c r="AU548" s="168"/>
      <c r="AV548" s="168"/>
      <c r="AW548" s="168"/>
      <c r="AX548" s="168"/>
      <c r="AY548" s="168"/>
      <c r="AZ548" s="168"/>
      <c r="BA548" s="168"/>
      <c r="BB548" s="168"/>
      <c r="BC548" s="168"/>
      <c r="BD548" s="168"/>
      <c r="BE548" s="168"/>
    </row>
    <row r="549" spans="1:57" ht="15.75" customHeight="1" x14ac:dyDescent="0.3">
      <c r="A549" s="169"/>
      <c r="B549" s="169"/>
      <c r="C549" s="169"/>
      <c r="D549" s="169"/>
      <c r="E549" s="170"/>
      <c r="F549" s="170"/>
      <c r="G549" s="169"/>
      <c r="H549" s="169"/>
      <c r="I549" s="169"/>
      <c r="J549" s="169"/>
      <c r="K549" s="169"/>
      <c r="L549" s="169"/>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c r="AQ549" s="168"/>
      <c r="AR549" s="168"/>
      <c r="AS549" s="168"/>
      <c r="AT549" s="168"/>
      <c r="AU549" s="168"/>
      <c r="AV549" s="168"/>
      <c r="AW549" s="168"/>
      <c r="AX549" s="168"/>
      <c r="AY549" s="168"/>
      <c r="AZ549" s="168"/>
      <c r="BA549" s="168"/>
      <c r="BB549" s="168"/>
      <c r="BC549" s="168"/>
      <c r="BD549" s="168"/>
      <c r="BE549" s="168"/>
    </row>
    <row r="550" spans="1:57" ht="15.75" customHeight="1" x14ac:dyDescent="0.3">
      <c r="A550" s="169"/>
      <c r="B550" s="169"/>
      <c r="C550" s="169"/>
      <c r="D550" s="169"/>
      <c r="E550" s="170"/>
      <c r="F550" s="170"/>
      <c r="G550" s="169"/>
      <c r="H550" s="169"/>
      <c r="I550" s="169"/>
      <c r="J550" s="169"/>
      <c r="K550" s="169"/>
      <c r="L550" s="169"/>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c r="AQ550" s="168"/>
      <c r="AR550" s="168"/>
      <c r="AS550" s="168"/>
      <c r="AT550" s="168"/>
      <c r="AU550" s="168"/>
      <c r="AV550" s="168"/>
      <c r="AW550" s="168"/>
      <c r="AX550" s="168"/>
      <c r="AY550" s="168"/>
      <c r="AZ550" s="168"/>
      <c r="BA550" s="168"/>
      <c r="BB550" s="168"/>
      <c r="BC550" s="168"/>
      <c r="BD550" s="168"/>
      <c r="BE550" s="168"/>
    </row>
    <row r="551" spans="1:57" ht="15.75" customHeight="1" x14ac:dyDescent="0.3">
      <c r="A551" s="169"/>
      <c r="B551" s="169"/>
      <c r="C551" s="169"/>
      <c r="D551" s="169"/>
      <c r="E551" s="170"/>
      <c r="F551" s="170"/>
      <c r="G551" s="169"/>
      <c r="H551" s="169"/>
      <c r="I551" s="169"/>
      <c r="J551" s="169"/>
      <c r="K551" s="169"/>
      <c r="L551" s="169"/>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c r="AQ551" s="168"/>
      <c r="AR551" s="168"/>
      <c r="AS551" s="168"/>
      <c r="AT551" s="168"/>
      <c r="AU551" s="168"/>
      <c r="AV551" s="168"/>
      <c r="AW551" s="168"/>
      <c r="AX551" s="168"/>
      <c r="AY551" s="168"/>
      <c r="AZ551" s="168"/>
      <c r="BA551" s="168"/>
      <c r="BB551" s="168"/>
      <c r="BC551" s="168"/>
      <c r="BD551" s="168"/>
      <c r="BE551" s="168"/>
    </row>
    <row r="552" spans="1:57" ht="15.75" customHeight="1" x14ac:dyDescent="0.3">
      <c r="A552" s="169"/>
      <c r="B552" s="169"/>
      <c r="C552" s="169"/>
      <c r="D552" s="169"/>
      <c r="E552" s="170"/>
      <c r="F552" s="170"/>
      <c r="G552" s="169"/>
      <c r="H552" s="169"/>
      <c r="I552" s="169"/>
      <c r="J552" s="169"/>
      <c r="K552" s="169"/>
      <c r="L552" s="169"/>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c r="AQ552" s="168"/>
      <c r="AR552" s="168"/>
      <c r="AS552" s="168"/>
      <c r="AT552" s="168"/>
      <c r="AU552" s="168"/>
      <c r="AV552" s="168"/>
      <c r="AW552" s="168"/>
      <c r="AX552" s="168"/>
      <c r="AY552" s="168"/>
      <c r="AZ552" s="168"/>
      <c r="BA552" s="168"/>
      <c r="BB552" s="168"/>
      <c r="BC552" s="168"/>
      <c r="BD552" s="168"/>
      <c r="BE552" s="168"/>
    </row>
    <row r="553" spans="1:57" ht="15.75" customHeight="1" x14ac:dyDescent="0.3">
      <c r="A553" s="169"/>
      <c r="B553" s="169"/>
      <c r="C553" s="169"/>
      <c r="D553" s="169"/>
      <c r="E553" s="170"/>
      <c r="F553" s="170"/>
      <c r="G553" s="169"/>
      <c r="H553" s="169"/>
      <c r="I553" s="169"/>
      <c r="J553" s="169"/>
      <c r="K553" s="169"/>
      <c r="L553" s="169"/>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c r="AQ553" s="168"/>
      <c r="AR553" s="168"/>
      <c r="AS553" s="168"/>
      <c r="AT553" s="168"/>
      <c r="AU553" s="168"/>
      <c r="AV553" s="168"/>
      <c r="AW553" s="168"/>
      <c r="AX553" s="168"/>
      <c r="AY553" s="168"/>
      <c r="AZ553" s="168"/>
      <c r="BA553" s="168"/>
      <c r="BB553" s="168"/>
      <c r="BC553" s="168"/>
      <c r="BD553" s="168"/>
      <c r="BE553" s="168"/>
    </row>
    <row r="554" spans="1:57" ht="15.75" customHeight="1" x14ac:dyDescent="0.3">
      <c r="A554" s="169"/>
      <c r="B554" s="169"/>
      <c r="C554" s="169"/>
      <c r="D554" s="169"/>
      <c r="E554" s="170"/>
      <c r="F554" s="170"/>
      <c r="G554" s="169"/>
      <c r="H554" s="169"/>
      <c r="I554" s="169"/>
      <c r="J554" s="169"/>
      <c r="K554" s="169"/>
      <c r="L554" s="169"/>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c r="AQ554" s="168"/>
      <c r="AR554" s="168"/>
      <c r="AS554" s="168"/>
      <c r="AT554" s="168"/>
      <c r="AU554" s="168"/>
      <c r="AV554" s="168"/>
      <c r="AW554" s="168"/>
      <c r="AX554" s="168"/>
      <c r="AY554" s="168"/>
      <c r="AZ554" s="168"/>
      <c r="BA554" s="168"/>
      <c r="BB554" s="168"/>
      <c r="BC554" s="168"/>
      <c r="BD554" s="168"/>
      <c r="BE554" s="168"/>
    </row>
    <row r="555" spans="1:57" ht="15.75" customHeight="1" x14ac:dyDescent="0.3">
      <c r="A555" s="169"/>
      <c r="B555" s="169"/>
      <c r="C555" s="169"/>
      <c r="D555" s="169"/>
      <c r="E555" s="170"/>
      <c r="F555" s="170"/>
      <c r="G555" s="169"/>
      <c r="H555" s="169"/>
      <c r="I555" s="169"/>
      <c r="J555" s="169"/>
      <c r="K555" s="169"/>
      <c r="L555" s="169"/>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c r="AQ555" s="168"/>
      <c r="AR555" s="168"/>
      <c r="AS555" s="168"/>
      <c r="AT555" s="168"/>
      <c r="AU555" s="168"/>
      <c r="AV555" s="168"/>
      <c r="AW555" s="168"/>
      <c r="AX555" s="168"/>
      <c r="AY555" s="168"/>
      <c r="AZ555" s="168"/>
      <c r="BA555" s="168"/>
      <c r="BB555" s="168"/>
      <c r="BC555" s="168"/>
      <c r="BD555" s="168"/>
      <c r="BE555" s="168"/>
    </row>
    <row r="556" spans="1:57" ht="15.75" customHeight="1" x14ac:dyDescent="0.3">
      <c r="A556" s="169"/>
      <c r="B556" s="169"/>
      <c r="C556" s="169"/>
      <c r="D556" s="169"/>
      <c r="E556" s="170"/>
      <c r="F556" s="170"/>
      <c r="G556" s="169"/>
      <c r="H556" s="169"/>
      <c r="I556" s="169"/>
      <c r="J556" s="169"/>
      <c r="K556" s="169"/>
      <c r="L556" s="169"/>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c r="AQ556" s="168"/>
      <c r="AR556" s="168"/>
      <c r="AS556" s="168"/>
      <c r="AT556" s="168"/>
      <c r="AU556" s="168"/>
      <c r="AV556" s="168"/>
      <c r="AW556" s="168"/>
      <c r="AX556" s="168"/>
      <c r="AY556" s="168"/>
      <c r="AZ556" s="168"/>
      <c r="BA556" s="168"/>
      <c r="BB556" s="168"/>
      <c r="BC556" s="168"/>
      <c r="BD556" s="168"/>
      <c r="BE556" s="168"/>
    </row>
    <row r="557" spans="1:57" ht="15.75" customHeight="1" x14ac:dyDescent="0.3">
      <c r="A557" s="169"/>
      <c r="B557" s="169"/>
      <c r="C557" s="169"/>
      <c r="D557" s="169"/>
      <c r="E557" s="170"/>
      <c r="F557" s="170"/>
      <c r="G557" s="169"/>
      <c r="H557" s="169"/>
      <c r="I557" s="169"/>
      <c r="J557" s="169"/>
      <c r="K557" s="169"/>
      <c r="L557" s="169"/>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c r="AQ557" s="168"/>
      <c r="AR557" s="168"/>
      <c r="AS557" s="168"/>
      <c r="AT557" s="168"/>
      <c r="AU557" s="168"/>
      <c r="AV557" s="168"/>
      <c r="AW557" s="168"/>
      <c r="AX557" s="168"/>
      <c r="AY557" s="168"/>
      <c r="AZ557" s="168"/>
      <c r="BA557" s="168"/>
      <c r="BB557" s="168"/>
      <c r="BC557" s="168"/>
      <c r="BD557" s="168"/>
      <c r="BE557" s="168"/>
    </row>
    <row r="558" spans="1:57" ht="15.75" customHeight="1" x14ac:dyDescent="0.3">
      <c r="A558" s="169"/>
      <c r="B558" s="169"/>
      <c r="C558" s="169"/>
      <c r="D558" s="169"/>
      <c r="E558" s="170"/>
      <c r="F558" s="170"/>
      <c r="G558" s="169"/>
      <c r="H558" s="169"/>
      <c r="I558" s="169"/>
      <c r="J558" s="169"/>
      <c r="K558" s="169"/>
      <c r="L558" s="169"/>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c r="AQ558" s="168"/>
      <c r="AR558" s="168"/>
      <c r="AS558" s="168"/>
      <c r="AT558" s="168"/>
      <c r="AU558" s="168"/>
      <c r="AV558" s="168"/>
      <c r="AW558" s="168"/>
      <c r="AX558" s="168"/>
      <c r="AY558" s="168"/>
      <c r="AZ558" s="168"/>
      <c r="BA558" s="168"/>
      <c r="BB558" s="168"/>
      <c r="BC558" s="168"/>
      <c r="BD558" s="168"/>
      <c r="BE558" s="168"/>
    </row>
    <row r="559" spans="1:57" ht="15.75" customHeight="1" x14ac:dyDescent="0.3">
      <c r="A559" s="169"/>
      <c r="B559" s="169"/>
      <c r="C559" s="169"/>
      <c r="D559" s="169"/>
      <c r="E559" s="170"/>
      <c r="F559" s="170"/>
      <c r="G559" s="169"/>
      <c r="H559" s="169"/>
      <c r="I559" s="169"/>
      <c r="J559" s="169"/>
      <c r="K559" s="169"/>
      <c r="L559" s="169"/>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c r="AQ559" s="168"/>
      <c r="AR559" s="168"/>
      <c r="AS559" s="168"/>
      <c r="AT559" s="168"/>
      <c r="AU559" s="168"/>
      <c r="AV559" s="168"/>
      <c r="AW559" s="168"/>
      <c r="AX559" s="168"/>
      <c r="AY559" s="168"/>
      <c r="AZ559" s="168"/>
      <c r="BA559" s="168"/>
      <c r="BB559" s="168"/>
      <c r="BC559" s="168"/>
      <c r="BD559" s="168"/>
      <c r="BE559" s="168"/>
    </row>
    <row r="560" spans="1:57" ht="15.75" customHeight="1" x14ac:dyDescent="0.3">
      <c r="A560" s="169"/>
      <c r="B560" s="169"/>
      <c r="C560" s="169"/>
      <c r="D560" s="169"/>
      <c r="E560" s="170"/>
      <c r="F560" s="170"/>
      <c r="G560" s="169"/>
      <c r="H560" s="169"/>
      <c r="I560" s="169"/>
      <c r="J560" s="169"/>
      <c r="K560" s="169"/>
      <c r="L560" s="169"/>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c r="AQ560" s="168"/>
      <c r="AR560" s="168"/>
      <c r="AS560" s="168"/>
      <c r="AT560" s="168"/>
      <c r="AU560" s="168"/>
      <c r="AV560" s="168"/>
      <c r="AW560" s="168"/>
      <c r="AX560" s="168"/>
      <c r="AY560" s="168"/>
      <c r="AZ560" s="168"/>
      <c r="BA560" s="168"/>
      <c r="BB560" s="168"/>
      <c r="BC560" s="168"/>
      <c r="BD560" s="168"/>
      <c r="BE560" s="168"/>
    </row>
    <row r="561" spans="1:57" ht="15.75" customHeight="1" x14ac:dyDescent="0.3">
      <c r="A561" s="169"/>
      <c r="B561" s="169"/>
      <c r="C561" s="169"/>
      <c r="D561" s="169"/>
      <c r="E561" s="170"/>
      <c r="F561" s="170"/>
      <c r="G561" s="169"/>
      <c r="H561" s="169"/>
      <c r="I561" s="169"/>
      <c r="J561" s="169"/>
      <c r="K561" s="169"/>
      <c r="L561" s="169"/>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c r="AQ561" s="168"/>
      <c r="AR561" s="168"/>
      <c r="AS561" s="168"/>
      <c r="AT561" s="168"/>
      <c r="AU561" s="168"/>
      <c r="AV561" s="168"/>
      <c r="AW561" s="168"/>
      <c r="AX561" s="168"/>
      <c r="AY561" s="168"/>
      <c r="AZ561" s="168"/>
      <c r="BA561" s="168"/>
      <c r="BB561" s="168"/>
      <c r="BC561" s="168"/>
      <c r="BD561" s="168"/>
      <c r="BE561" s="168"/>
    </row>
    <row r="562" spans="1:57" ht="15.75" customHeight="1" x14ac:dyDescent="0.3">
      <c r="A562" s="169"/>
      <c r="B562" s="169"/>
      <c r="C562" s="169"/>
      <c r="D562" s="169"/>
      <c r="E562" s="170"/>
      <c r="F562" s="170"/>
      <c r="G562" s="169"/>
      <c r="H562" s="169"/>
      <c r="I562" s="169"/>
      <c r="J562" s="169"/>
      <c r="K562" s="169"/>
      <c r="L562" s="169"/>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c r="AQ562" s="168"/>
      <c r="AR562" s="168"/>
      <c r="AS562" s="168"/>
      <c r="AT562" s="168"/>
      <c r="AU562" s="168"/>
      <c r="AV562" s="168"/>
      <c r="AW562" s="168"/>
      <c r="AX562" s="168"/>
      <c r="AY562" s="168"/>
      <c r="AZ562" s="168"/>
      <c r="BA562" s="168"/>
      <c r="BB562" s="168"/>
      <c r="BC562" s="168"/>
      <c r="BD562" s="168"/>
      <c r="BE562" s="168"/>
    </row>
    <row r="563" spans="1:57" ht="15.75" customHeight="1" x14ac:dyDescent="0.3">
      <c r="A563" s="169"/>
      <c r="B563" s="169"/>
      <c r="C563" s="169"/>
      <c r="D563" s="169"/>
      <c r="E563" s="170"/>
      <c r="F563" s="170"/>
      <c r="G563" s="169"/>
      <c r="H563" s="169"/>
      <c r="I563" s="169"/>
      <c r="J563" s="169"/>
      <c r="K563" s="169"/>
      <c r="L563" s="169"/>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c r="AQ563" s="168"/>
      <c r="AR563" s="168"/>
      <c r="AS563" s="168"/>
      <c r="AT563" s="168"/>
      <c r="AU563" s="168"/>
      <c r="AV563" s="168"/>
      <c r="AW563" s="168"/>
      <c r="AX563" s="168"/>
      <c r="AY563" s="168"/>
      <c r="AZ563" s="168"/>
      <c r="BA563" s="168"/>
      <c r="BB563" s="168"/>
      <c r="BC563" s="168"/>
      <c r="BD563" s="168"/>
      <c r="BE563" s="168"/>
    </row>
    <row r="564" spans="1:57" ht="15.75" customHeight="1" x14ac:dyDescent="0.3">
      <c r="A564" s="169"/>
      <c r="B564" s="169"/>
      <c r="C564" s="169"/>
      <c r="D564" s="169"/>
      <c r="E564" s="170"/>
      <c r="F564" s="170"/>
      <c r="G564" s="169"/>
      <c r="H564" s="169"/>
      <c r="I564" s="169"/>
      <c r="J564" s="169"/>
      <c r="K564" s="169"/>
      <c r="L564" s="169"/>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c r="AQ564" s="168"/>
      <c r="AR564" s="168"/>
      <c r="AS564" s="168"/>
      <c r="AT564" s="168"/>
      <c r="AU564" s="168"/>
      <c r="AV564" s="168"/>
      <c r="AW564" s="168"/>
      <c r="AX564" s="168"/>
      <c r="AY564" s="168"/>
      <c r="AZ564" s="168"/>
      <c r="BA564" s="168"/>
      <c r="BB564" s="168"/>
      <c r="BC564" s="168"/>
      <c r="BD564" s="168"/>
      <c r="BE564" s="168"/>
    </row>
    <row r="565" spans="1:57" ht="15.75" customHeight="1" x14ac:dyDescent="0.3">
      <c r="A565" s="169"/>
      <c r="B565" s="169"/>
      <c r="C565" s="169"/>
      <c r="D565" s="169"/>
      <c r="E565" s="170"/>
      <c r="F565" s="170"/>
      <c r="G565" s="169"/>
      <c r="H565" s="169"/>
      <c r="I565" s="169"/>
      <c r="J565" s="169"/>
      <c r="K565" s="169"/>
      <c r="L565" s="169"/>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c r="AQ565" s="168"/>
      <c r="AR565" s="168"/>
      <c r="AS565" s="168"/>
      <c r="AT565" s="168"/>
      <c r="AU565" s="168"/>
      <c r="AV565" s="168"/>
      <c r="AW565" s="168"/>
      <c r="AX565" s="168"/>
      <c r="AY565" s="168"/>
      <c r="AZ565" s="168"/>
      <c r="BA565" s="168"/>
      <c r="BB565" s="168"/>
      <c r="BC565" s="168"/>
      <c r="BD565" s="168"/>
      <c r="BE565" s="168"/>
    </row>
    <row r="566" spans="1:57" ht="15.75" customHeight="1" x14ac:dyDescent="0.3">
      <c r="A566" s="169"/>
      <c r="B566" s="169"/>
      <c r="C566" s="169"/>
      <c r="D566" s="169"/>
      <c r="E566" s="170"/>
      <c r="F566" s="170"/>
      <c r="G566" s="169"/>
      <c r="H566" s="169"/>
      <c r="I566" s="169"/>
      <c r="J566" s="169"/>
      <c r="K566" s="169"/>
      <c r="L566" s="169"/>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c r="AQ566" s="168"/>
      <c r="AR566" s="168"/>
      <c r="AS566" s="168"/>
      <c r="AT566" s="168"/>
      <c r="AU566" s="168"/>
      <c r="AV566" s="168"/>
      <c r="AW566" s="168"/>
      <c r="AX566" s="168"/>
      <c r="AY566" s="168"/>
      <c r="AZ566" s="168"/>
      <c r="BA566" s="168"/>
      <c r="BB566" s="168"/>
      <c r="BC566" s="168"/>
      <c r="BD566" s="168"/>
      <c r="BE566" s="168"/>
    </row>
    <row r="567" spans="1:57" ht="15.75" customHeight="1" x14ac:dyDescent="0.3">
      <c r="A567" s="169"/>
      <c r="B567" s="169"/>
      <c r="C567" s="169"/>
      <c r="D567" s="169"/>
      <c r="E567" s="170"/>
      <c r="F567" s="170"/>
      <c r="G567" s="169"/>
      <c r="H567" s="169"/>
      <c r="I567" s="169"/>
      <c r="J567" s="169"/>
      <c r="K567" s="169"/>
      <c r="L567" s="169"/>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c r="AQ567" s="168"/>
      <c r="AR567" s="168"/>
      <c r="AS567" s="168"/>
      <c r="AT567" s="168"/>
      <c r="AU567" s="168"/>
      <c r="AV567" s="168"/>
      <c r="AW567" s="168"/>
      <c r="AX567" s="168"/>
      <c r="AY567" s="168"/>
      <c r="AZ567" s="168"/>
      <c r="BA567" s="168"/>
      <c r="BB567" s="168"/>
      <c r="BC567" s="168"/>
      <c r="BD567" s="168"/>
      <c r="BE567" s="168"/>
    </row>
    <row r="568" spans="1:57" ht="15.75" customHeight="1" x14ac:dyDescent="0.3">
      <c r="A568" s="169"/>
      <c r="B568" s="169"/>
      <c r="C568" s="169"/>
      <c r="D568" s="169"/>
      <c r="E568" s="170"/>
      <c r="F568" s="170"/>
      <c r="G568" s="169"/>
      <c r="H568" s="169"/>
      <c r="I568" s="169"/>
      <c r="J568" s="169"/>
      <c r="K568" s="169"/>
      <c r="L568" s="169"/>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c r="AQ568" s="168"/>
      <c r="AR568" s="168"/>
      <c r="AS568" s="168"/>
      <c r="AT568" s="168"/>
      <c r="AU568" s="168"/>
      <c r="AV568" s="168"/>
      <c r="AW568" s="168"/>
      <c r="AX568" s="168"/>
      <c r="AY568" s="168"/>
      <c r="AZ568" s="168"/>
      <c r="BA568" s="168"/>
      <c r="BB568" s="168"/>
      <c r="BC568" s="168"/>
      <c r="BD568" s="168"/>
      <c r="BE568" s="168"/>
    </row>
    <row r="569" spans="1:57" ht="15.75" customHeight="1" x14ac:dyDescent="0.3">
      <c r="A569" s="169"/>
      <c r="B569" s="169"/>
      <c r="C569" s="169"/>
      <c r="D569" s="169"/>
      <c r="E569" s="170"/>
      <c r="F569" s="170"/>
      <c r="G569" s="169"/>
      <c r="H569" s="169"/>
      <c r="I569" s="169"/>
      <c r="J569" s="169"/>
      <c r="K569" s="169"/>
      <c r="L569" s="169"/>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c r="AQ569" s="168"/>
      <c r="AR569" s="168"/>
      <c r="AS569" s="168"/>
      <c r="AT569" s="168"/>
      <c r="AU569" s="168"/>
      <c r="AV569" s="168"/>
      <c r="AW569" s="168"/>
      <c r="AX569" s="168"/>
      <c r="AY569" s="168"/>
      <c r="AZ569" s="168"/>
      <c r="BA569" s="168"/>
      <c r="BB569" s="168"/>
      <c r="BC569" s="168"/>
      <c r="BD569" s="168"/>
      <c r="BE569" s="168"/>
    </row>
    <row r="570" spans="1:57" ht="15.75" customHeight="1" x14ac:dyDescent="0.3">
      <c r="A570" s="169"/>
      <c r="B570" s="169"/>
      <c r="C570" s="169"/>
      <c r="D570" s="169"/>
      <c r="E570" s="170"/>
      <c r="F570" s="170"/>
      <c r="G570" s="169"/>
      <c r="H570" s="169"/>
      <c r="I570" s="169"/>
      <c r="J570" s="169"/>
      <c r="K570" s="169"/>
      <c r="L570" s="169"/>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c r="AQ570" s="168"/>
      <c r="AR570" s="168"/>
      <c r="AS570" s="168"/>
      <c r="AT570" s="168"/>
      <c r="AU570" s="168"/>
      <c r="AV570" s="168"/>
      <c r="AW570" s="168"/>
      <c r="AX570" s="168"/>
      <c r="AY570" s="168"/>
      <c r="AZ570" s="168"/>
      <c r="BA570" s="168"/>
      <c r="BB570" s="168"/>
      <c r="BC570" s="168"/>
      <c r="BD570" s="168"/>
      <c r="BE570" s="168"/>
    </row>
    <row r="571" spans="1:57" ht="15.75" customHeight="1" x14ac:dyDescent="0.3">
      <c r="A571" s="169"/>
      <c r="B571" s="169"/>
      <c r="C571" s="169"/>
      <c r="D571" s="169"/>
      <c r="E571" s="170"/>
      <c r="F571" s="170"/>
      <c r="G571" s="169"/>
      <c r="H571" s="169"/>
      <c r="I571" s="169"/>
      <c r="J571" s="169"/>
      <c r="K571" s="169"/>
      <c r="L571" s="169"/>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c r="AQ571" s="168"/>
      <c r="AR571" s="168"/>
      <c r="AS571" s="168"/>
      <c r="AT571" s="168"/>
      <c r="AU571" s="168"/>
      <c r="AV571" s="168"/>
      <c r="AW571" s="168"/>
      <c r="AX571" s="168"/>
      <c r="AY571" s="168"/>
      <c r="AZ571" s="168"/>
      <c r="BA571" s="168"/>
      <c r="BB571" s="168"/>
      <c r="BC571" s="168"/>
      <c r="BD571" s="168"/>
      <c r="BE571" s="168"/>
    </row>
    <row r="572" spans="1:57" ht="15.75" customHeight="1" x14ac:dyDescent="0.3">
      <c r="A572" s="169"/>
      <c r="B572" s="169"/>
      <c r="C572" s="169"/>
      <c r="D572" s="169"/>
      <c r="E572" s="170"/>
      <c r="F572" s="170"/>
      <c r="G572" s="169"/>
      <c r="H572" s="169"/>
      <c r="I572" s="169"/>
      <c r="J572" s="169"/>
      <c r="K572" s="169"/>
      <c r="L572" s="169"/>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c r="AQ572" s="168"/>
      <c r="AR572" s="168"/>
      <c r="AS572" s="168"/>
      <c r="AT572" s="168"/>
      <c r="AU572" s="168"/>
      <c r="AV572" s="168"/>
      <c r="AW572" s="168"/>
      <c r="AX572" s="168"/>
      <c r="AY572" s="168"/>
      <c r="AZ572" s="168"/>
      <c r="BA572" s="168"/>
      <c r="BB572" s="168"/>
      <c r="BC572" s="168"/>
      <c r="BD572" s="168"/>
      <c r="BE572" s="168"/>
    </row>
    <row r="573" spans="1:57" ht="15.75" customHeight="1" x14ac:dyDescent="0.3">
      <c r="A573" s="169"/>
      <c r="B573" s="169"/>
      <c r="C573" s="169"/>
      <c r="D573" s="169"/>
      <c r="E573" s="170"/>
      <c r="F573" s="170"/>
      <c r="G573" s="169"/>
      <c r="H573" s="169"/>
      <c r="I573" s="169"/>
      <c r="J573" s="169"/>
      <c r="K573" s="169"/>
      <c r="L573" s="169"/>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c r="AQ573" s="168"/>
      <c r="AR573" s="168"/>
      <c r="AS573" s="168"/>
      <c r="AT573" s="168"/>
      <c r="AU573" s="168"/>
      <c r="AV573" s="168"/>
      <c r="AW573" s="168"/>
      <c r="AX573" s="168"/>
      <c r="AY573" s="168"/>
      <c r="AZ573" s="168"/>
      <c r="BA573" s="168"/>
      <c r="BB573" s="168"/>
      <c r="BC573" s="168"/>
      <c r="BD573" s="168"/>
      <c r="BE573" s="168"/>
    </row>
    <row r="574" spans="1:57" ht="15.75" customHeight="1" x14ac:dyDescent="0.3">
      <c r="A574" s="169"/>
      <c r="B574" s="169"/>
      <c r="C574" s="169"/>
      <c r="D574" s="169"/>
      <c r="E574" s="170"/>
      <c r="F574" s="170"/>
      <c r="G574" s="169"/>
      <c r="H574" s="169"/>
      <c r="I574" s="169"/>
      <c r="J574" s="169"/>
      <c r="K574" s="169"/>
      <c r="L574" s="169"/>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c r="AQ574" s="168"/>
      <c r="AR574" s="168"/>
      <c r="AS574" s="168"/>
      <c r="AT574" s="168"/>
      <c r="AU574" s="168"/>
      <c r="AV574" s="168"/>
      <c r="AW574" s="168"/>
      <c r="AX574" s="168"/>
      <c r="AY574" s="168"/>
      <c r="AZ574" s="168"/>
      <c r="BA574" s="168"/>
      <c r="BB574" s="168"/>
      <c r="BC574" s="168"/>
      <c r="BD574" s="168"/>
      <c r="BE574" s="168"/>
    </row>
    <row r="575" spans="1:57" ht="15.75" customHeight="1" x14ac:dyDescent="0.3">
      <c r="A575" s="169"/>
      <c r="B575" s="169"/>
      <c r="C575" s="169"/>
      <c r="D575" s="169"/>
      <c r="E575" s="170"/>
      <c r="F575" s="170"/>
      <c r="G575" s="169"/>
      <c r="H575" s="169"/>
      <c r="I575" s="169"/>
      <c r="J575" s="169"/>
      <c r="K575" s="169"/>
      <c r="L575" s="169"/>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c r="AQ575" s="168"/>
      <c r="AR575" s="168"/>
      <c r="AS575" s="168"/>
      <c r="AT575" s="168"/>
      <c r="AU575" s="168"/>
      <c r="AV575" s="168"/>
      <c r="AW575" s="168"/>
      <c r="AX575" s="168"/>
      <c r="AY575" s="168"/>
      <c r="AZ575" s="168"/>
      <c r="BA575" s="168"/>
      <c r="BB575" s="168"/>
      <c r="BC575" s="168"/>
      <c r="BD575" s="168"/>
      <c r="BE575" s="168"/>
    </row>
    <row r="576" spans="1:57" ht="15.75" customHeight="1" x14ac:dyDescent="0.3">
      <c r="A576" s="169"/>
      <c r="B576" s="169"/>
      <c r="C576" s="169"/>
      <c r="D576" s="169"/>
      <c r="E576" s="170"/>
      <c r="F576" s="170"/>
      <c r="G576" s="169"/>
      <c r="H576" s="169"/>
      <c r="I576" s="169"/>
      <c r="J576" s="169"/>
      <c r="K576" s="169"/>
      <c r="L576" s="169"/>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c r="AQ576" s="168"/>
      <c r="AR576" s="168"/>
      <c r="AS576" s="168"/>
      <c r="AT576" s="168"/>
      <c r="AU576" s="168"/>
      <c r="AV576" s="168"/>
      <c r="AW576" s="168"/>
      <c r="AX576" s="168"/>
      <c r="AY576" s="168"/>
      <c r="AZ576" s="168"/>
      <c r="BA576" s="168"/>
      <c r="BB576" s="168"/>
      <c r="BC576" s="168"/>
      <c r="BD576" s="168"/>
      <c r="BE576" s="168"/>
    </row>
    <row r="577" spans="1:57" ht="15.75" customHeight="1" x14ac:dyDescent="0.3">
      <c r="A577" s="169"/>
      <c r="B577" s="169"/>
      <c r="C577" s="169"/>
      <c r="D577" s="169"/>
      <c r="E577" s="170"/>
      <c r="F577" s="170"/>
      <c r="G577" s="169"/>
      <c r="H577" s="169"/>
      <c r="I577" s="169"/>
      <c r="J577" s="169"/>
      <c r="K577" s="169"/>
      <c r="L577" s="169"/>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c r="AQ577" s="168"/>
      <c r="AR577" s="168"/>
      <c r="AS577" s="168"/>
      <c r="AT577" s="168"/>
      <c r="AU577" s="168"/>
      <c r="AV577" s="168"/>
      <c r="AW577" s="168"/>
      <c r="AX577" s="168"/>
      <c r="AY577" s="168"/>
      <c r="AZ577" s="168"/>
      <c r="BA577" s="168"/>
      <c r="BB577" s="168"/>
      <c r="BC577" s="168"/>
      <c r="BD577" s="168"/>
      <c r="BE577" s="168"/>
    </row>
    <row r="578" spans="1:57" ht="15.75" customHeight="1" x14ac:dyDescent="0.3">
      <c r="A578" s="169"/>
      <c r="B578" s="169"/>
      <c r="C578" s="169"/>
      <c r="D578" s="169"/>
      <c r="E578" s="170"/>
      <c r="F578" s="170"/>
      <c r="G578" s="169"/>
      <c r="H578" s="169"/>
      <c r="I578" s="169"/>
      <c r="J578" s="169"/>
      <c r="K578" s="169"/>
      <c r="L578" s="169"/>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c r="AQ578" s="168"/>
      <c r="AR578" s="168"/>
      <c r="AS578" s="168"/>
      <c r="AT578" s="168"/>
      <c r="AU578" s="168"/>
      <c r="AV578" s="168"/>
      <c r="AW578" s="168"/>
      <c r="AX578" s="168"/>
      <c r="AY578" s="168"/>
      <c r="AZ578" s="168"/>
      <c r="BA578" s="168"/>
      <c r="BB578" s="168"/>
      <c r="BC578" s="168"/>
      <c r="BD578" s="168"/>
      <c r="BE578" s="168"/>
    </row>
    <row r="579" spans="1:57" ht="15.75" customHeight="1" x14ac:dyDescent="0.3">
      <c r="A579" s="169"/>
      <c r="B579" s="169"/>
      <c r="C579" s="169"/>
      <c r="D579" s="169"/>
      <c r="E579" s="170"/>
      <c r="F579" s="170"/>
      <c r="G579" s="169"/>
      <c r="H579" s="169"/>
      <c r="I579" s="169"/>
      <c r="J579" s="169"/>
      <c r="K579" s="169"/>
      <c r="L579" s="169"/>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c r="AQ579" s="168"/>
      <c r="AR579" s="168"/>
      <c r="AS579" s="168"/>
      <c r="AT579" s="168"/>
      <c r="AU579" s="168"/>
      <c r="AV579" s="168"/>
      <c r="AW579" s="168"/>
      <c r="AX579" s="168"/>
      <c r="AY579" s="168"/>
      <c r="AZ579" s="168"/>
      <c r="BA579" s="168"/>
      <c r="BB579" s="168"/>
      <c r="BC579" s="168"/>
      <c r="BD579" s="168"/>
      <c r="BE579" s="168"/>
    </row>
    <row r="580" spans="1:57" ht="15.75" customHeight="1" x14ac:dyDescent="0.3">
      <c r="A580" s="169"/>
      <c r="B580" s="169"/>
      <c r="C580" s="169"/>
      <c r="D580" s="169"/>
      <c r="E580" s="170"/>
      <c r="F580" s="170"/>
      <c r="G580" s="169"/>
      <c r="H580" s="169"/>
      <c r="I580" s="169"/>
      <c r="J580" s="169"/>
      <c r="K580" s="169"/>
      <c r="L580" s="169"/>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c r="AQ580" s="168"/>
      <c r="AR580" s="168"/>
      <c r="AS580" s="168"/>
      <c r="AT580" s="168"/>
      <c r="AU580" s="168"/>
      <c r="AV580" s="168"/>
      <c r="AW580" s="168"/>
      <c r="AX580" s="168"/>
      <c r="AY580" s="168"/>
      <c r="AZ580" s="168"/>
      <c r="BA580" s="168"/>
      <c r="BB580" s="168"/>
      <c r="BC580" s="168"/>
      <c r="BD580" s="168"/>
      <c r="BE580" s="168"/>
    </row>
    <row r="581" spans="1:57" ht="15.75" customHeight="1" x14ac:dyDescent="0.3">
      <c r="A581" s="169"/>
      <c r="B581" s="169"/>
      <c r="C581" s="169"/>
      <c r="D581" s="169"/>
      <c r="E581" s="170"/>
      <c r="F581" s="170"/>
      <c r="G581" s="169"/>
      <c r="H581" s="169"/>
      <c r="I581" s="169"/>
      <c r="J581" s="169"/>
      <c r="K581" s="169"/>
      <c r="L581" s="169"/>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c r="AQ581" s="168"/>
      <c r="AR581" s="168"/>
      <c r="AS581" s="168"/>
      <c r="AT581" s="168"/>
      <c r="AU581" s="168"/>
      <c r="AV581" s="168"/>
      <c r="AW581" s="168"/>
      <c r="AX581" s="168"/>
      <c r="AY581" s="168"/>
      <c r="AZ581" s="168"/>
      <c r="BA581" s="168"/>
      <c r="BB581" s="168"/>
      <c r="BC581" s="168"/>
      <c r="BD581" s="168"/>
      <c r="BE581" s="168"/>
    </row>
    <row r="582" spans="1:57" ht="15.75" customHeight="1" x14ac:dyDescent="0.3">
      <c r="A582" s="169"/>
      <c r="B582" s="169"/>
      <c r="C582" s="169"/>
      <c r="D582" s="169"/>
      <c r="E582" s="170"/>
      <c r="F582" s="170"/>
      <c r="G582" s="169"/>
      <c r="H582" s="169"/>
      <c r="I582" s="169"/>
      <c r="J582" s="169"/>
      <c r="K582" s="169"/>
      <c r="L582" s="169"/>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c r="AQ582" s="168"/>
      <c r="AR582" s="168"/>
      <c r="AS582" s="168"/>
      <c r="AT582" s="168"/>
      <c r="AU582" s="168"/>
      <c r="AV582" s="168"/>
      <c r="AW582" s="168"/>
      <c r="AX582" s="168"/>
      <c r="AY582" s="168"/>
      <c r="AZ582" s="168"/>
      <c r="BA582" s="168"/>
      <c r="BB582" s="168"/>
      <c r="BC582" s="168"/>
      <c r="BD582" s="168"/>
      <c r="BE582" s="168"/>
    </row>
    <row r="583" spans="1:57" ht="15.75" customHeight="1" x14ac:dyDescent="0.3">
      <c r="A583" s="169"/>
      <c r="B583" s="169"/>
      <c r="C583" s="169"/>
      <c r="D583" s="169"/>
      <c r="E583" s="170"/>
      <c r="F583" s="170"/>
      <c r="G583" s="169"/>
      <c r="H583" s="169"/>
      <c r="I583" s="169"/>
      <c r="J583" s="169"/>
      <c r="K583" s="169"/>
      <c r="L583" s="169"/>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c r="AQ583" s="168"/>
      <c r="AR583" s="168"/>
      <c r="AS583" s="168"/>
      <c r="AT583" s="168"/>
      <c r="AU583" s="168"/>
      <c r="AV583" s="168"/>
      <c r="AW583" s="168"/>
      <c r="AX583" s="168"/>
      <c r="AY583" s="168"/>
      <c r="AZ583" s="168"/>
      <c r="BA583" s="168"/>
      <c r="BB583" s="168"/>
      <c r="BC583" s="168"/>
      <c r="BD583" s="168"/>
      <c r="BE583" s="168"/>
    </row>
    <row r="584" spans="1:57" ht="15.75" customHeight="1" x14ac:dyDescent="0.3">
      <c r="A584" s="169"/>
      <c r="B584" s="169"/>
      <c r="C584" s="169"/>
      <c r="D584" s="169"/>
      <c r="E584" s="170"/>
      <c r="F584" s="170"/>
      <c r="G584" s="169"/>
      <c r="H584" s="169"/>
      <c r="I584" s="169"/>
      <c r="J584" s="169"/>
      <c r="K584" s="169"/>
      <c r="L584" s="169"/>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c r="AQ584" s="168"/>
      <c r="AR584" s="168"/>
      <c r="AS584" s="168"/>
      <c r="AT584" s="168"/>
      <c r="AU584" s="168"/>
      <c r="AV584" s="168"/>
      <c r="AW584" s="168"/>
      <c r="AX584" s="168"/>
      <c r="AY584" s="168"/>
      <c r="AZ584" s="168"/>
      <c r="BA584" s="168"/>
      <c r="BB584" s="168"/>
      <c r="BC584" s="168"/>
      <c r="BD584" s="168"/>
      <c r="BE584" s="168"/>
    </row>
    <row r="585" spans="1:57" ht="15.75" customHeight="1" x14ac:dyDescent="0.3">
      <c r="A585" s="169"/>
      <c r="B585" s="169"/>
      <c r="C585" s="169"/>
      <c r="D585" s="169"/>
      <c r="E585" s="170"/>
      <c r="F585" s="170"/>
      <c r="G585" s="169"/>
      <c r="H585" s="169"/>
      <c r="I585" s="169"/>
      <c r="J585" s="169"/>
      <c r="K585" s="169"/>
      <c r="L585" s="169"/>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c r="AQ585" s="168"/>
      <c r="AR585" s="168"/>
      <c r="AS585" s="168"/>
      <c r="AT585" s="168"/>
      <c r="AU585" s="168"/>
      <c r="AV585" s="168"/>
      <c r="AW585" s="168"/>
      <c r="AX585" s="168"/>
      <c r="AY585" s="168"/>
      <c r="AZ585" s="168"/>
      <c r="BA585" s="168"/>
      <c r="BB585" s="168"/>
      <c r="BC585" s="168"/>
      <c r="BD585" s="168"/>
      <c r="BE585" s="168"/>
    </row>
    <row r="586" spans="1:57" ht="15.75" customHeight="1" x14ac:dyDescent="0.3">
      <c r="A586" s="169"/>
      <c r="B586" s="169"/>
      <c r="C586" s="169"/>
      <c r="D586" s="169"/>
      <c r="E586" s="170"/>
      <c r="F586" s="170"/>
      <c r="G586" s="169"/>
      <c r="H586" s="169"/>
      <c r="I586" s="169"/>
      <c r="J586" s="169"/>
      <c r="K586" s="169"/>
      <c r="L586" s="169"/>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c r="AQ586" s="168"/>
      <c r="AR586" s="168"/>
      <c r="AS586" s="168"/>
      <c r="AT586" s="168"/>
      <c r="AU586" s="168"/>
      <c r="AV586" s="168"/>
      <c r="AW586" s="168"/>
      <c r="AX586" s="168"/>
      <c r="AY586" s="168"/>
      <c r="AZ586" s="168"/>
      <c r="BA586" s="168"/>
      <c r="BB586" s="168"/>
      <c r="BC586" s="168"/>
      <c r="BD586" s="168"/>
      <c r="BE586" s="168"/>
    </row>
    <row r="587" spans="1:57" ht="15.75" customHeight="1" x14ac:dyDescent="0.3">
      <c r="A587" s="169"/>
      <c r="B587" s="169"/>
      <c r="C587" s="169"/>
      <c r="D587" s="169"/>
      <c r="E587" s="170"/>
      <c r="F587" s="170"/>
      <c r="G587" s="169"/>
      <c r="H587" s="169"/>
      <c r="I587" s="169"/>
      <c r="J587" s="169"/>
      <c r="K587" s="169"/>
      <c r="L587" s="169"/>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c r="AQ587" s="168"/>
      <c r="AR587" s="168"/>
      <c r="AS587" s="168"/>
      <c r="AT587" s="168"/>
      <c r="AU587" s="168"/>
      <c r="AV587" s="168"/>
      <c r="AW587" s="168"/>
      <c r="AX587" s="168"/>
      <c r="AY587" s="168"/>
      <c r="AZ587" s="168"/>
      <c r="BA587" s="168"/>
      <c r="BB587" s="168"/>
      <c r="BC587" s="168"/>
      <c r="BD587" s="168"/>
      <c r="BE587" s="168"/>
    </row>
    <row r="588" spans="1:57" ht="15.75" customHeight="1" x14ac:dyDescent="0.3">
      <c r="A588" s="169"/>
      <c r="B588" s="169"/>
      <c r="C588" s="169"/>
      <c r="D588" s="169"/>
      <c r="E588" s="170"/>
      <c r="F588" s="170"/>
      <c r="G588" s="169"/>
      <c r="H588" s="169"/>
      <c r="I588" s="169"/>
      <c r="J588" s="169"/>
      <c r="K588" s="169"/>
      <c r="L588" s="169"/>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c r="AQ588" s="168"/>
      <c r="AR588" s="168"/>
      <c r="AS588" s="168"/>
      <c r="AT588" s="168"/>
      <c r="AU588" s="168"/>
      <c r="AV588" s="168"/>
      <c r="AW588" s="168"/>
      <c r="AX588" s="168"/>
      <c r="AY588" s="168"/>
      <c r="AZ588" s="168"/>
      <c r="BA588" s="168"/>
      <c r="BB588" s="168"/>
      <c r="BC588" s="168"/>
      <c r="BD588" s="168"/>
      <c r="BE588" s="168"/>
    </row>
    <row r="589" spans="1:57" ht="15.75" customHeight="1" x14ac:dyDescent="0.3">
      <c r="A589" s="169"/>
      <c r="B589" s="169"/>
      <c r="C589" s="169"/>
      <c r="D589" s="169"/>
      <c r="E589" s="170"/>
      <c r="F589" s="170"/>
      <c r="G589" s="169"/>
      <c r="H589" s="169"/>
      <c r="I589" s="169"/>
      <c r="J589" s="169"/>
      <c r="K589" s="169"/>
      <c r="L589" s="169"/>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c r="AQ589" s="168"/>
      <c r="AR589" s="168"/>
      <c r="AS589" s="168"/>
      <c r="AT589" s="168"/>
      <c r="AU589" s="168"/>
      <c r="AV589" s="168"/>
      <c r="AW589" s="168"/>
      <c r="AX589" s="168"/>
      <c r="AY589" s="168"/>
      <c r="AZ589" s="168"/>
      <c r="BA589" s="168"/>
      <c r="BB589" s="168"/>
      <c r="BC589" s="168"/>
      <c r="BD589" s="168"/>
      <c r="BE589" s="168"/>
    </row>
    <row r="590" spans="1:57" ht="15.75" customHeight="1" x14ac:dyDescent="0.3">
      <c r="A590" s="169"/>
      <c r="B590" s="169"/>
      <c r="C590" s="169"/>
      <c r="D590" s="169"/>
      <c r="E590" s="170"/>
      <c r="F590" s="170"/>
      <c r="G590" s="169"/>
      <c r="H590" s="169"/>
      <c r="I590" s="169"/>
      <c r="J590" s="169"/>
      <c r="K590" s="169"/>
      <c r="L590" s="169"/>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c r="AQ590" s="168"/>
      <c r="AR590" s="168"/>
      <c r="AS590" s="168"/>
      <c r="AT590" s="168"/>
      <c r="AU590" s="168"/>
      <c r="AV590" s="168"/>
      <c r="AW590" s="168"/>
      <c r="AX590" s="168"/>
      <c r="AY590" s="168"/>
      <c r="AZ590" s="168"/>
      <c r="BA590" s="168"/>
      <c r="BB590" s="168"/>
      <c r="BC590" s="168"/>
      <c r="BD590" s="168"/>
      <c r="BE590" s="168"/>
    </row>
    <row r="591" spans="1:57" ht="15.75" customHeight="1" x14ac:dyDescent="0.3">
      <c r="A591" s="169"/>
      <c r="B591" s="169"/>
      <c r="C591" s="169"/>
      <c r="D591" s="169"/>
      <c r="E591" s="170"/>
      <c r="F591" s="170"/>
      <c r="G591" s="169"/>
      <c r="H591" s="169"/>
      <c r="I591" s="169"/>
      <c r="J591" s="169"/>
      <c r="K591" s="169"/>
      <c r="L591" s="169"/>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c r="AQ591" s="168"/>
      <c r="AR591" s="168"/>
      <c r="AS591" s="168"/>
      <c r="AT591" s="168"/>
      <c r="AU591" s="168"/>
      <c r="AV591" s="168"/>
      <c r="AW591" s="168"/>
      <c r="AX591" s="168"/>
      <c r="AY591" s="168"/>
      <c r="AZ591" s="168"/>
      <c r="BA591" s="168"/>
      <c r="BB591" s="168"/>
      <c r="BC591" s="168"/>
      <c r="BD591" s="168"/>
      <c r="BE591" s="168"/>
    </row>
    <row r="592" spans="1:57" ht="15.75" customHeight="1" x14ac:dyDescent="0.3">
      <c r="A592" s="169"/>
      <c r="B592" s="169"/>
      <c r="C592" s="169"/>
      <c r="D592" s="169"/>
      <c r="E592" s="170"/>
      <c r="F592" s="170"/>
      <c r="G592" s="169"/>
      <c r="H592" s="169"/>
      <c r="I592" s="169"/>
      <c r="J592" s="169"/>
      <c r="K592" s="169"/>
      <c r="L592" s="169"/>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c r="AQ592" s="168"/>
      <c r="AR592" s="168"/>
      <c r="AS592" s="168"/>
      <c r="AT592" s="168"/>
      <c r="AU592" s="168"/>
      <c r="AV592" s="168"/>
      <c r="AW592" s="168"/>
      <c r="AX592" s="168"/>
      <c r="AY592" s="168"/>
      <c r="AZ592" s="168"/>
      <c r="BA592" s="168"/>
      <c r="BB592" s="168"/>
      <c r="BC592" s="168"/>
      <c r="BD592" s="168"/>
      <c r="BE592" s="168"/>
    </row>
    <row r="593" spans="1:57" ht="15.75" customHeight="1" x14ac:dyDescent="0.3">
      <c r="A593" s="169"/>
      <c r="B593" s="169"/>
      <c r="C593" s="169"/>
      <c r="D593" s="169"/>
      <c r="E593" s="170"/>
      <c r="F593" s="170"/>
      <c r="G593" s="169"/>
      <c r="H593" s="169"/>
      <c r="I593" s="169"/>
      <c r="J593" s="169"/>
      <c r="K593" s="169"/>
      <c r="L593" s="169"/>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c r="AQ593" s="168"/>
      <c r="AR593" s="168"/>
      <c r="AS593" s="168"/>
      <c r="AT593" s="168"/>
      <c r="AU593" s="168"/>
      <c r="AV593" s="168"/>
      <c r="AW593" s="168"/>
      <c r="AX593" s="168"/>
      <c r="AY593" s="168"/>
      <c r="AZ593" s="168"/>
      <c r="BA593" s="168"/>
      <c r="BB593" s="168"/>
      <c r="BC593" s="168"/>
      <c r="BD593" s="168"/>
      <c r="BE593" s="168"/>
    </row>
    <row r="594" spans="1:57" ht="15.75" customHeight="1" x14ac:dyDescent="0.3">
      <c r="A594" s="169"/>
      <c r="B594" s="169"/>
      <c r="C594" s="169"/>
      <c r="D594" s="169"/>
      <c r="E594" s="170"/>
      <c r="F594" s="170"/>
      <c r="G594" s="169"/>
      <c r="H594" s="169"/>
      <c r="I594" s="169"/>
      <c r="J594" s="169"/>
      <c r="K594" s="169"/>
      <c r="L594" s="169"/>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c r="AQ594" s="168"/>
      <c r="AR594" s="168"/>
      <c r="AS594" s="168"/>
      <c r="AT594" s="168"/>
      <c r="AU594" s="168"/>
      <c r="AV594" s="168"/>
      <c r="AW594" s="168"/>
      <c r="AX594" s="168"/>
      <c r="AY594" s="168"/>
      <c r="AZ594" s="168"/>
      <c r="BA594" s="168"/>
      <c r="BB594" s="168"/>
      <c r="BC594" s="168"/>
      <c r="BD594" s="168"/>
      <c r="BE594" s="168"/>
    </row>
    <row r="595" spans="1:57" ht="15.75" customHeight="1" x14ac:dyDescent="0.3">
      <c r="A595" s="169"/>
      <c r="B595" s="169"/>
      <c r="C595" s="169"/>
      <c r="D595" s="169"/>
      <c r="E595" s="170"/>
      <c r="F595" s="170"/>
      <c r="G595" s="169"/>
      <c r="H595" s="169"/>
      <c r="I595" s="169"/>
      <c r="J595" s="169"/>
      <c r="K595" s="169"/>
      <c r="L595" s="169"/>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c r="AQ595" s="168"/>
      <c r="AR595" s="168"/>
      <c r="AS595" s="168"/>
      <c r="AT595" s="168"/>
      <c r="AU595" s="168"/>
      <c r="AV595" s="168"/>
      <c r="AW595" s="168"/>
      <c r="AX595" s="168"/>
      <c r="AY595" s="168"/>
      <c r="AZ595" s="168"/>
      <c r="BA595" s="168"/>
      <c r="BB595" s="168"/>
      <c r="BC595" s="168"/>
      <c r="BD595" s="168"/>
      <c r="BE595" s="168"/>
    </row>
    <row r="596" spans="1:57" ht="15.75" customHeight="1" x14ac:dyDescent="0.3">
      <c r="A596" s="169"/>
      <c r="B596" s="169"/>
      <c r="C596" s="169"/>
      <c r="D596" s="169"/>
      <c r="E596" s="170"/>
      <c r="F596" s="170"/>
      <c r="G596" s="169"/>
      <c r="H596" s="169"/>
      <c r="I596" s="169"/>
      <c r="J596" s="169"/>
      <c r="K596" s="169"/>
      <c r="L596" s="169"/>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c r="AQ596" s="168"/>
      <c r="AR596" s="168"/>
      <c r="AS596" s="168"/>
      <c r="AT596" s="168"/>
      <c r="AU596" s="168"/>
      <c r="AV596" s="168"/>
      <c r="AW596" s="168"/>
      <c r="AX596" s="168"/>
      <c r="AY596" s="168"/>
      <c r="AZ596" s="168"/>
      <c r="BA596" s="168"/>
      <c r="BB596" s="168"/>
      <c r="BC596" s="168"/>
      <c r="BD596" s="168"/>
      <c r="BE596" s="168"/>
    </row>
    <row r="597" spans="1:57" ht="15.75" customHeight="1" x14ac:dyDescent="0.3">
      <c r="A597" s="169"/>
      <c r="B597" s="169"/>
      <c r="C597" s="169"/>
      <c r="D597" s="169"/>
      <c r="E597" s="170"/>
      <c r="F597" s="170"/>
      <c r="G597" s="169"/>
      <c r="H597" s="169"/>
      <c r="I597" s="169"/>
      <c r="J597" s="169"/>
      <c r="K597" s="169"/>
      <c r="L597" s="169"/>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c r="AQ597" s="168"/>
      <c r="AR597" s="168"/>
      <c r="AS597" s="168"/>
      <c r="AT597" s="168"/>
      <c r="AU597" s="168"/>
      <c r="AV597" s="168"/>
      <c r="AW597" s="168"/>
      <c r="AX597" s="168"/>
      <c r="AY597" s="168"/>
      <c r="AZ597" s="168"/>
      <c r="BA597" s="168"/>
      <c r="BB597" s="168"/>
      <c r="BC597" s="168"/>
      <c r="BD597" s="168"/>
      <c r="BE597" s="168"/>
    </row>
    <row r="598" spans="1:57" ht="15.75" customHeight="1" x14ac:dyDescent="0.3">
      <c r="A598" s="169"/>
      <c r="B598" s="169"/>
      <c r="C598" s="169"/>
      <c r="D598" s="169"/>
      <c r="E598" s="170"/>
      <c r="F598" s="170"/>
      <c r="G598" s="169"/>
      <c r="H598" s="169"/>
      <c r="I598" s="169"/>
      <c r="J598" s="169"/>
      <c r="K598" s="169"/>
      <c r="L598" s="169"/>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c r="AQ598" s="168"/>
      <c r="AR598" s="168"/>
      <c r="AS598" s="168"/>
      <c r="AT598" s="168"/>
      <c r="AU598" s="168"/>
      <c r="AV598" s="168"/>
      <c r="AW598" s="168"/>
      <c r="AX598" s="168"/>
      <c r="AY598" s="168"/>
      <c r="AZ598" s="168"/>
      <c r="BA598" s="168"/>
      <c r="BB598" s="168"/>
      <c r="BC598" s="168"/>
      <c r="BD598" s="168"/>
      <c r="BE598" s="168"/>
    </row>
    <row r="599" spans="1:57" ht="15.75" customHeight="1" x14ac:dyDescent="0.3">
      <c r="A599" s="169"/>
      <c r="B599" s="169"/>
      <c r="C599" s="169"/>
      <c r="D599" s="169"/>
      <c r="E599" s="170"/>
      <c r="F599" s="170"/>
      <c r="G599" s="169"/>
      <c r="H599" s="169"/>
      <c r="I599" s="169"/>
      <c r="J599" s="169"/>
      <c r="K599" s="169"/>
      <c r="L599" s="169"/>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c r="AQ599" s="168"/>
      <c r="AR599" s="168"/>
      <c r="AS599" s="168"/>
      <c r="AT599" s="168"/>
      <c r="AU599" s="168"/>
      <c r="AV599" s="168"/>
      <c r="AW599" s="168"/>
      <c r="AX599" s="168"/>
      <c r="AY599" s="168"/>
      <c r="AZ599" s="168"/>
      <c r="BA599" s="168"/>
      <c r="BB599" s="168"/>
      <c r="BC599" s="168"/>
      <c r="BD599" s="168"/>
      <c r="BE599" s="168"/>
    </row>
    <row r="600" spans="1:57" ht="15.75" customHeight="1" x14ac:dyDescent="0.3">
      <c r="A600" s="169"/>
      <c r="B600" s="169"/>
      <c r="C600" s="169"/>
      <c r="D600" s="169"/>
      <c r="E600" s="170"/>
      <c r="F600" s="170"/>
      <c r="G600" s="169"/>
      <c r="H600" s="169"/>
      <c r="I600" s="169"/>
      <c r="J600" s="169"/>
      <c r="K600" s="169"/>
      <c r="L600" s="169"/>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c r="AQ600" s="168"/>
      <c r="AR600" s="168"/>
      <c r="AS600" s="168"/>
      <c r="AT600" s="168"/>
      <c r="AU600" s="168"/>
      <c r="AV600" s="168"/>
      <c r="AW600" s="168"/>
      <c r="AX600" s="168"/>
      <c r="AY600" s="168"/>
      <c r="AZ600" s="168"/>
      <c r="BA600" s="168"/>
      <c r="BB600" s="168"/>
      <c r="BC600" s="168"/>
      <c r="BD600" s="168"/>
      <c r="BE600" s="168"/>
    </row>
    <row r="601" spans="1:57" ht="15.75" customHeight="1" x14ac:dyDescent="0.3">
      <c r="A601" s="169"/>
      <c r="B601" s="169"/>
      <c r="C601" s="169"/>
      <c r="D601" s="169"/>
      <c r="E601" s="170"/>
      <c r="F601" s="170"/>
      <c r="G601" s="169"/>
      <c r="H601" s="169"/>
      <c r="I601" s="169"/>
      <c r="J601" s="169"/>
      <c r="K601" s="169"/>
      <c r="L601" s="169"/>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c r="AQ601" s="168"/>
      <c r="AR601" s="168"/>
      <c r="AS601" s="168"/>
      <c r="AT601" s="168"/>
      <c r="AU601" s="168"/>
      <c r="AV601" s="168"/>
      <c r="AW601" s="168"/>
      <c r="AX601" s="168"/>
      <c r="AY601" s="168"/>
      <c r="AZ601" s="168"/>
      <c r="BA601" s="168"/>
      <c r="BB601" s="168"/>
      <c r="BC601" s="168"/>
      <c r="BD601" s="168"/>
      <c r="BE601" s="168"/>
    </row>
    <row r="602" spans="1:57" ht="15.75" customHeight="1" x14ac:dyDescent="0.3">
      <c r="A602" s="169"/>
      <c r="B602" s="169"/>
      <c r="C602" s="169"/>
      <c r="D602" s="169"/>
      <c r="E602" s="170"/>
      <c r="F602" s="170"/>
      <c r="G602" s="169"/>
      <c r="H602" s="169"/>
      <c r="I602" s="169"/>
      <c r="J602" s="169"/>
      <c r="K602" s="169"/>
      <c r="L602" s="169"/>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c r="AQ602" s="168"/>
      <c r="AR602" s="168"/>
      <c r="AS602" s="168"/>
      <c r="AT602" s="168"/>
      <c r="AU602" s="168"/>
      <c r="AV602" s="168"/>
      <c r="AW602" s="168"/>
      <c r="AX602" s="168"/>
      <c r="AY602" s="168"/>
      <c r="AZ602" s="168"/>
      <c r="BA602" s="168"/>
      <c r="BB602" s="168"/>
      <c r="BC602" s="168"/>
      <c r="BD602" s="168"/>
      <c r="BE602" s="168"/>
    </row>
    <row r="603" spans="1:57" ht="15.75" customHeight="1" x14ac:dyDescent="0.3">
      <c r="A603" s="169"/>
      <c r="B603" s="169"/>
      <c r="C603" s="169"/>
      <c r="D603" s="169"/>
      <c r="E603" s="170"/>
      <c r="F603" s="170"/>
      <c r="G603" s="169"/>
      <c r="H603" s="169"/>
      <c r="I603" s="169"/>
      <c r="J603" s="169"/>
      <c r="K603" s="169"/>
      <c r="L603" s="169"/>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c r="AQ603" s="168"/>
      <c r="AR603" s="168"/>
      <c r="AS603" s="168"/>
      <c r="AT603" s="168"/>
      <c r="AU603" s="168"/>
      <c r="AV603" s="168"/>
      <c r="AW603" s="168"/>
      <c r="AX603" s="168"/>
      <c r="AY603" s="168"/>
      <c r="AZ603" s="168"/>
      <c r="BA603" s="168"/>
      <c r="BB603" s="168"/>
      <c r="BC603" s="168"/>
      <c r="BD603" s="168"/>
      <c r="BE603" s="168"/>
    </row>
    <row r="604" spans="1:57" ht="15.75" customHeight="1" x14ac:dyDescent="0.3">
      <c r="A604" s="169"/>
      <c r="B604" s="169"/>
      <c r="C604" s="169"/>
      <c r="D604" s="169"/>
      <c r="E604" s="170"/>
      <c r="F604" s="170"/>
      <c r="G604" s="169"/>
      <c r="H604" s="169"/>
      <c r="I604" s="169"/>
      <c r="J604" s="169"/>
      <c r="K604" s="169"/>
      <c r="L604" s="169"/>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c r="AQ604" s="168"/>
      <c r="AR604" s="168"/>
      <c r="AS604" s="168"/>
      <c r="AT604" s="168"/>
      <c r="AU604" s="168"/>
      <c r="AV604" s="168"/>
      <c r="AW604" s="168"/>
      <c r="AX604" s="168"/>
      <c r="AY604" s="168"/>
      <c r="AZ604" s="168"/>
      <c r="BA604" s="168"/>
      <c r="BB604" s="168"/>
      <c r="BC604" s="168"/>
      <c r="BD604" s="168"/>
      <c r="BE604" s="168"/>
    </row>
    <row r="605" spans="1:57" ht="15.75" customHeight="1" x14ac:dyDescent="0.3">
      <c r="A605" s="169"/>
      <c r="B605" s="169"/>
      <c r="C605" s="169"/>
      <c r="D605" s="169"/>
      <c r="E605" s="170"/>
      <c r="F605" s="170"/>
      <c r="G605" s="169"/>
      <c r="H605" s="169"/>
      <c r="I605" s="169"/>
      <c r="J605" s="169"/>
      <c r="K605" s="169"/>
      <c r="L605" s="169"/>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c r="AQ605" s="168"/>
      <c r="AR605" s="168"/>
      <c r="AS605" s="168"/>
      <c r="AT605" s="168"/>
      <c r="AU605" s="168"/>
      <c r="AV605" s="168"/>
      <c r="AW605" s="168"/>
      <c r="AX605" s="168"/>
      <c r="AY605" s="168"/>
      <c r="AZ605" s="168"/>
      <c r="BA605" s="168"/>
      <c r="BB605" s="168"/>
      <c r="BC605" s="168"/>
      <c r="BD605" s="168"/>
      <c r="BE605" s="168"/>
    </row>
    <row r="606" spans="1:57" ht="15.75" customHeight="1" x14ac:dyDescent="0.3">
      <c r="A606" s="169"/>
      <c r="B606" s="169"/>
      <c r="C606" s="169"/>
      <c r="D606" s="169"/>
      <c r="E606" s="170"/>
      <c r="F606" s="170"/>
      <c r="G606" s="169"/>
      <c r="H606" s="169"/>
      <c r="I606" s="169"/>
      <c r="J606" s="169"/>
      <c r="K606" s="169"/>
      <c r="L606" s="169"/>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c r="AQ606" s="168"/>
      <c r="AR606" s="168"/>
      <c r="AS606" s="168"/>
      <c r="AT606" s="168"/>
      <c r="AU606" s="168"/>
      <c r="AV606" s="168"/>
      <c r="AW606" s="168"/>
      <c r="AX606" s="168"/>
      <c r="AY606" s="168"/>
      <c r="AZ606" s="168"/>
      <c r="BA606" s="168"/>
      <c r="BB606" s="168"/>
      <c r="BC606" s="168"/>
      <c r="BD606" s="168"/>
      <c r="BE606" s="168"/>
    </row>
    <row r="607" spans="1:57" ht="15.75" customHeight="1" x14ac:dyDescent="0.3">
      <c r="A607" s="169"/>
      <c r="B607" s="169"/>
      <c r="C607" s="169"/>
      <c r="D607" s="169"/>
      <c r="E607" s="170"/>
      <c r="F607" s="170"/>
      <c r="G607" s="169"/>
      <c r="H607" s="169"/>
      <c r="I607" s="169"/>
      <c r="J607" s="169"/>
      <c r="K607" s="169"/>
      <c r="L607" s="169"/>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c r="AQ607" s="168"/>
      <c r="AR607" s="168"/>
      <c r="AS607" s="168"/>
      <c r="AT607" s="168"/>
      <c r="AU607" s="168"/>
      <c r="AV607" s="168"/>
      <c r="AW607" s="168"/>
      <c r="AX607" s="168"/>
      <c r="AY607" s="168"/>
      <c r="AZ607" s="168"/>
      <c r="BA607" s="168"/>
      <c r="BB607" s="168"/>
      <c r="BC607" s="168"/>
      <c r="BD607" s="168"/>
      <c r="BE607" s="168"/>
    </row>
    <row r="608" spans="1:57" ht="15.75" customHeight="1" x14ac:dyDescent="0.3">
      <c r="A608" s="169"/>
      <c r="B608" s="169"/>
      <c r="C608" s="169"/>
      <c r="D608" s="169"/>
      <c r="E608" s="170"/>
      <c r="F608" s="170"/>
      <c r="G608" s="169"/>
      <c r="H608" s="169"/>
      <c r="I608" s="169"/>
      <c r="J608" s="169"/>
      <c r="K608" s="169"/>
      <c r="L608" s="169"/>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c r="AQ608" s="168"/>
      <c r="AR608" s="168"/>
      <c r="AS608" s="168"/>
      <c r="AT608" s="168"/>
      <c r="AU608" s="168"/>
      <c r="AV608" s="168"/>
      <c r="AW608" s="168"/>
      <c r="AX608" s="168"/>
      <c r="AY608" s="168"/>
      <c r="AZ608" s="168"/>
      <c r="BA608" s="168"/>
      <c r="BB608" s="168"/>
      <c r="BC608" s="168"/>
      <c r="BD608" s="168"/>
      <c r="BE608" s="168"/>
    </row>
    <row r="609" spans="1:57" ht="15.75" customHeight="1" x14ac:dyDescent="0.3">
      <c r="A609" s="169"/>
      <c r="B609" s="169"/>
      <c r="C609" s="169"/>
      <c r="D609" s="169"/>
      <c r="E609" s="170"/>
      <c r="F609" s="170"/>
      <c r="G609" s="169"/>
      <c r="H609" s="169"/>
      <c r="I609" s="169"/>
      <c r="J609" s="169"/>
      <c r="K609" s="169"/>
      <c r="L609" s="169"/>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c r="AQ609" s="168"/>
      <c r="AR609" s="168"/>
      <c r="AS609" s="168"/>
      <c r="AT609" s="168"/>
      <c r="AU609" s="168"/>
      <c r="AV609" s="168"/>
      <c r="AW609" s="168"/>
      <c r="AX609" s="168"/>
      <c r="AY609" s="168"/>
      <c r="AZ609" s="168"/>
      <c r="BA609" s="168"/>
      <c r="BB609" s="168"/>
      <c r="BC609" s="168"/>
      <c r="BD609" s="168"/>
      <c r="BE609" s="168"/>
    </row>
    <row r="610" spans="1:57" ht="15.75" customHeight="1" x14ac:dyDescent="0.3">
      <c r="A610" s="169"/>
      <c r="B610" s="169"/>
      <c r="C610" s="169"/>
      <c r="D610" s="169"/>
      <c r="E610" s="170"/>
      <c r="F610" s="170"/>
      <c r="G610" s="169"/>
      <c r="H610" s="169"/>
      <c r="I610" s="169"/>
      <c r="J610" s="169"/>
      <c r="K610" s="169"/>
      <c r="L610" s="169"/>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c r="AQ610" s="168"/>
      <c r="AR610" s="168"/>
      <c r="AS610" s="168"/>
      <c r="AT610" s="168"/>
      <c r="AU610" s="168"/>
      <c r="AV610" s="168"/>
      <c r="AW610" s="168"/>
      <c r="AX610" s="168"/>
      <c r="AY610" s="168"/>
      <c r="AZ610" s="168"/>
      <c r="BA610" s="168"/>
      <c r="BB610" s="168"/>
      <c r="BC610" s="168"/>
      <c r="BD610" s="168"/>
      <c r="BE610" s="168"/>
    </row>
    <row r="611" spans="1:57" ht="15.75" customHeight="1" x14ac:dyDescent="0.3">
      <c r="A611" s="169"/>
      <c r="B611" s="169"/>
      <c r="C611" s="169"/>
      <c r="D611" s="169"/>
      <c r="E611" s="170"/>
      <c r="F611" s="170"/>
      <c r="G611" s="169"/>
      <c r="H611" s="169"/>
      <c r="I611" s="169"/>
      <c r="J611" s="169"/>
      <c r="K611" s="169"/>
      <c r="L611" s="169"/>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c r="AQ611" s="168"/>
      <c r="AR611" s="168"/>
      <c r="AS611" s="168"/>
      <c r="AT611" s="168"/>
      <c r="AU611" s="168"/>
      <c r="AV611" s="168"/>
      <c r="AW611" s="168"/>
      <c r="AX611" s="168"/>
      <c r="AY611" s="168"/>
      <c r="AZ611" s="168"/>
      <c r="BA611" s="168"/>
      <c r="BB611" s="168"/>
      <c r="BC611" s="168"/>
      <c r="BD611" s="168"/>
      <c r="BE611" s="168"/>
    </row>
    <row r="612" spans="1:57" ht="15.75" customHeight="1" x14ac:dyDescent="0.3">
      <c r="A612" s="169"/>
      <c r="B612" s="169"/>
      <c r="C612" s="169"/>
      <c r="D612" s="169"/>
      <c r="E612" s="170"/>
      <c r="F612" s="170"/>
      <c r="G612" s="169"/>
      <c r="H612" s="169"/>
      <c r="I612" s="169"/>
      <c r="J612" s="169"/>
      <c r="K612" s="169"/>
      <c r="L612" s="169"/>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c r="AQ612" s="168"/>
      <c r="AR612" s="168"/>
      <c r="AS612" s="168"/>
      <c r="AT612" s="168"/>
      <c r="AU612" s="168"/>
      <c r="AV612" s="168"/>
      <c r="AW612" s="168"/>
      <c r="AX612" s="168"/>
      <c r="AY612" s="168"/>
      <c r="AZ612" s="168"/>
      <c r="BA612" s="168"/>
      <c r="BB612" s="168"/>
      <c r="BC612" s="168"/>
      <c r="BD612" s="168"/>
      <c r="BE612" s="168"/>
    </row>
    <row r="613" spans="1:57" ht="15.75" customHeight="1" x14ac:dyDescent="0.3">
      <c r="A613" s="169"/>
      <c r="B613" s="169"/>
      <c r="C613" s="169"/>
      <c r="D613" s="169"/>
      <c r="E613" s="170"/>
      <c r="F613" s="170"/>
      <c r="G613" s="169"/>
      <c r="H613" s="169"/>
      <c r="I613" s="169"/>
      <c r="J613" s="169"/>
      <c r="K613" s="169"/>
      <c r="L613" s="169"/>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c r="AQ613" s="168"/>
      <c r="AR613" s="168"/>
      <c r="AS613" s="168"/>
      <c r="AT613" s="168"/>
      <c r="AU613" s="168"/>
      <c r="AV613" s="168"/>
      <c r="AW613" s="168"/>
      <c r="AX613" s="168"/>
      <c r="AY613" s="168"/>
      <c r="AZ613" s="168"/>
      <c r="BA613" s="168"/>
      <c r="BB613" s="168"/>
      <c r="BC613" s="168"/>
      <c r="BD613" s="168"/>
      <c r="BE613" s="168"/>
    </row>
    <row r="614" spans="1:57" ht="15.75" customHeight="1" x14ac:dyDescent="0.3">
      <c r="A614" s="169"/>
      <c r="B614" s="169"/>
      <c r="C614" s="169"/>
      <c r="D614" s="169"/>
      <c r="E614" s="170"/>
      <c r="F614" s="170"/>
      <c r="G614" s="169"/>
      <c r="H614" s="169"/>
      <c r="I614" s="169"/>
      <c r="J614" s="169"/>
      <c r="K614" s="169"/>
      <c r="L614" s="169"/>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c r="AQ614" s="168"/>
      <c r="AR614" s="168"/>
      <c r="AS614" s="168"/>
      <c r="AT614" s="168"/>
      <c r="AU614" s="168"/>
      <c r="AV614" s="168"/>
      <c r="AW614" s="168"/>
      <c r="AX614" s="168"/>
      <c r="AY614" s="168"/>
      <c r="AZ614" s="168"/>
      <c r="BA614" s="168"/>
      <c r="BB614" s="168"/>
      <c r="BC614" s="168"/>
      <c r="BD614" s="168"/>
      <c r="BE614" s="168"/>
    </row>
    <row r="615" spans="1:57" ht="15.75" customHeight="1" x14ac:dyDescent="0.3">
      <c r="A615" s="169"/>
      <c r="B615" s="169"/>
      <c r="C615" s="169"/>
      <c r="D615" s="169"/>
      <c r="E615" s="170"/>
      <c r="F615" s="170"/>
      <c r="G615" s="169"/>
      <c r="H615" s="169"/>
      <c r="I615" s="169"/>
      <c r="J615" s="169"/>
      <c r="K615" s="169"/>
      <c r="L615" s="169"/>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c r="AQ615" s="168"/>
      <c r="AR615" s="168"/>
      <c r="AS615" s="168"/>
      <c r="AT615" s="168"/>
      <c r="AU615" s="168"/>
      <c r="AV615" s="168"/>
      <c r="AW615" s="168"/>
      <c r="AX615" s="168"/>
      <c r="AY615" s="168"/>
      <c r="AZ615" s="168"/>
      <c r="BA615" s="168"/>
      <c r="BB615" s="168"/>
      <c r="BC615" s="168"/>
      <c r="BD615" s="168"/>
      <c r="BE615" s="168"/>
    </row>
    <row r="616" spans="1:57" ht="15.75" customHeight="1" x14ac:dyDescent="0.3">
      <c r="A616" s="169"/>
      <c r="B616" s="169"/>
      <c r="C616" s="169"/>
      <c r="D616" s="169"/>
      <c r="E616" s="170"/>
      <c r="F616" s="170"/>
      <c r="G616" s="169"/>
      <c r="H616" s="169"/>
      <c r="I616" s="169"/>
      <c r="J616" s="169"/>
      <c r="K616" s="169"/>
      <c r="L616" s="169"/>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c r="AQ616" s="168"/>
      <c r="AR616" s="168"/>
      <c r="AS616" s="168"/>
      <c r="AT616" s="168"/>
      <c r="AU616" s="168"/>
      <c r="AV616" s="168"/>
      <c r="AW616" s="168"/>
      <c r="AX616" s="168"/>
      <c r="AY616" s="168"/>
      <c r="AZ616" s="168"/>
      <c r="BA616" s="168"/>
      <c r="BB616" s="168"/>
      <c r="BC616" s="168"/>
      <c r="BD616" s="168"/>
      <c r="BE616" s="168"/>
    </row>
    <row r="617" spans="1:57" ht="15.75" customHeight="1" x14ac:dyDescent="0.3">
      <c r="A617" s="169"/>
      <c r="B617" s="169"/>
      <c r="C617" s="169"/>
      <c r="D617" s="169"/>
      <c r="E617" s="170"/>
      <c r="F617" s="170"/>
      <c r="G617" s="169"/>
      <c r="H617" s="169"/>
      <c r="I617" s="169"/>
      <c r="J617" s="169"/>
      <c r="K617" s="169"/>
      <c r="L617" s="169"/>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c r="AQ617" s="168"/>
      <c r="AR617" s="168"/>
      <c r="AS617" s="168"/>
      <c r="AT617" s="168"/>
      <c r="AU617" s="168"/>
      <c r="AV617" s="168"/>
      <c r="AW617" s="168"/>
      <c r="AX617" s="168"/>
      <c r="AY617" s="168"/>
      <c r="AZ617" s="168"/>
      <c r="BA617" s="168"/>
      <c r="BB617" s="168"/>
      <c r="BC617" s="168"/>
      <c r="BD617" s="168"/>
      <c r="BE617" s="168"/>
    </row>
    <row r="618" spans="1:57" ht="15.75" customHeight="1" x14ac:dyDescent="0.3">
      <c r="A618" s="169"/>
      <c r="B618" s="169"/>
      <c r="C618" s="169"/>
      <c r="D618" s="169"/>
      <c r="E618" s="170"/>
      <c r="F618" s="170"/>
      <c r="G618" s="169"/>
      <c r="H618" s="169"/>
      <c r="I618" s="169"/>
      <c r="J618" s="169"/>
      <c r="K618" s="169"/>
      <c r="L618" s="169"/>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c r="AQ618" s="168"/>
      <c r="AR618" s="168"/>
      <c r="AS618" s="168"/>
      <c r="AT618" s="168"/>
      <c r="AU618" s="168"/>
      <c r="AV618" s="168"/>
      <c r="AW618" s="168"/>
      <c r="AX618" s="168"/>
      <c r="AY618" s="168"/>
      <c r="AZ618" s="168"/>
      <c r="BA618" s="168"/>
      <c r="BB618" s="168"/>
      <c r="BC618" s="168"/>
      <c r="BD618" s="168"/>
      <c r="BE618" s="168"/>
    </row>
    <row r="619" spans="1:57" ht="15.75" customHeight="1" x14ac:dyDescent="0.3">
      <c r="A619" s="169"/>
      <c r="B619" s="169"/>
      <c r="C619" s="169"/>
      <c r="D619" s="169"/>
      <c r="E619" s="170"/>
      <c r="F619" s="170"/>
      <c r="G619" s="169"/>
      <c r="H619" s="169"/>
      <c r="I619" s="169"/>
      <c r="J619" s="169"/>
      <c r="K619" s="169"/>
      <c r="L619" s="169"/>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c r="AQ619" s="168"/>
      <c r="AR619" s="168"/>
      <c r="AS619" s="168"/>
      <c r="AT619" s="168"/>
      <c r="AU619" s="168"/>
      <c r="AV619" s="168"/>
      <c r="AW619" s="168"/>
      <c r="AX619" s="168"/>
      <c r="AY619" s="168"/>
      <c r="AZ619" s="168"/>
      <c r="BA619" s="168"/>
      <c r="BB619" s="168"/>
      <c r="BC619" s="168"/>
      <c r="BD619" s="168"/>
      <c r="BE619" s="168"/>
    </row>
    <row r="620" spans="1:57" ht="15.75" customHeight="1" x14ac:dyDescent="0.3">
      <c r="A620" s="169"/>
      <c r="B620" s="169"/>
      <c r="C620" s="169"/>
      <c r="D620" s="169"/>
      <c r="E620" s="170"/>
      <c r="F620" s="170"/>
      <c r="G620" s="169"/>
      <c r="H620" s="169"/>
      <c r="I620" s="169"/>
      <c r="J620" s="169"/>
      <c r="K620" s="169"/>
      <c r="L620" s="169"/>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c r="AQ620" s="168"/>
      <c r="AR620" s="168"/>
      <c r="AS620" s="168"/>
      <c r="AT620" s="168"/>
      <c r="AU620" s="168"/>
      <c r="AV620" s="168"/>
      <c r="AW620" s="168"/>
      <c r="AX620" s="168"/>
      <c r="AY620" s="168"/>
      <c r="AZ620" s="168"/>
      <c r="BA620" s="168"/>
      <c r="BB620" s="168"/>
      <c r="BC620" s="168"/>
      <c r="BD620" s="168"/>
      <c r="BE620" s="168"/>
    </row>
    <row r="621" spans="1:57" ht="15.75" customHeight="1" x14ac:dyDescent="0.3">
      <c r="A621" s="169"/>
      <c r="B621" s="169"/>
      <c r="C621" s="169"/>
      <c r="D621" s="169"/>
      <c r="E621" s="170"/>
      <c r="F621" s="170"/>
      <c r="G621" s="169"/>
      <c r="H621" s="169"/>
      <c r="I621" s="169"/>
      <c r="J621" s="169"/>
      <c r="K621" s="169"/>
      <c r="L621" s="169"/>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c r="AQ621" s="168"/>
      <c r="AR621" s="168"/>
      <c r="AS621" s="168"/>
      <c r="AT621" s="168"/>
      <c r="AU621" s="168"/>
      <c r="AV621" s="168"/>
      <c r="AW621" s="168"/>
      <c r="AX621" s="168"/>
      <c r="AY621" s="168"/>
      <c r="AZ621" s="168"/>
      <c r="BA621" s="168"/>
      <c r="BB621" s="168"/>
      <c r="BC621" s="168"/>
      <c r="BD621" s="168"/>
      <c r="BE621" s="168"/>
    </row>
    <row r="622" spans="1:57" ht="15.75" customHeight="1" x14ac:dyDescent="0.3">
      <c r="A622" s="169"/>
      <c r="B622" s="169"/>
      <c r="C622" s="169"/>
      <c r="D622" s="169"/>
      <c r="E622" s="170"/>
      <c r="F622" s="170"/>
      <c r="G622" s="169"/>
      <c r="H622" s="169"/>
      <c r="I622" s="169"/>
      <c r="J622" s="169"/>
      <c r="K622" s="169"/>
      <c r="L622" s="169"/>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c r="AQ622" s="168"/>
      <c r="AR622" s="168"/>
      <c r="AS622" s="168"/>
      <c r="AT622" s="168"/>
      <c r="AU622" s="168"/>
      <c r="AV622" s="168"/>
      <c r="AW622" s="168"/>
      <c r="AX622" s="168"/>
      <c r="AY622" s="168"/>
      <c r="AZ622" s="168"/>
      <c r="BA622" s="168"/>
      <c r="BB622" s="168"/>
      <c r="BC622" s="168"/>
      <c r="BD622" s="168"/>
      <c r="BE622" s="168"/>
    </row>
    <row r="623" spans="1:57" ht="15.75" customHeight="1" x14ac:dyDescent="0.3">
      <c r="A623" s="169"/>
      <c r="B623" s="169"/>
      <c r="C623" s="169"/>
      <c r="D623" s="169"/>
      <c r="E623" s="170"/>
      <c r="F623" s="170"/>
      <c r="G623" s="169"/>
      <c r="H623" s="169"/>
      <c r="I623" s="169"/>
      <c r="J623" s="169"/>
      <c r="K623" s="169"/>
      <c r="L623" s="169"/>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c r="AQ623" s="168"/>
      <c r="AR623" s="168"/>
      <c r="AS623" s="168"/>
      <c r="AT623" s="168"/>
      <c r="AU623" s="168"/>
      <c r="AV623" s="168"/>
      <c r="AW623" s="168"/>
      <c r="AX623" s="168"/>
      <c r="AY623" s="168"/>
      <c r="AZ623" s="168"/>
      <c r="BA623" s="168"/>
      <c r="BB623" s="168"/>
      <c r="BC623" s="168"/>
      <c r="BD623" s="168"/>
      <c r="BE623" s="168"/>
    </row>
    <row r="624" spans="1:57" ht="15.75" customHeight="1" x14ac:dyDescent="0.3">
      <c r="A624" s="169"/>
      <c r="B624" s="169"/>
      <c r="C624" s="169"/>
      <c r="D624" s="169"/>
      <c r="E624" s="170"/>
      <c r="F624" s="170"/>
      <c r="G624" s="169"/>
      <c r="H624" s="169"/>
      <c r="I624" s="169"/>
      <c r="J624" s="169"/>
      <c r="K624" s="169"/>
      <c r="L624" s="169"/>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c r="AQ624" s="168"/>
      <c r="AR624" s="168"/>
      <c r="AS624" s="168"/>
      <c r="AT624" s="168"/>
      <c r="AU624" s="168"/>
      <c r="AV624" s="168"/>
      <c r="AW624" s="168"/>
      <c r="AX624" s="168"/>
      <c r="AY624" s="168"/>
      <c r="AZ624" s="168"/>
      <c r="BA624" s="168"/>
      <c r="BB624" s="168"/>
      <c r="BC624" s="168"/>
      <c r="BD624" s="168"/>
      <c r="BE624" s="168"/>
    </row>
    <row r="625" spans="1:57" ht="15.75" customHeight="1" x14ac:dyDescent="0.3">
      <c r="A625" s="169"/>
      <c r="B625" s="169"/>
      <c r="C625" s="169"/>
      <c r="D625" s="169"/>
      <c r="E625" s="170"/>
      <c r="F625" s="170"/>
      <c r="G625" s="169"/>
      <c r="H625" s="169"/>
      <c r="I625" s="169"/>
      <c r="J625" s="169"/>
      <c r="K625" s="169"/>
      <c r="L625" s="169"/>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c r="AQ625" s="168"/>
      <c r="AR625" s="168"/>
      <c r="AS625" s="168"/>
      <c r="AT625" s="168"/>
      <c r="AU625" s="168"/>
      <c r="AV625" s="168"/>
      <c r="AW625" s="168"/>
      <c r="AX625" s="168"/>
      <c r="AY625" s="168"/>
      <c r="AZ625" s="168"/>
      <c r="BA625" s="168"/>
      <c r="BB625" s="168"/>
      <c r="BC625" s="168"/>
      <c r="BD625" s="168"/>
      <c r="BE625" s="168"/>
    </row>
    <row r="626" spans="1:57" ht="15.75" customHeight="1" x14ac:dyDescent="0.3">
      <c r="A626" s="169"/>
      <c r="B626" s="169"/>
      <c r="C626" s="169"/>
      <c r="D626" s="169"/>
      <c r="E626" s="170"/>
      <c r="F626" s="170"/>
      <c r="G626" s="169"/>
      <c r="H626" s="169"/>
      <c r="I626" s="169"/>
      <c r="J626" s="169"/>
      <c r="K626" s="169"/>
      <c r="L626" s="169"/>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c r="AQ626" s="168"/>
      <c r="AR626" s="168"/>
      <c r="AS626" s="168"/>
      <c r="AT626" s="168"/>
      <c r="AU626" s="168"/>
      <c r="AV626" s="168"/>
      <c r="AW626" s="168"/>
      <c r="AX626" s="168"/>
      <c r="AY626" s="168"/>
      <c r="AZ626" s="168"/>
      <c r="BA626" s="168"/>
      <c r="BB626" s="168"/>
      <c r="BC626" s="168"/>
      <c r="BD626" s="168"/>
      <c r="BE626" s="168"/>
    </row>
    <row r="627" spans="1:57" ht="15.75" customHeight="1" x14ac:dyDescent="0.3">
      <c r="A627" s="169"/>
      <c r="B627" s="169"/>
      <c r="C627" s="169"/>
      <c r="D627" s="169"/>
      <c r="E627" s="170"/>
      <c r="F627" s="170"/>
      <c r="G627" s="169"/>
      <c r="H627" s="169"/>
      <c r="I627" s="169"/>
      <c r="J627" s="169"/>
      <c r="K627" s="169"/>
      <c r="L627" s="169"/>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c r="AQ627" s="168"/>
      <c r="AR627" s="168"/>
      <c r="AS627" s="168"/>
      <c r="AT627" s="168"/>
      <c r="AU627" s="168"/>
      <c r="AV627" s="168"/>
      <c r="AW627" s="168"/>
      <c r="AX627" s="168"/>
      <c r="AY627" s="168"/>
      <c r="AZ627" s="168"/>
      <c r="BA627" s="168"/>
      <c r="BB627" s="168"/>
      <c r="BC627" s="168"/>
      <c r="BD627" s="168"/>
      <c r="BE627" s="168"/>
    </row>
    <row r="628" spans="1:57" ht="15.75" customHeight="1" x14ac:dyDescent="0.3">
      <c r="A628" s="169"/>
      <c r="B628" s="169"/>
      <c r="C628" s="169"/>
      <c r="D628" s="169"/>
      <c r="E628" s="170"/>
      <c r="F628" s="170"/>
      <c r="G628" s="169"/>
      <c r="H628" s="169"/>
      <c r="I628" s="169"/>
      <c r="J628" s="169"/>
      <c r="K628" s="169"/>
      <c r="L628" s="169"/>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c r="AQ628" s="168"/>
      <c r="AR628" s="168"/>
      <c r="AS628" s="168"/>
      <c r="AT628" s="168"/>
      <c r="AU628" s="168"/>
      <c r="AV628" s="168"/>
      <c r="AW628" s="168"/>
      <c r="AX628" s="168"/>
      <c r="AY628" s="168"/>
      <c r="AZ628" s="168"/>
      <c r="BA628" s="168"/>
      <c r="BB628" s="168"/>
      <c r="BC628" s="168"/>
      <c r="BD628" s="168"/>
      <c r="BE628" s="168"/>
    </row>
    <row r="629" spans="1:57" ht="15.75" customHeight="1" x14ac:dyDescent="0.3">
      <c r="A629" s="169"/>
      <c r="B629" s="169"/>
      <c r="C629" s="169"/>
      <c r="D629" s="169"/>
      <c r="E629" s="170"/>
      <c r="F629" s="170"/>
      <c r="G629" s="169"/>
      <c r="H629" s="169"/>
      <c r="I629" s="169"/>
      <c r="J629" s="169"/>
      <c r="K629" s="169"/>
      <c r="L629" s="169"/>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c r="AQ629" s="168"/>
      <c r="AR629" s="168"/>
      <c r="AS629" s="168"/>
      <c r="AT629" s="168"/>
      <c r="AU629" s="168"/>
      <c r="AV629" s="168"/>
      <c r="AW629" s="168"/>
      <c r="AX629" s="168"/>
      <c r="AY629" s="168"/>
      <c r="AZ629" s="168"/>
      <c r="BA629" s="168"/>
      <c r="BB629" s="168"/>
      <c r="BC629" s="168"/>
      <c r="BD629" s="168"/>
      <c r="BE629" s="168"/>
    </row>
    <row r="630" spans="1:57" ht="15.75" customHeight="1" x14ac:dyDescent="0.3">
      <c r="A630" s="169"/>
      <c r="B630" s="169"/>
      <c r="C630" s="169"/>
      <c r="D630" s="169"/>
      <c r="E630" s="170"/>
      <c r="F630" s="170"/>
      <c r="G630" s="169"/>
      <c r="H630" s="169"/>
      <c r="I630" s="169"/>
      <c r="J630" s="169"/>
      <c r="K630" s="169"/>
      <c r="L630" s="169"/>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c r="AQ630" s="168"/>
      <c r="AR630" s="168"/>
      <c r="AS630" s="168"/>
      <c r="AT630" s="168"/>
      <c r="AU630" s="168"/>
      <c r="AV630" s="168"/>
      <c r="AW630" s="168"/>
      <c r="AX630" s="168"/>
      <c r="AY630" s="168"/>
      <c r="AZ630" s="168"/>
      <c r="BA630" s="168"/>
      <c r="BB630" s="168"/>
      <c r="BC630" s="168"/>
      <c r="BD630" s="168"/>
      <c r="BE630" s="168"/>
    </row>
    <row r="631" spans="1:57" ht="15.75" customHeight="1" x14ac:dyDescent="0.3">
      <c r="A631" s="169"/>
      <c r="B631" s="169"/>
      <c r="C631" s="169"/>
      <c r="D631" s="169"/>
      <c r="E631" s="170"/>
      <c r="F631" s="170"/>
      <c r="G631" s="169"/>
      <c r="H631" s="169"/>
      <c r="I631" s="169"/>
      <c r="J631" s="169"/>
      <c r="K631" s="169"/>
      <c r="L631" s="169"/>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c r="AQ631" s="168"/>
      <c r="AR631" s="168"/>
      <c r="AS631" s="168"/>
      <c r="AT631" s="168"/>
      <c r="AU631" s="168"/>
      <c r="AV631" s="168"/>
      <c r="AW631" s="168"/>
      <c r="AX631" s="168"/>
      <c r="AY631" s="168"/>
      <c r="AZ631" s="168"/>
      <c r="BA631" s="168"/>
      <c r="BB631" s="168"/>
      <c r="BC631" s="168"/>
      <c r="BD631" s="168"/>
      <c r="BE631" s="168"/>
    </row>
    <row r="632" spans="1:57" ht="15.75" customHeight="1" x14ac:dyDescent="0.3">
      <c r="A632" s="169"/>
      <c r="B632" s="169"/>
      <c r="C632" s="169"/>
      <c r="D632" s="169"/>
      <c r="E632" s="170"/>
      <c r="F632" s="170"/>
      <c r="G632" s="169"/>
      <c r="H632" s="169"/>
      <c r="I632" s="169"/>
      <c r="J632" s="169"/>
      <c r="K632" s="169"/>
      <c r="L632" s="169"/>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c r="AQ632" s="168"/>
      <c r="AR632" s="168"/>
      <c r="AS632" s="168"/>
      <c r="AT632" s="168"/>
      <c r="AU632" s="168"/>
      <c r="AV632" s="168"/>
      <c r="AW632" s="168"/>
      <c r="AX632" s="168"/>
      <c r="AY632" s="168"/>
      <c r="AZ632" s="168"/>
      <c r="BA632" s="168"/>
      <c r="BB632" s="168"/>
      <c r="BC632" s="168"/>
      <c r="BD632" s="168"/>
      <c r="BE632" s="168"/>
    </row>
    <row r="633" spans="1:57" ht="15.75" customHeight="1" x14ac:dyDescent="0.3">
      <c r="A633" s="169"/>
      <c r="B633" s="169"/>
      <c r="C633" s="169"/>
      <c r="D633" s="169"/>
      <c r="E633" s="170"/>
      <c r="F633" s="170"/>
      <c r="G633" s="169"/>
      <c r="H633" s="169"/>
      <c r="I633" s="169"/>
      <c r="J633" s="169"/>
      <c r="K633" s="169"/>
      <c r="L633" s="169"/>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c r="AQ633" s="168"/>
      <c r="AR633" s="168"/>
      <c r="AS633" s="168"/>
      <c r="AT633" s="168"/>
      <c r="AU633" s="168"/>
      <c r="AV633" s="168"/>
      <c r="AW633" s="168"/>
      <c r="AX633" s="168"/>
      <c r="AY633" s="168"/>
      <c r="AZ633" s="168"/>
      <c r="BA633" s="168"/>
      <c r="BB633" s="168"/>
      <c r="BC633" s="168"/>
      <c r="BD633" s="168"/>
      <c r="BE633" s="168"/>
    </row>
    <row r="634" spans="1:57" ht="15.75" customHeight="1" x14ac:dyDescent="0.3">
      <c r="A634" s="169"/>
      <c r="B634" s="169"/>
      <c r="C634" s="169"/>
      <c r="D634" s="169"/>
      <c r="E634" s="170"/>
      <c r="F634" s="170"/>
      <c r="G634" s="169"/>
      <c r="H634" s="169"/>
      <c r="I634" s="169"/>
      <c r="J634" s="169"/>
      <c r="K634" s="169"/>
      <c r="L634" s="169"/>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c r="AQ634" s="168"/>
      <c r="AR634" s="168"/>
      <c r="AS634" s="168"/>
      <c r="AT634" s="168"/>
      <c r="AU634" s="168"/>
      <c r="AV634" s="168"/>
      <c r="AW634" s="168"/>
      <c r="AX634" s="168"/>
      <c r="AY634" s="168"/>
      <c r="AZ634" s="168"/>
      <c r="BA634" s="168"/>
      <c r="BB634" s="168"/>
      <c r="BC634" s="168"/>
      <c r="BD634" s="168"/>
      <c r="BE634" s="168"/>
    </row>
    <row r="635" spans="1:57" ht="15.75" customHeight="1" x14ac:dyDescent="0.3">
      <c r="A635" s="169"/>
      <c r="B635" s="169"/>
      <c r="C635" s="169"/>
      <c r="D635" s="169"/>
      <c r="E635" s="170"/>
      <c r="F635" s="170"/>
      <c r="G635" s="169"/>
      <c r="H635" s="169"/>
      <c r="I635" s="169"/>
      <c r="J635" s="169"/>
      <c r="K635" s="169"/>
      <c r="L635" s="169"/>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c r="AQ635" s="168"/>
      <c r="AR635" s="168"/>
      <c r="AS635" s="168"/>
      <c r="AT635" s="168"/>
      <c r="AU635" s="168"/>
      <c r="AV635" s="168"/>
      <c r="AW635" s="168"/>
      <c r="AX635" s="168"/>
      <c r="AY635" s="168"/>
      <c r="AZ635" s="168"/>
      <c r="BA635" s="168"/>
      <c r="BB635" s="168"/>
      <c r="BC635" s="168"/>
      <c r="BD635" s="168"/>
      <c r="BE635" s="168"/>
    </row>
    <row r="636" spans="1:57" ht="15.75" customHeight="1" x14ac:dyDescent="0.3">
      <c r="A636" s="169"/>
      <c r="B636" s="169"/>
      <c r="C636" s="169"/>
      <c r="D636" s="169"/>
      <c r="E636" s="170"/>
      <c r="F636" s="170"/>
      <c r="G636" s="169"/>
      <c r="H636" s="169"/>
      <c r="I636" s="169"/>
      <c r="J636" s="169"/>
      <c r="K636" s="169"/>
      <c r="L636" s="169"/>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c r="AQ636" s="168"/>
      <c r="AR636" s="168"/>
      <c r="AS636" s="168"/>
      <c r="AT636" s="168"/>
      <c r="AU636" s="168"/>
      <c r="AV636" s="168"/>
      <c r="AW636" s="168"/>
      <c r="AX636" s="168"/>
      <c r="AY636" s="168"/>
      <c r="AZ636" s="168"/>
      <c r="BA636" s="168"/>
      <c r="BB636" s="168"/>
      <c r="BC636" s="168"/>
      <c r="BD636" s="168"/>
      <c r="BE636" s="168"/>
    </row>
    <row r="637" spans="1:57" ht="15.75" customHeight="1" x14ac:dyDescent="0.3">
      <c r="A637" s="169"/>
      <c r="B637" s="169"/>
      <c r="C637" s="169"/>
      <c r="D637" s="169"/>
      <c r="E637" s="170"/>
      <c r="F637" s="170"/>
      <c r="G637" s="169"/>
      <c r="H637" s="169"/>
      <c r="I637" s="169"/>
      <c r="J637" s="169"/>
      <c r="K637" s="169"/>
      <c r="L637" s="169"/>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c r="AQ637" s="168"/>
      <c r="AR637" s="168"/>
      <c r="AS637" s="168"/>
      <c r="AT637" s="168"/>
      <c r="AU637" s="168"/>
      <c r="AV637" s="168"/>
      <c r="AW637" s="168"/>
      <c r="AX637" s="168"/>
      <c r="AY637" s="168"/>
      <c r="AZ637" s="168"/>
      <c r="BA637" s="168"/>
      <c r="BB637" s="168"/>
      <c r="BC637" s="168"/>
      <c r="BD637" s="168"/>
      <c r="BE637" s="168"/>
    </row>
    <row r="638" spans="1:57" ht="15.75" customHeight="1" x14ac:dyDescent="0.3">
      <c r="A638" s="169"/>
      <c r="B638" s="169"/>
      <c r="C638" s="169"/>
      <c r="D638" s="169"/>
      <c r="E638" s="170"/>
      <c r="F638" s="170"/>
      <c r="G638" s="169"/>
      <c r="H638" s="169"/>
      <c r="I638" s="169"/>
      <c r="J638" s="169"/>
      <c r="K638" s="169"/>
      <c r="L638" s="169"/>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c r="AQ638" s="168"/>
      <c r="AR638" s="168"/>
      <c r="AS638" s="168"/>
      <c r="AT638" s="168"/>
      <c r="AU638" s="168"/>
      <c r="AV638" s="168"/>
      <c r="AW638" s="168"/>
      <c r="AX638" s="168"/>
      <c r="AY638" s="168"/>
      <c r="AZ638" s="168"/>
      <c r="BA638" s="168"/>
      <c r="BB638" s="168"/>
      <c r="BC638" s="168"/>
      <c r="BD638" s="168"/>
      <c r="BE638" s="168"/>
    </row>
    <row r="639" spans="1:57" ht="15.75" customHeight="1" x14ac:dyDescent="0.3">
      <c r="A639" s="169"/>
      <c r="B639" s="169"/>
      <c r="C639" s="169"/>
      <c r="D639" s="169"/>
      <c r="E639" s="170"/>
      <c r="F639" s="170"/>
      <c r="G639" s="169"/>
      <c r="H639" s="169"/>
      <c r="I639" s="169"/>
      <c r="J639" s="169"/>
      <c r="K639" s="169"/>
      <c r="L639" s="169"/>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c r="AQ639" s="168"/>
      <c r="AR639" s="168"/>
      <c r="AS639" s="168"/>
      <c r="AT639" s="168"/>
      <c r="AU639" s="168"/>
      <c r="AV639" s="168"/>
      <c r="AW639" s="168"/>
      <c r="AX639" s="168"/>
      <c r="AY639" s="168"/>
      <c r="AZ639" s="168"/>
      <c r="BA639" s="168"/>
      <c r="BB639" s="168"/>
      <c r="BC639" s="168"/>
      <c r="BD639" s="168"/>
      <c r="BE639" s="168"/>
    </row>
    <row r="640" spans="1:57" ht="15.75" customHeight="1" x14ac:dyDescent="0.3">
      <c r="A640" s="169"/>
      <c r="B640" s="169"/>
      <c r="C640" s="169"/>
      <c r="D640" s="169"/>
      <c r="E640" s="170"/>
      <c r="F640" s="170"/>
      <c r="G640" s="169"/>
      <c r="H640" s="169"/>
      <c r="I640" s="169"/>
      <c r="J640" s="169"/>
      <c r="K640" s="169"/>
      <c r="L640" s="169"/>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c r="AQ640" s="168"/>
      <c r="AR640" s="168"/>
      <c r="AS640" s="168"/>
      <c r="AT640" s="168"/>
      <c r="AU640" s="168"/>
      <c r="AV640" s="168"/>
      <c r="AW640" s="168"/>
      <c r="AX640" s="168"/>
      <c r="AY640" s="168"/>
      <c r="AZ640" s="168"/>
      <c r="BA640" s="168"/>
      <c r="BB640" s="168"/>
      <c r="BC640" s="168"/>
      <c r="BD640" s="168"/>
      <c r="BE640" s="168"/>
    </row>
    <row r="641" spans="1:57" ht="15.75" customHeight="1" x14ac:dyDescent="0.3">
      <c r="A641" s="169"/>
      <c r="B641" s="169"/>
      <c r="C641" s="169"/>
      <c r="D641" s="169"/>
      <c r="E641" s="170"/>
      <c r="F641" s="170"/>
      <c r="G641" s="169"/>
      <c r="H641" s="169"/>
      <c r="I641" s="169"/>
      <c r="J641" s="169"/>
      <c r="K641" s="169"/>
      <c r="L641" s="169"/>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c r="AQ641" s="168"/>
      <c r="AR641" s="168"/>
      <c r="AS641" s="168"/>
      <c r="AT641" s="168"/>
      <c r="AU641" s="168"/>
      <c r="AV641" s="168"/>
      <c r="AW641" s="168"/>
      <c r="AX641" s="168"/>
      <c r="AY641" s="168"/>
      <c r="AZ641" s="168"/>
      <c r="BA641" s="168"/>
      <c r="BB641" s="168"/>
      <c r="BC641" s="168"/>
      <c r="BD641" s="168"/>
      <c r="BE641" s="168"/>
    </row>
    <row r="642" spans="1:57" ht="15.75" customHeight="1" x14ac:dyDescent="0.3">
      <c r="A642" s="169"/>
      <c r="B642" s="169"/>
      <c r="C642" s="169"/>
      <c r="D642" s="169"/>
      <c r="E642" s="170"/>
      <c r="F642" s="170"/>
      <c r="G642" s="169"/>
      <c r="H642" s="169"/>
      <c r="I642" s="169"/>
      <c r="J642" s="169"/>
      <c r="K642" s="169"/>
      <c r="L642" s="169"/>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c r="AQ642" s="168"/>
      <c r="AR642" s="168"/>
      <c r="AS642" s="168"/>
      <c r="AT642" s="168"/>
      <c r="AU642" s="168"/>
      <c r="AV642" s="168"/>
      <c r="AW642" s="168"/>
      <c r="AX642" s="168"/>
      <c r="AY642" s="168"/>
      <c r="AZ642" s="168"/>
      <c r="BA642" s="168"/>
      <c r="BB642" s="168"/>
      <c r="BC642" s="168"/>
      <c r="BD642" s="168"/>
      <c r="BE642" s="168"/>
    </row>
    <row r="643" spans="1:57" ht="15.75" customHeight="1" x14ac:dyDescent="0.3">
      <c r="A643" s="169"/>
      <c r="B643" s="169"/>
      <c r="C643" s="169"/>
      <c r="D643" s="169"/>
      <c r="E643" s="170"/>
      <c r="F643" s="170"/>
      <c r="G643" s="169"/>
      <c r="H643" s="169"/>
      <c r="I643" s="169"/>
      <c r="J643" s="169"/>
      <c r="K643" s="169"/>
      <c r="L643" s="169"/>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c r="AQ643" s="168"/>
      <c r="AR643" s="168"/>
      <c r="AS643" s="168"/>
      <c r="AT643" s="168"/>
      <c r="AU643" s="168"/>
      <c r="AV643" s="168"/>
      <c r="AW643" s="168"/>
      <c r="AX643" s="168"/>
      <c r="AY643" s="168"/>
      <c r="AZ643" s="168"/>
      <c r="BA643" s="168"/>
      <c r="BB643" s="168"/>
      <c r="BC643" s="168"/>
      <c r="BD643" s="168"/>
      <c r="BE643" s="168"/>
    </row>
    <row r="644" spans="1:57" ht="15.75" customHeight="1" x14ac:dyDescent="0.3">
      <c r="A644" s="169"/>
      <c r="B644" s="169"/>
      <c r="C644" s="169"/>
      <c r="D644" s="169"/>
      <c r="E644" s="170"/>
      <c r="F644" s="170"/>
      <c r="G644" s="169"/>
      <c r="H644" s="169"/>
      <c r="I644" s="169"/>
      <c r="J644" s="169"/>
      <c r="K644" s="169"/>
      <c r="L644" s="169"/>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c r="AQ644" s="168"/>
      <c r="AR644" s="168"/>
      <c r="AS644" s="168"/>
      <c r="AT644" s="168"/>
      <c r="AU644" s="168"/>
      <c r="AV644" s="168"/>
      <c r="AW644" s="168"/>
      <c r="AX644" s="168"/>
      <c r="AY644" s="168"/>
      <c r="AZ644" s="168"/>
      <c r="BA644" s="168"/>
      <c r="BB644" s="168"/>
      <c r="BC644" s="168"/>
      <c r="BD644" s="168"/>
      <c r="BE644" s="168"/>
    </row>
    <row r="645" spans="1:57" ht="15.75" customHeight="1" x14ac:dyDescent="0.3">
      <c r="A645" s="169"/>
      <c r="B645" s="169"/>
      <c r="C645" s="169"/>
      <c r="D645" s="169"/>
      <c r="E645" s="170"/>
      <c r="F645" s="170"/>
      <c r="G645" s="169"/>
      <c r="H645" s="169"/>
      <c r="I645" s="169"/>
      <c r="J645" s="169"/>
      <c r="K645" s="169"/>
      <c r="L645" s="169"/>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c r="AQ645" s="168"/>
      <c r="AR645" s="168"/>
      <c r="AS645" s="168"/>
      <c r="AT645" s="168"/>
      <c r="AU645" s="168"/>
      <c r="AV645" s="168"/>
      <c r="AW645" s="168"/>
      <c r="AX645" s="168"/>
      <c r="AY645" s="168"/>
      <c r="AZ645" s="168"/>
      <c r="BA645" s="168"/>
      <c r="BB645" s="168"/>
      <c r="BC645" s="168"/>
      <c r="BD645" s="168"/>
      <c r="BE645" s="168"/>
    </row>
    <row r="646" spans="1:57" ht="15.75" customHeight="1" x14ac:dyDescent="0.3">
      <c r="A646" s="169"/>
      <c r="B646" s="169"/>
      <c r="C646" s="169"/>
      <c r="D646" s="169"/>
      <c r="E646" s="170"/>
      <c r="F646" s="170"/>
      <c r="G646" s="169"/>
      <c r="H646" s="169"/>
      <c r="I646" s="169"/>
      <c r="J646" s="169"/>
      <c r="K646" s="169"/>
      <c r="L646" s="169"/>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c r="AQ646" s="168"/>
      <c r="AR646" s="168"/>
      <c r="AS646" s="168"/>
      <c r="AT646" s="168"/>
      <c r="AU646" s="168"/>
      <c r="AV646" s="168"/>
      <c r="AW646" s="168"/>
      <c r="AX646" s="168"/>
      <c r="AY646" s="168"/>
      <c r="AZ646" s="168"/>
      <c r="BA646" s="168"/>
      <c r="BB646" s="168"/>
      <c r="BC646" s="168"/>
      <c r="BD646" s="168"/>
      <c r="BE646" s="168"/>
    </row>
    <row r="647" spans="1:57" ht="15.75" customHeight="1" x14ac:dyDescent="0.3">
      <c r="A647" s="169"/>
      <c r="B647" s="169"/>
      <c r="C647" s="169"/>
      <c r="D647" s="169"/>
      <c r="E647" s="170"/>
      <c r="F647" s="170"/>
      <c r="G647" s="169"/>
      <c r="H647" s="169"/>
      <c r="I647" s="169"/>
      <c r="J647" s="169"/>
      <c r="K647" s="169"/>
      <c r="L647" s="169"/>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c r="AQ647" s="168"/>
      <c r="AR647" s="168"/>
      <c r="AS647" s="168"/>
      <c r="AT647" s="168"/>
      <c r="AU647" s="168"/>
      <c r="AV647" s="168"/>
      <c r="AW647" s="168"/>
      <c r="AX647" s="168"/>
      <c r="AY647" s="168"/>
      <c r="AZ647" s="168"/>
      <c r="BA647" s="168"/>
      <c r="BB647" s="168"/>
      <c r="BC647" s="168"/>
      <c r="BD647" s="168"/>
      <c r="BE647" s="168"/>
    </row>
    <row r="648" spans="1:57" ht="15.75" customHeight="1" x14ac:dyDescent="0.3">
      <c r="A648" s="169"/>
      <c r="B648" s="169"/>
      <c r="C648" s="169"/>
      <c r="D648" s="169"/>
      <c r="E648" s="170"/>
      <c r="F648" s="170"/>
      <c r="G648" s="169"/>
      <c r="H648" s="169"/>
      <c r="I648" s="169"/>
      <c r="J648" s="169"/>
      <c r="K648" s="169"/>
      <c r="L648" s="169"/>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c r="AQ648" s="168"/>
      <c r="AR648" s="168"/>
      <c r="AS648" s="168"/>
      <c r="AT648" s="168"/>
      <c r="AU648" s="168"/>
      <c r="AV648" s="168"/>
      <c r="AW648" s="168"/>
      <c r="AX648" s="168"/>
      <c r="AY648" s="168"/>
      <c r="AZ648" s="168"/>
      <c r="BA648" s="168"/>
      <c r="BB648" s="168"/>
      <c r="BC648" s="168"/>
      <c r="BD648" s="168"/>
      <c r="BE648" s="168"/>
    </row>
    <row r="649" spans="1:57" ht="15.75" customHeight="1" x14ac:dyDescent="0.3">
      <c r="A649" s="169"/>
      <c r="B649" s="169"/>
      <c r="C649" s="169"/>
      <c r="D649" s="169"/>
      <c r="E649" s="170"/>
      <c r="F649" s="170"/>
      <c r="G649" s="169"/>
      <c r="H649" s="169"/>
      <c r="I649" s="169"/>
      <c r="J649" s="169"/>
      <c r="K649" s="169"/>
      <c r="L649" s="169"/>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c r="AQ649" s="168"/>
      <c r="AR649" s="168"/>
      <c r="AS649" s="168"/>
      <c r="AT649" s="168"/>
      <c r="AU649" s="168"/>
      <c r="AV649" s="168"/>
      <c r="AW649" s="168"/>
      <c r="AX649" s="168"/>
      <c r="AY649" s="168"/>
      <c r="AZ649" s="168"/>
      <c r="BA649" s="168"/>
      <c r="BB649" s="168"/>
      <c r="BC649" s="168"/>
      <c r="BD649" s="168"/>
      <c r="BE649" s="168"/>
    </row>
    <row r="650" spans="1:57" ht="15.75" customHeight="1" x14ac:dyDescent="0.3">
      <c r="A650" s="169"/>
      <c r="B650" s="169"/>
      <c r="C650" s="169"/>
      <c r="D650" s="169"/>
      <c r="E650" s="170"/>
      <c r="F650" s="170"/>
      <c r="G650" s="169"/>
      <c r="H650" s="169"/>
      <c r="I650" s="169"/>
      <c r="J650" s="169"/>
      <c r="K650" s="169"/>
      <c r="L650" s="169"/>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c r="AQ650" s="168"/>
      <c r="AR650" s="168"/>
      <c r="AS650" s="168"/>
      <c r="AT650" s="168"/>
      <c r="AU650" s="168"/>
      <c r="AV650" s="168"/>
      <c r="AW650" s="168"/>
      <c r="AX650" s="168"/>
      <c r="AY650" s="168"/>
      <c r="AZ650" s="168"/>
      <c r="BA650" s="168"/>
      <c r="BB650" s="168"/>
      <c r="BC650" s="168"/>
      <c r="BD650" s="168"/>
      <c r="BE650" s="168"/>
    </row>
    <row r="651" spans="1:57" ht="15.75" customHeight="1" x14ac:dyDescent="0.3">
      <c r="A651" s="169"/>
      <c r="B651" s="169"/>
      <c r="C651" s="169"/>
      <c r="D651" s="169"/>
      <c r="E651" s="170"/>
      <c r="F651" s="170"/>
      <c r="G651" s="169"/>
      <c r="H651" s="169"/>
      <c r="I651" s="169"/>
      <c r="J651" s="169"/>
      <c r="K651" s="169"/>
      <c r="L651" s="169"/>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c r="AQ651" s="168"/>
      <c r="AR651" s="168"/>
      <c r="AS651" s="168"/>
      <c r="AT651" s="168"/>
      <c r="AU651" s="168"/>
      <c r="AV651" s="168"/>
      <c r="AW651" s="168"/>
      <c r="AX651" s="168"/>
      <c r="AY651" s="168"/>
      <c r="AZ651" s="168"/>
      <c r="BA651" s="168"/>
      <c r="BB651" s="168"/>
      <c r="BC651" s="168"/>
      <c r="BD651" s="168"/>
      <c r="BE651" s="168"/>
    </row>
    <row r="652" spans="1:57" ht="15.75" customHeight="1" x14ac:dyDescent="0.3">
      <c r="A652" s="169"/>
      <c r="B652" s="169"/>
      <c r="C652" s="169"/>
      <c r="D652" s="169"/>
      <c r="E652" s="170"/>
      <c r="F652" s="170"/>
      <c r="G652" s="169"/>
      <c r="H652" s="169"/>
      <c r="I652" s="169"/>
      <c r="J652" s="169"/>
      <c r="K652" s="169"/>
      <c r="L652" s="169"/>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c r="AQ652" s="168"/>
      <c r="AR652" s="168"/>
      <c r="AS652" s="168"/>
      <c r="AT652" s="168"/>
      <c r="AU652" s="168"/>
      <c r="AV652" s="168"/>
      <c r="AW652" s="168"/>
      <c r="AX652" s="168"/>
      <c r="AY652" s="168"/>
      <c r="AZ652" s="168"/>
      <c r="BA652" s="168"/>
      <c r="BB652" s="168"/>
      <c r="BC652" s="168"/>
      <c r="BD652" s="168"/>
      <c r="BE652" s="168"/>
    </row>
    <row r="653" spans="1:57" ht="15.75" customHeight="1" x14ac:dyDescent="0.3">
      <c r="A653" s="169"/>
      <c r="B653" s="169"/>
      <c r="C653" s="169"/>
      <c r="D653" s="169"/>
      <c r="E653" s="170"/>
      <c r="F653" s="170"/>
      <c r="G653" s="169"/>
      <c r="H653" s="169"/>
      <c r="I653" s="169"/>
      <c r="J653" s="169"/>
      <c r="K653" s="169"/>
      <c r="L653" s="169"/>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c r="AQ653" s="168"/>
      <c r="AR653" s="168"/>
      <c r="AS653" s="168"/>
      <c r="AT653" s="168"/>
      <c r="AU653" s="168"/>
      <c r="AV653" s="168"/>
      <c r="AW653" s="168"/>
      <c r="AX653" s="168"/>
      <c r="AY653" s="168"/>
      <c r="AZ653" s="168"/>
      <c r="BA653" s="168"/>
      <c r="BB653" s="168"/>
      <c r="BC653" s="168"/>
      <c r="BD653" s="168"/>
      <c r="BE653" s="168"/>
    </row>
    <row r="654" spans="1:57" ht="15.75" customHeight="1" x14ac:dyDescent="0.3">
      <c r="A654" s="169"/>
      <c r="B654" s="169"/>
      <c r="C654" s="169"/>
      <c r="D654" s="169"/>
      <c r="E654" s="170"/>
      <c r="F654" s="170"/>
      <c r="G654" s="169"/>
      <c r="H654" s="169"/>
      <c r="I654" s="169"/>
      <c r="J654" s="169"/>
      <c r="K654" s="169"/>
      <c r="L654" s="169"/>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c r="AQ654" s="168"/>
      <c r="AR654" s="168"/>
      <c r="AS654" s="168"/>
      <c r="AT654" s="168"/>
      <c r="AU654" s="168"/>
      <c r="AV654" s="168"/>
      <c r="AW654" s="168"/>
      <c r="AX654" s="168"/>
      <c r="AY654" s="168"/>
      <c r="AZ654" s="168"/>
      <c r="BA654" s="168"/>
      <c r="BB654" s="168"/>
      <c r="BC654" s="168"/>
      <c r="BD654" s="168"/>
      <c r="BE654" s="168"/>
    </row>
    <row r="655" spans="1:57" ht="15.75" customHeight="1" x14ac:dyDescent="0.3">
      <c r="A655" s="169"/>
      <c r="B655" s="169"/>
      <c r="C655" s="169"/>
      <c r="D655" s="169"/>
      <c r="E655" s="170"/>
      <c r="F655" s="170"/>
      <c r="G655" s="169"/>
      <c r="H655" s="169"/>
      <c r="I655" s="169"/>
      <c r="J655" s="169"/>
      <c r="K655" s="169"/>
      <c r="L655" s="169"/>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c r="AQ655" s="168"/>
      <c r="AR655" s="168"/>
      <c r="AS655" s="168"/>
      <c r="AT655" s="168"/>
      <c r="AU655" s="168"/>
      <c r="AV655" s="168"/>
      <c r="AW655" s="168"/>
      <c r="AX655" s="168"/>
      <c r="AY655" s="168"/>
      <c r="AZ655" s="168"/>
      <c r="BA655" s="168"/>
      <c r="BB655" s="168"/>
      <c r="BC655" s="168"/>
      <c r="BD655" s="168"/>
      <c r="BE655" s="168"/>
    </row>
    <row r="656" spans="1:57" ht="15.75" customHeight="1" x14ac:dyDescent="0.3">
      <c r="A656" s="169"/>
      <c r="B656" s="169"/>
      <c r="C656" s="169"/>
      <c r="D656" s="169"/>
      <c r="E656" s="170"/>
      <c r="F656" s="170"/>
      <c r="G656" s="169"/>
      <c r="H656" s="169"/>
      <c r="I656" s="169"/>
      <c r="J656" s="169"/>
      <c r="K656" s="169"/>
      <c r="L656" s="169"/>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c r="AQ656" s="168"/>
      <c r="AR656" s="168"/>
      <c r="AS656" s="168"/>
      <c r="AT656" s="168"/>
      <c r="AU656" s="168"/>
      <c r="AV656" s="168"/>
      <c r="AW656" s="168"/>
      <c r="AX656" s="168"/>
      <c r="AY656" s="168"/>
      <c r="AZ656" s="168"/>
      <c r="BA656" s="168"/>
      <c r="BB656" s="168"/>
      <c r="BC656" s="168"/>
      <c r="BD656" s="168"/>
      <c r="BE656" s="168"/>
    </row>
    <row r="657" spans="1:57" ht="15.75" customHeight="1" x14ac:dyDescent="0.3">
      <c r="A657" s="169"/>
      <c r="B657" s="169"/>
      <c r="C657" s="169"/>
      <c r="D657" s="169"/>
      <c r="E657" s="170"/>
      <c r="F657" s="170"/>
      <c r="G657" s="169"/>
      <c r="H657" s="169"/>
      <c r="I657" s="169"/>
      <c r="J657" s="169"/>
      <c r="K657" s="169"/>
      <c r="L657" s="169"/>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c r="AQ657" s="168"/>
      <c r="AR657" s="168"/>
      <c r="AS657" s="168"/>
      <c r="AT657" s="168"/>
      <c r="AU657" s="168"/>
      <c r="AV657" s="168"/>
      <c r="AW657" s="168"/>
      <c r="AX657" s="168"/>
      <c r="AY657" s="168"/>
      <c r="AZ657" s="168"/>
      <c r="BA657" s="168"/>
      <c r="BB657" s="168"/>
      <c r="BC657" s="168"/>
      <c r="BD657" s="168"/>
      <c r="BE657" s="168"/>
    </row>
    <row r="658" spans="1:57" ht="15.75" customHeight="1" x14ac:dyDescent="0.3">
      <c r="A658" s="169"/>
      <c r="B658" s="169"/>
      <c r="C658" s="169"/>
      <c r="D658" s="169"/>
      <c r="E658" s="170"/>
      <c r="F658" s="170"/>
      <c r="G658" s="169"/>
      <c r="H658" s="169"/>
      <c r="I658" s="169"/>
      <c r="J658" s="169"/>
      <c r="K658" s="169"/>
      <c r="L658" s="169"/>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c r="AQ658" s="168"/>
      <c r="AR658" s="168"/>
      <c r="AS658" s="168"/>
      <c r="AT658" s="168"/>
      <c r="AU658" s="168"/>
      <c r="AV658" s="168"/>
      <c r="AW658" s="168"/>
      <c r="AX658" s="168"/>
      <c r="AY658" s="168"/>
      <c r="AZ658" s="168"/>
      <c r="BA658" s="168"/>
      <c r="BB658" s="168"/>
      <c r="BC658" s="168"/>
      <c r="BD658" s="168"/>
      <c r="BE658" s="168"/>
    </row>
    <row r="659" spans="1:57" ht="15.75" customHeight="1" x14ac:dyDescent="0.3">
      <c r="A659" s="169"/>
      <c r="B659" s="169"/>
      <c r="C659" s="169"/>
      <c r="D659" s="169"/>
      <c r="E659" s="170"/>
      <c r="F659" s="170"/>
      <c r="G659" s="169"/>
      <c r="H659" s="169"/>
      <c r="I659" s="169"/>
      <c r="J659" s="169"/>
      <c r="K659" s="169"/>
      <c r="L659" s="169"/>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c r="AQ659" s="168"/>
      <c r="AR659" s="168"/>
      <c r="AS659" s="168"/>
      <c r="AT659" s="168"/>
      <c r="AU659" s="168"/>
      <c r="AV659" s="168"/>
      <c r="AW659" s="168"/>
      <c r="AX659" s="168"/>
      <c r="AY659" s="168"/>
      <c r="AZ659" s="168"/>
      <c r="BA659" s="168"/>
      <c r="BB659" s="168"/>
      <c r="BC659" s="168"/>
      <c r="BD659" s="168"/>
      <c r="BE659" s="168"/>
    </row>
    <row r="660" spans="1:57" ht="15.75" customHeight="1" x14ac:dyDescent="0.3">
      <c r="A660" s="169"/>
      <c r="B660" s="169"/>
      <c r="C660" s="169"/>
      <c r="D660" s="169"/>
      <c r="E660" s="170"/>
      <c r="F660" s="170"/>
      <c r="G660" s="169"/>
      <c r="H660" s="169"/>
      <c r="I660" s="169"/>
      <c r="J660" s="169"/>
      <c r="K660" s="169"/>
      <c r="L660" s="169"/>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c r="AQ660" s="168"/>
      <c r="AR660" s="168"/>
      <c r="AS660" s="168"/>
      <c r="AT660" s="168"/>
      <c r="AU660" s="168"/>
      <c r="AV660" s="168"/>
      <c r="AW660" s="168"/>
      <c r="AX660" s="168"/>
      <c r="AY660" s="168"/>
      <c r="AZ660" s="168"/>
      <c r="BA660" s="168"/>
      <c r="BB660" s="168"/>
      <c r="BC660" s="168"/>
      <c r="BD660" s="168"/>
      <c r="BE660" s="168"/>
    </row>
    <row r="661" spans="1:57" ht="15.75" customHeight="1" x14ac:dyDescent="0.3">
      <c r="A661" s="169"/>
      <c r="B661" s="169"/>
      <c r="C661" s="169"/>
      <c r="D661" s="169"/>
      <c r="E661" s="170"/>
      <c r="F661" s="170"/>
      <c r="G661" s="169"/>
      <c r="H661" s="169"/>
      <c r="I661" s="169"/>
      <c r="J661" s="169"/>
      <c r="K661" s="169"/>
      <c r="L661" s="169"/>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c r="AQ661" s="168"/>
      <c r="AR661" s="168"/>
      <c r="AS661" s="168"/>
      <c r="AT661" s="168"/>
      <c r="AU661" s="168"/>
      <c r="AV661" s="168"/>
      <c r="AW661" s="168"/>
      <c r="AX661" s="168"/>
      <c r="AY661" s="168"/>
      <c r="AZ661" s="168"/>
      <c r="BA661" s="168"/>
      <c r="BB661" s="168"/>
      <c r="BC661" s="168"/>
      <c r="BD661" s="168"/>
      <c r="BE661" s="168"/>
    </row>
    <row r="662" spans="1:57" ht="15.75" customHeight="1" x14ac:dyDescent="0.3">
      <c r="A662" s="169"/>
      <c r="B662" s="169"/>
      <c r="C662" s="169"/>
      <c r="D662" s="169"/>
      <c r="E662" s="170"/>
      <c r="F662" s="170"/>
      <c r="G662" s="169"/>
      <c r="H662" s="169"/>
      <c r="I662" s="169"/>
      <c r="J662" s="169"/>
      <c r="K662" s="169"/>
      <c r="L662" s="169"/>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c r="AQ662" s="168"/>
      <c r="AR662" s="168"/>
      <c r="AS662" s="168"/>
      <c r="AT662" s="168"/>
      <c r="AU662" s="168"/>
      <c r="AV662" s="168"/>
      <c r="AW662" s="168"/>
      <c r="AX662" s="168"/>
      <c r="AY662" s="168"/>
      <c r="AZ662" s="168"/>
      <c r="BA662" s="168"/>
      <c r="BB662" s="168"/>
      <c r="BC662" s="168"/>
      <c r="BD662" s="168"/>
      <c r="BE662" s="168"/>
    </row>
    <row r="663" spans="1:57" ht="15.75" customHeight="1" x14ac:dyDescent="0.3">
      <c r="A663" s="169"/>
      <c r="B663" s="169"/>
      <c r="C663" s="169"/>
      <c r="D663" s="169"/>
      <c r="E663" s="170"/>
      <c r="F663" s="170"/>
      <c r="G663" s="169"/>
      <c r="H663" s="169"/>
      <c r="I663" s="169"/>
      <c r="J663" s="169"/>
      <c r="K663" s="169"/>
      <c r="L663" s="169"/>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c r="AQ663" s="168"/>
      <c r="AR663" s="168"/>
      <c r="AS663" s="168"/>
      <c r="AT663" s="168"/>
      <c r="AU663" s="168"/>
      <c r="AV663" s="168"/>
      <c r="AW663" s="168"/>
      <c r="AX663" s="168"/>
      <c r="AY663" s="168"/>
      <c r="AZ663" s="168"/>
      <c r="BA663" s="168"/>
      <c r="BB663" s="168"/>
      <c r="BC663" s="168"/>
      <c r="BD663" s="168"/>
      <c r="BE663" s="168"/>
    </row>
    <row r="664" spans="1:57" ht="15.75" customHeight="1" x14ac:dyDescent="0.3">
      <c r="A664" s="169"/>
      <c r="B664" s="169"/>
      <c r="C664" s="169"/>
      <c r="D664" s="169"/>
      <c r="E664" s="170"/>
      <c r="F664" s="170"/>
      <c r="G664" s="169"/>
      <c r="H664" s="169"/>
      <c r="I664" s="169"/>
      <c r="J664" s="169"/>
      <c r="K664" s="169"/>
      <c r="L664" s="169"/>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c r="AQ664" s="168"/>
      <c r="AR664" s="168"/>
      <c r="AS664" s="168"/>
      <c r="AT664" s="168"/>
      <c r="AU664" s="168"/>
      <c r="AV664" s="168"/>
      <c r="AW664" s="168"/>
      <c r="AX664" s="168"/>
      <c r="AY664" s="168"/>
      <c r="AZ664" s="168"/>
      <c r="BA664" s="168"/>
      <c r="BB664" s="168"/>
      <c r="BC664" s="168"/>
      <c r="BD664" s="168"/>
      <c r="BE664" s="168"/>
    </row>
    <row r="665" spans="1:57" ht="15.75" customHeight="1" x14ac:dyDescent="0.3">
      <c r="A665" s="169"/>
      <c r="B665" s="169"/>
      <c r="C665" s="169"/>
      <c r="D665" s="169"/>
      <c r="E665" s="170"/>
      <c r="F665" s="170"/>
      <c r="G665" s="169"/>
      <c r="H665" s="169"/>
      <c r="I665" s="169"/>
      <c r="J665" s="169"/>
      <c r="K665" s="169"/>
      <c r="L665" s="169"/>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c r="AQ665" s="168"/>
      <c r="AR665" s="168"/>
      <c r="AS665" s="168"/>
      <c r="AT665" s="168"/>
      <c r="AU665" s="168"/>
      <c r="AV665" s="168"/>
      <c r="AW665" s="168"/>
      <c r="AX665" s="168"/>
      <c r="AY665" s="168"/>
      <c r="AZ665" s="168"/>
      <c r="BA665" s="168"/>
      <c r="BB665" s="168"/>
      <c r="BC665" s="168"/>
      <c r="BD665" s="168"/>
      <c r="BE665" s="168"/>
    </row>
    <row r="666" spans="1:57" ht="15.75" customHeight="1" x14ac:dyDescent="0.3">
      <c r="A666" s="169"/>
      <c r="B666" s="169"/>
      <c r="C666" s="169"/>
      <c r="D666" s="169"/>
      <c r="E666" s="170"/>
      <c r="F666" s="170"/>
      <c r="G666" s="169"/>
      <c r="H666" s="169"/>
      <c r="I666" s="169"/>
      <c r="J666" s="169"/>
      <c r="K666" s="169"/>
      <c r="L666" s="169"/>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c r="AQ666" s="168"/>
      <c r="AR666" s="168"/>
      <c r="AS666" s="168"/>
      <c r="AT666" s="168"/>
      <c r="AU666" s="168"/>
      <c r="AV666" s="168"/>
      <c r="AW666" s="168"/>
      <c r="AX666" s="168"/>
      <c r="AY666" s="168"/>
      <c r="AZ666" s="168"/>
      <c r="BA666" s="168"/>
      <c r="BB666" s="168"/>
      <c r="BC666" s="168"/>
      <c r="BD666" s="168"/>
      <c r="BE666" s="168"/>
    </row>
    <row r="667" spans="1:57" ht="15.75" customHeight="1" x14ac:dyDescent="0.3">
      <c r="A667" s="169"/>
      <c r="B667" s="169"/>
      <c r="C667" s="169"/>
      <c r="D667" s="169"/>
      <c r="E667" s="170"/>
      <c r="F667" s="170"/>
      <c r="G667" s="169"/>
      <c r="H667" s="169"/>
      <c r="I667" s="169"/>
      <c r="J667" s="169"/>
      <c r="K667" s="169"/>
      <c r="L667" s="169"/>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c r="AQ667" s="168"/>
      <c r="AR667" s="168"/>
      <c r="AS667" s="168"/>
      <c r="AT667" s="168"/>
      <c r="AU667" s="168"/>
      <c r="AV667" s="168"/>
      <c r="AW667" s="168"/>
      <c r="AX667" s="168"/>
      <c r="AY667" s="168"/>
      <c r="AZ667" s="168"/>
      <c r="BA667" s="168"/>
      <c r="BB667" s="168"/>
      <c r="BC667" s="168"/>
      <c r="BD667" s="168"/>
      <c r="BE667" s="168"/>
    </row>
    <row r="668" spans="1:57" ht="15.75" customHeight="1" x14ac:dyDescent="0.3">
      <c r="A668" s="169"/>
      <c r="B668" s="169"/>
      <c r="C668" s="169"/>
      <c r="D668" s="169"/>
      <c r="E668" s="170"/>
      <c r="F668" s="170"/>
      <c r="G668" s="169"/>
      <c r="H668" s="169"/>
      <c r="I668" s="169"/>
      <c r="J668" s="169"/>
      <c r="K668" s="169"/>
      <c r="L668" s="169"/>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c r="AQ668" s="168"/>
      <c r="AR668" s="168"/>
      <c r="AS668" s="168"/>
      <c r="AT668" s="168"/>
      <c r="AU668" s="168"/>
      <c r="AV668" s="168"/>
      <c r="AW668" s="168"/>
      <c r="AX668" s="168"/>
      <c r="AY668" s="168"/>
      <c r="AZ668" s="168"/>
      <c r="BA668" s="168"/>
      <c r="BB668" s="168"/>
      <c r="BC668" s="168"/>
      <c r="BD668" s="168"/>
      <c r="BE668" s="168"/>
    </row>
    <row r="669" spans="1:57" ht="15.75" customHeight="1" x14ac:dyDescent="0.3">
      <c r="A669" s="169"/>
      <c r="B669" s="169"/>
      <c r="C669" s="169"/>
      <c r="D669" s="169"/>
      <c r="E669" s="170"/>
      <c r="F669" s="170"/>
      <c r="G669" s="169"/>
      <c r="H669" s="169"/>
      <c r="I669" s="169"/>
      <c r="J669" s="169"/>
      <c r="K669" s="169"/>
      <c r="L669" s="169"/>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c r="AQ669" s="168"/>
      <c r="AR669" s="168"/>
      <c r="AS669" s="168"/>
      <c r="AT669" s="168"/>
      <c r="AU669" s="168"/>
      <c r="AV669" s="168"/>
      <c r="AW669" s="168"/>
      <c r="AX669" s="168"/>
      <c r="AY669" s="168"/>
      <c r="AZ669" s="168"/>
      <c r="BA669" s="168"/>
      <c r="BB669" s="168"/>
      <c r="BC669" s="168"/>
      <c r="BD669" s="168"/>
      <c r="BE669" s="168"/>
    </row>
    <row r="670" spans="1:57" ht="15.75" customHeight="1" x14ac:dyDescent="0.3">
      <c r="A670" s="169"/>
      <c r="B670" s="169"/>
      <c r="C670" s="169"/>
      <c r="D670" s="169"/>
      <c r="E670" s="170"/>
      <c r="F670" s="170"/>
      <c r="G670" s="169"/>
      <c r="H670" s="169"/>
      <c r="I670" s="169"/>
      <c r="J670" s="169"/>
      <c r="K670" s="169"/>
      <c r="L670" s="169"/>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c r="AQ670" s="168"/>
      <c r="AR670" s="168"/>
      <c r="AS670" s="168"/>
      <c r="AT670" s="168"/>
      <c r="AU670" s="168"/>
      <c r="AV670" s="168"/>
      <c r="AW670" s="168"/>
      <c r="AX670" s="168"/>
      <c r="AY670" s="168"/>
      <c r="AZ670" s="168"/>
      <c r="BA670" s="168"/>
      <c r="BB670" s="168"/>
      <c r="BC670" s="168"/>
      <c r="BD670" s="168"/>
      <c r="BE670" s="168"/>
    </row>
    <row r="671" spans="1:57" ht="15.75" customHeight="1" x14ac:dyDescent="0.3">
      <c r="A671" s="169"/>
      <c r="B671" s="169"/>
      <c r="C671" s="169"/>
      <c r="D671" s="169"/>
      <c r="E671" s="170"/>
      <c r="F671" s="170"/>
      <c r="G671" s="169"/>
      <c r="H671" s="169"/>
      <c r="I671" s="169"/>
      <c r="J671" s="169"/>
      <c r="K671" s="169"/>
      <c r="L671" s="169"/>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c r="AQ671" s="168"/>
      <c r="AR671" s="168"/>
      <c r="AS671" s="168"/>
      <c r="AT671" s="168"/>
      <c r="AU671" s="168"/>
      <c r="AV671" s="168"/>
      <c r="AW671" s="168"/>
      <c r="AX671" s="168"/>
      <c r="AY671" s="168"/>
      <c r="AZ671" s="168"/>
      <c r="BA671" s="168"/>
      <c r="BB671" s="168"/>
      <c r="BC671" s="168"/>
      <c r="BD671" s="168"/>
      <c r="BE671" s="168"/>
    </row>
    <row r="672" spans="1:57" ht="15.75" customHeight="1" x14ac:dyDescent="0.3">
      <c r="A672" s="169"/>
      <c r="B672" s="169"/>
      <c r="C672" s="169"/>
      <c r="D672" s="169"/>
      <c r="E672" s="170"/>
      <c r="F672" s="170"/>
      <c r="G672" s="169"/>
      <c r="H672" s="169"/>
      <c r="I672" s="169"/>
      <c r="J672" s="169"/>
      <c r="K672" s="169"/>
      <c r="L672" s="169"/>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c r="AQ672" s="168"/>
      <c r="AR672" s="168"/>
      <c r="AS672" s="168"/>
      <c r="AT672" s="168"/>
      <c r="AU672" s="168"/>
      <c r="AV672" s="168"/>
      <c r="AW672" s="168"/>
      <c r="AX672" s="168"/>
      <c r="AY672" s="168"/>
      <c r="AZ672" s="168"/>
      <c r="BA672" s="168"/>
      <c r="BB672" s="168"/>
      <c r="BC672" s="168"/>
      <c r="BD672" s="168"/>
      <c r="BE672" s="168"/>
    </row>
    <row r="673" spans="1:57" ht="15.75" customHeight="1" x14ac:dyDescent="0.3">
      <c r="A673" s="169"/>
      <c r="B673" s="169"/>
      <c r="C673" s="169"/>
      <c r="D673" s="169"/>
      <c r="E673" s="170"/>
      <c r="F673" s="170"/>
      <c r="G673" s="169"/>
      <c r="H673" s="169"/>
      <c r="I673" s="169"/>
      <c r="J673" s="169"/>
      <c r="K673" s="169"/>
      <c r="L673" s="169"/>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c r="AQ673" s="168"/>
      <c r="AR673" s="168"/>
      <c r="AS673" s="168"/>
      <c r="AT673" s="168"/>
      <c r="AU673" s="168"/>
      <c r="AV673" s="168"/>
      <c r="AW673" s="168"/>
      <c r="AX673" s="168"/>
      <c r="AY673" s="168"/>
      <c r="AZ673" s="168"/>
      <c r="BA673" s="168"/>
      <c r="BB673" s="168"/>
      <c r="BC673" s="168"/>
      <c r="BD673" s="168"/>
      <c r="BE673" s="168"/>
    </row>
    <row r="674" spans="1:57" ht="15.75" customHeight="1" x14ac:dyDescent="0.3">
      <c r="A674" s="169"/>
      <c r="B674" s="169"/>
      <c r="C674" s="169"/>
      <c r="D674" s="169"/>
      <c r="E674" s="170"/>
      <c r="F674" s="170"/>
      <c r="G674" s="169"/>
      <c r="H674" s="169"/>
      <c r="I674" s="169"/>
      <c r="J674" s="169"/>
      <c r="K674" s="169"/>
      <c r="L674" s="169"/>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c r="AQ674" s="168"/>
      <c r="AR674" s="168"/>
      <c r="AS674" s="168"/>
      <c r="AT674" s="168"/>
      <c r="AU674" s="168"/>
      <c r="AV674" s="168"/>
      <c r="AW674" s="168"/>
      <c r="AX674" s="168"/>
      <c r="AY674" s="168"/>
      <c r="AZ674" s="168"/>
      <c r="BA674" s="168"/>
      <c r="BB674" s="168"/>
      <c r="BC674" s="168"/>
      <c r="BD674" s="168"/>
      <c r="BE674" s="168"/>
    </row>
    <row r="675" spans="1:57" ht="15.75" customHeight="1" x14ac:dyDescent="0.3">
      <c r="A675" s="169"/>
      <c r="B675" s="169"/>
      <c r="C675" s="169"/>
      <c r="D675" s="169"/>
      <c r="E675" s="170"/>
      <c r="F675" s="170"/>
      <c r="G675" s="169"/>
      <c r="H675" s="169"/>
      <c r="I675" s="169"/>
      <c r="J675" s="169"/>
      <c r="K675" s="169"/>
      <c r="L675" s="169"/>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c r="AQ675" s="168"/>
      <c r="AR675" s="168"/>
      <c r="AS675" s="168"/>
      <c r="AT675" s="168"/>
      <c r="AU675" s="168"/>
      <c r="AV675" s="168"/>
      <c r="AW675" s="168"/>
      <c r="AX675" s="168"/>
      <c r="AY675" s="168"/>
      <c r="AZ675" s="168"/>
      <c r="BA675" s="168"/>
      <c r="BB675" s="168"/>
      <c r="BC675" s="168"/>
      <c r="BD675" s="168"/>
      <c r="BE675" s="168"/>
    </row>
    <row r="676" spans="1:57" ht="15.75" customHeight="1" x14ac:dyDescent="0.3">
      <c r="A676" s="169"/>
      <c r="B676" s="169"/>
      <c r="C676" s="169"/>
      <c r="D676" s="169"/>
      <c r="E676" s="170"/>
      <c r="F676" s="170"/>
      <c r="G676" s="169"/>
      <c r="H676" s="169"/>
      <c r="I676" s="169"/>
      <c r="J676" s="169"/>
      <c r="K676" s="169"/>
      <c r="L676" s="169"/>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c r="AQ676" s="168"/>
      <c r="AR676" s="168"/>
      <c r="AS676" s="168"/>
      <c r="AT676" s="168"/>
      <c r="AU676" s="168"/>
      <c r="AV676" s="168"/>
      <c r="AW676" s="168"/>
      <c r="AX676" s="168"/>
      <c r="AY676" s="168"/>
      <c r="AZ676" s="168"/>
      <c r="BA676" s="168"/>
      <c r="BB676" s="168"/>
      <c r="BC676" s="168"/>
      <c r="BD676" s="168"/>
      <c r="BE676" s="168"/>
    </row>
    <row r="677" spans="1:57" ht="15.75" customHeight="1" x14ac:dyDescent="0.3">
      <c r="A677" s="169"/>
      <c r="B677" s="169"/>
      <c r="C677" s="169"/>
      <c r="D677" s="169"/>
      <c r="E677" s="170"/>
      <c r="F677" s="170"/>
      <c r="G677" s="169"/>
      <c r="H677" s="169"/>
      <c r="I677" s="169"/>
      <c r="J677" s="169"/>
      <c r="K677" s="169"/>
      <c r="L677" s="169"/>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c r="AQ677" s="168"/>
      <c r="AR677" s="168"/>
      <c r="AS677" s="168"/>
      <c r="AT677" s="168"/>
      <c r="AU677" s="168"/>
      <c r="AV677" s="168"/>
      <c r="AW677" s="168"/>
      <c r="AX677" s="168"/>
      <c r="AY677" s="168"/>
      <c r="AZ677" s="168"/>
      <c r="BA677" s="168"/>
      <c r="BB677" s="168"/>
      <c r="BC677" s="168"/>
      <c r="BD677" s="168"/>
      <c r="BE677" s="168"/>
    </row>
    <row r="678" spans="1:57" ht="15.75" customHeight="1" x14ac:dyDescent="0.3">
      <c r="A678" s="169"/>
      <c r="B678" s="169"/>
      <c r="C678" s="169"/>
      <c r="D678" s="169"/>
      <c r="E678" s="170"/>
      <c r="F678" s="170"/>
      <c r="G678" s="169"/>
      <c r="H678" s="169"/>
      <c r="I678" s="169"/>
      <c r="J678" s="169"/>
      <c r="K678" s="169"/>
      <c r="L678" s="169"/>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c r="AQ678" s="168"/>
      <c r="AR678" s="168"/>
      <c r="AS678" s="168"/>
      <c r="AT678" s="168"/>
      <c r="AU678" s="168"/>
      <c r="AV678" s="168"/>
      <c r="AW678" s="168"/>
      <c r="AX678" s="168"/>
      <c r="AY678" s="168"/>
      <c r="AZ678" s="168"/>
      <c r="BA678" s="168"/>
      <c r="BB678" s="168"/>
      <c r="BC678" s="168"/>
      <c r="BD678" s="168"/>
      <c r="BE678" s="168"/>
    </row>
    <row r="679" spans="1:57" ht="15.75" customHeight="1" x14ac:dyDescent="0.3">
      <c r="A679" s="169"/>
      <c r="B679" s="169"/>
      <c r="C679" s="169"/>
      <c r="D679" s="169"/>
      <c r="E679" s="170"/>
      <c r="F679" s="170"/>
      <c r="G679" s="169"/>
      <c r="H679" s="169"/>
      <c r="I679" s="169"/>
      <c r="J679" s="169"/>
      <c r="K679" s="169"/>
      <c r="L679" s="169"/>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c r="AQ679" s="168"/>
      <c r="AR679" s="168"/>
      <c r="AS679" s="168"/>
      <c r="AT679" s="168"/>
      <c r="AU679" s="168"/>
      <c r="AV679" s="168"/>
      <c r="AW679" s="168"/>
      <c r="AX679" s="168"/>
      <c r="AY679" s="168"/>
      <c r="AZ679" s="168"/>
      <c r="BA679" s="168"/>
      <c r="BB679" s="168"/>
      <c r="BC679" s="168"/>
      <c r="BD679" s="168"/>
      <c r="BE679" s="168"/>
    </row>
    <row r="680" spans="1:57" ht="15.75" customHeight="1" x14ac:dyDescent="0.3">
      <c r="A680" s="169"/>
      <c r="B680" s="169"/>
      <c r="C680" s="169"/>
      <c r="D680" s="169"/>
      <c r="E680" s="170"/>
      <c r="F680" s="170"/>
      <c r="G680" s="169"/>
      <c r="H680" s="169"/>
      <c r="I680" s="169"/>
      <c r="J680" s="169"/>
      <c r="K680" s="169"/>
      <c r="L680" s="169"/>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c r="AQ680" s="168"/>
      <c r="AR680" s="168"/>
      <c r="AS680" s="168"/>
      <c r="AT680" s="168"/>
      <c r="AU680" s="168"/>
      <c r="AV680" s="168"/>
      <c r="AW680" s="168"/>
      <c r="AX680" s="168"/>
      <c r="AY680" s="168"/>
      <c r="AZ680" s="168"/>
      <c r="BA680" s="168"/>
      <c r="BB680" s="168"/>
      <c r="BC680" s="168"/>
      <c r="BD680" s="168"/>
      <c r="BE680" s="168"/>
    </row>
    <row r="681" spans="1:57" ht="15.75" customHeight="1" x14ac:dyDescent="0.3">
      <c r="A681" s="169"/>
      <c r="B681" s="169"/>
      <c r="C681" s="169"/>
      <c r="D681" s="169"/>
      <c r="E681" s="170"/>
      <c r="F681" s="170"/>
      <c r="G681" s="169"/>
      <c r="H681" s="169"/>
      <c r="I681" s="169"/>
      <c r="J681" s="169"/>
      <c r="K681" s="169"/>
      <c r="L681" s="169"/>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c r="AQ681" s="168"/>
      <c r="AR681" s="168"/>
      <c r="AS681" s="168"/>
      <c r="AT681" s="168"/>
      <c r="AU681" s="168"/>
      <c r="AV681" s="168"/>
      <c r="AW681" s="168"/>
      <c r="AX681" s="168"/>
      <c r="AY681" s="168"/>
      <c r="AZ681" s="168"/>
      <c r="BA681" s="168"/>
      <c r="BB681" s="168"/>
      <c r="BC681" s="168"/>
      <c r="BD681" s="168"/>
      <c r="BE681" s="168"/>
    </row>
    <row r="682" spans="1:57" ht="15.75" customHeight="1" x14ac:dyDescent="0.3">
      <c r="A682" s="169"/>
      <c r="B682" s="169"/>
      <c r="C682" s="169"/>
      <c r="D682" s="169"/>
      <c r="E682" s="170"/>
      <c r="F682" s="170"/>
      <c r="G682" s="169"/>
      <c r="H682" s="169"/>
      <c r="I682" s="169"/>
      <c r="J682" s="169"/>
      <c r="K682" s="169"/>
      <c r="L682" s="169"/>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c r="AQ682" s="168"/>
      <c r="AR682" s="168"/>
      <c r="AS682" s="168"/>
      <c r="AT682" s="168"/>
      <c r="AU682" s="168"/>
      <c r="AV682" s="168"/>
      <c r="AW682" s="168"/>
      <c r="AX682" s="168"/>
      <c r="AY682" s="168"/>
      <c r="AZ682" s="168"/>
      <c r="BA682" s="168"/>
      <c r="BB682" s="168"/>
      <c r="BC682" s="168"/>
      <c r="BD682" s="168"/>
      <c r="BE682" s="168"/>
    </row>
    <row r="683" spans="1:57" ht="15.75" customHeight="1" x14ac:dyDescent="0.3">
      <c r="A683" s="169"/>
      <c r="B683" s="169"/>
      <c r="C683" s="169"/>
      <c r="D683" s="169"/>
      <c r="E683" s="170"/>
      <c r="F683" s="170"/>
      <c r="G683" s="169"/>
      <c r="H683" s="169"/>
      <c r="I683" s="169"/>
      <c r="J683" s="169"/>
      <c r="K683" s="169"/>
      <c r="L683" s="169"/>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c r="AQ683" s="168"/>
      <c r="AR683" s="168"/>
      <c r="AS683" s="168"/>
      <c r="AT683" s="168"/>
      <c r="AU683" s="168"/>
      <c r="AV683" s="168"/>
      <c r="AW683" s="168"/>
      <c r="AX683" s="168"/>
      <c r="AY683" s="168"/>
      <c r="AZ683" s="168"/>
      <c r="BA683" s="168"/>
      <c r="BB683" s="168"/>
      <c r="BC683" s="168"/>
      <c r="BD683" s="168"/>
      <c r="BE683" s="168"/>
    </row>
    <row r="684" spans="1:57" ht="15.75" customHeight="1" x14ac:dyDescent="0.3">
      <c r="A684" s="169"/>
      <c r="B684" s="169"/>
      <c r="C684" s="169"/>
      <c r="D684" s="169"/>
      <c r="E684" s="170"/>
      <c r="F684" s="170"/>
      <c r="G684" s="169"/>
      <c r="H684" s="169"/>
      <c r="I684" s="169"/>
      <c r="J684" s="169"/>
      <c r="K684" s="169"/>
      <c r="L684" s="169"/>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c r="AQ684" s="168"/>
      <c r="AR684" s="168"/>
      <c r="AS684" s="168"/>
      <c r="AT684" s="168"/>
      <c r="AU684" s="168"/>
      <c r="AV684" s="168"/>
      <c r="AW684" s="168"/>
      <c r="AX684" s="168"/>
      <c r="AY684" s="168"/>
      <c r="AZ684" s="168"/>
      <c r="BA684" s="168"/>
      <c r="BB684" s="168"/>
      <c r="BC684" s="168"/>
      <c r="BD684" s="168"/>
      <c r="BE684" s="168"/>
    </row>
    <row r="685" spans="1:57" ht="15.75" customHeight="1" x14ac:dyDescent="0.3">
      <c r="A685" s="169"/>
      <c r="B685" s="169"/>
      <c r="C685" s="169"/>
      <c r="D685" s="169"/>
      <c r="E685" s="170"/>
      <c r="F685" s="170"/>
      <c r="G685" s="169"/>
      <c r="H685" s="169"/>
      <c r="I685" s="169"/>
      <c r="J685" s="169"/>
      <c r="K685" s="169"/>
      <c r="L685" s="169"/>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c r="AQ685" s="168"/>
      <c r="AR685" s="168"/>
      <c r="AS685" s="168"/>
      <c r="AT685" s="168"/>
      <c r="AU685" s="168"/>
      <c r="AV685" s="168"/>
      <c r="AW685" s="168"/>
      <c r="AX685" s="168"/>
      <c r="AY685" s="168"/>
      <c r="AZ685" s="168"/>
      <c r="BA685" s="168"/>
      <c r="BB685" s="168"/>
      <c r="BC685" s="168"/>
      <c r="BD685" s="168"/>
      <c r="BE685" s="168"/>
    </row>
    <row r="686" spans="1:57" ht="15.75" customHeight="1" x14ac:dyDescent="0.3">
      <c r="A686" s="169"/>
      <c r="B686" s="169"/>
      <c r="C686" s="169"/>
      <c r="D686" s="169"/>
      <c r="E686" s="170"/>
      <c r="F686" s="170"/>
      <c r="G686" s="169"/>
      <c r="H686" s="169"/>
      <c r="I686" s="169"/>
      <c r="J686" s="169"/>
      <c r="K686" s="169"/>
      <c r="L686" s="169"/>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c r="AQ686" s="168"/>
      <c r="AR686" s="168"/>
      <c r="AS686" s="168"/>
      <c r="AT686" s="168"/>
      <c r="AU686" s="168"/>
      <c r="AV686" s="168"/>
      <c r="AW686" s="168"/>
      <c r="AX686" s="168"/>
      <c r="AY686" s="168"/>
      <c r="AZ686" s="168"/>
      <c r="BA686" s="168"/>
      <c r="BB686" s="168"/>
      <c r="BC686" s="168"/>
      <c r="BD686" s="168"/>
      <c r="BE686" s="168"/>
    </row>
    <row r="687" spans="1:57" ht="15.75" customHeight="1" x14ac:dyDescent="0.3">
      <c r="A687" s="169"/>
      <c r="B687" s="169"/>
      <c r="C687" s="169"/>
      <c r="D687" s="169"/>
      <c r="E687" s="170"/>
      <c r="F687" s="170"/>
      <c r="G687" s="169"/>
      <c r="H687" s="169"/>
      <c r="I687" s="169"/>
      <c r="J687" s="169"/>
      <c r="K687" s="169"/>
      <c r="L687" s="169"/>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c r="AQ687" s="168"/>
      <c r="AR687" s="168"/>
      <c r="AS687" s="168"/>
      <c r="AT687" s="168"/>
      <c r="AU687" s="168"/>
      <c r="AV687" s="168"/>
      <c r="AW687" s="168"/>
      <c r="AX687" s="168"/>
      <c r="AY687" s="168"/>
      <c r="AZ687" s="168"/>
      <c r="BA687" s="168"/>
      <c r="BB687" s="168"/>
      <c r="BC687" s="168"/>
      <c r="BD687" s="168"/>
      <c r="BE687" s="168"/>
    </row>
    <row r="688" spans="1:57" ht="15.75" customHeight="1" x14ac:dyDescent="0.3">
      <c r="A688" s="169"/>
      <c r="B688" s="169"/>
      <c r="C688" s="169"/>
      <c r="D688" s="169"/>
      <c r="E688" s="170"/>
      <c r="F688" s="170"/>
      <c r="G688" s="169"/>
      <c r="H688" s="169"/>
      <c r="I688" s="169"/>
      <c r="J688" s="169"/>
      <c r="K688" s="169"/>
      <c r="L688" s="169"/>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c r="AQ688" s="168"/>
      <c r="AR688" s="168"/>
      <c r="AS688" s="168"/>
      <c r="AT688" s="168"/>
      <c r="AU688" s="168"/>
      <c r="AV688" s="168"/>
      <c r="AW688" s="168"/>
      <c r="AX688" s="168"/>
      <c r="AY688" s="168"/>
      <c r="AZ688" s="168"/>
      <c r="BA688" s="168"/>
      <c r="BB688" s="168"/>
      <c r="BC688" s="168"/>
      <c r="BD688" s="168"/>
      <c r="BE688" s="168"/>
    </row>
    <row r="689" spans="1:57" ht="15.75" customHeight="1" x14ac:dyDescent="0.3">
      <c r="A689" s="169"/>
      <c r="B689" s="169"/>
      <c r="C689" s="169"/>
      <c r="D689" s="169"/>
      <c r="E689" s="170"/>
      <c r="F689" s="170"/>
      <c r="G689" s="169"/>
      <c r="H689" s="169"/>
      <c r="I689" s="169"/>
      <c r="J689" s="169"/>
      <c r="K689" s="169"/>
      <c r="L689" s="169"/>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c r="AQ689" s="168"/>
      <c r="AR689" s="168"/>
      <c r="AS689" s="168"/>
      <c r="AT689" s="168"/>
      <c r="AU689" s="168"/>
      <c r="AV689" s="168"/>
      <c r="AW689" s="168"/>
      <c r="AX689" s="168"/>
      <c r="AY689" s="168"/>
      <c r="AZ689" s="168"/>
      <c r="BA689" s="168"/>
      <c r="BB689" s="168"/>
      <c r="BC689" s="168"/>
      <c r="BD689" s="168"/>
      <c r="BE689" s="168"/>
    </row>
    <row r="690" spans="1:57" ht="15.75" customHeight="1" x14ac:dyDescent="0.3">
      <c r="A690" s="169"/>
      <c r="B690" s="169"/>
      <c r="C690" s="169"/>
      <c r="D690" s="169"/>
      <c r="E690" s="170"/>
      <c r="F690" s="170"/>
      <c r="G690" s="169"/>
      <c r="H690" s="169"/>
      <c r="I690" s="169"/>
      <c r="J690" s="169"/>
      <c r="K690" s="169"/>
      <c r="L690" s="169"/>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c r="AQ690" s="168"/>
      <c r="AR690" s="168"/>
      <c r="AS690" s="168"/>
      <c r="AT690" s="168"/>
      <c r="AU690" s="168"/>
      <c r="AV690" s="168"/>
      <c r="AW690" s="168"/>
      <c r="AX690" s="168"/>
      <c r="AY690" s="168"/>
      <c r="AZ690" s="168"/>
      <c r="BA690" s="168"/>
      <c r="BB690" s="168"/>
      <c r="BC690" s="168"/>
      <c r="BD690" s="168"/>
      <c r="BE690" s="168"/>
    </row>
    <row r="691" spans="1:57" ht="15.75" customHeight="1" x14ac:dyDescent="0.3">
      <c r="A691" s="169"/>
      <c r="B691" s="169"/>
      <c r="C691" s="169"/>
      <c r="D691" s="169"/>
      <c r="E691" s="170"/>
      <c r="F691" s="170"/>
      <c r="G691" s="169"/>
      <c r="H691" s="169"/>
      <c r="I691" s="169"/>
      <c r="J691" s="169"/>
      <c r="K691" s="169"/>
      <c r="L691" s="169"/>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c r="AQ691" s="168"/>
      <c r="AR691" s="168"/>
      <c r="AS691" s="168"/>
      <c r="AT691" s="168"/>
      <c r="AU691" s="168"/>
      <c r="AV691" s="168"/>
      <c r="AW691" s="168"/>
      <c r="AX691" s="168"/>
      <c r="AY691" s="168"/>
      <c r="AZ691" s="168"/>
      <c r="BA691" s="168"/>
      <c r="BB691" s="168"/>
      <c r="BC691" s="168"/>
      <c r="BD691" s="168"/>
      <c r="BE691" s="168"/>
    </row>
    <row r="692" spans="1:57" ht="15.75" customHeight="1" x14ac:dyDescent="0.3">
      <c r="A692" s="169"/>
      <c r="B692" s="169"/>
      <c r="C692" s="169"/>
      <c r="D692" s="169"/>
      <c r="E692" s="170"/>
      <c r="F692" s="170"/>
      <c r="G692" s="169"/>
      <c r="H692" s="169"/>
      <c r="I692" s="169"/>
      <c r="J692" s="169"/>
      <c r="K692" s="169"/>
      <c r="L692" s="169"/>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c r="AQ692" s="168"/>
      <c r="AR692" s="168"/>
      <c r="AS692" s="168"/>
      <c r="AT692" s="168"/>
      <c r="AU692" s="168"/>
      <c r="AV692" s="168"/>
      <c r="AW692" s="168"/>
      <c r="AX692" s="168"/>
      <c r="AY692" s="168"/>
      <c r="AZ692" s="168"/>
      <c r="BA692" s="168"/>
      <c r="BB692" s="168"/>
      <c r="BC692" s="168"/>
      <c r="BD692" s="168"/>
      <c r="BE692" s="168"/>
    </row>
    <row r="693" spans="1:57" ht="15.75" customHeight="1" x14ac:dyDescent="0.3">
      <c r="A693" s="169"/>
      <c r="B693" s="169"/>
      <c r="C693" s="169"/>
      <c r="D693" s="169"/>
      <c r="E693" s="170"/>
      <c r="F693" s="170"/>
      <c r="G693" s="169"/>
      <c r="H693" s="169"/>
      <c r="I693" s="169"/>
      <c r="J693" s="169"/>
      <c r="K693" s="169"/>
      <c r="L693" s="169"/>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c r="AQ693" s="168"/>
      <c r="AR693" s="168"/>
      <c r="AS693" s="168"/>
      <c r="AT693" s="168"/>
      <c r="AU693" s="168"/>
      <c r="AV693" s="168"/>
      <c r="AW693" s="168"/>
      <c r="AX693" s="168"/>
      <c r="AY693" s="168"/>
      <c r="AZ693" s="168"/>
      <c r="BA693" s="168"/>
      <c r="BB693" s="168"/>
      <c r="BC693" s="168"/>
      <c r="BD693" s="168"/>
      <c r="BE693" s="168"/>
    </row>
    <row r="694" spans="1:57" ht="15.75" customHeight="1" x14ac:dyDescent="0.3">
      <c r="A694" s="169"/>
      <c r="B694" s="169"/>
      <c r="C694" s="169"/>
      <c r="D694" s="169"/>
      <c r="E694" s="170"/>
      <c r="F694" s="170"/>
      <c r="G694" s="169"/>
      <c r="H694" s="169"/>
      <c r="I694" s="169"/>
      <c r="J694" s="169"/>
      <c r="K694" s="169"/>
      <c r="L694" s="169"/>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c r="AQ694" s="168"/>
      <c r="AR694" s="168"/>
      <c r="AS694" s="168"/>
      <c r="AT694" s="168"/>
      <c r="AU694" s="168"/>
      <c r="AV694" s="168"/>
      <c r="AW694" s="168"/>
      <c r="AX694" s="168"/>
      <c r="AY694" s="168"/>
      <c r="AZ694" s="168"/>
      <c r="BA694" s="168"/>
      <c r="BB694" s="168"/>
      <c r="BC694" s="168"/>
      <c r="BD694" s="168"/>
      <c r="BE694" s="168"/>
    </row>
    <row r="695" spans="1:57" ht="15.75" customHeight="1" x14ac:dyDescent="0.3">
      <c r="A695" s="169"/>
      <c r="B695" s="169"/>
      <c r="C695" s="169"/>
      <c r="D695" s="169"/>
      <c r="E695" s="170"/>
      <c r="F695" s="170"/>
      <c r="G695" s="169"/>
      <c r="H695" s="169"/>
      <c r="I695" s="169"/>
      <c r="J695" s="169"/>
      <c r="K695" s="169"/>
      <c r="L695" s="169"/>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c r="AQ695" s="168"/>
      <c r="AR695" s="168"/>
      <c r="AS695" s="168"/>
      <c r="AT695" s="168"/>
      <c r="AU695" s="168"/>
      <c r="AV695" s="168"/>
      <c r="AW695" s="168"/>
      <c r="AX695" s="168"/>
      <c r="AY695" s="168"/>
      <c r="AZ695" s="168"/>
      <c r="BA695" s="168"/>
      <c r="BB695" s="168"/>
      <c r="BC695" s="168"/>
      <c r="BD695" s="168"/>
      <c r="BE695" s="168"/>
    </row>
    <row r="696" spans="1:57" ht="15.75" customHeight="1" x14ac:dyDescent="0.3">
      <c r="A696" s="169"/>
      <c r="B696" s="169"/>
      <c r="C696" s="169"/>
      <c r="D696" s="169"/>
      <c r="E696" s="170"/>
      <c r="F696" s="170"/>
      <c r="G696" s="169"/>
      <c r="H696" s="169"/>
      <c r="I696" s="169"/>
      <c r="J696" s="169"/>
      <c r="K696" s="169"/>
      <c r="L696" s="169"/>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c r="AQ696" s="168"/>
      <c r="AR696" s="168"/>
      <c r="AS696" s="168"/>
      <c r="AT696" s="168"/>
      <c r="AU696" s="168"/>
      <c r="AV696" s="168"/>
      <c r="AW696" s="168"/>
      <c r="AX696" s="168"/>
      <c r="AY696" s="168"/>
      <c r="AZ696" s="168"/>
      <c r="BA696" s="168"/>
      <c r="BB696" s="168"/>
      <c r="BC696" s="168"/>
      <c r="BD696" s="168"/>
      <c r="BE696" s="168"/>
    </row>
    <row r="697" spans="1:57" ht="15.75" customHeight="1" x14ac:dyDescent="0.3">
      <c r="A697" s="169"/>
      <c r="B697" s="169"/>
      <c r="C697" s="169"/>
      <c r="D697" s="169"/>
      <c r="E697" s="170"/>
      <c r="F697" s="170"/>
      <c r="G697" s="169"/>
      <c r="H697" s="169"/>
      <c r="I697" s="169"/>
      <c r="J697" s="169"/>
      <c r="K697" s="169"/>
      <c r="L697" s="169"/>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c r="AQ697" s="168"/>
      <c r="AR697" s="168"/>
      <c r="AS697" s="168"/>
      <c r="AT697" s="168"/>
      <c r="AU697" s="168"/>
      <c r="AV697" s="168"/>
      <c r="AW697" s="168"/>
      <c r="AX697" s="168"/>
      <c r="AY697" s="168"/>
      <c r="AZ697" s="168"/>
      <c r="BA697" s="168"/>
      <c r="BB697" s="168"/>
      <c r="BC697" s="168"/>
      <c r="BD697" s="168"/>
      <c r="BE697" s="168"/>
    </row>
    <row r="698" spans="1:57" ht="15.75" customHeight="1" x14ac:dyDescent="0.3">
      <c r="A698" s="169"/>
      <c r="B698" s="169"/>
      <c r="C698" s="169"/>
      <c r="D698" s="169"/>
      <c r="E698" s="170"/>
      <c r="F698" s="170"/>
      <c r="G698" s="169"/>
      <c r="H698" s="169"/>
      <c r="I698" s="169"/>
      <c r="J698" s="169"/>
      <c r="K698" s="169"/>
      <c r="L698" s="169"/>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c r="AQ698" s="168"/>
      <c r="AR698" s="168"/>
      <c r="AS698" s="168"/>
      <c r="AT698" s="168"/>
      <c r="AU698" s="168"/>
      <c r="AV698" s="168"/>
      <c r="AW698" s="168"/>
      <c r="AX698" s="168"/>
      <c r="AY698" s="168"/>
      <c r="AZ698" s="168"/>
      <c r="BA698" s="168"/>
      <c r="BB698" s="168"/>
      <c r="BC698" s="168"/>
      <c r="BD698" s="168"/>
      <c r="BE698" s="168"/>
    </row>
    <row r="699" spans="1:57" ht="15.75" customHeight="1" x14ac:dyDescent="0.3">
      <c r="A699" s="169"/>
      <c r="B699" s="169"/>
      <c r="C699" s="169"/>
      <c r="D699" s="169"/>
      <c r="E699" s="170"/>
      <c r="F699" s="170"/>
      <c r="G699" s="169"/>
      <c r="H699" s="169"/>
      <c r="I699" s="169"/>
      <c r="J699" s="169"/>
      <c r="K699" s="169"/>
      <c r="L699" s="169"/>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c r="AQ699" s="168"/>
      <c r="AR699" s="168"/>
      <c r="AS699" s="168"/>
      <c r="AT699" s="168"/>
      <c r="AU699" s="168"/>
      <c r="AV699" s="168"/>
      <c r="AW699" s="168"/>
      <c r="AX699" s="168"/>
      <c r="AY699" s="168"/>
      <c r="AZ699" s="168"/>
      <c r="BA699" s="168"/>
      <c r="BB699" s="168"/>
      <c r="BC699" s="168"/>
      <c r="BD699" s="168"/>
      <c r="BE699" s="168"/>
    </row>
    <row r="700" spans="1:57" ht="15.75" customHeight="1" x14ac:dyDescent="0.3">
      <c r="A700" s="169"/>
      <c r="B700" s="169"/>
      <c r="C700" s="169"/>
      <c r="D700" s="169"/>
      <c r="E700" s="170"/>
      <c r="F700" s="170"/>
      <c r="G700" s="169"/>
      <c r="H700" s="169"/>
      <c r="I700" s="169"/>
      <c r="J700" s="169"/>
      <c r="K700" s="169"/>
      <c r="L700" s="169"/>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c r="AQ700" s="168"/>
      <c r="AR700" s="168"/>
      <c r="AS700" s="168"/>
      <c r="AT700" s="168"/>
      <c r="AU700" s="168"/>
      <c r="AV700" s="168"/>
      <c r="AW700" s="168"/>
      <c r="AX700" s="168"/>
      <c r="AY700" s="168"/>
      <c r="AZ700" s="168"/>
      <c r="BA700" s="168"/>
      <c r="BB700" s="168"/>
      <c r="BC700" s="168"/>
      <c r="BD700" s="168"/>
      <c r="BE700" s="168"/>
    </row>
    <row r="701" spans="1:57" ht="15.75" customHeight="1" x14ac:dyDescent="0.3">
      <c r="A701" s="169"/>
      <c r="B701" s="169"/>
      <c r="C701" s="169"/>
      <c r="D701" s="169"/>
      <c r="E701" s="170"/>
      <c r="F701" s="170"/>
      <c r="G701" s="169"/>
      <c r="H701" s="169"/>
      <c r="I701" s="169"/>
      <c r="J701" s="169"/>
      <c r="K701" s="169"/>
      <c r="L701" s="169"/>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c r="AQ701" s="168"/>
      <c r="AR701" s="168"/>
      <c r="AS701" s="168"/>
      <c r="AT701" s="168"/>
      <c r="AU701" s="168"/>
      <c r="AV701" s="168"/>
      <c r="AW701" s="168"/>
      <c r="AX701" s="168"/>
      <c r="AY701" s="168"/>
      <c r="AZ701" s="168"/>
      <c r="BA701" s="168"/>
      <c r="BB701" s="168"/>
      <c r="BC701" s="168"/>
      <c r="BD701" s="168"/>
      <c r="BE701" s="168"/>
    </row>
    <row r="702" spans="1:57" ht="15.75" customHeight="1" x14ac:dyDescent="0.3">
      <c r="A702" s="169"/>
      <c r="B702" s="169"/>
      <c r="C702" s="169"/>
      <c r="D702" s="169"/>
      <c r="E702" s="170"/>
      <c r="F702" s="170"/>
      <c r="G702" s="169"/>
      <c r="H702" s="169"/>
      <c r="I702" s="169"/>
      <c r="J702" s="169"/>
      <c r="K702" s="169"/>
      <c r="L702" s="169"/>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c r="AQ702" s="168"/>
      <c r="AR702" s="168"/>
      <c r="AS702" s="168"/>
      <c r="AT702" s="168"/>
      <c r="AU702" s="168"/>
      <c r="AV702" s="168"/>
      <c r="AW702" s="168"/>
      <c r="AX702" s="168"/>
      <c r="AY702" s="168"/>
      <c r="AZ702" s="168"/>
      <c r="BA702" s="168"/>
      <c r="BB702" s="168"/>
      <c r="BC702" s="168"/>
      <c r="BD702" s="168"/>
      <c r="BE702" s="168"/>
    </row>
    <row r="703" spans="1:57" ht="15.75" customHeight="1" x14ac:dyDescent="0.3">
      <c r="A703" s="169"/>
      <c r="B703" s="169"/>
      <c r="C703" s="169"/>
      <c r="D703" s="169"/>
      <c r="E703" s="170"/>
      <c r="F703" s="170"/>
      <c r="G703" s="169"/>
      <c r="H703" s="169"/>
      <c r="I703" s="169"/>
      <c r="J703" s="169"/>
      <c r="K703" s="169"/>
      <c r="L703" s="169"/>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c r="AQ703" s="168"/>
      <c r="AR703" s="168"/>
      <c r="AS703" s="168"/>
      <c r="AT703" s="168"/>
      <c r="AU703" s="168"/>
      <c r="AV703" s="168"/>
      <c r="AW703" s="168"/>
      <c r="AX703" s="168"/>
      <c r="AY703" s="168"/>
      <c r="AZ703" s="168"/>
      <c r="BA703" s="168"/>
      <c r="BB703" s="168"/>
      <c r="BC703" s="168"/>
      <c r="BD703" s="168"/>
      <c r="BE703" s="168"/>
    </row>
    <row r="704" spans="1:57" ht="15.75" customHeight="1" x14ac:dyDescent="0.3">
      <c r="A704" s="169"/>
      <c r="B704" s="169"/>
      <c r="C704" s="169"/>
      <c r="D704" s="169"/>
      <c r="E704" s="170"/>
      <c r="F704" s="170"/>
      <c r="G704" s="169"/>
      <c r="H704" s="169"/>
      <c r="I704" s="169"/>
      <c r="J704" s="169"/>
      <c r="K704" s="169"/>
      <c r="L704" s="169"/>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c r="AQ704" s="168"/>
      <c r="AR704" s="168"/>
      <c r="AS704" s="168"/>
      <c r="AT704" s="168"/>
      <c r="AU704" s="168"/>
      <c r="AV704" s="168"/>
      <c r="AW704" s="168"/>
      <c r="AX704" s="168"/>
      <c r="AY704" s="168"/>
      <c r="AZ704" s="168"/>
      <c r="BA704" s="168"/>
      <c r="BB704" s="168"/>
      <c r="BC704" s="168"/>
      <c r="BD704" s="168"/>
      <c r="BE704" s="168"/>
    </row>
    <row r="705" spans="1:57" ht="15.75" customHeight="1" x14ac:dyDescent="0.3">
      <c r="A705" s="169"/>
      <c r="B705" s="169"/>
      <c r="C705" s="169"/>
      <c r="D705" s="169"/>
      <c r="E705" s="170"/>
      <c r="F705" s="170"/>
      <c r="G705" s="169"/>
      <c r="H705" s="169"/>
      <c r="I705" s="169"/>
      <c r="J705" s="169"/>
      <c r="K705" s="169"/>
      <c r="L705" s="169"/>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c r="AQ705" s="168"/>
      <c r="AR705" s="168"/>
      <c r="AS705" s="168"/>
      <c r="AT705" s="168"/>
      <c r="AU705" s="168"/>
      <c r="AV705" s="168"/>
      <c r="AW705" s="168"/>
      <c r="AX705" s="168"/>
      <c r="AY705" s="168"/>
      <c r="AZ705" s="168"/>
      <c r="BA705" s="168"/>
      <c r="BB705" s="168"/>
      <c r="BC705" s="168"/>
      <c r="BD705" s="168"/>
      <c r="BE705" s="168"/>
    </row>
    <row r="706" spans="1:57" ht="15.75" customHeight="1" x14ac:dyDescent="0.3">
      <c r="A706" s="169"/>
      <c r="B706" s="169"/>
      <c r="C706" s="169"/>
      <c r="D706" s="169"/>
      <c r="E706" s="170"/>
      <c r="F706" s="170"/>
      <c r="G706" s="169"/>
      <c r="H706" s="169"/>
      <c r="I706" s="169"/>
      <c r="J706" s="169"/>
      <c r="K706" s="169"/>
      <c r="L706" s="169"/>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c r="AQ706" s="168"/>
      <c r="AR706" s="168"/>
      <c r="AS706" s="168"/>
      <c r="AT706" s="168"/>
      <c r="AU706" s="168"/>
      <c r="AV706" s="168"/>
      <c r="AW706" s="168"/>
      <c r="AX706" s="168"/>
      <c r="AY706" s="168"/>
      <c r="AZ706" s="168"/>
      <c r="BA706" s="168"/>
      <c r="BB706" s="168"/>
      <c r="BC706" s="168"/>
      <c r="BD706" s="168"/>
      <c r="BE706" s="168"/>
    </row>
    <row r="707" spans="1:57" ht="15.75" customHeight="1" x14ac:dyDescent="0.3">
      <c r="A707" s="169"/>
      <c r="B707" s="169"/>
      <c r="C707" s="169"/>
      <c r="D707" s="169"/>
      <c r="E707" s="170"/>
      <c r="F707" s="170"/>
      <c r="G707" s="169"/>
      <c r="H707" s="169"/>
      <c r="I707" s="169"/>
      <c r="J707" s="169"/>
      <c r="K707" s="169"/>
      <c r="L707" s="169"/>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c r="AQ707" s="168"/>
      <c r="AR707" s="168"/>
      <c r="AS707" s="168"/>
      <c r="AT707" s="168"/>
      <c r="AU707" s="168"/>
      <c r="AV707" s="168"/>
      <c r="AW707" s="168"/>
      <c r="AX707" s="168"/>
      <c r="AY707" s="168"/>
      <c r="AZ707" s="168"/>
      <c r="BA707" s="168"/>
      <c r="BB707" s="168"/>
      <c r="BC707" s="168"/>
      <c r="BD707" s="168"/>
      <c r="BE707" s="168"/>
    </row>
    <row r="708" spans="1:57" ht="15.75" customHeight="1" x14ac:dyDescent="0.3">
      <c r="A708" s="169"/>
      <c r="B708" s="169"/>
      <c r="C708" s="169"/>
      <c r="D708" s="169"/>
      <c r="E708" s="170"/>
      <c r="F708" s="170"/>
      <c r="G708" s="169"/>
      <c r="H708" s="169"/>
      <c r="I708" s="169"/>
      <c r="J708" s="169"/>
      <c r="K708" s="169"/>
      <c r="L708" s="169"/>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c r="AQ708" s="168"/>
      <c r="AR708" s="168"/>
      <c r="AS708" s="168"/>
      <c r="AT708" s="168"/>
      <c r="AU708" s="168"/>
      <c r="AV708" s="168"/>
      <c r="AW708" s="168"/>
      <c r="AX708" s="168"/>
      <c r="AY708" s="168"/>
      <c r="AZ708" s="168"/>
      <c r="BA708" s="168"/>
      <c r="BB708" s="168"/>
      <c r="BC708" s="168"/>
      <c r="BD708" s="168"/>
      <c r="BE708" s="168"/>
    </row>
    <row r="709" spans="1:57" ht="15.75" customHeight="1" x14ac:dyDescent="0.3">
      <c r="A709" s="169"/>
      <c r="B709" s="169"/>
      <c r="C709" s="169"/>
      <c r="D709" s="169"/>
      <c r="E709" s="170"/>
      <c r="F709" s="170"/>
      <c r="G709" s="169"/>
      <c r="H709" s="169"/>
      <c r="I709" s="169"/>
      <c r="J709" s="169"/>
      <c r="K709" s="169"/>
      <c r="L709" s="169"/>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c r="AQ709" s="168"/>
      <c r="AR709" s="168"/>
      <c r="AS709" s="168"/>
      <c r="AT709" s="168"/>
      <c r="AU709" s="168"/>
      <c r="AV709" s="168"/>
      <c r="AW709" s="168"/>
      <c r="AX709" s="168"/>
      <c r="AY709" s="168"/>
      <c r="AZ709" s="168"/>
      <c r="BA709" s="168"/>
      <c r="BB709" s="168"/>
      <c r="BC709" s="168"/>
      <c r="BD709" s="168"/>
      <c r="BE709" s="168"/>
    </row>
    <row r="710" spans="1:57" ht="15.75" customHeight="1" x14ac:dyDescent="0.3">
      <c r="A710" s="169"/>
      <c r="B710" s="169"/>
      <c r="C710" s="169"/>
      <c r="D710" s="169"/>
      <c r="E710" s="170"/>
      <c r="F710" s="170"/>
      <c r="G710" s="169"/>
      <c r="H710" s="169"/>
      <c r="I710" s="169"/>
      <c r="J710" s="169"/>
      <c r="K710" s="169"/>
      <c r="L710" s="169"/>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c r="AQ710" s="168"/>
      <c r="AR710" s="168"/>
      <c r="AS710" s="168"/>
      <c r="AT710" s="168"/>
      <c r="AU710" s="168"/>
      <c r="AV710" s="168"/>
      <c r="AW710" s="168"/>
      <c r="AX710" s="168"/>
      <c r="AY710" s="168"/>
      <c r="AZ710" s="168"/>
      <c r="BA710" s="168"/>
      <c r="BB710" s="168"/>
      <c r="BC710" s="168"/>
      <c r="BD710" s="168"/>
      <c r="BE710" s="168"/>
    </row>
    <row r="711" spans="1:57" ht="15.75" customHeight="1" x14ac:dyDescent="0.3">
      <c r="A711" s="169"/>
      <c r="B711" s="169"/>
      <c r="C711" s="169"/>
      <c r="D711" s="169"/>
      <c r="E711" s="170"/>
      <c r="F711" s="170"/>
      <c r="G711" s="169"/>
      <c r="H711" s="169"/>
      <c r="I711" s="169"/>
      <c r="J711" s="169"/>
      <c r="K711" s="169"/>
      <c r="L711" s="169"/>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c r="AQ711" s="168"/>
      <c r="AR711" s="168"/>
      <c r="AS711" s="168"/>
      <c r="AT711" s="168"/>
      <c r="AU711" s="168"/>
      <c r="AV711" s="168"/>
      <c r="AW711" s="168"/>
      <c r="AX711" s="168"/>
      <c r="AY711" s="168"/>
      <c r="AZ711" s="168"/>
      <c r="BA711" s="168"/>
      <c r="BB711" s="168"/>
      <c r="BC711" s="168"/>
      <c r="BD711" s="168"/>
      <c r="BE711" s="168"/>
    </row>
    <row r="712" spans="1:57" ht="15.75" customHeight="1" x14ac:dyDescent="0.3">
      <c r="A712" s="169"/>
      <c r="B712" s="169"/>
      <c r="C712" s="169"/>
      <c r="D712" s="169"/>
      <c r="E712" s="170"/>
      <c r="F712" s="170"/>
      <c r="G712" s="169"/>
      <c r="H712" s="169"/>
      <c r="I712" s="169"/>
      <c r="J712" s="169"/>
      <c r="K712" s="169"/>
      <c r="L712" s="169"/>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c r="AQ712" s="168"/>
      <c r="AR712" s="168"/>
      <c r="AS712" s="168"/>
      <c r="AT712" s="168"/>
      <c r="AU712" s="168"/>
      <c r="AV712" s="168"/>
      <c r="AW712" s="168"/>
      <c r="AX712" s="168"/>
      <c r="AY712" s="168"/>
      <c r="AZ712" s="168"/>
      <c r="BA712" s="168"/>
      <c r="BB712" s="168"/>
      <c r="BC712" s="168"/>
      <c r="BD712" s="168"/>
      <c r="BE712" s="168"/>
    </row>
    <row r="713" spans="1:57" ht="15.75" customHeight="1" x14ac:dyDescent="0.3">
      <c r="A713" s="169"/>
      <c r="B713" s="169"/>
      <c r="C713" s="169"/>
      <c r="D713" s="169"/>
      <c r="E713" s="170"/>
      <c r="F713" s="170"/>
      <c r="G713" s="169"/>
      <c r="H713" s="169"/>
      <c r="I713" s="169"/>
      <c r="J713" s="169"/>
      <c r="K713" s="169"/>
      <c r="L713" s="169"/>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c r="AQ713" s="168"/>
      <c r="AR713" s="168"/>
      <c r="AS713" s="168"/>
      <c r="AT713" s="168"/>
      <c r="AU713" s="168"/>
      <c r="AV713" s="168"/>
      <c r="AW713" s="168"/>
      <c r="AX713" s="168"/>
      <c r="AY713" s="168"/>
      <c r="AZ713" s="168"/>
      <c r="BA713" s="168"/>
      <c r="BB713" s="168"/>
      <c r="BC713" s="168"/>
      <c r="BD713" s="168"/>
      <c r="BE713" s="168"/>
    </row>
    <row r="714" spans="1:57" ht="15.75" customHeight="1" x14ac:dyDescent="0.3">
      <c r="A714" s="169"/>
      <c r="B714" s="169"/>
      <c r="C714" s="169"/>
      <c r="D714" s="169"/>
      <c r="E714" s="170"/>
      <c r="F714" s="170"/>
      <c r="G714" s="169"/>
      <c r="H714" s="169"/>
      <c r="I714" s="169"/>
      <c r="J714" s="169"/>
      <c r="K714" s="169"/>
      <c r="L714" s="169"/>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c r="AQ714" s="168"/>
      <c r="AR714" s="168"/>
      <c r="AS714" s="168"/>
      <c r="AT714" s="168"/>
      <c r="AU714" s="168"/>
      <c r="AV714" s="168"/>
      <c r="AW714" s="168"/>
      <c r="AX714" s="168"/>
      <c r="AY714" s="168"/>
      <c r="AZ714" s="168"/>
      <c r="BA714" s="168"/>
      <c r="BB714" s="168"/>
      <c r="BC714" s="168"/>
      <c r="BD714" s="168"/>
      <c r="BE714" s="168"/>
    </row>
    <row r="715" spans="1:57" ht="15.75" customHeight="1" x14ac:dyDescent="0.3">
      <c r="A715" s="169"/>
      <c r="B715" s="169"/>
      <c r="C715" s="169"/>
      <c r="D715" s="169"/>
      <c r="E715" s="170"/>
      <c r="F715" s="170"/>
      <c r="G715" s="169"/>
      <c r="H715" s="169"/>
      <c r="I715" s="169"/>
      <c r="J715" s="169"/>
      <c r="K715" s="169"/>
      <c r="L715" s="169"/>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c r="AQ715" s="168"/>
      <c r="AR715" s="168"/>
      <c r="AS715" s="168"/>
      <c r="AT715" s="168"/>
      <c r="AU715" s="168"/>
      <c r="AV715" s="168"/>
      <c r="AW715" s="168"/>
      <c r="AX715" s="168"/>
      <c r="AY715" s="168"/>
      <c r="AZ715" s="168"/>
      <c r="BA715" s="168"/>
      <c r="BB715" s="168"/>
      <c r="BC715" s="168"/>
      <c r="BD715" s="168"/>
      <c r="BE715" s="168"/>
    </row>
    <row r="716" spans="1:57" ht="15.75" customHeight="1" x14ac:dyDescent="0.3">
      <c r="A716" s="169"/>
      <c r="B716" s="169"/>
      <c r="C716" s="169"/>
      <c r="D716" s="169"/>
      <c r="E716" s="170"/>
      <c r="F716" s="170"/>
      <c r="G716" s="169"/>
      <c r="H716" s="169"/>
      <c r="I716" s="169"/>
      <c r="J716" s="169"/>
      <c r="K716" s="169"/>
      <c r="L716" s="169"/>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c r="AQ716" s="168"/>
      <c r="AR716" s="168"/>
      <c r="AS716" s="168"/>
      <c r="AT716" s="168"/>
      <c r="AU716" s="168"/>
      <c r="AV716" s="168"/>
      <c r="AW716" s="168"/>
      <c r="AX716" s="168"/>
      <c r="AY716" s="168"/>
      <c r="AZ716" s="168"/>
      <c r="BA716" s="168"/>
      <c r="BB716" s="168"/>
      <c r="BC716" s="168"/>
      <c r="BD716" s="168"/>
      <c r="BE716" s="168"/>
    </row>
    <row r="717" spans="1:57" ht="15.75" customHeight="1" x14ac:dyDescent="0.3">
      <c r="A717" s="169"/>
      <c r="B717" s="169"/>
      <c r="C717" s="169"/>
      <c r="D717" s="169"/>
      <c r="E717" s="170"/>
      <c r="F717" s="170"/>
      <c r="G717" s="169"/>
      <c r="H717" s="169"/>
      <c r="I717" s="169"/>
      <c r="J717" s="169"/>
      <c r="K717" s="169"/>
      <c r="L717" s="169"/>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c r="AQ717" s="168"/>
      <c r="AR717" s="168"/>
      <c r="AS717" s="168"/>
      <c r="AT717" s="168"/>
      <c r="AU717" s="168"/>
      <c r="AV717" s="168"/>
      <c r="AW717" s="168"/>
      <c r="AX717" s="168"/>
      <c r="AY717" s="168"/>
      <c r="AZ717" s="168"/>
      <c r="BA717" s="168"/>
      <c r="BB717" s="168"/>
      <c r="BC717" s="168"/>
      <c r="BD717" s="168"/>
      <c r="BE717" s="168"/>
    </row>
    <row r="718" spans="1:57" ht="15.75" customHeight="1" x14ac:dyDescent="0.3">
      <c r="A718" s="169"/>
      <c r="B718" s="169"/>
      <c r="C718" s="169"/>
      <c r="D718" s="169"/>
      <c r="E718" s="170"/>
      <c r="F718" s="170"/>
      <c r="G718" s="169"/>
      <c r="H718" s="169"/>
      <c r="I718" s="169"/>
      <c r="J718" s="169"/>
      <c r="K718" s="169"/>
      <c r="L718" s="169"/>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c r="AQ718" s="168"/>
      <c r="AR718" s="168"/>
      <c r="AS718" s="168"/>
      <c r="AT718" s="168"/>
      <c r="AU718" s="168"/>
      <c r="AV718" s="168"/>
      <c r="AW718" s="168"/>
      <c r="AX718" s="168"/>
      <c r="AY718" s="168"/>
      <c r="AZ718" s="168"/>
      <c r="BA718" s="168"/>
      <c r="BB718" s="168"/>
      <c r="BC718" s="168"/>
      <c r="BD718" s="168"/>
      <c r="BE718" s="168"/>
    </row>
    <row r="719" spans="1:57" ht="15.75" customHeight="1" x14ac:dyDescent="0.3">
      <c r="A719" s="169"/>
      <c r="B719" s="169"/>
      <c r="C719" s="169"/>
      <c r="D719" s="169"/>
      <c r="E719" s="170"/>
      <c r="F719" s="170"/>
      <c r="G719" s="169"/>
      <c r="H719" s="169"/>
      <c r="I719" s="169"/>
      <c r="J719" s="169"/>
      <c r="K719" s="169"/>
      <c r="L719" s="169"/>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c r="AQ719" s="168"/>
      <c r="AR719" s="168"/>
      <c r="AS719" s="168"/>
      <c r="AT719" s="168"/>
      <c r="AU719" s="168"/>
      <c r="AV719" s="168"/>
      <c r="AW719" s="168"/>
      <c r="AX719" s="168"/>
      <c r="AY719" s="168"/>
      <c r="AZ719" s="168"/>
      <c r="BA719" s="168"/>
      <c r="BB719" s="168"/>
      <c r="BC719" s="168"/>
      <c r="BD719" s="168"/>
      <c r="BE719" s="168"/>
    </row>
    <row r="720" spans="1:57" ht="15.75" customHeight="1" x14ac:dyDescent="0.3">
      <c r="A720" s="169"/>
      <c r="B720" s="169"/>
      <c r="C720" s="169"/>
      <c r="D720" s="169"/>
      <c r="E720" s="170"/>
      <c r="F720" s="170"/>
      <c r="G720" s="169"/>
      <c r="H720" s="169"/>
      <c r="I720" s="169"/>
      <c r="J720" s="169"/>
      <c r="K720" s="169"/>
      <c r="L720" s="169"/>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c r="AQ720" s="168"/>
      <c r="AR720" s="168"/>
      <c r="AS720" s="168"/>
      <c r="AT720" s="168"/>
      <c r="AU720" s="168"/>
      <c r="AV720" s="168"/>
      <c r="AW720" s="168"/>
      <c r="AX720" s="168"/>
      <c r="AY720" s="168"/>
      <c r="AZ720" s="168"/>
      <c r="BA720" s="168"/>
      <c r="BB720" s="168"/>
      <c r="BC720" s="168"/>
      <c r="BD720" s="168"/>
      <c r="BE720" s="168"/>
    </row>
    <row r="721" spans="1:57" ht="15.75" customHeight="1" x14ac:dyDescent="0.3">
      <c r="A721" s="169"/>
      <c r="B721" s="169"/>
      <c r="C721" s="169"/>
      <c r="D721" s="169"/>
      <c r="E721" s="170"/>
      <c r="F721" s="170"/>
      <c r="G721" s="169"/>
      <c r="H721" s="169"/>
      <c r="I721" s="169"/>
      <c r="J721" s="169"/>
      <c r="K721" s="169"/>
      <c r="L721" s="169"/>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c r="AQ721" s="168"/>
      <c r="AR721" s="168"/>
      <c r="AS721" s="168"/>
      <c r="AT721" s="168"/>
      <c r="AU721" s="168"/>
      <c r="AV721" s="168"/>
      <c r="AW721" s="168"/>
      <c r="AX721" s="168"/>
      <c r="AY721" s="168"/>
      <c r="AZ721" s="168"/>
      <c r="BA721" s="168"/>
      <c r="BB721" s="168"/>
      <c r="BC721" s="168"/>
      <c r="BD721" s="168"/>
      <c r="BE721" s="168"/>
    </row>
    <row r="722" spans="1:57" ht="15.75" customHeight="1" x14ac:dyDescent="0.3">
      <c r="A722" s="169"/>
      <c r="B722" s="169"/>
      <c r="C722" s="169"/>
      <c r="D722" s="169"/>
      <c r="E722" s="170"/>
      <c r="F722" s="170"/>
      <c r="G722" s="169"/>
      <c r="H722" s="169"/>
      <c r="I722" s="169"/>
      <c r="J722" s="169"/>
      <c r="K722" s="169"/>
      <c r="L722" s="169"/>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c r="AQ722" s="168"/>
      <c r="AR722" s="168"/>
      <c r="AS722" s="168"/>
      <c r="AT722" s="168"/>
      <c r="AU722" s="168"/>
      <c r="AV722" s="168"/>
      <c r="AW722" s="168"/>
      <c r="AX722" s="168"/>
      <c r="AY722" s="168"/>
      <c r="AZ722" s="168"/>
      <c r="BA722" s="168"/>
      <c r="BB722" s="168"/>
      <c r="BC722" s="168"/>
      <c r="BD722" s="168"/>
      <c r="BE722" s="168"/>
    </row>
    <row r="723" spans="1:57" ht="15.75" customHeight="1" x14ac:dyDescent="0.3">
      <c r="A723" s="169"/>
      <c r="B723" s="169"/>
      <c r="C723" s="169"/>
      <c r="D723" s="169"/>
      <c r="E723" s="170"/>
      <c r="F723" s="170"/>
      <c r="G723" s="169"/>
      <c r="H723" s="169"/>
      <c r="I723" s="169"/>
      <c r="J723" s="169"/>
      <c r="K723" s="169"/>
      <c r="L723" s="169"/>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c r="AQ723" s="168"/>
      <c r="AR723" s="168"/>
      <c r="AS723" s="168"/>
      <c r="AT723" s="168"/>
      <c r="AU723" s="168"/>
      <c r="AV723" s="168"/>
      <c r="AW723" s="168"/>
      <c r="AX723" s="168"/>
      <c r="AY723" s="168"/>
      <c r="AZ723" s="168"/>
      <c r="BA723" s="168"/>
      <c r="BB723" s="168"/>
      <c r="BC723" s="168"/>
      <c r="BD723" s="168"/>
      <c r="BE723" s="168"/>
    </row>
    <row r="724" spans="1:57" ht="15.75" customHeight="1" x14ac:dyDescent="0.3">
      <c r="A724" s="169"/>
      <c r="B724" s="169"/>
      <c r="C724" s="169"/>
      <c r="D724" s="169"/>
      <c r="E724" s="170"/>
      <c r="F724" s="170"/>
      <c r="G724" s="169"/>
      <c r="H724" s="169"/>
      <c r="I724" s="169"/>
      <c r="J724" s="169"/>
      <c r="K724" s="169"/>
      <c r="L724" s="169"/>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c r="AQ724" s="168"/>
      <c r="AR724" s="168"/>
      <c r="AS724" s="168"/>
      <c r="AT724" s="168"/>
      <c r="AU724" s="168"/>
      <c r="AV724" s="168"/>
      <c r="AW724" s="168"/>
      <c r="AX724" s="168"/>
      <c r="AY724" s="168"/>
      <c r="AZ724" s="168"/>
      <c r="BA724" s="168"/>
      <c r="BB724" s="168"/>
      <c r="BC724" s="168"/>
      <c r="BD724" s="168"/>
      <c r="BE724" s="168"/>
    </row>
    <row r="725" spans="1:57" ht="15.75" customHeight="1" x14ac:dyDescent="0.3">
      <c r="A725" s="169"/>
      <c r="B725" s="169"/>
      <c r="C725" s="169"/>
      <c r="D725" s="169"/>
      <c r="E725" s="170"/>
      <c r="F725" s="170"/>
      <c r="G725" s="169"/>
      <c r="H725" s="169"/>
      <c r="I725" s="169"/>
      <c r="J725" s="169"/>
      <c r="K725" s="169"/>
      <c r="L725" s="169"/>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c r="AQ725" s="168"/>
      <c r="AR725" s="168"/>
      <c r="AS725" s="168"/>
      <c r="AT725" s="168"/>
      <c r="AU725" s="168"/>
      <c r="AV725" s="168"/>
      <c r="AW725" s="168"/>
      <c r="AX725" s="168"/>
      <c r="AY725" s="168"/>
      <c r="AZ725" s="168"/>
      <c r="BA725" s="168"/>
      <c r="BB725" s="168"/>
      <c r="BC725" s="168"/>
      <c r="BD725" s="168"/>
      <c r="BE725" s="168"/>
    </row>
    <row r="726" spans="1:57" ht="15.75" customHeight="1" x14ac:dyDescent="0.3">
      <c r="A726" s="169"/>
      <c r="B726" s="169"/>
      <c r="C726" s="169"/>
      <c r="D726" s="169"/>
      <c r="E726" s="170"/>
      <c r="F726" s="170"/>
      <c r="G726" s="169"/>
      <c r="H726" s="169"/>
      <c r="I726" s="169"/>
      <c r="J726" s="169"/>
      <c r="K726" s="169"/>
      <c r="L726" s="169"/>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c r="AQ726" s="168"/>
      <c r="AR726" s="168"/>
      <c r="AS726" s="168"/>
      <c r="AT726" s="168"/>
      <c r="AU726" s="168"/>
      <c r="AV726" s="168"/>
      <c r="AW726" s="168"/>
      <c r="AX726" s="168"/>
      <c r="AY726" s="168"/>
      <c r="AZ726" s="168"/>
      <c r="BA726" s="168"/>
      <c r="BB726" s="168"/>
      <c r="BC726" s="168"/>
      <c r="BD726" s="168"/>
      <c r="BE726" s="168"/>
    </row>
    <row r="727" spans="1:57" ht="15.75" customHeight="1" x14ac:dyDescent="0.3">
      <c r="A727" s="169"/>
      <c r="B727" s="169"/>
      <c r="C727" s="169"/>
      <c r="D727" s="169"/>
      <c r="E727" s="170"/>
      <c r="F727" s="170"/>
      <c r="G727" s="169"/>
      <c r="H727" s="169"/>
      <c r="I727" s="169"/>
      <c r="J727" s="169"/>
      <c r="K727" s="169"/>
      <c r="L727" s="169"/>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c r="AQ727" s="168"/>
      <c r="AR727" s="168"/>
      <c r="AS727" s="168"/>
      <c r="AT727" s="168"/>
      <c r="AU727" s="168"/>
      <c r="AV727" s="168"/>
      <c r="AW727" s="168"/>
      <c r="AX727" s="168"/>
      <c r="AY727" s="168"/>
      <c r="AZ727" s="168"/>
      <c r="BA727" s="168"/>
      <c r="BB727" s="168"/>
      <c r="BC727" s="168"/>
      <c r="BD727" s="168"/>
      <c r="BE727" s="168"/>
    </row>
    <row r="728" spans="1:57" ht="15.75" customHeight="1" x14ac:dyDescent="0.3">
      <c r="A728" s="169"/>
      <c r="B728" s="169"/>
      <c r="C728" s="169"/>
      <c r="D728" s="169"/>
      <c r="E728" s="170"/>
      <c r="F728" s="170"/>
      <c r="G728" s="169"/>
      <c r="H728" s="169"/>
      <c r="I728" s="169"/>
      <c r="J728" s="169"/>
      <c r="K728" s="169"/>
      <c r="L728" s="169"/>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c r="AQ728" s="168"/>
      <c r="AR728" s="168"/>
      <c r="AS728" s="168"/>
      <c r="AT728" s="168"/>
      <c r="AU728" s="168"/>
      <c r="AV728" s="168"/>
      <c r="AW728" s="168"/>
      <c r="AX728" s="168"/>
      <c r="AY728" s="168"/>
      <c r="AZ728" s="168"/>
      <c r="BA728" s="168"/>
      <c r="BB728" s="168"/>
      <c r="BC728" s="168"/>
      <c r="BD728" s="168"/>
      <c r="BE728" s="168"/>
    </row>
    <row r="729" spans="1:57" ht="15.75" customHeight="1" x14ac:dyDescent="0.3">
      <c r="A729" s="169"/>
      <c r="B729" s="169"/>
      <c r="C729" s="169"/>
      <c r="D729" s="169"/>
      <c r="E729" s="170"/>
      <c r="F729" s="170"/>
      <c r="G729" s="169"/>
      <c r="H729" s="169"/>
      <c r="I729" s="169"/>
      <c r="J729" s="169"/>
      <c r="K729" s="169"/>
      <c r="L729" s="169"/>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c r="AQ729" s="168"/>
      <c r="AR729" s="168"/>
      <c r="AS729" s="168"/>
      <c r="AT729" s="168"/>
      <c r="AU729" s="168"/>
      <c r="AV729" s="168"/>
      <c r="AW729" s="168"/>
      <c r="AX729" s="168"/>
      <c r="AY729" s="168"/>
      <c r="AZ729" s="168"/>
      <c r="BA729" s="168"/>
      <c r="BB729" s="168"/>
      <c r="BC729" s="168"/>
      <c r="BD729" s="168"/>
      <c r="BE729" s="168"/>
    </row>
    <row r="730" spans="1:57" ht="15.75" customHeight="1" x14ac:dyDescent="0.3">
      <c r="A730" s="169"/>
      <c r="B730" s="169"/>
      <c r="C730" s="169"/>
      <c r="D730" s="169"/>
      <c r="E730" s="170"/>
      <c r="F730" s="170"/>
      <c r="G730" s="169"/>
      <c r="H730" s="169"/>
      <c r="I730" s="169"/>
      <c r="J730" s="169"/>
      <c r="K730" s="169"/>
      <c r="L730" s="169"/>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c r="AQ730" s="168"/>
      <c r="AR730" s="168"/>
      <c r="AS730" s="168"/>
      <c r="AT730" s="168"/>
      <c r="AU730" s="168"/>
      <c r="AV730" s="168"/>
      <c r="AW730" s="168"/>
      <c r="AX730" s="168"/>
      <c r="AY730" s="168"/>
      <c r="AZ730" s="168"/>
      <c r="BA730" s="168"/>
      <c r="BB730" s="168"/>
      <c r="BC730" s="168"/>
      <c r="BD730" s="168"/>
      <c r="BE730" s="168"/>
    </row>
    <row r="731" spans="1:57" ht="15.75" customHeight="1" x14ac:dyDescent="0.3">
      <c r="A731" s="169"/>
      <c r="B731" s="169"/>
      <c r="C731" s="169"/>
      <c r="D731" s="169"/>
      <c r="E731" s="170"/>
      <c r="F731" s="170"/>
      <c r="G731" s="169"/>
      <c r="H731" s="169"/>
      <c r="I731" s="169"/>
      <c r="J731" s="169"/>
      <c r="K731" s="169"/>
      <c r="L731" s="169"/>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c r="AQ731" s="168"/>
      <c r="AR731" s="168"/>
      <c r="AS731" s="168"/>
      <c r="AT731" s="168"/>
      <c r="AU731" s="168"/>
      <c r="AV731" s="168"/>
      <c r="AW731" s="168"/>
      <c r="AX731" s="168"/>
      <c r="AY731" s="168"/>
      <c r="AZ731" s="168"/>
      <c r="BA731" s="168"/>
      <c r="BB731" s="168"/>
      <c r="BC731" s="168"/>
      <c r="BD731" s="168"/>
      <c r="BE731" s="168"/>
    </row>
    <row r="732" spans="1:57" ht="15.75" customHeight="1" x14ac:dyDescent="0.3">
      <c r="A732" s="169"/>
      <c r="B732" s="169"/>
      <c r="C732" s="169"/>
      <c r="D732" s="169"/>
      <c r="E732" s="170"/>
      <c r="F732" s="170"/>
      <c r="G732" s="169"/>
      <c r="H732" s="169"/>
      <c r="I732" s="169"/>
      <c r="J732" s="169"/>
      <c r="K732" s="169"/>
      <c r="L732" s="169"/>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c r="AQ732" s="168"/>
      <c r="AR732" s="168"/>
      <c r="AS732" s="168"/>
      <c r="AT732" s="168"/>
      <c r="AU732" s="168"/>
      <c r="AV732" s="168"/>
      <c r="AW732" s="168"/>
      <c r="AX732" s="168"/>
      <c r="AY732" s="168"/>
      <c r="AZ732" s="168"/>
      <c r="BA732" s="168"/>
      <c r="BB732" s="168"/>
      <c r="BC732" s="168"/>
      <c r="BD732" s="168"/>
      <c r="BE732" s="168"/>
    </row>
    <row r="733" spans="1:57" ht="15.75" customHeight="1" x14ac:dyDescent="0.3">
      <c r="A733" s="169"/>
      <c r="B733" s="169"/>
      <c r="C733" s="169"/>
      <c r="D733" s="169"/>
      <c r="E733" s="170"/>
      <c r="F733" s="170"/>
      <c r="G733" s="169"/>
      <c r="H733" s="169"/>
      <c r="I733" s="169"/>
      <c r="J733" s="169"/>
      <c r="K733" s="169"/>
      <c r="L733" s="169"/>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c r="AQ733" s="168"/>
      <c r="AR733" s="168"/>
      <c r="AS733" s="168"/>
      <c r="AT733" s="168"/>
      <c r="AU733" s="168"/>
      <c r="AV733" s="168"/>
      <c r="AW733" s="168"/>
      <c r="AX733" s="168"/>
      <c r="AY733" s="168"/>
      <c r="AZ733" s="168"/>
      <c r="BA733" s="168"/>
      <c r="BB733" s="168"/>
      <c r="BC733" s="168"/>
      <c r="BD733" s="168"/>
      <c r="BE733" s="168"/>
    </row>
    <row r="734" spans="1:57" ht="15.75" customHeight="1" x14ac:dyDescent="0.3">
      <c r="A734" s="169"/>
      <c r="B734" s="169"/>
      <c r="C734" s="169"/>
      <c r="D734" s="169"/>
      <c r="E734" s="170"/>
      <c r="F734" s="170"/>
      <c r="G734" s="169"/>
      <c r="H734" s="169"/>
      <c r="I734" s="169"/>
      <c r="J734" s="169"/>
      <c r="K734" s="169"/>
      <c r="L734" s="169"/>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c r="AQ734" s="168"/>
      <c r="AR734" s="168"/>
      <c r="AS734" s="168"/>
      <c r="AT734" s="168"/>
      <c r="AU734" s="168"/>
      <c r="AV734" s="168"/>
      <c r="AW734" s="168"/>
      <c r="AX734" s="168"/>
      <c r="AY734" s="168"/>
      <c r="AZ734" s="168"/>
      <c r="BA734" s="168"/>
      <c r="BB734" s="168"/>
      <c r="BC734" s="168"/>
      <c r="BD734" s="168"/>
      <c r="BE734" s="168"/>
    </row>
    <row r="735" spans="1:57" ht="15.75" customHeight="1" x14ac:dyDescent="0.3">
      <c r="A735" s="169"/>
      <c r="B735" s="169"/>
      <c r="C735" s="169"/>
      <c r="D735" s="169"/>
      <c r="E735" s="170"/>
      <c r="F735" s="170"/>
      <c r="G735" s="169"/>
      <c r="H735" s="169"/>
      <c r="I735" s="169"/>
      <c r="J735" s="169"/>
      <c r="K735" s="169"/>
      <c r="L735" s="169"/>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c r="AQ735" s="168"/>
      <c r="AR735" s="168"/>
      <c r="AS735" s="168"/>
      <c r="AT735" s="168"/>
      <c r="AU735" s="168"/>
      <c r="AV735" s="168"/>
      <c r="AW735" s="168"/>
      <c r="AX735" s="168"/>
      <c r="AY735" s="168"/>
      <c r="AZ735" s="168"/>
      <c r="BA735" s="168"/>
      <c r="BB735" s="168"/>
      <c r="BC735" s="168"/>
      <c r="BD735" s="168"/>
      <c r="BE735" s="168"/>
    </row>
    <row r="736" spans="1:57" ht="15.75" customHeight="1" x14ac:dyDescent="0.3">
      <c r="A736" s="169"/>
      <c r="B736" s="169"/>
      <c r="C736" s="169"/>
      <c r="D736" s="169"/>
      <c r="E736" s="170"/>
      <c r="F736" s="170"/>
      <c r="G736" s="169"/>
      <c r="H736" s="169"/>
      <c r="I736" s="169"/>
      <c r="J736" s="169"/>
      <c r="K736" s="169"/>
      <c r="L736" s="169"/>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c r="AQ736" s="168"/>
      <c r="AR736" s="168"/>
      <c r="AS736" s="168"/>
      <c r="AT736" s="168"/>
      <c r="AU736" s="168"/>
      <c r="AV736" s="168"/>
      <c r="AW736" s="168"/>
      <c r="AX736" s="168"/>
      <c r="AY736" s="168"/>
      <c r="AZ736" s="168"/>
      <c r="BA736" s="168"/>
      <c r="BB736" s="168"/>
      <c r="BC736" s="168"/>
      <c r="BD736" s="168"/>
      <c r="BE736" s="168"/>
    </row>
    <row r="737" spans="1:57" ht="15.75" customHeight="1" x14ac:dyDescent="0.3">
      <c r="A737" s="169"/>
      <c r="B737" s="169"/>
      <c r="C737" s="169"/>
      <c r="D737" s="169"/>
      <c r="E737" s="170"/>
      <c r="F737" s="170"/>
      <c r="G737" s="169"/>
      <c r="H737" s="169"/>
      <c r="I737" s="169"/>
      <c r="J737" s="169"/>
      <c r="K737" s="169"/>
      <c r="L737" s="169"/>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c r="AQ737" s="168"/>
      <c r="AR737" s="168"/>
      <c r="AS737" s="168"/>
      <c r="AT737" s="168"/>
      <c r="AU737" s="168"/>
      <c r="AV737" s="168"/>
      <c r="AW737" s="168"/>
      <c r="AX737" s="168"/>
      <c r="AY737" s="168"/>
      <c r="AZ737" s="168"/>
      <c r="BA737" s="168"/>
      <c r="BB737" s="168"/>
      <c r="BC737" s="168"/>
      <c r="BD737" s="168"/>
      <c r="BE737" s="168"/>
    </row>
    <row r="738" spans="1:57" ht="15.75" customHeight="1" x14ac:dyDescent="0.3">
      <c r="A738" s="169"/>
      <c r="B738" s="169"/>
      <c r="C738" s="169"/>
      <c r="D738" s="169"/>
      <c r="E738" s="170"/>
      <c r="F738" s="170"/>
      <c r="G738" s="169"/>
      <c r="H738" s="169"/>
      <c r="I738" s="169"/>
      <c r="J738" s="169"/>
      <c r="K738" s="169"/>
      <c r="L738" s="169"/>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c r="AQ738" s="168"/>
      <c r="AR738" s="168"/>
      <c r="AS738" s="168"/>
      <c r="AT738" s="168"/>
      <c r="AU738" s="168"/>
      <c r="AV738" s="168"/>
      <c r="AW738" s="168"/>
      <c r="AX738" s="168"/>
      <c r="AY738" s="168"/>
      <c r="AZ738" s="168"/>
      <c r="BA738" s="168"/>
      <c r="BB738" s="168"/>
      <c r="BC738" s="168"/>
      <c r="BD738" s="168"/>
      <c r="BE738" s="168"/>
    </row>
    <row r="739" spans="1:57" ht="15.75" customHeight="1" x14ac:dyDescent="0.3">
      <c r="A739" s="169"/>
      <c r="B739" s="169"/>
      <c r="C739" s="169"/>
      <c r="D739" s="169"/>
      <c r="E739" s="170"/>
      <c r="F739" s="170"/>
      <c r="G739" s="169"/>
      <c r="H739" s="169"/>
      <c r="I739" s="169"/>
      <c r="J739" s="169"/>
      <c r="K739" s="169"/>
      <c r="L739" s="169"/>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c r="AQ739" s="168"/>
      <c r="AR739" s="168"/>
      <c r="AS739" s="168"/>
      <c r="AT739" s="168"/>
      <c r="AU739" s="168"/>
      <c r="AV739" s="168"/>
      <c r="AW739" s="168"/>
      <c r="AX739" s="168"/>
      <c r="AY739" s="168"/>
      <c r="AZ739" s="168"/>
      <c r="BA739" s="168"/>
      <c r="BB739" s="168"/>
      <c r="BC739" s="168"/>
      <c r="BD739" s="168"/>
      <c r="BE739" s="168"/>
    </row>
    <row r="740" spans="1:57" ht="15.75" customHeight="1" x14ac:dyDescent="0.3">
      <c r="A740" s="169"/>
      <c r="B740" s="169"/>
      <c r="C740" s="169"/>
      <c r="D740" s="169"/>
      <c r="E740" s="170"/>
      <c r="F740" s="170"/>
      <c r="G740" s="169"/>
      <c r="H740" s="169"/>
      <c r="I740" s="169"/>
      <c r="J740" s="169"/>
      <c r="K740" s="169"/>
      <c r="L740" s="169"/>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c r="AQ740" s="168"/>
      <c r="AR740" s="168"/>
      <c r="AS740" s="168"/>
      <c r="AT740" s="168"/>
      <c r="AU740" s="168"/>
      <c r="AV740" s="168"/>
      <c r="AW740" s="168"/>
      <c r="AX740" s="168"/>
      <c r="AY740" s="168"/>
      <c r="AZ740" s="168"/>
      <c r="BA740" s="168"/>
      <c r="BB740" s="168"/>
      <c r="BC740" s="168"/>
      <c r="BD740" s="168"/>
      <c r="BE740" s="168"/>
    </row>
    <row r="741" spans="1:57" ht="15.75" customHeight="1" x14ac:dyDescent="0.3">
      <c r="A741" s="169"/>
      <c r="B741" s="169"/>
      <c r="C741" s="169"/>
      <c r="D741" s="169"/>
      <c r="E741" s="170"/>
      <c r="F741" s="170"/>
      <c r="G741" s="169"/>
      <c r="H741" s="169"/>
      <c r="I741" s="169"/>
      <c r="J741" s="169"/>
      <c r="K741" s="169"/>
      <c r="L741" s="169"/>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c r="AQ741" s="168"/>
      <c r="AR741" s="168"/>
      <c r="AS741" s="168"/>
      <c r="AT741" s="168"/>
      <c r="AU741" s="168"/>
      <c r="AV741" s="168"/>
      <c r="AW741" s="168"/>
      <c r="AX741" s="168"/>
      <c r="AY741" s="168"/>
      <c r="AZ741" s="168"/>
      <c r="BA741" s="168"/>
      <c r="BB741" s="168"/>
      <c r="BC741" s="168"/>
      <c r="BD741" s="168"/>
      <c r="BE741" s="168"/>
    </row>
    <row r="742" spans="1:57" ht="15.75" customHeight="1" x14ac:dyDescent="0.3">
      <c r="A742" s="169"/>
      <c r="B742" s="169"/>
      <c r="C742" s="169"/>
      <c r="D742" s="169"/>
      <c r="E742" s="170"/>
      <c r="F742" s="170"/>
      <c r="G742" s="169"/>
      <c r="H742" s="169"/>
      <c r="I742" s="169"/>
      <c r="J742" s="169"/>
      <c r="K742" s="169"/>
      <c r="L742" s="169"/>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c r="AQ742" s="168"/>
      <c r="AR742" s="168"/>
      <c r="AS742" s="168"/>
      <c r="AT742" s="168"/>
      <c r="AU742" s="168"/>
      <c r="AV742" s="168"/>
      <c r="AW742" s="168"/>
      <c r="AX742" s="168"/>
      <c r="AY742" s="168"/>
      <c r="AZ742" s="168"/>
      <c r="BA742" s="168"/>
      <c r="BB742" s="168"/>
      <c r="BC742" s="168"/>
      <c r="BD742" s="168"/>
      <c r="BE742" s="168"/>
    </row>
    <row r="743" spans="1:57" ht="15.75" customHeight="1" x14ac:dyDescent="0.3">
      <c r="A743" s="169"/>
      <c r="B743" s="169"/>
      <c r="C743" s="169"/>
      <c r="D743" s="169"/>
      <c r="E743" s="170"/>
      <c r="F743" s="170"/>
      <c r="G743" s="169"/>
      <c r="H743" s="169"/>
      <c r="I743" s="169"/>
      <c r="J743" s="169"/>
      <c r="K743" s="169"/>
      <c r="L743" s="169"/>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c r="AQ743" s="168"/>
      <c r="AR743" s="168"/>
      <c r="AS743" s="168"/>
      <c r="AT743" s="168"/>
      <c r="AU743" s="168"/>
      <c r="AV743" s="168"/>
      <c r="AW743" s="168"/>
      <c r="AX743" s="168"/>
      <c r="AY743" s="168"/>
      <c r="AZ743" s="168"/>
      <c r="BA743" s="168"/>
      <c r="BB743" s="168"/>
      <c r="BC743" s="168"/>
      <c r="BD743" s="168"/>
      <c r="BE743" s="168"/>
    </row>
    <row r="744" spans="1:57" ht="15.75" customHeight="1" x14ac:dyDescent="0.3">
      <c r="A744" s="169"/>
      <c r="B744" s="169"/>
      <c r="C744" s="169"/>
      <c r="D744" s="169"/>
      <c r="E744" s="170"/>
      <c r="F744" s="170"/>
      <c r="G744" s="169"/>
      <c r="H744" s="169"/>
      <c r="I744" s="169"/>
      <c r="J744" s="169"/>
      <c r="K744" s="169"/>
      <c r="L744" s="169"/>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c r="AQ744" s="168"/>
      <c r="AR744" s="168"/>
      <c r="AS744" s="168"/>
      <c r="AT744" s="168"/>
      <c r="AU744" s="168"/>
      <c r="AV744" s="168"/>
      <c r="AW744" s="168"/>
      <c r="AX744" s="168"/>
      <c r="AY744" s="168"/>
      <c r="AZ744" s="168"/>
      <c r="BA744" s="168"/>
      <c r="BB744" s="168"/>
      <c r="BC744" s="168"/>
      <c r="BD744" s="168"/>
      <c r="BE744" s="168"/>
    </row>
    <row r="745" spans="1:57" ht="15.75" customHeight="1" x14ac:dyDescent="0.3">
      <c r="A745" s="169"/>
      <c r="B745" s="169"/>
      <c r="C745" s="169"/>
      <c r="D745" s="169"/>
      <c r="E745" s="170"/>
      <c r="F745" s="170"/>
      <c r="G745" s="169"/>
      <c r="H745" s="169"/>
      <c r="I745" s="169"/>
      <c r="J745" s="169"/>
      <c r="K745" s="169"/>
      <c r="L745" s="169"/>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c r="AQ745" s="168"/>
      <c r="AR745" s="168"/>
      <c r="AS745" s="168"/>
      <c r="AT745" s="168"/>
      <c r="AU745" s="168"/>
      <c r="AV745" s="168"/>
      <c r="AW745" s="168"/>
      <c r="AX745" s="168"/>
      <c r="AY745" s="168"/>
      <c r="AZ745" s="168"/>
      <c r="BA745" s="168"/>
      <c r="BB745" s="168"/>
      <c r="BC745" s="168"/>
      <c r="BD745" s="168"/>
      <c r="BE745" s="168"/>
    </row>
    <row r="746" spans="1:57" ht="15.75" customHeight="1" x14ac:dyDescent="0.3">
      <c r="A746" s="169"/>
      <c r="B746" s="169"/>
      <c r="C746" s="169"/>
      <c r="D746" s="169"/>
      <c r="E746" s="170"/>
      <c r="F746" s="170"/>
      <c r="G746" s="169"/>
      <c r="H746" s="169"/>
      <c r="I746" s="169"/>
      <c r="J746" s="169"/>
      <c r="K746" s="169"/>
      <c r="L746" s="169"/>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c r="AQ746" s="168"/>
      <c r="AR746" s="168"/>
      <c r="AS746" s="168"/>
      <c r="AT746" s="168"/>
      <c r="AU746" s="168"/>
      <c r="AV746" s="168"/>
      <c r="AW746" s="168"/>
      <c r="AX746" s="168"/>
      <c r="AY746" s="168"/>
      <c r="AZ746" s="168"/>
      <c r="BA746" s="168"/>
      <c r="BB746" s="168"/>
      <c r="BC746" s="168"/>
      <c r="BD746" s="168"/>
      <c r="BE746" s="168"/>
    </row>
    <row r="747" spans="1:57" ht="15.75" customHeight="1" x14ac:dyDescent="0.3">
      <c r="A747" s="169"/>
      <c r="B747" s="169"/>
      <c r="C747" s="169"/>
      <c r="D747" s="169"/>
      <c r="E747" s="170"/>
      <c r="F747" s="170"/>
      <c r="G747" s="169"/>
      <c r="H747" s="169"/>
      <c r="I747" s="169"/>
      <c r="J747" s="169"/>
      <c r="K747" s="169"/>
      <c r="L747" s="169"/>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c r="AQ747" s="168"/>
      <c r="AR747" s="168"/>
      <c r="AS747" s="168"/>
      <c r="AT747" s="168"/>
      <c r="AU747" s="168"/>
      <c r="AV747" s="168"/>
      <c r="AW747" s="168"/>
      <c r="AX747" s="168"/>
      <c r="AY747" s="168"/>
      <c r="AZ747" s="168"/>
      <c r="BA747" s="168"/>
      <c r="BB747" s="168"/>
      <c r="BC747" s="168"/>
      <c r="BD747" s="168"/>
      <c r="BE747" s="168"/>
    </row>
    <row r="748" spans="1:57" ht="15.75" customHeight="1" x14ac:dyDescent="0.3">
      <c r="A748" s="169"/>
      <c r="B748" s="169"/>
      <c r="C748" s="169"/>
      <c r="D748" s="169"/>
      <c r="E748" s="170"/>
      <c r="F748" s="170"/>
      <c r="G748" s="169"/>
      <c r="H748" s="169"/>
      <c r="I748" s="169"/>
      <c r="J748" s="169"/>
      <c r="K748" s="169"/>
      <c r="L748" s="169"/>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c r="AQ748" s="168"/>
      <c r="AR748" s="168"/>
      <c r="AS748" s="168"/>
      <c r="AT748" s="168"/>
      <c r="AU748" s="168"/>
      <c r="AV748" s="168"/>
      <c r="AW748" s="168"/>
      <c r="AX748" s="168"/>
      <c r="AY748" s="168"/>
      <c r="AZ748" s="168"/>
      <c r="BA748" s="168"/>
      <c r="BB748" s="168"/>
      <c r="BC748" s="168"/>
      <c r="BD748" s="168"/>
      <c r="BE748" s="168"/>
    </row>
    <row r="749" spans="1:57" ht="15.75" customHeight="1" x14ac:dyDescent="0.3">
      <c r="A749" s="169"/>
      <c r="B749" s="169"/>
      <c r="C749" s="169"/>
      <c r="D749" s="169"/>
      <c r="E749" s="170"/>
      <c r="F749" s="170"/>
      <c r="G749" s="169"/>
      <c r="H749" s="169"/>
      <c r="I749" s="169"/>
      <c r="J749" s="169"/>
      <c r="K749" s="169"/>
      <c r="L749" s="169"/>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c r="AQ749" s="168"/>
      <c r="AR749" s="168"/>
      <c r="AS749" s="168"/>
      <c r="AT749" s="168"/>
      <c r="AU749" s="168"/>
      <c r="AV749" s="168"/>
      <c r="AW749" s="168"/>
      <c r="AX749" s="168"/>
      <c r="AY749" s="168"/>
      <c r="AZ749" s="168"/>
      <c r="BA749" s="168"/>
      <c r="BB749" s="168"/>
      <c r="BC749" s="168"/>
      <c r="BD749" s="168"/>
      <c r="BE749" s="168"/>
    </row>
    <row r="750" spans="1:57" ht="15.75" customHeight="1" x14ac:dyDescent="0.3">
      <c r="A750" s="169"/>
      <c r="B750" s="169"/>
      <c r="C750" s="169"/>
      <c r="D750" s="169"/>
      <c r="E750" s="170"/>
      <c r="F750" s="170"/>
      <c r="G750" s="169"/>
      <c r="H750" s="169"/>
      <c r="I750" s="169"/>
      <c r="J750" s="169"/>
      <c r="K750" s="169"/>
      <c r="L750" s="169"/>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c r="AQ750" s="168"/>
      <c r="AR750" s="168"/>
      <c r="AS750" s="168"/>
      <c r="AT750" s="168"/>
      <c r="AU750" s="168"/>
      <c r="AV750" s="168"/>
      <c r="AW750" s="168"/>
      <c r="AX750" s="168"/>
      <c r="AY750" s="168"/>
      <c r="AZ750" s="168"/>
      <c r="BA750" s="168"/>
      <c r="BB750" s="168"/>
      <c r="BC750" s="168"/>
      <c r="BD750" s="168"/>
      <c r="BE750" s="168"/>
    </row>
    <row r="751" spans="1:57" ht="15.75" customHeight="1" x14ac:dyDescent="0.3">
      <c r="A751" s="169"/>
      <c r="B751" s="169"/>
      <c r="C751" s="169"/>
      <c r="D751" s="169"/>
      <c r="E751" s="170"/>
      <c r="F751" s="170"/>
      <c r="G751" s="169"/>
      <c r="H751" s="169"/>
      <c r="I751" s="169"/>
      <c r="J751" s="169"/>
      <c r="K751" s="169"/>
      <c r="L751" s="169"/>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c r="AQ751" s="168"/>
      <c r="AR751" s="168"/>
      <c r="AS751" s="168"/>
      <c r="AT751" s="168"/>
      <c r="AU751" s="168"/>
      <c r="AV751" s="168"/>
      <c r="AW751" s="168"/>
      <c r="AX751" s="168"/>
      <c r="AY751" s="168"/>
      <c r="AZ751" s="168"/>
      <c r="BA751" s="168"/>
      <c r="BB751" s="168"/>
      <c r="BC751" s="168"/>
      <c r="BD751" s="168"/>
      <c r="BE751" s="168"/>
    </row>
    <row r="752" spans="1:57" ht="15.75" customHeight="1" x14ac:dyDescent="0.3">
      <c r="A752" s="169"/>
      <c r="B752" s="169"/>
      <c r="C752" s="169"/>
      <c r="D752" s="169"/>
      <c r="E752" s="170"/>
      <c r="F752" s="170"/>
      <c r="G752" s="169"/>
      <c r="H752" s="169"/>
      <c r="I752" s="169"/>
      <c r="J752" s="169"/>
      <c r="K752" s="169"/>
      <c r="L752" s="169"/>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c r="AQ752" s="168"/>
      <c r="AR752" s="168"/>
      <c r="AS752" s="168"/>
      <c r="AT752" s="168"/>
      <c r="AU752" s="168"/>
      <c r="AV752" s="168"/>
      <c r="AW752" s="168"/>
      <c r="AX752" s="168"/>
      <c r="AY752" s="168"/>
      <c r="AZ752" s="168"/>
      <c r="BA752" s="168"/>
      <c r="BB752" s="168"/>
      <c r="BC752" s="168"/>
      <c r="BD752" s="168"/>
      <c r="BE752" s="168"/>
    </row>
    <row r="753" spans="1:57" ht="15.75" customHeight="1" x14ac:dyDescent="0.3">
      <c r="A753" s="169"/>
      <c r="B753" s="169"/>
      <c r="C753" s="169"/>
      <c r="D753" s="169"/>
      <c r="E753" s="170"/>
      <c r="F753" s="170"/>
      <c r="G753" s="169"/>
      <c r="H753" s="169"/>
      <c r="I753" s="169"/>
      <c r="J753" s="169"/>
      <c r="K753" s="169"/>
      <c r="L753" s="169"/>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c r="AQ753" s="168"/>
      <c r="AR753" s="168"/>
      <c r="AS753" s="168"/>
      <c r="AT753" s="168"/>
      <c r="AU753" s="168"/>
      <c r="AV753" s="168"/>
      <c r="AW753" s="168"/>
      <c r="AX753" s="168"/>
      <c r="AY753" s="168"/>
      <c r="AZ753" s="168"/>
      <c r="BA753" s="168"/>
      <c r="BB753" s="168"/>
      <c r="BC753" s="168"/>
      <c r="BD753" s="168"/>
      <c r="BE753" s="168"/>
    </row>
    <row r="754" spans="1:57" ht="15.75" customHeight="1" x14ac:dyDescent="0.3">
      <c r="A754" s="169"/>
      <c r="B754" s="169"/>
      <c r="C754" s="169"/>
      <c r="D754" s="169"/>
      <c r="E754" s="170"/>
      <c r="F754" s="170"/>
      <c r="G754" s="169"/>
      <c r="H754" s="169"/>
      <c r="I754" s="169"/>
      <c r="J754" s="169"/>
      <c r="K754" s="169"/>
      <c r="L754" s="169"/>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c r="AQ754" s="168"/>
      <c r="AR754" s="168"/>
      <c r="AS754" s="168"/>
      <c r="AT754" s="168"/>
      <c r="AU754" s="168"/>
      <c r="AV754" s="168"/>
      <c r="AW754" s="168"/>
      <c r="AX754" s="168"/>
      <c r="AY754" s="168"/>
      <c r="AZ754" s="168"/>
      <c r="BA754" s="168"/>
      <c r="BB754" s="168"/>
      <c r="BC754" s="168"/>
      <c r="BD754" s="168"/>
      <c r="BE754" s="168"/>
    </row>
    <row r="755" spans="1:57" ht="15.75" customHeight="1" x14ac:dyDescent="0.3">
      <c r="A755" s="169"/>
      <c r="B755" s="169"/>
      <c r="C755" s="169"/>
      <c r="D755" s="169"/>
      <c r="E755" s="170"/>
      <c r="F755" s="170"/>
      <c r="G755" s="169"/>
      <c r="H755" s="169"/>
      <c r="I755" s="169"/>
      <c r="J755" s="169"/>
      <c r="K755" s="169"/>
      <c r="L755" s="169"/>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c r="AQ755" s="168"/>
      <c r="AR755" s="168"/>
      <c r="AS755" s="168"/>
      <c r="AT755" s="168"/>
      <c r="AU755" s="168"/>
      <c r="AV755" s="168"/>
      <c r="AW755" s="168"/>
      <c r="AX755" s="168"/>
      <c r="AY755" s="168"/>
      <c r="AZ755" s="168"/>
      <c r="BA755" s="168"/>
      <c r="BB755" s="168"/>
      <c r="BC755" s="168"/>
      <c r="BD755" s="168"/>
      <c r="BE755" s="168"/>
    </row>
    <row r="756" spans="1:57" ht="15.75" customHeight="1" x14ac:dyDescent="0.3">
      <c r="A756" s="169"/>
      <c r="B756" s="169"/>
      <c r="C756" s="169"/>
      <c r="D756" s="169"/>
      <c r="E756" s="170"/>
      <c r="F756" s="170"/>
      <c r="G756" s="169"/>
      <c r="H756" s="169"/>
      <c r="I756" s="169"/>
      <c r="J756" s="169"/>
      <c r="K756" s="169"/>
      <c r="L756" s="169"/>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c r="AQ756" s="168"/>
      <c r="AR756" s="168"/>
      <c r="AS756" s="168"/>
      <c r="AT756" s="168"/>
      <c r="AU756" s="168"/>
      <c r="AV756" s="168"/>
      <c r="AW756" s="168"/>
      <c r="AX756" s="168"/>
      <c r="AY756" s="168"/>
      <c r="AZ756" s="168"/>
      <c r="BA756" s="168"/>
      <c r="BB756" s="168"/>
      <c r="BC756" s="168"/>
      <c r="BD756" s="168"/>
      <c r="BE756" s="168"/>
    </row>
    <row r="757" spans="1:57" ht="15.75" customHeight="1" x14ac:dyDescent="0.3">
      <c r="A757" s="169"/>
      <c r="B757" s="169"/>
      <c r="C757" s="169"/>
      <c r="D757" s="169"/>
      <c r="E757" s="170"/>
      <c r="F757" s="170"/>
      <c r="G757" s="169"/>
      <c r="H757" s="169"/>
      <c r="I757" s="169"/>
      <c r="J757" s="169"/>
      <c r="K757" s="169"/>
      <c r="L757" s="169"/>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c r="AQ757" s="168"/>
      <c r="AR757" s="168"/>
      <c r="AS757" s="168"/>
      <c r="AT757" s="168"/>
      <c r="AU757" s="168"/>
      <c r="AV757" s="168"/>
      <c r="AW757" s="168"/>
      <c r="AX757" s="168"/>
      <c r="AY757" s="168"/>
      <c r="AZ757" s="168"/>
      <c r="BA757" s="168"/>
      <c r="BB757" s="168"/>
      <c r="BC757" s="168"/>
      <c r="BD757" s="168"/>
      <c r="BE757" s="168"/>
    </row>
    <row r="758" spans="1:57" ht="15.75" customHeight="1" x14ac:dyDescent="0.3">
      <c r="A758" s="169"/>
      <c r="B758" s="169"/>
      <c r="C758" s="169"/>
      <c r="D758" s="169"/>
      <c r="E758" s="170"/>
      <c r="F758" s="170"/>
      <c r="G758" s="169"/>
      <c r="H758" s="169"/>
      <c r="I758" s="169"/>
      <c r="J758" s="169"/>
      <c r="K758" s="169"/>
      <c r="L758" s="169"/>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c r="AQ758" s="168"/>
      <c r="AR758" s="168"/>
      <c r="AS758" s="168"/>
      <c r="AT758" s="168"/>
      <c r="AU758" s="168"/>
      <c r="AV758" s="168"/>
      <c r="AW758" s="168"/>
      <c r="AX758" s="168"/>
      <c r="AY758" s="168"/>
      <c r="AZ758" s="168"/>
      <c r="BA758" s="168"/>
      <c r="BB758" s="168"/>
      <c r="BC758" s="168"/>
      <c r="BD758" s="168"/>
      <c r="BE758" s="168"/>
    </row>
    <row r="759" spans="1:57" ht="15.75" customHeight="1" x14ac:dyDescent="0.3">
      <c r="A759" s="169"/>
      <c r="B759" s="169"/>
      <c r="C759" s="169"/>
      <c r="D759" s="169"/>
      <c r="E759" s="170"/>
      <c r="F759" s="170"/>
      <c r="G759" s="169"/>
      <c r="H759" s="169"/>
      <c r="I759" s="169"/>
      <c r="J759" s="169"/>
      <c r="K759" s="169"/>
      <c r="L759" s="169"/>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c r="AQ759" s="168"/>
      <c r="AR759" s="168"/>
      <c r="AS759" s="168"/>
      <c r="AT759" s="168"/>
      <c r="AU759" s="168"/>
      <c r="AV759" s="168"/>
      <c r="AW759" s="168"/>
      <c r="AX759" s="168"/>
      <c r="AY759" s="168"/>
      <c r="AZ759" s="168"/>
      <c r="BA759" s="168"/>
      <c r="BB759" s="168"/>
      <c r="BC759" s="168"/>
      <c r="BD759" s="168"/>
      <c r="BE759" s="168"/>
    </row>
    <row r="760" spans="1:57" ht="15.75" customHeight="1" x14ac:dyDescent="0.3">
      <c r="A760" s="169"/>
      <c r="B760" s="169"/>
      <c r="C760" s="169"/>
      <c r="D760" s="169"/>
      <c r="E760" s="170"/>
      <c r="F760" s="170"/>
      <c r="G760" s="169"/>
      <c r="H760" s="169"/>
      <c r="I760" s="169"/>
      <c r="J760" s="169"/>
      <c r="K760" s="169"/>
      <c r="L760" s="169"/>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c r="AQ760" s="168"/>
      <c r="AR760" s="168"/>
      <c r="AS760" s="168"/>
      <c r="AT760" s="168"/>
      <c r="AU760" s="168"/>
      <c r="AV760" s="168"/>
      <c r="AW760" s="168"/>
      <c r="AX760" s="168"/>
      <c r="AY760" s="168"/>
      <c r="AZ760" s="168"/>
      <c r="BA760" s="168"/>
      <c r="BB760" s="168"/>
      <c r="BC760" s="168"/>
      <c r="BD760" s="168"/>
      <c r="BE760" s="168"/>
    </row>
    <row r="761" spans="1:57" ht="15.75" customHeight="1" x14ac:dyDescent="0.3">
      <c r="A761" s="169"/>
      <c r="B761" s="169"/>
      <c r="C761" s="169"/>
      <c r="D761" s="169"/>
      <c r="E761" s="170"/>
      <c r="F761" s="170"/>
      <c r="G761" s="169"/>
      <c r="H761" s="169"/>
      <c r="I761" s="169"/>
      <c r="J761" s="169"/>
      <c r="K761" s="169"/>
      <c r="L761" s="169"/>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c r="AQ761" s="168"/>
      <c r="AR761" s="168"/>
      <c r="AS761" s="168"/>
      <c r="AT761" s="168"/>
      <c r="AU761" s="168"/>
      <c r="AV761" s="168"/>
      <c r="AW761" s="168"/>
      <c r="AX761" s="168"/>
      <c r="AY761" s="168"/>
      <c r="AZ761" s="168"/>
      <c r="BA761" s="168"/>
      <c r="BB761" s="168"/>
      <c r="BC761" s="168"/>
      <c r="BD761" s="168"/>
      <c r="BE761" s="168"/>
    </row>
    <row r="762" spans="1:57" ht="15.75" customHeight="1" x14ac:dyDescent="0.3">
      <c r="A762" s="169"/>
      <c r="B762" s="169"/>
      <c r="C762" s="169"/>
      <c r="D762" s="169"/>
      <c r="E762" s="170"/>
      <c r="F762" s="170"/>
      <c r="G762" s="169"/>
      <c r="H762" s="169"/>
      <c r="I762" s="169"/>
      <c r="J762" s="169"/>
      <c r="K762" s="169"/>
      <c r="L762" s="169"/>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c r="AQ762" s="168"/>
      <c r="AR762" s="168"/>
      <c r="AS762" s="168"/>
      <c r="AT762" s="168"/>
      <c r="AU762" s="168"/>
      <c r="AV762" s="168"/>
      <c r="AW762" s="168"/>
      <c r="AX762" s="168"/>
      <c r="AY762" s="168"/>
      <c r="AZ762" s="168"/>
      <c r="BA762" s="168"/>
      <c r="BB762" s="168"/>
      <c r="BC762" s="168"/>
      <c r="BD762" s="168"/>
      <c r="BE762" s="168"/>
    </row>
    <row r="763" spans="1:57" ht="15.75" customHeight="1" x14ac:dyDescent="0.3">
      <c r="A763" s="169"/>
      <c r="B763" s="169"/>
      <c r="C763" s="169"/>
      <c r="D763" s="169"/>
      <c r="E763" s="170"/>
      <c r="F763" s="170"/>
      <c r="G763" s="169"/>
      <c r="H763" s="169"/>
      <c r="I763" s="169"/>
      <c r="J763" s="169"/>
      <c r="K763" s="169"/>
      <c r="L763" s="169"/>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c r="AQ763" s="168"/>
      <c r="AR763" s="168"/>
      <c r="AS763" s="168"/>
      <c r="AT763" s="168"/>
      <c r="AU763" s="168"/>
      <c r="AV763" s="168"/>
      <c r="AW763" s="168"/>
      <c r="AX763" s="168"/>
      <c r="AY763" s="168"/>
      <c r="AZ763" s="168"/>
      <c r="BA763" s="168"/>
      <c r="BB763" s="168"/>
      <c r="BC763" s="168"/>
      <c r="BD763" s="168"/>
      <c r="BE763" s="168"/>
    </row>
    <row r="764" spans="1:57" ht="15.75" customHeight="1" x14ac:dyDescent="0.3">
      <c r="A764" s="169"/>
      <c r="B764" s="169"/>
      <c r="C764" s="169"/>
      <c r="D764" s="169"/>
      <c r="E764" s="170"/>
      <c r="F764" s="170"/>
      <c r="G764" s="169"/>
      <c r="H764" s="169"/>
      <c r="I764" s="169"/>
      <c r="J764" s="169"/>
      <c r="K764" s="169"/>
      <c r="L764" s="169"/>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c r="AQ764" s="168"/>
      <c r="AR764" s="168"/>
      <c r="AS764" s="168"/>
      <c r="AT764" s="168"/>
      <c r="AU764" s="168"/>
      <c r="AV764" s="168"/>
      <c r="AW764" s="168"/>
      <c r="AX764" s="168"/>
      <c r="AY764" s="168"/>
      <c r="AZ764" s="168"/>
      <c r="BA764" s="168"/>
      <c r="BB764" s="168"/>
      <c r="BC764" s="168"/>
      <c r="BD764" s="168"/>
      <c r="BE764" s="168"/>
    </row>
    <row r="765" spans="1:57" ht="15.75" customHeight="1" x14ac:dyDescent="0.3">
      <c r="A765" s="169"/>
      <c r="B765" s="169"/>
      <c r="C765" s="169"/>
      <c r="D765" s="169"/>
      <c r="E765" s="170"/>
      <c r="F765" s="170"/>
      <c r="G765" s="169"/>
      <c r="H765" s="169"/>
      <c r="I765" s="169"/>
      <c r="J765" s="169"/>
      <c r="K765" s="169"/>
      <c r="L765" s="169"/>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c r="AQ765" s="168"/>
      <c r="AR765" s="168"/>
      <c r="AS765" s="168"/>
      <c r="AT765" s="168"/>
      <c r="AU765" s="168"/>
      <c r="AV765" s="168"/>
      <c r="AW765" s="168"/>
      <c r="AX765" s="168"/>
      <c r="AY765" s="168"/>
      <c r="AZ765" s="168"/>
      <c r="BA765" s="168"/>
      <c r="BB765" s="168"/>
      <c r="BC765" s="168"/>
      <c r="BD765" s="168"/>
      <c r="BE765" s="168"/>
    </row>
    <row r="766" spans="1:57" ht="15.75" customHeight="1" x14ac:dyDescent="0.3">
      <c r="A766" s="169"/>
      <c r="B766" s="169"/>
      <c r="C766" s="169"/>
      <c r="D766" s="169"/>
      <c r="E766" s="170"/>
      <c r="F766" s="170"/>
      <c r="G766" s="169"/>
      <c r="H766" s="169"/>
      <c r="I766" s="169"/>
      <c r="J766" s="169"/>
      <c r="K766" s="169"/>
      <c r="L766" s="169"/>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c r="AQ766" s="168"/>
      <c r="AR766" s="168"/>
      <c r="AS766" s="168"/>
      <c r="AT766" s="168"/>
      <c r="AU766" s="168"/>
      <c r="AV766" s="168"/>
      <c r="AW766" s="168"/>
      <c r="AX766" s="168"/>
      <c r="AY766" s="168"/>
      <c r="AZ766" s="168"/>
      <c r="BA766" s="168"/>
      <c r="BB766" s="168"/>
      <c r="BC766" s="168"/>
      <c r="BD766" s="168"/>
      <c r="BE766" s="168"/>
    </row>
    <row r="767" spans="1:57" ht="15.75" customHeight="1" x14ac:dyDescent="0.3">
      <c r="A767" s="169"/>
      <c r="B767" s="169"/>
      <c r="C767" s="169"/>
      <c r="D767" s="169"/>
      <c r="E767" s="170"/>
      <c r="F767" s="170"/>
      <c r="G767" s="169"/>
      <c r="H767" s="169"/>
      <c r="I767" s="169"/>
      <c r="J767" s="169"/>
      <c r="K767" s="169"/>
      <c r="L767" s="169"/>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c r="AQ767" s="168"/>
      <c r="AR767" s="168"/>
      <c r="AS767" s="168"/>
      <c r="AT767" s="168"/>
      <c r="AU767" s="168"/>
      <c r="AV767" s="168"/>
      <c r="AW767" s="168"/>
      <c r="AX767" s="168"/>
      <c r="AY767" s="168"/>
      <c r="AZ767" s="168"/>
      <c r="BA767" s="168"/>
      <c r="BB767" s="168"/>
      <c r="BC767" s="168"/>
      <c r="BD767" s="168"/>
      <c r="BE767" s="168"/>
    </row>
    <row r="768" spans="1:57" ht="15.75" customHeight="1" x14ac:dyDescent="0.3">
      <c r="A768" s="169"/>
      <c r="B768" s="169"/>
      <c r="C768" s="169"/>
      <c r="D768" s="169"/>
      <c r="E768" s="170"/>
      <c r="F768" s="170"/>
      <c r="G768" s="169"/>
      <c r="H768" s="169"/>
      <c r="I768" s="169"/>
      <c r="J768" s="169"/>
      <c r="K768" s="169"/>
      <c r="L768" s="169"/>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c r="AQ768" s="168"/>
      <c r="AR768" s="168"/>
      <c r="AS768" s="168"/>
      <c r="AT768" s="168"/>
      <c r="AU768" s="168"/>
      <c r="AV768" s="168"/>
      <c r="AW768" s="168"/>
      <c r="AX768" s="168"/>
      <c r="AY768" s="168"/>
      <c r="AZ768" s="168"/>
      <c r="BA768" s="168"/>
      <c r="BB768" s="168"/>
      <c r="BC768" s="168"/>
      <c r="BD768" s="168"/>
      <c r="BE768" s="168"/>
    </row>
    <row r="769" spans="1:57" ht="15.75" customHeight="1" x14ac:dyDescent="0.3">
      <c r="A769" s="169"/>
      <c r="B769" s="169"/>
      <c r="C769" s="169"/>
      <c r="D769" s="169"/>
      <c r="E769" s="170"/>
      <c r="F769" s="170"/>
      <c r="G769" s="169"/>
      <c r="H769" s="169"/>
      <c r="I769" s="169"/>
      <c r="J769" s="169"/>
      <c r="K769" s="169"/>
      <c r="L769" s="169"/>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c r="AQ769" s="168"/>
      <c r="AR769" s="168"/>
      <c r="AS769" s="168"/>
      <c r="AT769" s="168"/>
      <c r="AU769" s="168"/>
      <c r="AV769" s="168"/>
      <c r="AW769" s="168"/>
      <c r="AX769" s="168"/>
      <c r="AY769" s="168"/>
      <c r="AZ769" s="168"/>
      <c r="BA769" s="168"/>
      <c r="BB769" s="168"/>
      <c r="BC769" s="168"/>
      <c r="BD769" s="168"/>
      <c r="BE769" s="168"/>
    </row>
    <row r="770" spans="1:57" ht="15.75" customHeight="1" x14ac:dyDescent="0.3">
      <c r="A770" s="169"/>
      <c r="B770" s="169"/>
      <c r="C770" s="169"/>
      <c r="D770" s="169"/>
      <c r="E770" s="170"/>
      <c r="F770" s="170"/>
      <c r="G770" s="169"/>
      <c r="H770" s="169"/>
      <c r="I770" s="169"/>
      <c r="J770" s="169"/>
      <c r="K770" s="169"/>
      <c r="L770" s="169"/>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c r="AQ770" s="168"/>
      <c r="AR770" s="168"/>
      <c r="AS770" s="168"/>
      <c r="AT770" s="168"/>
      <c r="AU770" s="168"/>
      <c r="AV770" s="168"/>
      <c r="AW770" s="168"/>
      <c r="AX770" s="168"/>
      <c r="AY770" s="168"/>
      <c r="AZ770" s="168"/>
      <c r="BA770" s="168"/>
      <c r="BB770" s="168"/>
      <c r="BC770" s="168"/>
      <c r="BD770" s="168"/>
      <c r="BE770" s="168"/>
    </row>
    <row r="771" spans="1:57" ht="15.75" customHeight="1" x14ac:dyDescent="0.3">
      <c r="A771" s="169"/>
      <c r="B771" s="169"/>
      <c r="C771" s="169"/>
      <c r="D771" s="169"/>
      <c r="E771" s="170"/>
      <c r="F771" s="170"/>
      <c r="G771" s="169"/>
      <c r="H771" s="169"/>
      <c r="I771" s="169"/>
      <c r="J771" s="169"/>
      <c r="K771" s="169"/>
      <c r="L771" s="169"/>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c r="AQ771" s="168"/>
      <c r="AR771" s="168"/>
      <c r="AS771" s="168"/>
      <c r="AT771" s="168"/>
      <c r="AU771" s="168"/>
      <c r="AV771" s="168"/>
      <c r="AW771" s="168"/>
      <c r="AX771" s="168"/>
      <c r="AY771" s="168"/>
      <c r="AZ771" s="168"/>
      <c r="BA771" s="168"/>
      <c r="BB771" s="168"/>
      <c r="BC771" s="168"/>
      <c r="BD771" s="168"/>
      <c r="BE771" s="168"/>
    </row>
    <row r="772" spans="1:57" ht="15.75" customHeight="1" x14ac:dyDescent="0.3">
      <c r="A772" s="169"/>
      <c r="B772" s="169"/>
      <c r="C772" s="169"/>
      <c r="D772" s="169"/>
      <c r="E772" s="170"/>
      <c r="F772" s="170"/>
      <c r="G772" s="169"/>
      <c r="H772" s="169"/>
      <c r="I772" s="169"/>
      <c r="J772" s="169"/>
      <c r="K772" s="169"/>
      <c r="L772" s="169"/>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c r="AQ772" s="168"/>
      <c r="AR772" s="168"/>
      <c r="AS772" s="168"/>
      <c r="AT772" s="168"/>
      <c r="AU772" s="168"/>
      <c r="AV772" s="168"/>
      <c r="AW772" s="168"/>
      <c r="AX772" s="168"/>
      <c r="AY772" s="168"/>
      <c r="AZ772" s="168"/>
      <c r="BA772" s="168"/>
      <c r="BB772" s="168"/>
      <c r="BC772" s="168"/>
      <c r="BD772" s="168"/>
      <c r="BE772" s="168"/>
    </row>
    <row r="773" spans="1:57" ht="15.75" customHeight="1" x14ac:dyDescent="0.3">
      <c r="A773" s="169"/>
      <c r="B773" s="169"/>
      <c r="C773" s="169"/>
      <c r="D773" s="169"/>
      <c r="E773" s="170"/>
      <c r="F773" s="170"/>
      <c r="G773" s="169"/>
      <c r="H773" s="169"/>
      <c r="I773" s="169"/>
      <c r="J773" s="169"/>
      <c r="K773" s="169"/>
      <c r="L773" s="169"/>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c r="AQ773" s="168"/>
      <c r="AR773" s="168"/>
      <c r="AS773" s="168"/>
      <c r="AT773" s="168"/>
      <c r="AU773" s="168"/>
      <c r="AV773" s="168"/>
      <c r="AW773" s="168"/>
      <c r="AX773" s="168"/>
      <c r="AY773" s="168"/>
      <c r="AZ773" s="168"/>
      <c r="BA773" s="168"/>
      <c r="BB773" s="168"/>
      <c r="BC773" s="168"/>
      <c r="BD773" s="168"/>
      <c r="BE773" s="168"/>
    </row>
    <row r="774" spans="1:57" ht="15.75" customHeight="1" x14ac:dyDescent="0.3">
      <c r="A774" s="169"/>
      <c r="B774" s="169"/>
      <c r="C774" s="169"/>
      <c r="D774" s="169"/>
      <c r="E774" s="170"/>
      <c r="F774" s="170"/>
      <c r="G774" s="169"/>
      <c r="H774" s="169"/>
      <c r="I774" s="169"/>
      <c r="J774" s="169"/>
      <c r="K774" s="169"/>
      <c r="L774" s="169"/>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c r="AQ774" s="168"/>
      <c r="AR774" s="168"/>
      <c r="AS774" s="168"/>
      <c r="AT774" s="168"/>
      <c r="AU774" s="168"/>
      <c r="AV774" s="168"/>
      <c r="AW774" s="168"/>
      <c r="AX774" s="168"/>
      <c r="AY774" s="168"/>
      <c r="AZ774" s="168"/>
      <c r="BA774" s="168"/>
      <c r="BB774" s="168"/>
      <c r="BC774" s="168"/>
      <c r="BD774" s="168"/>
      <c r="BE774" s="168"/>
    </row>
    <row r="775" spans="1:57" ht="15.75" customHeight="1" x14ac:dyDescent="0.3">
      <c r="A775" s="169"/>
      <c r="B775" s="169"/>
      <c r="C775" s="169"/>
      <c r="D775" s="169"/>
      <c r="E775" s="170"/>
      <c r="F775" s="170"/>
      <c r="G775" s="169"/>
      <c r="H775" s="169"/>
      <c r="I775" s="169"/>
      <c r="J775" s="169"/>
      <c r="K775" s="169"/>
      <c r="L775" s="169"/>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c r="AQ775" s="168"/>
      <c r="AR775" s="168"/>
      <c r="AS775" s="168"/>
      <c r="AT775" s="168"/>
      <c r="AU775" s="168"/>
      <c r="AV775" s="168"/>
      <c r="AW775" s="168"/>
      <c r="AX775" s="168"/>
      <c r="AY775" s="168"/>
      <c r="AZ775" s="168"/>
      <c r="BA775" s="168"/>
      <c r="BB775" s="168"/>
      <c r="BC775" s="168"/>
      <c r="BD775" s="168"/>
      <c r="BE775" s="168"/>
    </row>
    <row r="776" spans="1:57" ht="15.75" customHeight="1" x14ac:dyDescent="0.3">
      <c r="A776" s="169"/>
      <c r="B776" s="169"/>
      <c r="C776" s="169"/>
      <c r="D776" s="169"/>
      <c r="E776" s="170"/>
      <c r="F776" s="170"/>
      <c r="G776" s="169"/>
      <c r="H776" s="169"/>
      <c r="I776" s="169"/>
      <c r="J776" s="169"/>
      <c r="K776" s="169"/>
      <c r="L776" s="169"/>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c r="AQ776" s="168"/>
      <c r="AR776" s="168"/>
      <c r="AS776" s="168"/>
      <c r="AT776" s="168"/>
      <c r="AU776" s="168"/>
      <c r="AV776" s="168"/>
      <c r="AW776" s="168"/>
      <c r="AX776" s="168"/>
      <c r="AY776" s="168"/>
      <c r="AZ776" s="168"/>
      <c r="BA776" s="168"/>
      <c r="BB776" s="168"/>
      <c r="BC776" s="168"/>
      <c r="BD776" s="168"/>
      <c r="BE776" s="168"/>
    </row>
    <row r="777" spans="1:57" ht="15.75" customHeight="1" x14ac:dyDescent="0.3">
      <c r="A777" s="169"/>
      <c r="B777" s="169"/>
      <c r="C777" s="169"/>
      <c r="D777" s="169"/>
      <c r="E777" s="170"/>
      <c r="F777" s="170"/>
      <c r="G777" s="169"/>
      <c r="H777" s="169"/>
      <c r="I777" s="169"/>
      <c r="J777" s="169"/>
      <c r="K777" s="169"/>
      <c r="L777" s="169"/>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c r="AQ777" s="168"/>
      <c r="AR777" s="168"/>
      <c r="AS777" s="168"/>
      <c r="AT777" s="168"/>
      <c r="AU777" s="168"/>
      <c r="AV777" s="168"/>
      <c r="AW777" s="168"/>
      <c r="AX777" s="168"/>
      <c r="AY777" s="168"/>
      <c r="AZ777" s="168"/>
      <c r="BA777" s="168"/>
      <c r="BB777" s="168"/>
      <c r="BC777" s="168"/>
      <c r="BD777" s="168"/>
      <c r="BE777" s="168"/>
    </row>
    <row r="778" spans="1:57" ht="15.75" customHeight="1" x14ac:dyDescent="0.3">
      <c r="A778" s="169"/>
      <c r="B778" s="169"/>
      <c r="C778" s="169"/>
      <c r="D778" s="169"/>
      <c r="E778" s="170"/>
      <c r="F778" s="170"/>
      <c r="G778" s="169"/>
      <c r="H778" s="169"/>
      <c r="I778" s="169"/>
      <c r="J778" s="169"/>
      <c r="K778" s="169"/>
      <c r="L778" s="169"/>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c r="AQ778" s="168"/>
      <c r="AR778" s="168"/>
      <c r="AS778" s="168"/>
      <c r="AT778" s="168"/>
      <c r="AU778" s="168"/>
      <c r="AV778" s="168"/>
      <c r="AW778" s="168"/>
      <c r="AX778" s="168"/>
      <c r="AY778" s="168"/>
      <c r="AZ778" s="168"/>
      <c r="BA778" s="168"/>
      <c r="BB778" s="168"/>
      <c r="BC778" s="168"/>
      <c r="BD778" s="168"/>
      <c r="BE778" s="168"/>
    </row>
    <row r="779" spans="1:57" ht="15.75" customHeight="1" x14ac:dyDescent="0.3">
      <c r="A779" s="169"/>
      <c r="B779" s="169"/>
      <c r="C779" s="169"/>
      <c r="D779" s="169"/>
      <c r="E779" s="170"/>
      <c r="F779" s="170"/>
      <c r="G779" s="169"/>
      <c r="H779" s="169"/>
      <c r="I779" s="169"/>
      <c r="J779" s="169"/>
      <c r="K779" s="169"/>
      <c r="L779" s="169"/>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c r="AQ779" s="168"/>
      <c r="AR779" s="168"/>
      <c r="AS779" s="168"/>
      <c r="AT779" s="168"/>
      <c r="AU779" s="168"/>
      <c r="AV779" s="168"/>
      <c r="AW779" s="168"/>
      <c r="AX779" s="168"/>
      <c r="AY779" s="168"/>
      <c r="AZ779" s="168"/>
      <c r="BA779" s="168"/>
      <c r="BB779" s="168"/>
      <c r="BC779" s="168"/>
      <c r="BD779" s="168"/>
      <c r="BE779" s="168"/>
    </row>
    <row r="780" spans="1:57" ht="15.75" customHeight="1" x14ac:dyDescent="0.3">
      <c r="A780" s="169"/>
      <c r="B780" s="169"/>
      <c r="C780" s="169"/>
      <c r="D780" s="169"/>
      <c r="E780" s="170"/>
      <c r="F780" s="170"/>
      <c r="G780" s="169"/>
      <c r="H780" s="169"/>
      <c r="I780" s="169"/>
      <c r="J780" s="169"/>
      <c r="K780" s="169"/>
      <c r="L780" s="169"/>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c r="AQ780" s="168"/>
      <c r="AR780" s="168"/>
      <c r="AS780" s="168"/>
      <c r="AT780" s="168"/>
      <c r="AU780" s="168"/>
      <c r="AV780" s="168"/>
      <c r="AW780" s="168"/>
      <c r="AX780" s="168"/>
      <c r="AY780" s="168"/>
      <c r="AZ780" s="168"/>
      <c r="BA780" s="168"/>
      <c r="BB780" s="168"/>
      <c r="BC780" s="168"/>
      <c r="BD780" s="168"/>
      <c r="BE780" s="168"/>
    </row>
    <row r="781" spans="1:57" ht="15.75" customHeight="1" x14ac:dyDescent="0.3">
      <c r="A781" s="169"/>
      <c r="B781" s="169"/>
      <c r="C781" s="169"/>
      <c r="D781" s="169"/>
      <c r="E781" s="170"/>
      <c r="F781" s="170"/>
      <c r="G781" s="169"/>
      <c r="H781" s="169"/>
      <c r="I781" s="169"/>
      <c r="J781" s="169"/>
      <c r="K781" s="169"/>
      <c r="L781" s="169"/>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c r="AQ781" s="168"/>
      <c r="AR781" s="168"/>
      <c r="AS781" s="168"/>
      <c r="AT781" s="168"/>
      <c r="AU781" s="168"/>
      <c r="AV781" s="168"/>
      <c r="AW781" s="168"/>
      <c r="AX781" s="168"/>
      <c r="AY781" s="168"/>
      <c r="AZ781" s="168"/>
      <c r="BA781" s="168"/>
      <c r="BB781" s="168"/>
      <c r="BC781" s="168"/>
      <c r="BD781" s="168"/>
      <c r="BE781" s="168"/>
    </row>
    <row r="782" spans="1:57" ht="15.75" customHeight="1" x14ac:dyDescent="0.3">
      <c r="A782" s="169"/>
      <c r="B782" s="169"/>
      <c r="C782" s="169"/>
      <c r="D782" s="169"/>
      <c r="E782" s="170"/>
      <c r="F782" s="170"/>
      <c r="G782" s="169"/>
      <c r="H782" s="169"/>
      <c r="I782" s="169"/>
      <c r="J782" s="169"/>
      <c r="K782" s="169"/>
      <c r="L782" s="169"/>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c r="AQ782" s="168"/>
      <c r="AR782" s="168"/>
      <c r="AS782" s="168"/>
      <c r="AT782" s="168"/>
      <c r="AU782" s="168"/>
      <c r="AV782" s="168"/>
      <c r="AW782" s="168"/>
      <c r="AX782" s="168"/>
      <c r="AY782" s="168"/>
      <c r="AZ782" s="168"/>
      <c r="BA782" s="168"/>
      <c r="BB782" s="168"/>
      <c r="BC782" s="168"/>
      <c r="BD782" s="168"/>
      <c r="BE782" s="168"/>
    </row>
    <row r="783" spans="1:57" ht="15.75" customHeight="1" x14ac:dyDescent="0.3">
      <c r="A783" s="169"/>
      <c r="B783" s="169"/>
      <c r="C783" s="169"/>
      <c r="D783" s="169"/>
      <c r="E783" s="170"/>
      <c r="F783" s="170"/>
      <c r="G783" s="169"/>
      <c r="H783" s="169"/>
      <c r="I783" s="169"/>
      <c r="J783" s="169"/>
      <c r="K783" s="169"/>
      <c r="L783" s="169"/>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c r="AQ783" s="168"/>
      <c r="AR783" s="168"/>
      <c r="AS783" s="168"/>
      <c r="AT783" s="168"/>
      <c r="AU783" s="168"/>
      <c r="AV783" s="168"/>
      <c r="AW783" s="168"/>
      <c r="AX783" s="168"/>
      <c r="AY783" s="168"/>
      <c r="AZ783" s="168"/>
      <c r="BA783" s="168"/>
      <c r="BB783" s="168"/>
      <c r="BC783" s="168"/>
      <c r="BD783" s="168"/>
      <c r="BE783" s="168"/>
    </row>
    <row r="784" spans="1:57" ht="15.75" customHeight="1" x14ac:dyDescent="0.3">
      <c r="A784" s="169"/>
      <c r="B784" s="169"/>
      <c r="C784" s="169"/>
      <c r="D784" s="169"/>
      <c r="E784" s="170"/>
      <c r="F784" s="170"/>
      <c r="G784" s="169"/>
      <c r="H784" s="169"/>
      <c r="I784" s="169"/>
      <c r="J784" s="169"/>
      <c r="K784" s="169"/>
      <c r="L784" s="169"/>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c r="AQ784" s="168"/>
      <c r="AR784" s="168"/>
      <c r="AS784" s="168"/>
      <c r="AT784" s="168"/>
      <c r="AU784" s="168"/>
      <c r="AV784" s="168"/>
      <c r="AW784" s="168"/>
      <c r="AX784" s="168"/>
      <c r="AY784" s="168"/>
      <c r="AZ784" s="168"/>
      <c r="BA784" s="168"/>
      <c r="BB784" s="168"/>
      <c r="BC784" s="168"/>
      <c r="BD784" s="168"/>
      <c r="BE784" s="168"/>
    </row>
    <row r="785" spans="1:57" ht="15.75" customHeight="1" x14ac:dyDescent="0.3">
      <c r="A785" s="169"/>
      <c r="B785" s="169"/>
      <c r="C785" s="169"/>
      <c r="D785" s="169"/>
      <c r="E785" s="170"/>
      <c r="F785" s="170"/>
      <c r="G785" s="169"/>
      <c r="H785" s="169"/>
      <c r="I785" s="169"/>
      <c r="J785" s="169"/>
      <c r="K785" s="169"/>
      <c r="L785" s="169"/>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c r="AQ785" s="168"/>
      <c r="AR785" s="168"/>
      <c r="AS785" s="168"/>
      <c r="AT785" s="168"/>
      <c r="AU785" s="168"/>
      <c r="AV785" s="168"/>
      <c r="AW785" s="168"/>
      <c r="AX785" s="168"/>
      <c r="AY785" s="168"/>
      <c r="AZ785" s="168"/>
      <c r="BA785" s="168"/>
      <c r="BB785" s="168"/>
      <c r="BC785" s="168"/>
      <c r="BD785" s="168"/>
      <c r="BE785" s="168"/>
    </row>
    <row r="786" spans="1:57" ht="15.75" customHeight="1" x14ac:dyDescent="0.3">
      <c r="A786" s="169"/>
      <c r="B786" s="169"/>
      <c r="C786" s="169"/>
      <c r="D786" s="169"/>
      <c r="E786" s="170"/>
      <c r="F786" s="170"/>
      <c r="G786" s="169"/>
      <c r="H786" s="169"/>
      <c r="I786" s="169"/>
      <c r="J786" s="169"/>
      <c r="K786" s="169"/>
      <c r="L786" s="169"/>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c r="AQ786" s="168"/>
      <c r="AR786" s="168"/>
      <c r="AS786" s="168"/>
      <c r="AT786" s="168"/>
      <c r="AU786" s="168"/>
      <c r="AV786" s="168"/>
      <c r="AW786" s="168"/>
      <c r="AX786" s="168"/>
      <c r="AY786" s="168"/>
      <c r="AZ786" s="168"/>
      <c r="BA786" s="168"/>
      <c r="BB786" s="168"/>
      <c r="BC786" s="168"/>
      <c r="BD786" s="168"/>
      <c r="BE786" s="168"/>
    </row>
    <row r="787" spans="1:57" ht="15.75" customHeight="1" x14ac:dyDescent="0.3">
      <c r="A787" s="169"/>
      <c r="B787" s="169"/>
      <c r="C787" s="169"/>
      <c r="D787" s="169"/>
      <c r="E787" s="170"/>
      <c r="F787" s="170"/>
      <c r="G787" s="169"/>
      <c r="H787" s="169"/>
      <c r="I787" s="169"/>
      <c r="J787" s="169"/>
      <c r="K787" s="169"/>
      <c r="L787" s="169"/>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c r="AQ787" s="168"/>
      <c r="AR787" s="168"/>
      <c r="AS787" s="168"/>
      <c r="AT787" s="168"/>
      <c r="AU787" s="168"/>
      <c r="AV787" s="168"/>
      <c r="AW787" s="168"/>
      <c r="AX787" s="168"/>
      <c r="AY787" s="168"/>
      <c r="AZ787" s="168"/>
      <c r="BA787" s="168"/>
      <c r="BB787" s="168"/>
      <c r="BC787" s="168"/>
      <c r="BD787" s="168"/>
      <c r="BE787" s="168"/>
    </row>
    <row r="788" spans="1:57" ht="15.75" customHeight="1" x14ac:dyDescent="0.3">
      <c r="A788" s="169"/>
      <c r="B788" s="169"/>
      <c r="C788" s="169"/>
      <c r="D788" s="169"/>
      <c r="E788" s="170"/>
      <c r="F788" s="170"/>
      <c r="G788" s="169"/>
      <c r="H788" s="169"/>
      <c r="I788" s="169"/>
      <c r="J788" s="169"/>
      <c r="K788" s="169"/>
      <c r="L788" s="169"/>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c r="AQ788" s="168"/>
      <c r="AR788" s="168"/>
      <c r="AS788" s="168"/>
      <c r="AT788" s="168"/>
      <c r="AU788" s="168"/>
      <c r="AV788" s="168"/>
      <c r="AW788" s="168"/>
      <c r="AX788" s="168"/>
      <c r="AY788" s="168"/>
      <c r="AZ788" s="168"/>
      <c r="BA788" s="168"/>
      <c r="BB788" s="168"/>
      <c r="BC788" s="168"/>
      <c r="BD788" s="168"/>
      <c r="BE788" s="168"/>
    </row>
    <row r="789" spans="1:57" ht="15.75" customHeight="1" x14ac:dyDescent="0.3">
      <c r="A789" s="169"/>
      <c r="B789" s="169"/>
      <c r="C789" s="169"/>
      <c r="D789" s="169"/>
      <c r="E789" s="170"/>
      <c r="F789" s="170"/>
      <c r="G789" s="169"/>
      <c r="H789" s="169"/>
      <c r="I789" s="169"/>
      <c r="J789" s="169"/>
      <c r="K789" s="169"/>
      <c r="L789" s="169"/>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c r="AQ789" s="168"/>
      <c r="AR789" s="168"/>
      <c r="AS789" s="168"/>
      <c r="AT789" s="168"/>
      <c r="AU789" s="168"/>
      <c r="AV789" s="168"/>
      <c r="AW789" s="168"/>
      <c r="AX789" s="168"/>
      <c r="AY789" s="168"/>
      <c r="AZ789" s="168"/>
      <c r="BA789" s="168"/>
      <c r="BB789" s="168"/>
      <c r="BC789" s="168"/>
      <c r="BD789" s="168"/>
      <c r="BE789" s="168"/>
    </row>
    <row r="790" spans="1:57" ht="15.75" customHeight="1" x14ac:dyDescent="0.3">
      <c r="A790" s="169"/>
      <c r="B790" s="169"/>
      <c r="C790" s="169"/>
      <c r="D790" s="169"/>
      <c r="E790" s="170"/>
      <c r="F790" s="170"/>
      <c r="G790" s="169"/>
      <c r="H790" s="169"/>
      <c r="I790" s="169"/>
      <c r="J790" s="169"/>
      <c r="K790" s="169"/>
      <c r="L790" s="169"/>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c r="AQ790" s="168"/>
      <c r="AR790" s="168"/>
      <c r="AS790" s="168"/>
      <c r="AT790" s="168"/>
      <c r="AU790" s="168"/>
      <c r="AV790" s="168"/>
      <c r="AW790" s="168"/>
      <c r="AX790" s="168"/>
      <c r="AY790" s="168"/>
      <c r="AZ790" s="168"/>
      <c r="BA790" s="168"/>
      <c r="BB790" s="168"/>
      <c r="BC790" s="168"/>
      <c r="BD790" s="168"/>
      <c r="BE790" s="168"/>
    </row>
    <row r="791" spans="1:57" ht="15.75" customHeight="1" x14ac:dyDescent="0.3">
      <c r="A791" s="169"/>
      <c r="B791" s="169"/>
      <c r="C791" s="169"/>
      <c r="D791" s="169"/>
      <c r="E791" s="170"/>
      <c r="F791" s="170"/>
      <c r="G791" s="169"/>
      <c r="H791" s="169"/>
      <c r="I791" s="169"/>
      <c r="J791" s="169"/>
      <c r="K791" s="169"/>
      <c r="L791" s="169"/>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c r="AQ791" s="168"/>
      <c r="AR791" s="168"/>
      <c r="AS791" s="168"/>
      <c r="AT791" s="168"/>
      <c r="AU791" s="168"/>
      <c r="AV791" s="168"/>
      <c r="AW791" s="168"/>
      <c r="AX791" s="168"/>
      <c r="AY791" s="168"/>
      <c r="AZ791" s="168"/>
      <c r="BA791" s="168"/>
      <c r="BB791" s="168"/>
      <c r="BC791" s="168"/>
      <c r="BD791" s="168"/>
      <c r="BE791" s="168"/>
    </row>
    <row r="792" spans="1:57" ht="15.75" customHeight="1" x14ac:dyDescent="0.3">
      <c r="A792" s="169"/>
      <c r="B792" s="169"/>
      <c r="C792" s="169"/>
      <c r="D792" s="169"/>
      <c r="E792" s="170"/>
      <c r="F792" s="170"/>
      <c r="G792" s="169"/>
      <c r="H792" s="169"/>
      <c r="I792" s="169"/>
      <c r="J792" s="169"/>
      <c r="K792" s="169"/>
      <c r="L792" s="169"/>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c r="AQ792" s="168"/>
      <c r="AR792" s="168"/>
      <c r="AS792" s="168"/>
      <c r="AT792" s="168"/>
      <c r="AU792" s="168"/>
      <c r="AV792" s="168"/>
      <c r="AW792" s="168"/>
      <c r="AX792" s="168"/>
      <c r="AY792" s="168"/>
      <c r="AZ792" s="168"/>
      <c r="BA792" s="168"/>
      <c r="BB792" s="168"/>
      <c r="BC792" s="168"/>
      <c r="BD792" s="168"/>
      <c r="BE792" s="168"/>
    </row>
    <row r="793" spans="1:57" ht="15.75" customHeight="1" x14ac:dyDescent="0.3">
      <c r="A793" s="169"/>
      <c r="B793" s="169"/>
      <c r="C793" s="169"/>
      <c r="D793" s="169"/>
      <c r="E793" s="170"/>
      <c r="F793" s="170"/>
      <c r="G793" s="169"/>
      <c r="H793" s="169"/>
      <c r="I793" s="169"/>
      <c r="J793" s="169"/>
      <c r="K793" s="169"/>
      <c r="L793" s="169"/>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c r="AQ793" s="168"/>
      <c r="AR793" s="168"/>
      <c r="AS793" s="168"/>
      <c r="AT793" s="168"/>
      <c r="AU793" s="168"/>
      <c r="AV793" s="168"/>
      <c r="AW793" s="168"/>
      <c r="AX793" s="168"/>
      <c r="AY793" s="168"/>
      <c r="AZ793" s="168"/>
      <c r="BA793" s="168"/>
      <c r="BB793" s="168"/>
      <c r="BC793" s="168"/>
      <c r="BD793" s="168"/>
      <c r="BE793" s="168"/>
    </row>
    <row r="794" spans="1:57" ht="15.75" customHeight="1" x14ac:dyDescent="0.3">
      <c r="A794" s="169"/>
      <c r="B794" s="169"/>
      <c r="C794" s="169"/>
      <c r="D794" s="169"/>
      <c r="E794" s="170"/>
      <c r="F794" s="170"/>
      <c r="G794" s="169"/>
      <c r="H794" s="169"/>
      <c r="I794" s="169"/>
      <c r="J794" s="169"/>
      <c r="K794" s="169"/>
      <c r="L794" s="169"/>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c r="AQ794" s="168"/>
      <c r="AR794" s="168"/>
      <c r="AS794" s="168"/>
      <c r="AT794" s="168"/>
      <c r="AU794" s="168"/>
      <c r="AV794" s="168"/>
      <c r="AW794" s="168"/>
      <c r="AX794" s="168"/>
      <c r="AY794" s="168"/>
      <c r="AZ794" s="168"/>
      <c r="BA794" s="168"/>
      <c r="BB794" s="168"/>
      <c r="BC794" s="168"/>
      <c r="BD794" s="168"/>
      <c r="BE794" s="168"/>
    </row>
    <row r="795" spans="1:57" ht="15.75" customHeight="1" x14ac:dyDescent="0.3">
      <c r="A795" s="169"/>
      <c r="B795" s="169"/>
      <c r="C795" s="169"/>
      <c r="D795" s="169"/>
      <c r="E795" s="170"/>
      <c r="F795" s="170"/>
      <c r="G795" s="169"/>
      <c r="H795" s="169"/>
      <c r="I795" s="169"/>
      <c r="J795" s="169"/>
      <c r="K795" s="169"/>
      <c r="L795" s="169"/>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c r="AQ795" s="168"/>
      <c r="AR795" s="168"/>
      <c r="AS795" s="168"/>
      <c r="AT795" s="168"/>
      <c r="AU795" s="168"/>
      <c r="AV795" s="168"/>
      <c r="AW795" s="168"/>
      <c r="AX795" s="168"/>
      <c r="AY795" s="168"/>
      <c r="AZ795" s="168"/>
      <c r="BA795" s="168"/>
      <c r="BB795" s="168"/>
      <c r="BC795" s="168"/>
      <c r="BD795" s="168"/>
      <c r="BE795" s="168"/>
    </row>
    <row r="796" spans="1:57" ht="15.75" customHeight="1" x14ac:dyDescent="0.3">
      <c r="A796" s="169"/>
      <c r="B796" s="169"/>
      <c r="C796" s="169"/>
      <c r="D796" s="169"/>
      <c r="E796" s="170"/>
      <c r="F796" s="170"/>
      <c r="G796" s="169"/>
      <c r="H796" s="169"/>
      <c r="I796" s="169"/>
      <c r="J796" s="169"/>
      <c r="K796" s="169"/>
      <c r="L796" s="169"/>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c r="AQ796" s="168"/>
      <c r="AR796" s="168"/>
      <c r="AS796" s="168"/>
      <c r="AT796" s="168"/>
      <c r="AU796" s="168"/>
      <c r="AV796" s="168"/>
      <c r="AW796" s="168"/>
      <c r="AX796" s="168"/>
      <c r="AY796" s="168"/>
      <c r="AZ796" s="168"/>
      <c r="BA796" s="168"/>
      <c r="BB796" s="168"/>
      <c r="BC796" s="168"/>
      <c r="BD796" s="168"/>
      <c r="BE796" s="168"/>
    </row>
    <row r="797" spans="1:57" ht="15.75" customHeight="1" x14ac:dyDescent="0.3">
      <c r="A797" s="169"/>
      <c r="B797" s="169"/>
      <c r="C797" s="169"/>
      <c r="D797" s="169"/>
      <c r="E797" s="170"/>
      <c r="F797" s="170"/>
      <c r="G797" s="169"/>
      <c r="H797" s="169"/>
      <c r="I797" s="169"/>
      <c r="J797" s="169"/>
      <c r="K797" s="169"/>
      <c r="L797" s="169"/>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c r="AQ797" s="168"/>
      <c r="AR797" s="168"/>
      <c r="AS797" s="168"/>
      <c r="AT797" s="168"/>
      <c r="AU797" s="168"/>
      <c r="AV797" s="168"/>
      <c r="AW797" s="168"/>
      <c r="AX797" s="168"/>
      <c r="AY797" s="168"/>
      <c r="AZ797" s="168"/>
      <c r="BA797" s="168"/>
      <c r="BB797" s="168"/>
      <c r="BC797" s="168"/>
      <c r="BD797" s="168"/>
      <c r="BE797" s="168"/>
    </row>
    <row r="798" spans="1:57" ht="15.75" customHeight="1" x14ac:dyDescent="0.3">
      <c r="A798" s="169"/>
      <c r="B798" s="169"/>
      <c r="C798" s="169"/>
      <c r="D798" s="169"/>
      <c r="E798" s="170"/>
      <c r="F798" s="170"/>
      <c r="G798" s="169"/>
      <c r="H798" s="169"/>
      <c r="I798" s="169"/>
      <c r="J798" s="169"/>
      <c r="K798" s="169"/>
      <c r="L798" s="169"/>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c r="AQ798" s="168"/>
      <c r="AR798" s="168"/>
      <c r="AS798" s="168"/>
      <c r="AT798" s="168"/>
      <c r="AU798" s="168"/>
      <c r="AV798" s="168"/>
      <c r="AW798" s="168"/>
      <c r="AX798" s="168"/>
      <c r="AY798" s="168"/>
      <c r="AZ798" s="168"/>
      <c r="BA798" s="168"/>
      <c r="BB798" s="168"/>
      <c r="BC798" s="168"/>
      <c r="BD798" s="168"/>
      <c r="BE798" s="168"/>
    </row>
    <row r="799" spans="1:57" ht="15.75" customHeight="1" x14ac:dyDescent="0.3">
      <c r="A799" s="169"/>
      <c r="B799" s="169"/>
      <c r="C799" s="169"/>
      <c r="D799" s="169"/>
      <c r="E799" s="170"/>
      <c r="F799" s="170"/>
      <c r="G799" s="169"/>
      <c r="H799" s="169"/>
      <c r="I799" s="169"/>
      <c r="J799" s="169"/>
      <c r="K799" s="169"/>
      <c r="L799" s="169"/>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c r="AQ799" s="168"/>
      <c r="AR799" s="168"/>
      <c r="AS799" s="168"/>
      <c r="AT799" s="168"/>
      <c r="AU799" s="168"/>
      <c r="AV799" s="168"/>
      <c r="AW799" s="168"/>
      <c r="AX799" s="168"/>
      <c r="AY799" s="168"/>
      <c r="AZ799" s="168"/>
      <c r="BA799" s="168"/>
      <c r="BB799" s="168"/>
      <c r="BC799" s="168"/>
      <c r="BD799" s="168"/>
      <c r="BE799" s="168"/>
    </row>
    <row r="800" spans="1:57" ht="15.75" customHeight="1" x14ac:dyDescent="0.3">
      <c r="A800" s="169"/>
      <c r="B800" s="169"/>
      <c r="C800" s="169"/>
      <c r="D800" s="169"/>
      <c r="E800" s="170"/>
      <c r="F800" s="170"/>
      <c r="G800" s="169"/>
      <c r="H800" s="169"/>
      <c r="I800" s="169"/>
      <c r="J800" s="169"/>
      <c r="K800" s="169"/>
      <c r="L800" s="169"/>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c r="AQ800" s="168"/>
      <c r="AR800" s="168"/>
      <c r="AS800" s="168"/>
      <c r="AT800" s="168"/>
      <c r="AU800" s="168"/>
      <c r="AV800" s="168"/>
      <c r="AW800" s="168"/>
      <c r="AX800" s="168"/>
      <c r="AY800" s="168"/>
      <c r="AZ800" s="168"/>
      <c r="BA800" s="168"/>
      <c r="BB800" s="168"/>
      <c r="BC800" s="168"/>
      <c r="BD800" s="168"/>
      <c r="BE800" s="168"/>
    </row>
    <row r="801" spans="1:57" ht="15.75" customHeight="1" x14ac:dyDescent="0.3">
      <c r="A801" s="169"/>
      <c r="B801" s="169"/>
      <c r="C801" s="169"/>
      <c r="D801" s="169"/>
      <c r="E801" s="170"/>
      <c r="F801" s="170"/>
      <c r="G801" s="169"/>
      <c r="H801" s="169"/>
      <c r="I801" s="169"/>
      <c r="J801" s="169"/>
      <c r="K801" s="169"/>
      <c r="L801" s="169"/>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c r="AQ801" s="168"/>
      <c r="AR801" s="168"/>
      <c r="AS801" s="168"/>
      <c r="AT801" s="168"/>
      <c r="AU801" s="168"/>
      <c r="AV801" s="168"/>
      <c r="AW801" s="168"/>
      <c r="AX801" s="168"/>
      <c r="AY801" s="168"/>
      <c r="AZ801" s="168"/>
      <c r="BA801" s="168"/>
      <c r="BB801" s="168"/>
      <c r="BC801" s="168"/>
      <c r="BD801" s="168"/>
      <c r="BE801" s="168"/>
    </row>
    <row r="802" spans="1:57" ht="15.75" customHeight="1" x14ac:dyDescent="0.3">
      <c r="A802" s="169"/>
      <c r="B802" s="169"/>
      <c r="C802" s="169"/>
      <c r="D802" s="169"/>
      <c r="E802" s="170"/>
      <c r="F802" s="170"/>
      <c r="G802" s="169"/>
      <c r="H802" s="169"/>
      <c r="I802" s="169"/>
      <c r="J802" s="169"/>
      <c r="K802" s="169"/>
      <c r="L802" s="169"/>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c r="AQ802" s="168"/>
      <c r="AR802" s="168"/>
      <c r="AS802" s="168"/>
      <c r="AT802" s="168"/>
      <c r="AU802" s="168"/>
      <c r="AV802" s="168"/>
      <c r="AW802" s="168"/>
      <c r="AX802" s="168"/>
      <c r="AY802" s="168"/>
      <c r="AZ802" s="168"/>
      <c r="BA802" s="168"/>
      <c r="BB802" s="168"/>
      <c r="BC802" s="168"/>
      <c r="BD802" s="168"/>
      <c r="BE802" s="168"/>
    </row>
    <row r="803" spans="1:57" ht="15.75" customHeight="1" x14ac:dyDescent="0.3">
      <c r="A803" s="169"/>
      <c r="B803" s="169"/>
      <c r="C803" s="169"/>
      <c r="D803" s="169"/>
      <c r="E803" s="170"/>
      <c r="F803" s="170"/>
      <c r="G803" s="169"/>
      <c r="H803" s="169"/>
      <c r="I803" s="169"/>
      <c r="J803" s="169"/>
      <c r="K803" s="169"/>
      <c r="L803" s="169"/>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c r="AQ803" s="168"/>
      <c r="AR803" s="168"/>
      <c r="AS803" s="168"/>
      <c r="AT803" s="168"/>
      <c r="AU803" s="168"/>
      <c r="AV803" s="168"/>
      <c r="AW803" s="168"/>
      <c r="AX803" s="168"/>
      <c r="AY803" s="168"/>
      <c r="AZ803" s="168"/>
      <c r="BA803" s="168"/>
      <c r="BB803" s="168"/>
      <c r="BC803" s="168"/>
      <c r="BD803" s="168"/>
      <c r="BE803" s="168"/>
    </row>
    <row r="804" spans="1:57" ht="15.75" customHeight="1" x14ac:dyDescent="0.3">
      <c r="A804" s="169"/>
      <c r="B804" s="169"/>
      <c r="C804" s="169"/>
      <c r="D804" s="169"/>
      <c r="E804" s="170"/>
      <c r="F804" s="170"/>
      <c r="G804" s="169"/>
      <c r="H804" s="169"/>
      <c r="I804" s="169"/>
      <c r="J804" s="169"/>
      <c r="K804" s="169"/>
      <c r="L804" s="169"/>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c r="AQ804" s="168"/>
      <c r="AR804" s="168"/>
      <c r="AS804" s="168"/>
      <c r="AT804" s="168"/>
      <c r="AU804" s="168"/>
      <c r="AV804" s="168"/>
      <c r="AW804" s="168"/>
      <c r="AX804" s="168"/>
      <c r="AY804" s="168"/>
      <c r="AZ804" s="168"/>
      <c r="BA804" s="168"/>
      <c r="BB804" s="168"/>
      <c r="BC804" s="168"/>
      <c r="BD804" s="168"/>
      <c r="BE804" s="168"/>
    </row>
    <row r="805" spans="1:57" ht="15.75" customHeight="1" x14ac:dyDescent="0.3">
      <c r="A805" s="169"/>
      <c r="B805" s="169"/>
      <c r="C805" s="169"/>
      <c r="D805" s="169"/>
      <c r="E805" s="170"/>
      <c r="F805" s="170"/>
      <c r="G805" s="169"/>
      <c r="H805" s="169"/>
      <c r="I805" s="169"/>
      <c r="J805" s="169"/>
      <c r="K805" s="169"/>
      <c r="L805" s="169"/>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c r="AQ805" s="168"/>
      <c r="AR805" s="168"/>
      <c r="AS805" s="168"/>
      <c r="AT805" s="168"/>
      <c r="AU805" s="168"/>
      <c r="AV805" s="168"/>
      <c r="AW805" s="168"/>
      <c r="AX805" s="168"/>
      <c r="AY805" s="168"/>
      <c r="AZ805" s="168"/>
      <c r="BA805" s="168"/>
      <c r="BB805" s="168"/>
      <c r="BC805" s="168"/>
      <c r="BD805" s="168"/>
      <c r="BE805" s="168"/>
    </row>
    <row r="806" spans="1:57" ht="15.75" customHeight="1" x14ac:dyDescent="0.3">
      <c r="A806" s="169"/>
      <c r="B806" s="169"/>
      <c r="C806" s="169"/>
      <c r="D806" s="169"/>
      <c r="E806" s="170"/>
      <c r="F806" s="170"/>
      <c r="G806" s="169"/>
      <c r="H806" s="169"/>
      <c r="I806" s="169"/>
      <c r="J806" s="169"/>
      <c r="K806" s="169"/>
      <c r="L806" s="169"/>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c r="AQ806" s="168"/>
      <c r="AR806" s="168"/>
      <c r="AS806" s="168"/>
      <c r="AT806" s="168"/>
      <c r="AU806" s="168"/>
      <c r="AV806" s="168"/>
      <c r="AW806" s="168"/>
      <c r="AX806" s="168"/>
      <c r="AY806" s="168"/>
      <c r="AZ806" s="168"/>
      <c r="BA806" s="168"/>
      <c r="BB806" s="168"/>
      <c r="BC806" s="168"/>
      <c r="BD806" s="168"/>
      <c r="BE806" s="168"/>
    </row>
    <row r="807" spans="1:57" ht="15.75" customHeight="1" x14ac:dyDescent="0.3">
      <c r="A807" s="169"/>
      <c r="B807" s="169"/>
      <c r="C807" s="169"/>
      <c r="D807" s="169"/>
      <c r="E807" s="170"/>
      <c r="F807" s="170"/>
      <c r="G807" s="169"/>
      <c r="H807" s="169"/>
      <c r="I807" s="169"/>
      <c r="J807" s="169"/>
      <c r="K807" s="169"/>
      <c r="L807" s="169"/>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c r="AQ807" s="168"/>
      <c r="AR807" s="168"/>
      <c r="AS807" s="168"/>
      <c r="AT807" s="168"/>
      <c r="AU807" s="168"/>
      <c r="AV807" s="168"/>
      <c r="AW807" s="168"/>
      <c r="AX807" s="168"/>
      <c r="AY807" s="168"/>
      <c r="AZ807" s="168"/>
      <c r="BA807" s="168"/>
      <c r="BB807" s="168"/>
      <c r="BC807" s="168"/>
      <c r="BD807" s="168"/>
      <c r="BE807" s="168"/>
    </row>
    <row r="808" spans="1:57" ht="15.75" customHeight="1" x14ac:dyDescent="0.3">
      <c r="A808" s="169"/>
      <c r="B808" s="169"/>
      <c r="C808" s="169"/>
      <c r="D808" s="169"/>
      <c r="E808" s="170"/>
      <c r="F808" s="170"/>
      <c r="G808" s="169"/>
      <c r="H808" s="169"/>
      <c r="I808" s="169"/>
      <c r="J808" s="169"/>
      <c r="K808" s="169"/>
      <c r="L808" s="169"/>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c r="AQ808" s="168"/>
      <c r="AR808" s="168"/>
      <c r="AS808" s="168"/>
      <c r="AT808" s="168"/>
      <c r="AU808" s="168"/>
      <c r="AV808" s="168"/>
      <c r="AW808" s="168"/>
      <c r="AX808" s="168"/>
      <c r="AY808" s="168"/>
      <c r="AZ808" s="168"/>
      <c r="BA808" s="168"/>
      <c r="BB808" s="168"/>
      <c r="BC808" s="168"/>
      <c r="BD808" s="168"/>
      <c r="BE808" s="168"/>
    </row>
    <row r="809" spans="1:57" ht="15.75" customHeight="1" x14ac:dyDescent="0.3">
      <c r="A809" s="169"/>
      <c r="B809" s="169"/>
      <c r="C809" s="169"/>
      <c r="D809" s="169"/>
      <c r="E809" s="170"/>
      <c r="F809" s="170"/>
      <c r="G809" s="169"/>
      <c r="H809" s="169"/>
      <c r="I809" s="169"/>
      <c r="J809" s="169"/>
      <c r="K809" s="169"/>
      <c r="L809" s="169"/>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c r="AQ809" s="168"/>
      <c r="AR809" s="168"/>
      <c r="AS809" s="168"/>
      <c r="AT809" s="168"/>
      <c r="AU809" s="168"/>
      <c r="AV809" s="168"/>
      <c r="AW809" s="168"/>
      <c r="AX809" s="168"/>
      <c r="AY809" s="168"/>
      <c r="AZ809" s="168"/>
      <c r="BA809" s="168"/>
      <c r="BB809" s="168"/>
      <c r="BC809" s="168"/>
      <c r="BD809" s="168"/>
      <c r="BE809" s="168"/>
    </row>
    <row r="810" spans="1:57" ht="15.75" customHeight="1" x14ac:dyDescent="0.3">
      <c r="A810" s="169"/>
      <c r="B810" s="169"/>
      <c r="C810" s="169"/>
      <c r="D810" s="169"/>
      <c r="E810" s="170"/>
      <c r="F810" s="170"/>
      <c r="G810" s="169"/>
      <c r="H810" s="169"/>
      <c r="I810" s="169"/>
      <c r="J810" s="169"/>
      <c r="K810" s="169"/>
      <c r="L810" s="169"/>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c r="AQ810" s="168"/>
      <c r="AR810" s="168"/>
      <c r="AS810" s="168"/>
      <c r="AT810" s="168"/>
      <c r="AU810" s="168"/>
      <c r="AV810" s="168"/>
      <c r="AW810" s="168"/>
      <c r="AX810" s="168"/>
      <c r="AY810" s="168"/>
      <c r="AZ810" s="168"/>
      <c r="BA810" s="168"/>
      <c r="BB810" s="168"/>
      <c r="BC810" s="168"/>
      <c r="BD810" s="168"/>
      <c r="BE810" s="168"/>
    </row>
    <row r="811" spans="1:57" ht="15.75" customHeight="1" x14ac:dyDescent="0.3">
      <c r="A811" s="169"/>
      <c r="B811" s="169"/>
      <c r="C811" s="169"/>
      <c r="D811" s="169"/>
      <c r="E811" s="170"/>
      <c r="F811" s="170"/>
      <c r="G811" s="169"/>
      <c r="H811" s="169"/>
      <c r="I811" s="169"/>
      <c r="J811" s="169"/>
      <c r="K811" s="169"/>
      <c r="L811" s="169"/>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c r="AQ811" s="168"/>
      <c r="AR811" s="168"/>
      <c r="AS811" s="168"/>
      <c r="AT811" s="168"/>
      <c r="AU811" s="168"/>
      <c r="AV811" s="168"/>
      <c r="AW811" s="168"/>
      <c r="AX811" s="168"/>
      <c r="AY811" s="168"/>
      <c r="AZ811" s="168"/>
      <c r="BA811" s="168"/>
      <c r="BB811" s="168"/>
      <c r="BC811" s="168"/>
      <c r="BD811" s="168"/>
      <c r="BE811" s="168"/>
    </row>
    <row r="812" spans="1:57" ht="15.75" customHeight="1" x14ac:dyDescent="0.3">
      <c r="A812" s="169"/>
      <c r="B812" s="169"/>
      <c r="C812" s="169"/>
      <c r="D812" s="169"/>
      <c r="E812" s="170"/>
      <c r="F812" s="170"/>
      <c r="G812" s="169"/>
      <c r="H812" s="169"/>
      <c r="I812" s="169"/>
      <c r="J812" s="169"/>
      <c r="K812" s="169"/>
      <c r="L812" s="169"/>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c r="AQ812" s="168"/>
      <c r="AR812" s="168"/>
      <c r="AS812" s="168"/>
      <c r="AT812" s="168"/>
      <c r="AU812" s="168"/>
      <c r="AV812" s="168"/>
      <c r="AW812" s="168"/>
      <c r="AX812" s="168"/>
      <c r="AY812" s="168"/>
      <c r="AZ812" s="168"/>
      <c r="BA812" s="168"/>
      <c r="BB812" s="168"/>
      <c r="BC812" s="168"/>
      <c r="BD812" s="168"/>
      <c r="BE812" s="168"/>
    </row>
    <row r="813" spans="1:57" ht="15.75" customHeight="1" x14ac:dyDescent="0.3">
      <c r="A813" s="169"/>
      <c r="B813" s="169"/>
      <c r="C813" s="169"/>
      <c r="D813" s="169"/>
      <c r="E813" s="170"/>
      <c r="F813" s="170"/>
      <c r="G813" s="169"/>
      <c r="H813" s="169"/>
      <c r="I813" s="169"/>
      <c r="J813" s="169"/>
      <c r="K813" s="169"/>
      <c r="L813" s="169"/>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c r="AQ813" s="168"/>
      <c r="AR813" s="168"/>
      <c r="AS813" s="168"/>
      <c r="AT813" s="168"/>
      <c r="AU813" s="168"/>
      <c r="AV813" s="168"/>
      <c r="AW813" s="168"/>
      <c r="AX813" s="168"/>
      <c r="AY813" s="168"/>
      <c r="AZ813" s="168"/>
      <c r="BA813" s="168"/>
      <c r="BB813" s="168"/>
      <c r="BC813" s="168"/>
      <c r="BD813" s="168"/>
      <c r="BE813" s="168"/>
    </row>
    <row r="814" spans="1:57" ht="15.75" customHeight="1" x14ac:dyDescent="0.3">
      <c r="A814" s="169"/>
      <c r="B814" s="169"/>
      <c r="C814" s="169"/>
      <c r="D814" s="169"/>
      <c r="E814" s="170"/>
      <c r="F814" s="170"/>
      <c r="G814" s="169"/>
      <c r="H814" s="169"/>
      <c r="I814" s="169"/>
      <c r="J814" s="169"/>
      <c r="K814" s="169"/>
      <c r="L814" s="169"/>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c r="AQ814" s="168"/>
      <c r="AR814" s="168"/>
      <c r="AS814" s="168"/>
      <c r="AT814" s="168"/>
      <c r="AU814" s="168"/>
      <c r="AV814" s="168"/>
      <c r="AW814" s="168"/>
      <c r="AX814" s="168"/>
      <c r="AY814" s="168"/>
      <c r="AZ814" s="168"/>
      <c r="BA814" s="168"/>
      <c r="BB814" s="168"/>
      <c r="BC814" s="168"/>
      <c r="BD814" s="168"/>
      <c r="BE814" s="168"/>
    </row>
    <row r="815" spans="1:57" ht="15.75" customHeight="1" x14ac:dyDescent="0.3">
      <c r="A815" s="169"/>
      <c r="B815" s="169"/>
      <c r="C815" s="169"/>
      <c r="D815" s="169"/>
      <c r="E815" s="170"/>
      <c r="F815" s="170"/>
      <c r="G815" s="169"/>
      <c r="H815" s="169"/>
      <c r="I815" s="169"/>
      <c r="J815" s="169"/>
      <c r="K815" s="169"/>
      <c r="L815" s="169"/>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c r="AQ815" s="168"/>
      <c r="AR815" s="168"/>
      <c r="AS815" s="168"/>
      <c r="AT815" s="168"/>
      <c r="AU815" s="168"/>
      <c r="AV815" s="168"/>
      <c r="AW815" s="168"/>
      <c r="AX815" s="168"/>
      <c r="AY815" s="168"/>
      <c r="AZ815" s="168"/>
      <c r="BA815" s="168"/>
      <c r="BB815" s="168"/>
      <c r="BC815" s="168"/>
      <c r="BD815" s="168"/>
      <c r="BE815" s="168"/>
    </row>
    <row r="816" spans="1:57" ht="15.75" customHeight="1" x14ac:dyDescent="0.3">
      <c r="A816" s="169"/>
      <c r="B816" s="169"/>
      <c r="C816" s="169"/>
      <c r="D816" s="169"/>
      <c r="E816" s="170"/>
      <c r="F816" s="170"/>
      <c r="G816" s="169"/>
      <c r="H816" s="169"/>
      <c r="I816" s="169"/>
      <c r="J816" s="169"/>
      <c r="K816" s="169"/>
      <c r="L816" s="169"/>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c r="AQ816" s="168"/>
      <c r="AR816" s="168"/>
      <c r="AS816" s="168"/>
      <c r="AT816" s="168"/>
      <c r="AU816" s="168"/>
      <c r="AV816" s="168"/>
      <c r="AW816" s="168"/>
      <c r="AX816" s="168"/>
      <c r="AY816" s="168"/>
      <c r="AZ816" s="168"/>
      <c r="BA816" s="168"/>
      <c r="BB816" s="168"/>
      <c r="BC816" s="168"/>
      <c r="BD816" s="168"/>
      <c r="BE816" s="168"/>
    </row>
    <row r="817" spans="1:57" ht="15.75" customHeight="1" x14ac:dyDescent="0.3">
      <c r="A817" s="169"/>
      <c r="B817" s="169"/>
      <c r="C817" s="169"/>
      <c r="D817" s="169"/>
      <c r="E817" s="170"/>
      <c r="F817" s="170"/>
      <c r="G817" s="169"/>
      <c r="H817" s="169"/>
      <c r="I817" s="169"/>
      <c r="J817" s="169"/>
      <c r="K817" s="169"/>
      <c r="L817" s="169"/>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c r="AQ817" s="168"/>
      <c r="AR817" s="168"/>
      <c r="AS817" s="168"/>
      <c r="AT817" s="168"/>
      <c r="AU817" s="168"/>
      <c r="AV817" s="168"/>
      <c r="AW817" s="168"/>
      <c r="AX817" s="168"/>
      <c r="AY817" s="168"/>
      <c r="AZ817" s="168"/>
      <c r="BA817" s="168"/>
      <c r="BB817" s="168"/>
      <c r="BC817" s="168"/>
      <c r="BD817" s="168"/>
      <c r="BE817" s="168"/>
    </row>
    <row r="818" spans="1:57" ht="15.75" customHeight="1" x14ac:dyDescent="0.3">
      <c r="A818" s="169"/>
      <c r="B818" s="169"/>
      <c r="C818" s="169"/>
      <c r="D818" s="169"/>
      <c r="E818" s="170"/>
      <c r="F818" s="170"/>
      <c r="G818" s="169"/>
      <c r="H818" s="169"/>
      <c r="I818" s="169"/>
      <c r="J818" s="169"/>
      <c r="K818" s="169"/>
      <c r="L818" s="169"/>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c r="AQ818" s="168"/>
      <c r="AR818" s="168"/>
      <c r="AS818" s="168"/>
      <c r="AT818" s="168"/>
      <c r="AU818" s="168"/>
      <c r="AV818" s="168"/>
      <c r="AW818" s="168"/>
      <c r="AX818" s="168"/>
      <c r="AY818" s="168"/>
      <c r="AZ818" s="168"/>
      <c r="BA818" s="168"/>
      <c r="BB818" s="168"/>
      <c r="BC818" s="168"/>
      <c r="BD818" s="168"/>
      <c r="BE818" s="168"/>
    </row>
    <row r="819" spans="1:57" ht="15.75" customHeight="1" x14ac:dyDescent="0.3">
      <c r="A819" s="169"/>
      <c r="B819" s="169"/>
      <c r="C819" s="169"/>
      <c r="D819" s="169"/>
      <c r="E819" s="170"/>
      <c r="F819" s="170"/>
      <c r="G819" s="169"/>
      <c r="H819" s="169"/>
      <c r="I819" s="169"/>
      <c r="J819" s="169"/>
      <c r="K819" s="169"/>
      <c r="L819" s="169"/>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c r="AQ819" s="168"/>
      <c r="AR819" s="168"/>
      <c r="AS819" s="168"/>
      <c r="AT819" s="168"/>
      <c r="AU819" s="168"/>
      <c r="AV819" s="168"/>
      <c r="AW819" s="168"/>
      <c r="AX819" s="168"/>
      <c r="AY819" s="168"/>
      <c r="AZ819" s="168"/>
      <c r="BA819" s="168"/>
      <c r="BB819" s="168"/>
      <c r="BC819" s="168"/>
      <c r="BD819" s="168"/>
      <c r="BE819" s="168"/>
    </row>
    <row r="820" spans="1:57" ht="15.75" customHeight="1" x14ac:dyDescent="0.3">
      <c r="A820" s="169"/>
      <c r="B820" s="169"/>
      <c r="C820" s="169"/>
      <c r="D820" s="169"/>
      <c r="E820" s="170"/>
      <c r="F820" s="170"/>
      <c r="G820" s="169"/>
      <c r="H820" s="169"/>
      <c r="I820" s="169"/>
      <c r="J820" s="169"/>
      <c r="K820" s="169"/>
      <c r="L820" s="169"/>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c r="AQ820" s="168"/>
      <c r="AR820" s="168"/>
      <c r="AS820" s="168"/>
      <c r="AT820" s="168"/>
      <c r="AU820" s="168"/>
      <c r="AV820" s="168"/>
      <c r="AW820" s="168"/>
      <c r="AX820" s="168"/>
      <c r="AY820" s="168"/>
      <c r="AZ820" s="168"/>
      <c r="BA820" s="168"/>
      <c r="BB820" s="168"/>
      <c r="BC820" s="168"/>
      <c r="BD820" s="168"/>
      <c r="BE820" s="168"/>
    </row>
    <row r="821" spans="1:57" ht="15.75" customHeight="1" x14ac:dyDescent="0.3">
      <c r="A821" s="169"/>
      <c r="B821" s="169"/>
      <c r="C821" s="169"/>
      <c r="D821" s="169"/>
      <c r="E821" s="170"/>
      <c r="F821" s="170"/>
      <c r="G821" s="169"/>
      <c r="H821" s="169"/>
      <c r="I821" s="169"/>
      <c r="J821" s="169"/>
      <c r="K821" s="169"/>
      <c r="L821" s="169"/>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c r="AQ821" s="168"/>
      <c r="AR821" s="168"/>
      <c r="AS821" s="168"/>
      <c r="AT821" s="168"/>
      <c r="AU821" s="168"/>
      <c r="AV821" s="168"/>
      <c r="AW821" s="168"/>
      <c r="AX821" s="168"/>
      <c r="AY821" s="168"/>
      <c r="AZ821" s="168"/>
      <c r="BA821" s="168"/>
      <c r="BB821" s="168"/>
      <c r="BC821" s="168"/>
      <c r="BD821" s="168"/>
      <c r="BE821" s="168"/>
    </row>
    <row r="822" spans="1:57" ht="15.75" customHeight="1" x14ac:dyDescent="0.3">
      <c r="A822" s="169"/>
      <c r="B822" s="169"/>
      <c r="C822" s="169"/>
      <c r="D822" s="169"/>
      <c r="E822" s="170"/>
      <c r="F822" s="170"/>
      <c r="G822" s="169"/>
      <c r="H822" s="169"/>
      <c r="I822" s="169"/>
      <c r="J822" s="169"/>
      <c r="K822" s="169"/>
      <c r="L822" s="169"/>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c r="AQ822" s="168"/>
      <c r="AR822" s="168"/>
      <c r="AS822" s="168"/>
      <c r="AT822" s="168"/>
      <c r="AU822" s="168"/>
      <c r="AV822" s="168"/>
      <c r="AW822" s="168"/>
      <c r="AX822" s="168"/>
      <c r="AY822" s="168"/>
      <c r="AZ822" s="168"/>
      <c r="BA822" s="168"/>
      <c r="BB822" s="168"/>
      <c r="BC822" s="168"/>
      <c r="BD822" s="168"/>
      <c r="BE822" s="168"/>
    </row>
    <row r="823" spans="1:57" ht="15.75" customHeight="1" x14ac:dyDescent="0.3">
      <c r="A823" s="169"/>
      <c r="B823" s="169"/>
      <c r="C823" s="169"/>
      <c r="D823" s="169"/>
      <c r="E823" s="170"/>
      <c r="F823" s="170"/>
      <c r="G823" s="169"/>
      <c r="H823" s="169"/>
      <c r="I823" s="169"/>
      <c r="J823" s="169"/>
      <c r="K823" s="169"/>
      <c r="L823" s="169"/>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c r="AQ823" s="168"/>
      <c r="AR823" s="168"/>
      <c r="AS823" s="168"/>
      <c r="AT823" s="168"/>
      <c r="AU823" s="168"/>
      <c r="AV823" s="168"/>
      <c r="AW823" s="168"/>
      <c r="AX823" s="168"/>
      <c r="AY823" s="168"/>
      <c r="AZ823" s="168"/>
      <c r="BA823" s="168"/>
      <c r="BB823" s="168"/>
      <c r="BC823" s="168"/>
      <c r="BD823" s="168"/>
      <c r="BE823" s="168"/>
    </row>
    <row r="824" spans="1:57" ht="15.75" customHeight="1" x14ac:dyDescent="0.3">
      <c r="A824" s="169"/>
      <c r="B824" s="169"/>
      <c r="C824" s="169"/>
      <c r="D824" s="169"/>
      <c r="E824" s="170"/>
      <c r="F824" s="170"/>
      <c r="G824" s="169"/>
      <c r="H824" s="169"/>
      <c r="I824" s="169"/>
      <c r="J824" s="169"/>
      <c r="K824" s="169"/>
      <c r="L824" s="169"/>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c r="AQ824" s="168"/>
      <c r="AR824" s="168"/>
      <c r="AS824" s="168"/>
      <c r="AT824" s="168"/>
      <c r="AU824" s="168"/>
      <c r="AV824" s="168"/>
      <c r="AW824" s="168"/>
      <c r="AX824" s="168"/>
      <c r="AY824" s="168"/>
      <c r="AZ824" s="168"/>
      <c r="BA824" s="168"/>
      <c r="BB824" s="168"/>
      <c r="BC824" s="168"/>
      <c r="BD824" s="168"/>
      <c r="BE824" s="168"/>
    </row>
    <row r="825" spans="1:57" ht="15.75" customHeight="1" x14ac:dyDescent="0.3">
      <c r="A825" s="169"/>
      <c r="B825" s="169"/>
      <c r="C825" s="169"/>
      <c r="D825" s="169"/>
      <c r="E825" s="170"/>
      <c r="F825" s="170"/>
      <c r="G825" s="169"/>
      <c r="H825" s="169"/>
      <c r="I825" s="169"/>
      <c r="J825" s="169"/>
      <c r="K825" s="169"/>
      <c r="L825" s="169"/>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c r="AQ825" s="168"/>
      <c r="AR825" s="168"/>
      <c r="AS825" s="168"/>
      <c r="AT825" s="168"/>
      <c r="AU825" s="168"/>
      <c r="AV825" s="168"/>
      <c r="AW825" s="168"/>
      <c r="AX825" s="168"/>
      <c r="AY825" s="168"/>
      <c r="AZ825" s="168"/>
      <c r="BA825" s="168"/>
      <c r="BB825" s="168"/>
      <c r="BC825" s="168"/>
      <c r="BD825" s="168"/>
      <c r="BE825" s="168"/>
    </row>
    <row r="826" spans="1:57" ht="15.75" customHeight="1" x14ac:dyDescent="0.3">
      <c r="A826" s="169"/>
      <c r="B826" s="169"/>
      <c r="C826" s="169"/>
      <c r="D826" s="169"/>
      <c r="E826" s="170"/>
      <c r="F826" s="170"/>
      <c r="G826" s="169"/>
      <c r="H826" s="169"/>
      <c r="I826" s="169"/>
      <c r="J826" s="169"/>
      <c r="K826" s="169"/>
      <c r="L826" s="169"/>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c r="AQ826" s="168"/>
      <c r="AR826" s="168"/>
      <c r="AS826" s="168"/>
      <c r="AT826" s="168"/>
      <c r="AU826" s="168"/>
      <c r="AV826" s="168"/>
      <c r="AW826" s="168"/>
      <c r="AX826" s="168"/>
      <c r="AY826" s="168"/>
      <c r="AZ826" s="168"/>
      <c r="BA826" s="168"/>
      <c r="BB826" s="168"/>
      <c r="BC826" s="168"/>
      <c r="BD826" s="168"/>
      <c r="BE826" s="168"/>
    </row>
    <row r="827" spans="1:57" ht="15.75" customHeight="1" x14ac:dyDescent="0.3">
      <c r="A827" s="169"/>
      <c r="B827" s="169"/>
      <c r="C827" s="169"/>
      <c r="D827" s="169"/>
      <c r="E827" s="170"/>
      <c r="F827" s="170"/>
      <c r="G827" s="169"/>
      <c r="H827" s="169"/>
      <c r="I827" s="169"/>
      <c r="J827" s="169"/>
      <c r="K827" s="169"/>
      <c r="L827" s="169"/>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c r="AQ827" s="168"/>
      <c r="AR827" s="168"/>
      <c r="AS827" s="168"/>
      <c r="AT827" s="168"/>
      <c r="AU827" s="168"/>
      <c r="AV827" s="168"/>
      <c r="AW827" s="168"/>
      <c r="AX827" s="168"/>
      <c r="AY827" s="168"/>
      <c r="AZ827" s="168"/>
      <c r="BA827" s="168"/>
      <c r="BB827" s="168"/>
      <c r="BC827" s="168"/>
      <c r="BD827" s="168"/>
      <c r="BE827" s="168"/>
    </row>
    <row r="828" spans="1:57" ht="15.75" customHeight="1" x14ac:dyDescent="0.3">
      <c r="A828" s="169"/>
      <c r="B828" s="169"/>
      <c r="C828" s="169"/>
      <c r="D828" s="169"/>
      <c r="E828" s="170"/>
      <c r="F828" s="170"/>
      <c r="G828" s="169"/>
      <c r="H828" s="169"/>
      <c r="I828" s="169"/>
      <c r="J828" s="169"/>
      <c r="K828" s="169"/>
      <c r="L828" s="169"/>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c r="AQ828" s="168"/>
      <c r="AR828" s="168"/>
      <c r="AS828" s="168"/>
      <c r="AT828" s="168"/>
      <c r="AU828" s="168"/>
      <c r="AV828" s="168"/>
      <c r="AW828" s="168"/>
      <c r="AX828" s="168"/>
      <c r="AY828" s="168"/>
      <c r="AZ828" s="168"/>
      <c r="BA828" s="168"/>
      <c r="BB828" s="168"/>
      <c r="BC828" s="168"/>
      <c r="BD828" s="168"/>
      <c r="BE828" s="168"/>
    </row>
    <row r="829" spans="1:57" ht="15.75" customHeight="1" x14ac:dyDescent="0.3">
      <c r="A829" s="169"/>
      <c r="B829" s="169"/>
      <c r="C829" s="169"/>
      <c r="D829" s="169"/>
      <c r="E829" s="170"/>
      <c r="F829" s="170"/>
      <c r="G829" s="169"/>
      <c r="H829" s="169"/>
      <c r="I829" s="169"/>
      <c r="J829" s="169"/>
      <c r="K829" s="169"/>
      <c r="L829" s="169"/>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c r="AQ829" s="168"/>
      <c r="AR829" s="168"/>
      <c r="AS829" s="168"/>
      <c r="AT829" s="168"/>
      <c r="AU829" s="168"/>
      <c r="AV829" s="168"/>
      <c r="AW829" s="168"/>
      <c r="AX829" s="168"/>
      <c r="AY829" s="168"/>
      <c r="AZ829" s="168"/>
      <c r="BA829" s="168"/>
      <c r="BB829" s="168"/>
      <c r="BC829" s="168"/>
      <c r="BD829" s="168"/>
      <c r="BE829" s="168"/>
    </row>
    <row r="830" spans="1:57" ht="15.75" customHeight="1" x14ac:dyDescent="0.3">
      <c r="A830" s="169"/>
      <c r="B830" s="169"/>
      <c r="C830" s="169"/>
      <c r="D830" s="169"/>
      <c r="E830" s="170"/>
      <c r="F830" s="170"/>
      <c r="G830" s="169"/>
      <c r="H830" s="169"/>
      <c r="I830" s="169"/>
      <c r="J830" s="169"/>
      <c r="K830" s="169"/>
      <c r="L830" s="169"/>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c r="AQ830" s="168"/>
      <c r="AR830" s="168"/>
      <c r="AS830" s="168"/>
      <c r="AT830" s="168"/>
      <c r="AU830" s="168"/>
      <c r="AV830" s="168"/>
      <c r="AW830" s="168"/>
      <c r="AX830" s="168"/>
      <c r="AY830" s="168"/>
      <c r="AZ830" s="168"/>
      <c r="BA830" s="168"/>
      <c r="BB830" s="168"/>
      <c r="BC830" s="168"/>
      <c r="BD830" s="168"/>
      <c r="BE830" s="168"/>
    </row>
    <row r="831" spans="1:57" ht="15.75" customHeight="1" x14ac:dyDescent="0.3">
      <c r="A831" s="169"/>
      <c r="B831" s="169"/>
      <c r="C831" s="169"/>
      <c r="D831" s="169"/>
      <c r="E831" s="170"/>
      <c r="F831" s="170"/>
      <c r="G831" s="169"/>
      <c r="H831" s="169"/>
      <c r="I831" s="169"/>
      <c r="J831" s="169"/>
      <c r="K831" s="169"/>
      <c r="L831" s="169"/>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c r="AQ831" s="168"/>
      <c r="AR831" s="168"/>
      <c r="AS831" s="168"/>
      <c r="AT831" s="168"/>
      <c r="AU831" s="168"/>
      <c r="AV831" s="168"/>
      <c r="AW831" s="168"/>
      <c r="AX831" s="168"/>
      <c r="AY831" s="168"/>
      <c r="AZ831" s="168"/>
      <c r="BA831" s="168"/>
      <c r="BB831" s="168"/>
      <c r="BC831" s="168"/>
      <c r="BD831" s="168"/>
      <c r="BE831" s="168"/>
    </row>
    <row r="832" spans="1:57" ht="15.75" customHeight="1" x14ac:dyDescent="0.3">
      <c r="A832" s="169"/>
      <c r="B832" s="169"/>
      <c r="C832" s="169"/>
      <c r="D832" s="169"/>
      <c r="E832" s="170"/>
      <c r="F832" s="170"/>
      <c r="G832" s="169"/>
      <c r="H832" s="169"/>
      <c r="I832" s="169"/>
      <c r="J832" s="169"/>
      <c r="K832" s="169"/>
      <c r="L832" s="169"/>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c r="AQ832" s="168"/>
      <c r="AR832" s="168"/>
      <c r="AS832" s="168"/>
      <c r="AT832" s="168"/>
      <c r="AU832" s="168"/>
      <c r="AV832" s="168"/>
      <c r="AW832" s="168"/>
      <c r="AX832" s="168"/>
      <c r="AY832" s="168"/>
      <c r="AZ832" s="168"/>
      <c r="BA832" s="168"/>
      <c r="BB832" s="168"/>
      <c r="BC832" s="168"/>
      <c r="BD832" s="168"/>
      <c r="BE832" s="168"/>
    </row>
    <row r="833" spans="1:57" ht="15.75" customHeight="1" x14ac:dyDescent="0.3">
      <c r="A833" s="169"/>
      <c r="B833" s="169"/>
      <c r="C833" s="169"/>
      <c r="D833" s="169"/>
      <c r="E833" s="170"/>
      <c r="F833" s="170"/>
      <c r="G833" s="169"/>
      <c r="H833" s="169"/>
      <c r="I833" s="169"/>
      <c r="J833" s="169"/>
      <c r="K833" s="169"/>
      <c r="L833" s="169"/>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c r="AQ833" s="168"/>
      <c r="AR833" s="168"/>
      <c r="AS833" s="168"/>
      <c r="AT833" s="168"/>
      <c r="AU833" s="168"/>
      <c r="AV833" s="168"/>
      <c r="AW833" s="168"/>
      <c r="AX833" s="168"/>
      <c r="AY833" s="168"/>
      <c r="AZ833" s="168"/>
      <c r="BA833" s="168"/>
      <c r="BB833" s="168"/>
      <c r="BC833" s="168"/>
      <c r="BD833" s="168"/>
      <c r="BE833" s="168"/>
    </row>
    <row r="834" spans="1:57" ht="15.75" customHeight="1" x14ac:dyDescent="0.3">
      <c r="A834" s="169"/>
      <c r="B834" s="169"/>
      <c r="C834" s="169"/>
      <c r="D834" s="169"/>
      <c r="E834" s="170"/>
      <c r="F834" s="170"/>
      <c r="G834" s="169"/>
      <c r="H834" s="169"/>
      <c r="I834" s="169"/>
      <c r="J834" s="169"/>
      <c r="K834" s="169"/>
      <c r="L834" s="169"/>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c r="AQ834" s="168"/>
      <c r="AR834" s="168"/>
      <c r="AS834" s="168"/>
      <c r="AT834" s="168"/>
      <c r="AU834" s="168"/>
      <c r="AV834" s="168"/>
      <c r="AW834" s="168"/>
      <c r="AX834" s="168"/>
      <c r="AY834" s="168"/>
      <c r="AZ834" s="168"/>
      <c r="BA834" s="168"/>
      <c r="BB834" s="168"/>
      <c r="BC834" s="168"/>
      <c r="BD834" s="168"/>
      <c r="BE834" s="168"/>
    </row>
    <row r="835" spans="1:57" ht="15.75" customHeight="1" x14ac:dyDescent="0.3">
      <c r="A835" s="169"/>
      <c r="B835" s="169"/>
      <c r="C835" s="169"/>
      <c r="D835" s="169"/>
      <c r="E835" s="170"/>
      <c r="F835" s="170"/>
      <c r="G835" s="169"/>
      <c r="H835" s="169"/>
      <c r="I835" s="169"/>
      <c r="J835" s="169"/>
      <c r="K835" s="169"/>
      <c r="L835" s="169"/>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c r="AQ835" s="168"/>
      <c r="AR835" s="168"/>
      <c r="AS835" s="168"/>
      <c r="AT835" s="168"/>
      <c r="AU835" s="168"/>
      <c r="AV835" s="168"/>
      <c r="AW835" s="168"/>
      <c r="AX835" s="168"/>
      <c r="AY835" s="168"/>
      <c r="AZ835" s="168"/>
      <c r="BA835" s="168"/>
      <c r="BB835" s="168"/>
      <c r="BC835" s="168"/>
      <c r="BD835" s="168"/>
      <c r="BE835" s="168"/>
    </row>
    <row r="836" spans="1:57" ht="15.75" customHeight="1" x14ac:dyDescent="0.3">
      <c r="A836" s="169"/>
      <c r="B836" s="169"/>
      <c r="C836" s="169"/>
      <c r="D836" s="169"/>
      <c r="E836" s="170"/>
      <c r="F836" s="170"/>
      <c r="G836" s="169"/>
      <c r="H836" s="169"/>
      <c r="I836" s="169"/>
      <c r="J836" s="169"/>
      <c r="K836" s="169"/>
      <c r="L836" s="169"/>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c r="AQ836" s="168"/>
      <c r="AR836" s="168"/>
      <c r="AS836" s="168"/>
      <c r="AT836" s="168"/>
      <c r="AU836" s="168"/>
      <c r="AV836" s="168"/>
      <c r="AW836" s="168"/>
      <c r="AX836" s="168"/>
      <c r="AY836" s="168"/>
      <c r="AZ836" s="168"/>
      <c r="BA836" s="168"/>
      <c r="BB836" s="168"/>
      <c r="BC836" s="168"/>
      <c r="BD836" s="168"/>
      <c r="BE836" s="168"/>
    </row>
    <row r="837" spans="1:57" ht="15.75" customHeight="1" x14ac:dyDescent="0.3">
      <c r="A837" s="169"/>
      <c r="B837" s="169"/>
      <c r="C837" s="169"/>
      <c r="D837" s="169"/>
      <c r="E837" s="170"/>
      <c r="F837" s="170"/>
      <c r="G837" s="169"/>
      <c r="H837" s="169"/>
      <c r="I837" s="169"/>
      <c r="J837" s="169"/>
      <c r="K837" s="169"/>
      <c r="L837" s="169"/>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c r="AQ837" s="168"/>
      <c r="AR837" s="168"/>
      <c r="AS837" s="168"/>
      <c r="AT837" s="168"/>
      <c r="AU837" s="168"/>
      <c r="AV837" s="168"/>
      <c r="AW837" s="168"/>
      <c r="AX837" s="168"/>
      <c r="AY837" s="168"/>
      <c r="AZ837" s="168"/>
      <c r="BA837" s="168"/>
      <c r="BB837" s="168"/>
      <c r="BC837" s="168"/>
      <c r="BD837" s="168"/>
      <c r="BE837" s="168"/>
    </row>
    <row r="838" spans="1:57" ht="15.75" customHeight="1" x14ac:dyDescent="0.3">
      <c r="A838" s="169"/>
      <c r="B838" s="169"/>
      <c r="C838" s="169"/>
      <c r="D838" s="169"/>
      <c r="E838" s="170"/>
      <c r="F838" s="170"/>
      <c r="G838" s="169"/>
      <c r="H838" s="169"/>
      <c r="I838" s="169"/>
      <c r="J838" s="169"/>
      <c r="K838" s="169"/>
      <c r="L838" s="169"/>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c r="AQ838" s="168"/>
      <c r="AR838" s="168"/>
      <c r="AS838" s="168"/>
      <c r="AT838" s="168"/>
      <c r="AU838" s="168"/>
      <c r="AV838" s="168"/>
      <c r="AW838" s="168"/>
      <c r="AX838" s="168"/>
      <c r="AY838" s="168"/>
      <c r="AZ838" s="168"/>
      <c r="BA838" s="168"/>
      <c r="BB838" s="168"/>
      <c r="BC838" s="168"/>
      <c r="BD838" s="168"/>
      <c r="BE838" s="168"/>
    </row>
    <row r="839" spans="1:57" ht="15.75" customHeight="1" x14ac:dyDescent="0.3">
      <c r="A839" s="169"/>
      <c r="B839" s="169"/>
      <c r="C839" s="169"/>
      <c r="D839" s="169"/>
      <c r="E839" s="170"/>
      <c r="F839" s="170"/>
      <c r="G839" s="169"/>
      <c r="H839" s="169"/>
      <c r="I839" s="169"/>
      <c r="J839" s="169"/>
      <c r="K839" s="169"/>
      <c r="L839" s="169"/>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c r="AQ839" s="168"/>
      <c r="AR839" s="168"/>
      <c r="AS839" s="168"/>
      <c r="AT839" s="168"/>
      <c r="AU839" s="168"/>
      <c r="AV839" s="168"/>
      <c r="AW839" s="168"/>
      <c r="AX839" s="168"/>
      <c r="AY839" s="168"/>
      <c r="AZ839" s="168"/>
      <c r="BA839" s="168"/>
      <c r="BB839" s="168"/>
      <c r="BC839" s="168"/>
      <c r="BD839" s="168"/>
      <c r="BE839" s="168"/>
    </row>
    <row r="840" spans="1:57" ht="15.75" customHeight="1" x14ac:dyDescent="0.3">
      <c r="A840" s="169"/>
      <c r="B840" s="169"/>
      <c r="C840" s="169"/>
      <c r="D840" s="169"/>
      <c r="E840" s="170"/>
      <c r="F840" s="170"/>
      <c r="G840" s="169"/>
      <c r="H840" s="169"/>
      <c r="I840" s="169"/>
      <c r="J840" s="169"/>
      <c r="K840" s="169"/>
      <c r="L840" s="169"/>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c r="AQ840" s="168"/>
      <c r="AR840" s="168"/>
      <c r="AS840" s="168"/>
      <c r="AT840" s="168"/>
      <c r="AU840" s="168"/>
      <c r="AV840" s="168"/>
      <c r="AW840" s="168"/>
      <c r="AX840" s="168"/>
      <c r="AY840" s="168"/>
      <c r="AZ840" s="168"/>
      <c r="BA840" s="168"/>
      <c r="BB840" s="168"/>
      <c r="BC840" s="168"/>
      <c r="BD840" s="168"/>
      <c r="BE840" s="168"/>
    </row>
    <row r="841" spans="1:57" ht="15.75" customHeight="1" x14ac:dyDescent="0.3">
      <c r="A841" s="169"/>
      <c r="B841" s="169"/>
      <c r="C841" s="169"/>
      <c r="D841" s="169"/>
      <c r="E841" s="170"/>
      <c r="F841" s="170"/>
      <c r="G841" s="169"/>
      <c r="H841" s="169"/>
      <c r="I841" s="169"/>
      <c r="J841" s="169"/>
      <c r="K841" s="169"/>
      <c r="L841" s="169"/>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c r="AQ841" s="168"/>
      <c r="AR841" s="168"/>
      <c r="AS841" s="168"/>
      <c r="AT841" s="168"/>
      <c r="AU841" s="168"/>
      <c r="AV841" s="168"/>
      <c r="AW841" s="168"/>
      <c r="AX841" s="168"/>
      <c r="AY841" s="168"/>
      <c r="AZ841" s="168"/>
      <c r="BA841" s="168"/>
      <c r="BB841" s="168"/>
      <c r="BC841" s="168"/>
      <c r="BD841" s="168"/>
      <c r="BE841" s="168"/>
    </row>
    <row r="842" spans="1:57" ht="15.75" customHeight="1" x14ac:dyDescent="0.3">
      <c r="A842" s="169"/>
      <c r="B842" s="169"/>
      <c r="C842" s="169"/>
      <c r="D842" s="169"/>
      <c r="E842" s="170"/>
      <c r="F842" s="170"/>
      <c r="G842" s="169"/>
      <c r="H842" s="169"/>
      <c r="I842" s="169"/>
      <c r="J842" s="169"/>
      <c r="K842" s="169"/>
      <c r="L842" s="169"/>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c r="AQ842" s="168"/>
      <c r="AR842" s="168"/>
      <c r="AS842" s="168"/>
      <c r="AT842" s="168"/>
      <c r="AU842" s="168"/>
      <c r="AV842" s="168"/>
      <c r="AW842" s="168"/>
      <c r="AX842" s="168"/>
      <c r="AY842" s="168"/>
      <c r="AZ842" s="168"/>
      <c r="BA842" s="168"/>
      <c r="BB842" s="168"/>
      <c r="BC842" s="168"/>
      <c r="BD842" s="168"/>
      <c r="BE842" s="168"/>
    </row>
    <row r="843" spans="1:57" ht="15.75" customHeight="1" x14ac:dyDescent="0.3">
      <c r="A843" s="169"/>
      <c r="B843" s="169"/>
      <c r="C843" s="169"/>
      <c r="D843" s="169"/>
      <c r="E843" s="170"/>
      <c r="F843" s="170"/>
      <c r="G843" s="169"/>
      <c r="H843" s="169"/>
      <c r="I843" s="169"/>
      <c r="J843" s="169"/>
      <c r="K843" s="169"/>
      <c r="L843" s="169"/>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c r="AQ843" s="168"/>
      <c r="AR843" s="168"/>
      <c r="AS843" s="168"/>
      <c r="AT843" s="168"/>
      <c r="AU843" s="168"/>
      <c r="AV843" s="168"/>
      <c r="AW843" s="168"/>
      <c r="AX843" s="168"/>
      <c r="AY843" s="168"/>
      <c r="AZ843" s="168"/>
      <c r="BA843" s="168"/>
      <c r="BB843" s="168"/>
      <c r="BC843" s="168"/>
      <c r="BD843" s="168"/>
      <c r="BE843" s="168"/>
    </row>
    <row r="844" spans="1:57" ht="15.75" customHeight="1" x14ac:dyDescent="0.3">
      <c r="A844" s="169"/>
      <c r="B844" s="169"/>
      <c r="C844" s="169"/>
      <c r="D844" s="169"/>
      <c r="E844" s="170"/>
      <c r="F844" s="170"/>
      <c r="G844" s="169"/>
      <c r="H844" s="169"/>
      <c r="I844" s="169"/>
      <c r="J844" s="169"/>
      <c r="K844" s="169"/>
      <c r="L844" s="169"/>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c r="AQ844" s="168"/>
      <c r="AR844" s="168"/>
      <c r="AS844" s="168"/>
      <c r="AT844" s="168"/>
      <c r="AU844" s="168"/>
      <c r="AV844" s="168"/>
      <c r="AW844" s="168"/>
      <c r="AX844" s="168"/>
      <c r="AY844" s="168"/>
      <c r="AZ844" s="168"/>
      <c r="BA844" s="168"/>
      <c r="BB844" s="168"/>
      <c r="BC844" s="168"/>
      <c r="BD844" s="168"/>
      <c r="BE844" s="168"/>
    </row>
    <row r="845" spans="1:57" ht="15.75" customHeight="1" x14ac:dyDescent="0.3">
      <c r="A845" s="169"/>
      <c r="B845" s="169"/>
      <c r="C845" s="169"/>
      <c r="D845" s="169"/>
      <c r="E845" s="170"/>
      <c r="F845" s="170"/>
      <c r="G845" s="169"/>
      <c r="H845" s="169"/>
      <c r="I845" s="169"/>
      <c r="J845" s="169"/>
      <c r="K845" s="169"/>
      <c r="L845" s="169"/>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c r="AQ845" s="168"/>
      <c r="AR845" s="168"/>
      <c r="AS845" s="168"/>
      <c r="AT845" s="168"/>
      <c r="AU845" s="168"/>
      <c r="AV845" s="168"/>
      <c r="AW845" s="168"/>
      <c r="AX845" s="168"/>
      <c r="AY845" s="168"/>
      <c r="AZ845" s="168"/>
      <c r="BA845" s="168"/>
      <c r="BB845" s="168"/>
      <c r="BC845" s="168"/>
      <c r="BD845" s="168"/>
      <c r="BE845" s="168"/>
    </row>
    <row r="846" spans="1:57" ht="15.75" customHeight="1" x14ac:dyDescent="0.3">
      <c r="A846" s="169"/>
      <c r="B846" s="169"/>
      <c r="C846" s="169"/>
      <c r="D846" s="169"/>
      <c r="E846" s="170"/>
      <c r="F846" s="170"/>
      <c r="G846" s="169"/>
      <c r="H846" s="169"/>
      <c r="I846" s="169"/>
      <c r="J846" s="169"/>
      <c r="K846" s="169"/>
      <c r="L846" s="169"/>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c r="AQ846" s="168"/>
      <c r="AR846" s="168"/>
      <c r="AS846" s="168"/>
      <c r="AT846" s="168"/>
      <c r="AU846" s="168"/>
      <c r="AV846" s="168"/>
      <c r="AW846" s="168"/>
      <c r="AX846" s="168"/>
      <c r="AY846" s="168"/>
      <c r="AZ846" s="168"/>
      <c r="BA846" s="168"/>
      <c r="BB846" s="168"/>
      <c r="BC846" s="168"/>
      <c r="BD846" s="168"/>
      <c r="BE846" s="168"/>
    </row>
    <row r="847" spans="1:57" ht="15.75" customHeight="1" x14ac:dyDescent="0.3">
      <c r="A847" s="169"/>
      <c r="B847" s="169"/>
      <c r="C847" s="169"/>
      <c r="D847" s="169"/>
      <c r="E847" s="170"/>
      <c r="F847" s="170"/>
      <c r="G847" s="169"/>
      <c r="H847" s="169"/>
      <c r="I847" s="169"/>
      <c r="J847" s="169"/>
      <c r="K847" s="169"/>
      <c r="L847" s="169"/>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c r="AQ847" s="168"/>
      <c r="AR847" s="168"/>
      <c r="AS847" s="168"/>
      <c r="AT847" s="168"/>
      <c r="AU847" s="168"/>
      <c r="AV847" s="168"/>
      <c r="AW847" s="168"/>
      <c r="AX847" s="168"/>
      <c r="AY847" s="168"/>
      <c r="AZ847" s="168"/>
      <c r="BA847" s="168"/>
      <c r="BB847" s="168"/>
      <c r="BC847" s="168"/>
      <c r="BD847" s="168"/>
      <c r="BE847" s="168"/>
    </row>
    <row r="848" spans="1:57" ht="15.75" customHeight="1" x14ac:dyDescent="0.3">
      <c r="A848" s="169"/>
      <c r="B848" s="169"/>
      <c r="C848" s="169"/>
      <c r="D848" s="169"/>
      <c r="E848" s="170"/>
      <c r="F848" s="170"/>
      <c r="G848" s="169"/>
      <c r="H848" s="169"/>
      <c r="I848" s="169"/>
      <c r="J848" s="169"/>
      <c r="K848" s="169"/>
      <c r="L848" s="169"/>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c r="AQ848" s="168"/>
      <c r="AR848" s="168"/>
      <c r="AS848" s="168"/>
      <c r="AT848" s="168"/>
      <c r="AU848" s="168"/>
      <c r="AV848" s="168"/>
      <c r="AW848" s="168"/>
      <c r="AX848" s="168"/>
      <c r="AY848" s="168"/>
      <c r="AZ848" s="168"/>
      <c r="BA848" s="168"/>
      <c r="BB848" s="168"/>
      <c r="BC848" s="168"/>
      <c r="BD848" s="168"/>
      <c r="BE848" s="168"/>
    </row>
    <row r="849" spans="1:57" ht="15.75" customHeight="1" x14ac:dyDescent="0.3">
      <c r="A849" s="169"/>
      <c r="B849" s="169"/>
      <c r="C849" s="169"/>
      <c r="D849" s="169"/>
      <c r="E849" s="170"/>
      <c r="F849" s="170"/>
      <c r="G849" s="169"/>
      <c r="H849" s="169"/>
      <c r="I849" s="169"/>
      <c r="J849" s="169"/>
      <c r="K849" s="169"/>
      <c r="L849" s="169"/>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c r="AQ849" s="168"/>
      <c r="AR849" s="168"/>
      <c r="AS849" s="168"/>
      <c r="AT849" s="168"/>
      <c r="AU849" s="168"/>
      <c r="AV849" s="168"/>
      <c r="AW849" s="168"/>
      <c r="AX849" s="168"/>
      <c r="AY849" s="168"/>
      <c r="AZ849" s="168"/>
      <c r="BA849" s="168"/>
      <c r="BB849" s="168"/>
      <c r="BC849" s="168"/>
      <c r="BD849" s="168"/>
      <c r="BE849" s="168"/>
    </row>
    <row r="850" spans="1:57" ht="15.75" customHeight="1" x14ac:dyDescent="0.3">
      <c r="A850" s="169"/>
      <c r="B850" s="169"/>
      <c r="C850" s="169"/>
      <c r="D850" s="169"/>
      <c r="E850" s="170"/>
      <c r="F850" s="170"/>
      <c r="G850" s="169"/>
      <c r="H850" s="169"/>
      <c r="I850" s="169"/>
      <c r="J850" s="169"/>
      <c r="K850" s="169"/>
      <c r="L850" s="169"/>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c r="AQ850" s="168"/>
      <c r="AR850" s="168"/>
      <c r="AS850" s="168"/>
      <c r="AT850" s="168"/>
      <c r="AU850" s="168"/>
      <c r="AV850" s="168"/>
      <c r="AW850" s="168"/>
      <c r="AX850" s="168"/>
      <c r="AY850" s="168"/>
      <c r="AZ850" s="168"/>
      <c r="BA850" s="168"/>
      <c r="BB850" s="168"/>
      <c r="BC850" s="168"/>
      <c r="BD850" s="168"/>
      <c r="BE850" s="168"/>
    </row>
    <row r="851" spans="1:57" ht="15.75" customHeight="1" x14ac:dyDescent="0.3">
      <c r="A851" s="169"/>
      <c r="B851" s="169"/>
      <c r="C851" s="169"/>
      <c r="D851" s="169"/>
      <c r="E851" s="170"/>
      <c r="F851" s="170"/>
      <c r="G851" s="169"/>
      <c r="H851" s="169"/>
      <c r="I851" s="169"/>
      <c r="J851" s="169"/>
      <c r="K851" s="169"/>
      <c r="L851" s="169"/>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c r="AQ851" s="168"/>
      <c r="AR851" s="168"/>
      <c r="AS851" s="168"/>
      <c r="AT851" s="168"/>
      <c r="AU851" s="168"/>
      <c r="AV851" s="168"/>
      <c r="AW851" s="168"/>
      <c r="AX851" s="168"/>
      <c r="AY851" s="168"/>
      <c r="AZ851" s="168"/>
      <c r="BA851" s="168"/>
      <c r="BB851" s="168"/>
      <c r="BC851" s="168"/>
      <c r="BD851" s="168"/>
      <c r="BE851" s="168"/>
    </row>
    <row r="852" spans="1:57" ht="15.75" customHeight="1" x14ac:dyDescent="0.3">
      <c r="A852" s="169"/>
      <c r="B852" s="169"/>
      <c r="C852" s="169"/>
      <c r="D852" s="169"/>
      <c r="E852" s="170"/>
      <c r="F852" s="170"/>
      <c r="G852" s="169"/>
      <c r="H852" s="169"/>
      <c r="I852" s="169"/>
      <c r="J852" s="169"/>
      <c r="K852" s="169"/>
      <c r="L852" s="169"/>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c r="AQ852" s="168"/>
      <c r="AR852" s="168"/>
      <c r="AS852" s="168"/>
      <c r="AT852" s="168"/>
      <c r="AU852" s="168"/>
      <c r="AV852" s="168"/>
      <c r="AW852" s="168"/>
      <c r="AX852" s="168"/>
      <c r="AY852" s="168"/>
      <c r="AZ852" s="168"/>
      <c r="BA852" s="168"/>
      <c r="BB852" s="168"/>
      <c r="BC852" s="168"/>
      <c r="BD852" s="168"/>
      <c r="BE852" s="168"/>
    </row>
    <row r="853" spans="1:57" ht="15.75" customHeight="1" x14ac:dyDescent="0.3">
      <c r="A853" s="169"/>
      <c r="B853" s="169"/>
      <c r="C853" s="169"/>
      <c r="D853" s="169"/>
      <c r="E853" s="170"/>
      <c r="F853" s="170"/>
      <c r="G853" s="169"/>
      <c r="H853" s="169"/>
      <c r="I853" s="169"/>
      <c r="J853" s="169"/>
      <c r="K853" s="169"/>
      <c r="L853" s="169"/>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c r="AQ853" s="168"/>
      <c r="AR853" s="168"/>
      <c r="AS853" s="168"/>
      <c r="AT853" s="168"/>
      <c r="AU853" s="168"/>
      <c r="AV853" s="168"/>
      <c r="AW853" s="168"/>
      <c r="AX853" s="168"/>
      <c r="AY853" s="168"/>
      <c r="AZ853" s="168"/>
      <c r="BA853" s="168"/>
      <c r="BB853" s="168"/>
      <c r="BC853" s="168"/>
      <c r="BD853" s="168"/>
      <c r="BE853" s="168"/>
    </row>
    <row r="854" spans="1:57" ht="15.75" customHeight="1" x14ac:dyDescent="0.3">
      <c r="A854" s="169"/>
      <c r="B854" s="169"/>
      <c r="C854" s="169"/>
      <c r="D854" s="169"/>
      <c r="E854" s="170"/>
      <c r="F854" s="170"/>
      <c r="G854" s="169"/>
      <c r="H854" s="169"/>
      <c r="I854" s="169"/>
      <c r="J854" s="169"/>
      <c r="K854" s="169"/>
      <c r="L854" s="169"/>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c r="AQ854" s="168"/>
      <c r="AR854" s="168"/>
      <c r="AS854" s="168"/>
      <c r="AT854" s="168"/>
      <c r="AU854" s="168"/>
      <c r="AV854" s="168"/>
      <c r="AW854" s="168"/>
      <c r="AX854" s="168"/>
      <c r="AY854" s="168"/>
      <c r="AZ854" s="168"/>
      <c r="BA854" s="168"/>
      <c r="BB854" s="168"/>
      <c r="BC854" s="168"/>
      <c r="BD854" s="168"/>
      <c r="BE854" s="168"/>
    </row>
    <row r="855" spans="1:57" ht="15.75" customHeight="1" x14ac:dyDescent="0.3">
      <c r="A855" s="169"/>
      <c r="B855" s="169"/>
      <c r="C855" s="169"/>
      <c r="D855" s="169"/>
      <c r="E855" s="170"/>
      <c r="F855" s="170"/>
      <c r="G855" s="169"/>
      <c r="H855" s="169"/>
      <c r="I855" s="169"/>
      <c r="J855" s="169"/>
      <c r="K855" s="169"/>
      <c r="L855" s="169"/>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c r="AQ855" s="168"/>
      <c r="AR855" s="168"/>
      <c r="AS855" s="168"/>
      <c r="AT855" s="168"/>
      <c r="AU855" s="168"/>
      <c r="AV855" s="168"/>
      <c r="AW855" s="168"/>
      <c r="AX855" s="168"/>
      <c r="AY855" s="168"/>
      <c r="AZ855" s="168"/>
      <c r="BA855" s="168"/>
      <c r="BB855" s="168"/>
      <c r="BC855" s="168"/>
      <c r="BD855" s="168"/>
      <c r="BE855" s="168"/>
    </row>
    <row r="856" spans="1:57" ht="15.75" customHeight="1" x14ac:dyDescent="0.3">
      <c r="A856" s="169"/>
      <c r="B856" s="169"/>
      <c r="C856" s="169"/>
      <c r="D856" s="169"/>
      <c r="E856" s="170"/>
      <c r="F856" s="170"/>
      <c r="G856" s="169"/>
      <c r="H856" s="169"/>
      <c r="I856" s="169"/>
      <c r="J856" s="169"/>
      <c r="K856" s="169"/>
      <c r="L856" s="169"/>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c r="AQ856" s="168"/>
      <c r="AR856" s="168"/>
      <c r="AS856" s="168"/>
      <c r="AT856" s="168"/>
      <c r="AU856" s="168"/>
      <c r="AV856" s="168"/>
      <c r="AW856" s="168"/>
      <c r="AX856" s="168"/>
      <c r="AY856" s="168"/>
      <c r="AZ856" s="168"/>
      <c r="BA856" s="168"/>
      <c r="BB856" s="168"/>
      <c r="BC856" s="168"/>
      <c r="BD856" s="168"/>
      <c r="BE856" s="168"/>
    </row>
    <row r="857" spans="1:57" ht="15.75" customHeight="1" x14ac:dyDescent="0.3">
      <c r="A857" s="169"/>
      <c r="B857" s="169"/>
      <c r="C857" s="169"/>
      <c r="D857" s="169"/>
      <c r="E857" s="170"/>
      <c r="F857" s="170"/>
      <c r="G857" s="169"/>
      <c r="H857" s="169"/>
      <c r="I857" s="169"/>
      <c r="J857" s="169"/>
      <c r="K857" s="169"/>
      <c r="L857" s="169"/>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c r="AQ857" s="168"/>
      <c r="AR857" s="168"/>
      <c r="AS857" s="168"/>
      <c r="AT857" s="168"/>
      <c r="AU857" s="168"/>
      <c r="AV857" s="168"/>
      <c r="AW857" s="168"/>
      <c r="AX857" s="168"/>
      <c r="AY857" s="168"/>
      <c r="AZ857" s="168"/>
      <c r="BA857" s="168"/>
      <c r="BB857" s="168"/>
      <c r="BC857" s="168"/>
      <c r="BD857" s="168"/>
      <c r="BE857" s="168"/>
    </row>
    <row r="858" spans="1:57" ht="15.75" customHeight="1" x14ac:dyDescent="0.3">
      <c r="A858" s="169"/>
      <c r="B858" s="169"/>
      <c r="C858" s="169"/>
      <c r="D858" s="169"/>
      <c r="E858" s="170"/>
      <c r="F858" s="170"/>
      <c r="G858" s="169"/>
      <c r="H858" s="169"/>
      <c r="I858" s="169"/>
      <c r="J858" s="169"/>
      <c r="K858" s="169"/>
      <c r="L858" s="169"/>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c r="AQ858" s="168"/>
      <c r="AR858" s="168"/>
      <c r="AS858" s="168"/>
      <c r="AT858" s="168"/>
      <c r="AU858" s="168"/>
      <c r="AV858" s="168"/>
      <c r="AW858" s="168"/>
      <c r="AX858" s="168"/>
      <c r="AY858" s="168"/>
      <c r="AZ858" s="168"/>
      <c r="BA858" s="168"/>
      <c r="BB858" s="168"/>
      <c r="BC858" s="168"/>
      <c r="BD858" s="168"/>
      <c r="BE858" s="168"/>
    </row>
    <row r="859" spans="1:57" ht="15.75" customHeight="1" x14ac:dyDescent="0.3">
      <c r="A859" s="169"/>
      <c r="B859" s="169"/>
      <c r="C859" s="169"/>
      <c r="D859" s="169"/>
      <c r="E859" s="170"/>
      <c r="F859" s="170"/>
      <c r="G859" s="169"/>
      <c r="H859" s="169"/>
      <c r="I859" s="169"/>
      <c r="J859" s="169"/>
      <c r="K859" s="169"/>
      <c r="L859" s="169"/>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c r="AQ859" s="168"/>
      <c r="AR859" s="168"/>
      <c r="AS859" s="168"/>
      <c r="AT859" s="168"/>
      <c r="AU859" s="168"/>
      <c r="AV859" s="168"/>
      <c r="AW859" s="168"/>
      <c r="AX859" s="168"/>
      <c r="AY859" s="168"/>
      <c r="AZ859" s="168"/>
      <c r="BA859" s="168"/>
      <c r="BB859" s="168"/>
      <c r="BC859" s="168"/>
      <c r="BD859" s="168"/>
      <c r="BE859" s="168"/>
    </row>
    <row r="860" spans="1:57" ht="15.75" customHeight="1" x14ac:dyDescent="0.3">
      <c r="A860" s="169"/>
      <c r="B860" s="169"/>
      <c r="C860" s="169"/>
      <c r="D860" s="169"/>
      <c r="E860" s="170"/>
      <c r="F860" s="170"/>
      <c r="G860" s="169"/>
      <c r="H860" s="169"/>
      <c r="I860" s="169"/>
      <c r="J860" s="169"/>
      <c r="K860" s="169"/>
      <c r="L860" s="169"/>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c r="AQ860" s="168"/>
      <c r="AR860" s="168"/>
      <c r="AS860" s="168"/>
      <c r="AT860" s="168"/>
      <c r="AU860" s="168"/>
      <c r="AV860" s="168"/>
      <c r="AW860" s="168"/>
      <c r="AX860" s="168"/>
      <c r="AY860" s="168"/>
      <c r="AZ860" s="168"/>
      <c r="BA860" s="168"/>
      <c r="BB860" s="168"/>
      <c r="BC860" s="168"/>
      <c r="BD860" s="168"/>
      <c r="BE860" s="168"/>
    </row>
    <row r="861" spans="1:57" ht="15.75" customHeight="1" x14ac:dyDescent="0.3">
      <c r="A861" s="169"/>
      <c r="B861" s="169"/>
      <c r="C861" s="169"/>
      <c r="D861" s="169"/>
      <c r="E861" s="170"/>
      <c r="F861" s="170"/>
      <c r="G861" s="169"/>
      <c r="H861" s="169"/>
      <c r="I861" s="169"/>
      <c r="J861" s="169"/>
      <c r="K861" s="169"/>
      <c r="L861" s="169"/>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c r="AQ861" s="168"/>
      <c r="AR861" s="168"/>
      <c r="AS861" s="168"/>
      <c r="AT861" s="168"/>
      <c r="AU861" s="168"/>
      <c r="AV861" s="168"/>
      <c r="AW861" s="168"/>
      <c r="AX861" s="168"/>
      <c r="AY861" s="168"/>
      <c r="AZ861" s="168"/>
      <c r="BA861" s="168"/>
      <c r="BB861" s="168"/>
      <c r="BC861" s="168"/>
      <c r="BD861" s="168"/>
      <c r="BE861" s="168"/>
    </row>
    <row r="862" spans="1:57" ht="15.75" customHeight="1" x14ac:dyDescent="0.3">
      <c r="A862" s="169"/>
      <c r="B862" s="169"/>
      <c r="C862" s="169"/>
      <c r="D862" s="169"/>
      <c r="E862" s="170"/>
      <c r="F862" s="170"/>
      <c r="G862" s="169"/>
      <c r="H862" s="169"/>
      <c r="I862" s="169"/>
      <c r="J862" s="169"/>
      <c r="K862" s="169"/>
      <c r="L862" s="169"/>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c r="AQ862" s="168"/>
      <c r="AR862" s="168"/>
      <c r="AS862" s="168"/>
      <c r="AT862" s="168"/>
      <c r="AU862" s="168"/>
      <c r="AV862" s="168"/>
      <c r="AW862" s="168"/>
      <c r="AX862" s="168"/>
      <c r="AY862" s="168"/>
      <c r="AZ862" s="168"/>
      <c r="BA862" s="168"/>
      <c r="BB862" s="168"/>
      <c r="BC862" s="168"/>
      <c r="BD862" s="168"/>
      <c r="BE862" s="168"/>
    </row>
    <row r="863" spans="1:57" ht="15.75" customHeight="1" x14ac:dyDescent="0.3">
      <c r="A863" s="169"/>
      <c r="B863" s="169"/>
      <c r="C863" s="169"/>
      <c r="D863" s="169"/>
      <c r="E863" s="170"/>
      <c r="F863" s="170"/>
      <c r="G863" s="169"/>
      <c r="H863" s="169"/>
      <c r="I863" s="169"/>
      <c r="J863" s="169"/>
      <c r="K863" s="169"/>
      <c r="L863" s="169"/>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c r="AQ863" s="168"/>
      <c r="AR863" s="168"/>
      <c r="AS863" s="168"/>
      <c r="AT863" s="168"/>
      <c r="AU863" s="168"/>
      <c r="AV863" s="168"/>
      <c r="AW863" s="168"/>
      <c r="AX863" s="168"/>
      <c r="AY863" s="168"/>
      <c r="AZ863" s="168"/>
      <c r="BA863" s="168"/>
      <c r="BB863" s="168"/>
      <c r="BC863" s="168"/>
      <c r="BD863" s="168"/>
      <c r="BE863" s="168"/>
    </row>
    <row r="864" spans="1:57" ht="15.75" customHeight="1" x14ac:dyDescent="0.3">
      <c r="A864" s="169"/>
      <c r="B864" s="169"/>
      <c r="C864" s="169"/>
      <c r="D864" s="169"/>
      <c r="E864" s="170"/>
      <c r="F864" s="170"/>
      <c r="G864" s="169"/>
      <c r="H864" s="169"/>
      <c r="I864" s="169"/>
      <c r="J864" s="169"/>
      <c r="K864" s="169"/>
      <c r="L864" s="169"/>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c r="AQ864" s="168"/>
      <c r="AR864" s="168"/>
      <c r="AS864" s="168"/>
      <c r="AT864" s="168"/>
      <c r="AU864" s="168"/>
      <c r="AV864" s="168"/>
      <c r="AW864" s="168"/>
      <c r="AX864" s="168"/>
      <c r="AY864" s="168"/>
      <c r="AZ864" s="168"/>
      <c r="BA864" s="168"/>
      <c r="BB864" s="168"/>
      <c r="BC864" s="168"/>
      <c r="BD864" s="168"/>
      <c r="BE864" s="168"/>
    </row>
    <row r="865" spans="1:57" ht="15.75" customHeight="1" x14ac:dyDescent="0.3">
      <c r="A865" s="169"/>
      <c r="B865" s="169"/>
      <c r="C865" s="169"/>
      <c r="D865" s="169"/>
      <c r="E865" s="170"/>
      <c r="F865" s="170"/>
      <c r="G865" s="169"/>
      <c r="H865" s="169"/>
      <c r="I865" s="169"/>
      <c r="J865" s="169"/>
      <c r="K865" s="169"/>
      <c r="L865" s="169"/>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c r="AQ865" s="168"/>
      <c r="AR865" s="168"/>
      <c r="AS865" s="168"/>
      <c r="AT865" s="168"/>
      <c r="AU865" s="168"/>
      <c r="AV865" s="168"/>
      <c r="AW865" s="168"/>
      <c r="AX865" s="168"/>
      <c r="AY865" s="168"/>
      <c r="AZ865" s="168"/>
      <c r="BA865" s="168"/>
      <c r="BB865" s="168"/>
      <c r="BC865" s="168"/>
      <c r="BD865" s="168"/>
      <c r="BE865" s="168"/>
    </row>
    <row r="866" spans="1:57" ht="15.75" customHeight="1" x14ac:dyDescent="0.3">
      <c r="A866" s="169"/>
      <c r="B866" s="169"/>
      <c r="C866" s="169"/>
      <c r="D866" s="169"/>
      <c r="E866" s="170"/>
      <c r="F866" s="170"/>
      <c r="G866" s="169"/>
      <c r="H866" s="169"/>
      <c r="I866" s="169"/>
      <c r="J866" s="169"/>
      <c r="K866" s="169"/>
      <c r="L866" s="169"/>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c r="AQ866" s="168"/>
      <c r="AR866" s="168"/>
      <c r="AS866" s="168"/>
      <c r="AT866" s="168"/>
      <c r="AU866" s="168"/>
      <c r="AV866" s="168"/>
      <c r="AW866" s="168"/>
      <c r="AX866" s="168"/>
      <c r="AY866" s="168"/>
      <c r="AZ866" s="168"/>
      <c r="BA866" s="168"/>
      <c r="BB866" s="168"/>
      <c r="BC866" s="168"/>
      <c r="BD866" s="168"/>
      <c r="BE866" s="168"/>
    </row>
    <row r="867" spans="1:57" ht="15.75" customHeight="1" x14ac:dyDescent="0.3">
      <c r="A867" s="169"/>
      <c r="B867" s="169"/>
      <c r="C867" s="169"/>
      <c r="D867" s="169"/>
      <c r="E867" s="170"/>
      <c r="F867" s="170"/>
      <c r="G867" s="169"/>
      <c r="H867" s="169"/>
      <c r="I867" s="169"/>
      <c r="J867" s="169"/>
      <c r="K867" s="169"/>
      <c r="L867" s="169"/>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c r="AQ867" s="168"/>
      <c r="AR867" s="168"/>
      <c r="AS867" s="168"/>
      <c r="AT867" s="168"/>
      <c r="AU867" s="168"/>
      <c r="AV867" s="168"/>
      <c r="AW867" s="168"/>
      <c r="AX867" s="168"/>
      <c r="AY867" s="168"/>
      <c r="AZ867" s="168"/>
      <c r="BA867" s="168"/>
      <c r="BB867" s="168"/>
      <c r="BC867" s="168"/>
      <c r="BD867" s="168"/>
      <c r="BE867" s="168"/>
    </row>
    <row r="868" spans="1:57" ht="15.75" customHeight="1" x14ac:dyDescent="0.3">
      <c r="A868" s="169"/>
      <c r="B868" s="169"/>
      <c r="C868" s="169"/>
      <c r="D868" s="169"/>
      <c r="E868" s="170"/>
      <c r="F868" s="170"/>
      <c r="G868" s="169"/>
      <c r="H868" s="169"/>
      <c r="I868" s="169"/>
      <c r="J868" s="169"/>
      <c r="K868" s="169"/>
      <c r="L868" s="169"/>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c r="AQ868" s="168"/>
      <c r="AR868" s="168"/>
      <c r="AS868" s="168"/>
      <c r="AT868" s="168"/>
      <c r="AU868" s="168"/>
      <c r="AV868" s="168"/>
      <c r="AW868" s="168"/>
      <c r="AX868" s="168"/>
      <c r="AY868" s="168"/>
      <c r="AZ868" s="168"/>
      <c r="BA868" s="168"/>
      <c r="BB868" s="168"/>
      <c r="BC868" s="168"/>
      <c r="BD868" s="168"/>
      <c r="BE868" s="168"/>
    </row>
    <row r="869" spans="1:57" ht="15.75" customHeight="1" x14ac:dyDescent="0.3">
      <c r="A869" s="169"/>
      <c r="B869" s="169"/>
      <c r="C869" s="169"/>
      <c r="D869" s="169"/>
      <c r="E869" s="170"/>
      <c r="F869" s="170"/>
      <c r="G869" s="169"/>
      <c r="H869" s="169"/>
      <c r="I869" s="169"/>
      <c r="J869" s="169"/>
      <c r="K869" s="169"/>
      <c r="L869" s="169"/>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c r="AQ869" s="168"/>
      <c r="AR869" s="168"/>
      <c r="AS869" s="168"/>
      <c r="AT869" s="168"/>
      <c r="AU869" s="168"/>
      <c r="AV869" s="168"/>
      <c r="AW869" s="168"/>
      <c r="AX869" s="168"/>
      <c r="AY869" s="168"/>
      <c r="AZ869" s="168"/>
      <c r="BA869" s="168"/>
      <c r="BB869" s="168"/>
      <c r="BC869" s="168"/>
      <c r="BD869" s="168"/>
      <c r="BE869" s="168"/>
    </row>
    <row r="870" spans="1:57" ht="15.75" customHeight="1" x14ac:dyDescent="0.3">
      <c r="A870" s="169"/>
      <c r="B870" s="169"/>
      <c r="C870" s="169"/>
      <c r="D870" s="169"/>
      <c r="E870" s="170"/>
      <c r="F870" s="170"/>
      <c r="G870" s="169"/>
      <c r="H870" s="169"/>
      <c r="I870" s="169"/>
      <c r="J870" s="169"/>
      <c r="K870" s="169"/>
      <c r="L870" s="169"/>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c r="AQ870" s="168"/>
      <c r="AR870" s="168"/>
      <c r="AS870" s="168"/>
      <c r="AT870" s="168"/>
      <c r="AU870" s="168"/>
      <c r="AV870" s="168"/>
      <c r="AW870" s="168"/>
      <c r="AX870" s="168"/>
      <c r="AY870" s="168"/>
      <c r="AZ870" s="168"/>
      <c r="BA870" s="168"/>
      <c r="BB870" s="168"/>
      <c r="BC870" s="168"/>
      <c r="BD870" s="168"/>
      <c r="BE870" s="168"/>
    </row>
    <row r="871" spans="1:57" ht="15.75" customHeight="1" x14ac:dyDescent="0.3">
      <c r="A871" s="169"/>
      <c r="B871" s="169"/>
      <c r="C871" s="169"/>
      <c r="D871" s="169"/>
      <c r="E871" s="170"/>
      <c r="F871" s="170"/>
      <c r="G871" s="169"/>
      <c r="H871" s="169"/>
      <c r="I871" s="169"/>
      <c r="J871" s="169"/>
      <c r="K871" s="169"/>
      <c r="L871" s="169"/>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c r="AQ871" s="168"/>
      <c r="AR871" s="168"/>
      <c r="AS871" s="168"/>
      <c r="AT871" s="168"/>
      <c r="AU871" s="168"/>
      <c r="AV871" s="168"/>
      <c r="AW871" s="168"/>
      <c r="AX871" s="168"/>
      <c r="AY871" s="168"/>
      <c r="AZ871" s="168"/>
      <c r="BA871" s="168"/>
      <c r="BB871" s="168"/>
      <c r="BC871" s="168"/>
      <c r="BD871" s="168"/>
      <c r="BE871" s="168"/>
    </row>
    <row r="872" spans="1:57" ht="15.75" customHeight="1" x14ac:dyDescent="0.3">
      <c r="A872" s="169"/>
      <c r="B872" s="169"/>
      <c r="C872" s="169"/>
      <c r="D872" s="169"/>
      <c r="E872" s="170"/>
      <c r="F872" s="170"/>
      <c r="G872" s="169"/>
      <c r="H872" s="169"/>
      <c r="I872" s="169"/>
      <c r="J872" s="169"/>
      <c r="K872" s="169"/>
      <c r="L872" s="169"/>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c r="AQ872" s="168"/>
      <c r="AR872" s="168"/>
      <c r="AS872" s="168"/>
      <c r="AT872" s="168"/>
      <c r="AU872" s="168"/>
      <c r="AV872" s="168"/>
      <c r="AW872" s="168"/>
      <c r="AX872" s="168"/>
      <c r="AY872" s="168"/>
      <c r="AZ872" s="168"/>
      <c r="BA872" s="168"/>
      <c r="BB872" s="168"/>
      <c r="BC872" s="168"/>
      <c r="BD872" s="168"/>
      <c r="BE872" s="168"/>
    </row>
    <row r="873" spans="1:57" ht="15.75" customHeight="1" x14ac:dyDescent="0.3">
      <c r="A873" s="169"/>
      <c r="B873" s="169"/>
      <c r="C873" s="169"/>
      <c r="D873" s="169"/>
      <c r="E873" s="170"/>
      <c r="F873" s="170"/>
      <c r="G873" s="169"/>
      <c r="H873" s="169"/>
      <c r="I873" s="169"/>
      <c r="J873" s="169"/>
      <c r="K873" s="169"/>
      <c r="L873" s="169"/>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c r="AQ873" s="168"/>
      <c r="AR873" s="168"/>
      <c r="AS873" s="168"/>
      <c r="AT873" s="168"/>
      <c r="AU873" s="168"/>
      <c r="AV873" s="168"/>
      <c r="AW873" s="168"/>
      <c r="AX873" s="168"/>
      <c r="AY873" s="168"/>
      <c r="AZ873" s="168"/>
      <c r="BA873" s="168"/>
      <c r="BB873" s="168"/>
      <c r="BC873" s="168"/>
      <c r="BD873" s="168"/>
      <c r="BE873" s="168"/>
    </row>
    <row r="874" spans="1:57" ht="15.75" customHeight="1" x14ac:dyDescent="0.3">
      <c r="A874" s="169"/>
      <c r="B874" s="169"/>
      <c r="C874" s="169"/>
      <c r="D874" s="169"/>
      <c r="E874" s="170"/>
      <c r="F874" s="170"/>
      <c r="G874" s="169"/>
      <c r="H874" s="169"/>
      <c r="I874" s="169"/>
      <c r="J874" s="169"/>
      <c r="K874" s="169"/>
      <c r="L874" s="169"/>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c r="AQ874" s="168"/>
      <c r="AR874" s="168"/>
      <c r="AS874" s="168"/>
      <c r="AT874" s="168"/>
      <c r="AU874" s="168"/>
      <c r="AV874" s="168"/>
      <c r="AW874" s="168"/>
      <c r="AX874" s="168"/>
      <c r="AY874" s="168"/>
      <c r="AZ874" s="168"/>
      <c r="BA874" s="168"/>
      <c r="BB874" s="168"/>
      <c r="BC874" s="168"/>
      <c r="BD874" s="168"/>
      <c r="BE874" s="168"/>
    </row>
    <row r="875" spans="1:57" ht="15.75" customHeight="1" x14ac:dyDescent="0.3">
      <c r="A875" s="169"/>
      <c r="B875" s="169"/>
      <c r="C875" s="169"/>
      <c r="D875" s="169"/>
      <c r="E875" s="170"/>
      <c r="F875" s="170"/>
      <c r="G875" s="169"/>
      <c r="H875" s="169"/>
      <c r="I875" s="169"/>
      <c r="J875" s="169"/>
      <c r="K875" s="169"/>
      <c r="L875" s="169"/>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c r="AQ875" s="168"/>
      <c r="AR875" s="168"/>
      <c r="AS875" s="168"/>
      <c r="AT875" s="168"/>
      <c r="AU875" s="168"/>
      <c r="AV875" s="168"/>
      <c r="AW875" s="168"/>
      <c r="AX875" s="168"/>
      <c r="AY875" s="168"/>
      <c r="AZ875" s="168"/>
      <c r="BA875" s="168"/>
      <c r="BB875" s="168"/>
      <c r="BC875" s="168"/>
      <c r="BD875" s="168"/>
      <c r="BE875" s="168"/>
    </row>
    <row r="876" spans="1:57" ht="15.75" customHeight="1" x14ac:dyDescent="0.3">
      <c r="A876" s="169"/>
      <c r="B876" s="169"/>
      <c r="C876" s="169"/>
      <c r="D876" s="169"/>
      <c r="E876" s="170"/>
      <c r="F876" s="170"/>
      <c r="G876" s="169"/>
      <c r="H876" s="169"/>
      <c r="I876" s="169"/>
      <c r="J876" s="169"/>
      <c r="K876" s="169"/>
      <c r="L876" s="169"/>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c r="AQ876" s="168"/>
      <c r="AR876" s="168"/>
      <c r="AS876" s="168"/>
      <c r="AT876" s="168"/>
      <c r="AU876" s="168"/>
      <c r="AV876" s="168"/>
      <c r="AW876" s="168"/>
      <c r="AX876" s="168"/>
      <c r="AY876" s="168"/>
      <c r="AZ876" s="168"/>
      <c r="BA876" s="168"/>
      <c r="BB876" s="168"/>
      <c r="BC876" s="168"/>
      <c r="BD876" s="168"/>
      <c r="BE876" s="168"/>
    </row>
    <row r="877" spans="1:57" ht="15.75" customHeight="1" x14ac:dyDescent="0.3">
      <c r="A877" s="169"/>
      <c r="B877" s="169"/>
      <c r="C877" s="169"/>
      <c r="D877" s="169"/>
      <c r="E877" s="170"/>
      <c r="F877" s="170"/>
      <c r="G877" s="169"/>
      <c r="H877" s="169"/>
      <c r="I877" s="169"/>
      <c r="J877" s="169"/>
      <c r="K877" s="169"/>
      <c r="L877" s="169"/>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c r="AQ877" s="168"/>
      <c r="AR877" s="168"/>
      <c r="AS877" s="168"/>
      <c r="AT877" s="168"/>
      <c r="AU877" s="168"/>
      <c r="AV877" s="168"/>
      <c r="AW877" s="168"/>
      <c r="AX877" s="168"/>
      <c r="AY877" s="168"/>
      <c r="AZ877" s="168"/>
      <c r="BA877" s="168"/>
      <c r="BB877" s="168"/>
      <c r="BC877" s="168"/>
      <c r="BD877" s="168"/>
      <c r="BE877" s="168"/>
    </row>
    <row r="878" spans="1:57" ht="15.75" customHeight="1" x14ac:dyDescent="0.3">
      <c r="A878" s="169"/>
      <c r="B878" s="169"/>
      <c r="C878" s="169"/>
      <c r="D878" s="169"/>
      <c r="E878" s="170"/>
      <c r="F878" s="170"/>
      <c r="G878" s="169"/>
      <c r="H878" s="169"/>
      <c r="I878" s="169"/>
      <c r="J878" s="169"/>
      <c r="K878" s="169"/>
      <c r="L878" s="169"/>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c r="AQ878" s="168"/>
      <c r="AR878" s="168"/>
      <c r="AS878" s="168"/>
      <c r="AT878" s="168"/>
      <c r="AU878" s="168"/>
      <c r="AV878" s="168"/>
      <c r="AW878" s="168"/>
      <c r="AX878" s="168"/>
      <c r="AY878" s="168"/>
      <c r="AZ878" s="168"/>
      <c r="BA878" s="168"/>
      <c r="BB878" s="168"/>
      <c r="BC878" s="168"/>
      <c r="BD878" s="168"/>
      <c r="BE878" s="168"/>
    </row>
    <row r="879" spans="1:57" ht="15.75" customHeight="1" x14ac:dyDescent="0.3">
      <c r="A879" s="169"/>
      <c r="B879" s="169"/>
      <c r="C879" s="169"/>
      <c r="D879" s="169"/>
      <c r="E879" s="170"/>
      <c r="F879" s="170"/>
      <c r="G879" s="169"/>
      <c r="H879" s="169"/>
      <c r="I879" s="169"/>
      <c r="J879" s="169"/>
      <c r="K879" s="169"/>
      <c r="L879" s="169"/>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c r="AQ879" s="168"/>
      <c r="AR879" s="168"/>
      <c r="AS879" s="168"/>
      <c r="AT879" s="168"/>
      <c r="AU879" s="168"/>
      <c r="AV879" s="168"/>
      <c r="AW879" s="168"/>
      <c r="AX879" s="168"/>
      <c r="AY879" s="168"/>
      <c r="AZ879" s="168"/>
      <c r="BA879" s="168"/>
      <c r="BB879" s="168"/>
      <c r="BC879" s="168"/>
      <c r="BD879" s="168"/>
      <c r="BE879" s="168"/>
    </row>
    <row r="880" spans="1:57" ht="15.75" customHeight="1" x14ac:dyDescent="0.3">
      <c r="A880" s="169"/>
      <c r="B880" s="169"/>
      <c r="C880" s="169"/>
      <c r="D880" s="169"/>
      <c r="E880" s="170"/>
      <c r="F880" s="170"/>
      <c r="G880" s="169"/>
      <c r="H880" s="169"/>
      <c r="I880" s="169"/>
      <c r="J880" s="169"/>
      <c r="K880" s="169"/>
      <c r="L880" s="169"/>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c r="AQ880" s="168"/>
      <c r="AR880" s="168"/>
      <c r="AS880" s="168"/>
      <c r="AT880" s="168"/>
      <c r="AU880" s="168"/>
      <c r="AV880" s="168"/>
      <c r="AW880" s="168"/>
      <c r="AX880" s="168"/>
      <c r="AY880" s="168"/>
      <c r="AZ880" s="168"/>
      <c r="BA880" s="168"/>
      <c r="BB880" s="168"/>
      <c r="BC880" s="168"/>
      <c r="BD880" s="168"/>
      <c r="BE880" s="168"/>
    </row>
    <row r="881" spans="1:57" ht="15.75" customHeight="1" x14ac:dyDescent="0.3">
      <c r="A881" s="169"/>
      <c r="B881" s="169"/>
      <c r="C881" s="169"/>
      <c r="D881" s="169"/>
      <c r="E881" s="170"/>
      <c r="F881" s="170"/>
      <c r="G881" s="169"/>
      <c r="H881" s="169"/>
      <c r="I881" s="169"/>
      <c r="J881" s="169"/>
      <c r="K881" s="169"/>
      <c r="L881" s="169"/>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c r="AQ881" s="168"/>
      <c r="AR881" s="168"/>
      <c r="AS881" s="168"/>
      <c r="AT881" s="168"/>
      <c r="AU881" s="168"/>
      <c r="AV881" s="168"/>
      <c r="AW881" s="168"/>
      <c r="AX881" s="168"/>
      <c r="AY881" s="168"/>
      <c r="AZ881" s="168"/>
      <c r="BA881" s="168"/>
      <c r="BB881" s="168"/>
      <c r="BC881" s="168"/>
      <c r="BD881" s="168"/>
      <c r="BE881" s="168"/>
    </row>
    <row r="882" spans="1:57" ht="15.75" customHeight="1" x14ac:dyDescent="0.3">
      <c r="A882" s="169"/>
      <c r="B882" s="169"/>
      <c r="C882" s="169"/>
      <c r="D882" s="169"/>
      <c r="E882" s="170"/>
      <c r="F882" s="170"/>
      <c r="G882" s="169"/>
      <c r="H882" s="169"/>
      <c r="I882" s="169"/>
      <c r="J882" s="169"/>
      <c r="K882" s="169"/>
      <c r="L882" s="169"/>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c r="AQ882" s="168"/>
      <c r="AR882" s="168"/>
      <c r="AS882" s="168"/>
      <c r="AT882" s="168"/>
      <c r="AU882" s="168"/>
      <c r="AV882" s="168"/>
      <c r="AW882" s="168"/>
      <c r="AX882" s="168"/>
      <c r="AY882" s="168"/>
      <c r="AZ882" s="168"/>
      <c r="BA882" s="168"/>
      <c r="BB882" s="168"/>
      <c r="BC882" s="168"/>
      <c r="BD882" s="168"/>
      <c r="BE882" s="168"/>
    </row>
    <row r="883" spans="1:57" ht="15.75" customHeight="1" x14ac:dyDescent="0.3">
      <c r="A883" s="169"/>
      <c r="B883" s="169"/>
      <c r="C883" s="169"/>
      <c r="D883" s="169"/>
      <c r="E883" s="170"/>
      <c r="F883" s="170"/>
      <c r="G883" s="169"/>
      <c r="H883" s="169"/>
      <c r="I883" s="169"/>
      <c r="J883" s="169"/>
      <c r="K883" s="169"/>
      <c r="L883" s="169"/>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c r="AQ883" s="168"/>
      <c r="AR883" s="168"/>
      <c r="AS883" s="168"/>
      <c r="AT883" s="168"/>
      <c r="AU883" s="168"/>
      <c r="AV883" s="168"/>
      <c r="AW883" s="168"/>
      <c r="AX883" s="168"/>
      <c r="AY883" s="168"/>
      <c r="AZ883" s="168"/>
      <c r="BA883" s="168"/>
      <c r="BB883" s="168"/>
      <c r="BC883" s="168"/>
      <c r="BD883" s="168"/>
      <c r="BE883" s="168"/>
    </row>
    <row r="884" spans="1:57" ht="15.75" customHeight="1" x14ac:dyDescent="0.3">
      <c r="A884" s="169"/>
      <c r="B884" s="169"/>
      <c r="C884" s="169"/>
      <c r="D884" s="169"/>
      <c r="E884" s="170"/>
      <c r="F884" s="170"/>
      <c r="G884" s="169"/>
      <c r="H884" s="169"/>
      <c r="I884" s="169"/>
      <c r="J884" s="169"/>
      <c r="K884" s="169"/>
      <c r="L884" s="169"/>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c r="AQ884" s="168"/>
      <c r="AR884" s="168"/>
      <c r="AS884" s="168"/>
      <c r="AT884" s="168"/>
      <c r="AU884" s="168"/>
      <c r="AV884" s="168"/>
      <c r="AW884" s="168"/>
      <c r="AX884" s="168"/>
      <c r="AY884" s="168"/>
      <c r="AZ884" s="168"/>
      <c r="BA884" s="168"/>
      <c r="BB884" s="168"/>
      <c r="BC884" s="168"/>
      <c r="BD884" s="168"/>
      <c r="BE884" s="168"/>
    </row>
    <row r="885" spans="1:57" ht="15.75" customHeight="1" x14ac:dyDescent="0.3">
      <c r="A885" s="169"/>
      <c r="B885" s="169"/>
      <c r="C885" s="169"/>
      <c r="D885" s="169"/>
      <c r="E885" s="170"/>
      <c r="F885" s="170"/>
      <c r="G885" s="169"/>
      <c r="H885" s="169"/>
      <c r="I885" s="169"/>
      <c r="J885" s="169"/>
      <c r="K885" s="169"/>
      <c r="L885" s="169"/>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c r="AQ885" s="168"/>
      <c r="AR885" s="168"/>
      <c r="AS885" s="168"/>
      <c r="AT885" s="168"/>
      <c r="AU885" s="168"/>
      <c r="AV885" s="168"/>
      <c r="AW885" s="168"/>
      <c r="AX885" s="168"/>
      <c r="AY885" s="168"/>
      <c r="AZ885" s="168"/>
      <c r="BA885" s="168"/>
      <c r="BB885" s="168"/>
      <c r="BC885" s="168"/>
      <c r="BD885" s="168"/>
      <c r="BE885" s="168"/>
    </row>
    <row r="886" spans="1:57" ht="15.75" customHeight="1" x14ac:dyDescent="0.3">
      <c r="A886" s="169"/>
      <c r="B886" s="169"/>
      <c r="C886" s="169"/>
      <c r="D886" s="169"/>
      <c r="E886" s="170"/>
      <c r="F886" s="170"/>
      <c r="G886" s="169"/>
      <c r="H886" s="169"/>
      <c r="I886" s="169"/>
      <c r="J886" s="169"/>
      <c r="K886" s="169"/>
      <c r="L886" s="169"/>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c r="AQ886" s="168"/>
      <c r="AR886" s="168"/>
      <c r="AS886" s="168"/>
      <c r="AT886" s="168"/>
      <c r="AU886" s="168"/>
      <c r="AV886" s="168"/>
      <c r="AW886" s="168"/>
      <c r="AX886" s="168"/>
      <c r="AY886" s="168"/>
      <c r="AZ886" s="168"/>
      <c r="BA886" s="168"/>
      <c r="BB886" s="168"/>
      <c r="BC886" s="168"/>
      <c r="BD886" s="168"/>
      <c r="BE886" s="168"/>
    </row>
    <row r="887" spans="1:57" ht="15.75" customHeight="1" x14ac:dyDescent="0.3">
      <c r="A887" s="169"/>
      <c r="B887" s="169"/>
      <c r="C887" s="169"/>
      <c r="D887" s="169"/>
      <c r="E887" s="170"/>
      <c r="F887" s="170"/>
      <c r="G887" s="169"/>
      <c r="H887" s="169"/>
      <c r="I887" s="169"/>
      <c r="J887" s="169"/>
      <c r="K887" s="169"/>
      <c r="L887" s="169"/>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c r="AQ887" s="168"/>
      <c r="AR887" s="168"/>
      <c r="AS887" s="168"/>
      <c r="AT887" s="168"/>
      <c r="AU887" s="168"/>
      <c r="AV887" s="168"/>
      <c r="AW887" s="168"/>
      <c r="AX887" s="168"/>
      <c r="AY887" s="168"/>
      <c r="AZ887" s="168"/>
      <c r="BA887" s="168"/>
      <c r="BB887" s="168"/>
      <c r="BC887" s="168"/>
      <c r="BD887" s="168"/>
      <c r="BE887" s="168"/>
    </row>
    <row r="888" spans="1:57" ht="15.75" customHeight="1" x14ac:dyDescent="0.3">
      <c r="A888" s="169"/>
      <c r="B888" s="169"/>
      <c r="C888" s="169"/>
      <c r="D888" s="169"/>
      <c r="E888" s="170"/>
      <c r="F888" s="170"/>
      <c r="G888" s="169"/>
      <c r="H888" s="169"/>
      <c r="I888" s="169"/>
      <c r="J888" s="169"/>
      <c r="K888" s="169"/>
      <c r="L888" s="169"/>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c r="AQ888" s="168"/>
      <c r="AR888" s="168"/>
      <c r="AS888" s="168"/>
      <c r="AT888" s="168"/>
      <c r="AU888" s="168"/>
      <c r="AV888" s="168"/>
      <c r="AW888" s="168"/>
      <c r="AX888" s="168"/>
      <c r="AY888" s="168"/>
      <c r="AZ888" s="168"/>
      <c r="BA888" s="168"/>
      <c r="BB888" s="168"/>
      <c r="BC888" s="168"/>
      <c r="BD888" s="168"/>
      <c r="BE888" s="168"/>
    </row>
    <row r="889" spans="1:57" ht="15.75" customHeight="1" x14ac:dyDescent="0.3">
      <c r="A889" s="169"/>
      <c r="B889" s="169"/>
      <c r="C889" s="169"/>
      <c r="D889" s="169"/>
      <c r="E889" s="170"/>
      <c r="F889" s="170"/>
      <c r="G889" s="169"/>
      <c r="H889" s="169"/>
      <c r="I889" s="169"/>
      <c r="J889" s="169"/>
      <c r="K889" s="169"/>
      <c r="L889" s="169"/>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c r="AQ889" s="168"/>
      <c r="AR889" s="168"/>
      <c r="AS889" s="168"/>
      <c r="AT889" s="168"/>
      <c r="AU889" s="168"/>
      <c r="AV889" s="168"/>
      <c r="AW889" s="168"/>
      <c r="AX889" s="168"/>
      <c r="AY889" s="168"/>
      <c r="AZ889" s="168"/>
      <c r="BA889" s="168"/>
      <c r="BB889" s="168"/>
      <c r="BC889" s="168"/>
      <c r="BD889" s="168"/>
      <c r="BE889" s="168"/>
    </row>
    <row r="890" spans="1:57" ht="15.75" customHeight="1" x14ac:dyDescent="0.3">
      <c r="A890" s="169"/>
      <c r="B890" s="169"/>
      <c r="C890" s="169"/>
      <c r="D890" s="169"/>
      <c r="E890" s="170"/>
      <c r="F890" s="170"/>
      <c r="G890" s="169"/>
      <c r="H890" s="169"/>
      <c r="I890" s="169"/>
      <c r="J890" s="169"/>
      <c r="K890" s="169"/>
      <c r="L890" s="169"/>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c r="AQ890" s="168"/>
      <c r="AR890" s="168"/>
      <c r="AS890" s="168"/>
      <c r="AT890" s="168"/>
      <c r="AU890" s="168"/>
      <c r="AV890" s="168"/>
      <c r="AW890" s="168"/>
      <c r="AX890" s="168"/>
      <c r="AY890" s="168"/>
      <c r="AZ890" s="168"/>
      <c r="BA890" s="168"/>
      <c r="BB890" s="168"/>
      <c r="BC890" s="168"/>
      <c r="BD890" s="168"/>
      <c r="BE890" s="168"/>
    </row>
    <row r="891" spans="1:57" ht="15.75" customHeight="1" x14ac:dyDescent="0.3">
      <c r="A891" s="169"/>
      <c r="B891" s="169"/>
      <c r="C891" s="169"/>
      <c r="D891" s="169"/>
      <c r="E891" s="170"/>
      <c r="F891" s="170"/>
      <c r="G891" s="169"/>
      <c r="H891" s="169"/>
      <c r="I891" s="169"/>
      <c r="J891" s="169"/>
      <c r="K891" s="169"/>
      <c r="L891" s="169"/>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c r="AQ891" s="168"/>
      <c r="AR891" s="168"/>
      <c r="AS891" s="168"/>
      <c r="AT891" s="168"/>
      <c r="AU891" s="168"/>
      <c r="AV891" s="168"/>
      <c r="AW891" s="168"/>
      <c r="AX891" s="168"/>
      <c r="AY891" s="168"/>
      <c r="AZ891" s="168"/>
      <c r="BA891" s="168"/>
      <c r="BB891" s="168"/>
      <c r="BC891" s="168"/>
      <c r="BD891" s="168"/>
      <c r="BE891" s="168"/>
    </row>
    <row r="892" spans="1:57" ht="15.75" customHeight="1" x14ac:dyDescent="0.3">
      <c r="A892" s="169"/>
      <c r="B892" s="169"/>
      <c r="C892" s="169"/>
      <c r="D892" s="169"/>
      <c r="E892" s="170"/>
      <c r="F892" s="170"/>
      <c r="G892" s="169"/>
      <c r="H892" s="169"/>
      <c r="I892" s="169"/>
      <c r="J892" s="169"/>
      <c r="K892" s="169"/>
      <c r="L892" s="169"/>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c r="AQ892" s="168"/>
      <c r="AR892" s="168"/>
      <c r="AS892" s="168"/>
      <c r="AT892" s="168"/>
      <c r="AU892" s="168"/>
      <c r="AV892" s="168"/>
      <c r="AW892" s="168"/>
      <c r="AX892" s="168"/>
      <c r="AY892" s="168"/>
      <c r="AZ892" s="168"/>
      <c r="BA892" s="168"/>
      <c r="BB892" s="168"/>
      <c r="BC892" s="168"/>
      <c r="BD892" s="168"/>
      <c r="BE892" s="168"/>
    </row>
    <row r="893" spans="1:57" ht="15.75" customHeight="1" x14ac:dyDescent="0.3">
      <c r="A893" s="169"/>
      <c r="B893" s="169"/>
      <c r="C893" s="169"/>
      <c r="D893" s="169"/>
      <c r="E893" s="170"/>
      <c r="F893" s="170"/>
      <c r="G893" s="169"/>
      <c r="H893" s="169"/>
      <c r="I893" s="169"/>
      <c r="J893" s="169"/>
      <c r="K893" s="169"/>
      <c r="L893" s="169"/>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c r="AQ893" s="168"/>
      <c r="AR893" s="168"/>
      <c r="AS893" s="168"/>
      <c r="AT893" s="168"/>
      <c r="AU893" s="168"/>
      <c r="AV893" s="168"/>
      <c r="AW893" s="168"/>
      <c r="AX893" s="168"/>
      <c r="AY893" s="168"/>
      <c r="AZ893" s="168"/>
      <c r="BA893" s="168"/>
      <c r="BB893" s="168"/>
      <c r="BC893" s="168"/>
      <c r="BD893" s="168"/>
      <c r="BE893" s="168"/>
    </row>
    <row r="894" spans="1:57" ht="15.75" customHeight="1" x14ac:dyDescent="0.3">
      <c r="A894" s="169"/>
      <c r="B894" s="169"/>
      <c r="C894" s="169"/>
      <c r="D894" s="169"/>
      <c r="E894" s="170"/>
      <c r="F894" s="170"/>
      <c r="G894" s="169"/>
      <c r="H894" s="169"/>
      <c r="I894" s="169"/>
      <c r="J894" s="169"/>
      <c r="K894" s="169"/>
      <c r="L894" s="169"/>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c r="AQ894" s="168"/>
      <c r="AR894" s="168"/>
      <c r="AS894" s="168"/>
      <c r="AT894" s="168"/>
      <c r="AU894" s="168"/>
      <c r="AV894" s="168"/>
      <c r="AW894" s="168"/>
      <c r="AX894" s="168"/>
      <c r="AY894" s="168"/>
      <c r="AZ894" s="168"/>
      <c r="BA894" s="168"/>
      <c r="BB894" s="168"/>
      <c r="BC894" s="168"/>
      <c r="BD894" s="168"/>
      <c r="BE894" s="168"/>
    </row>
    <row r="895" spans="1:57" ht="15.75" customHeight="1" x14ac:dyDescent="0.3">
      <c r="A895" s="169"/>
      <c r="B895" s="169"/>
      <c r="C895" s="169"/>
      <c r="D895" s="169"/>
      <c r="E895" s="170"/>
      <c r="F895" s="170"/>
      <c r="G895" s="169"/>
      <c r="H895" s="169"/>
      <c r="I895" s="169"/>
      <c r="J895" s="169"/>
      <c r="K895" s="169"/>
      <c r="L895" s="169"/>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c r="AQ895" s="168"/>
      <c r="AR895" s="168"/>
      <c r="AS895" s="168"/>
      <c r="AT895" s="168"/>
      <c r="AU895" s="168"/>
      <c r="AV895" s="168"/>
      <c r="AW895" s="168"/>
      <c r="AX895" s="168"/>
      <c r="AY895" s="168"/>
      <c r="AZ895" s="168"/>
      <c r="BA895" s="168"/>
      <c r="BB895" s="168"/>
      <c r="BC895" s="168"/>
      <c r="BD895" s="168"/>
      <c r="BE895" s="168"/>
    </row>
    <row r="896" spans="1:57" ht="15.75" customHeight="1" x14ac:dyDescent="0.3">
      <c r="A896" s="169"/>
      <c r="B896" s="169"/>
      <c r="C896" s="169"/>
      <c r="D896" s="169"/>
      <c r="E896" s="170"/>
      <c r="F896" s="170"/>
      <c r="G896" s="169"/>
      <c r="H896" s="169"/>
      <c r="I896" s="169"/>
      <c r="J896" s="169"/>
      <c r="K896" s="169"/>
      <c r="L896" s="169"/>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c r="AQ896" s="168"/>
      <c r="AR896" s="168"/>
      <c r="AS896" s="168"/>
      <c r="AT896" s="168"/>
      <c r="AU896" s="168"/>
      <c r="AV896" s="168"/>
      <c r="AW896" s="168"/>
      <c r="AX896" s="168"/>
      <c r="AY896" s="168"/>
      <c r="AZ896" s="168"/>
      <c r="BA896" s="168"/>
      <c r="BB896" s="168"/>
      <c r="BC896" s="168"/>
      <c r="BD896" s="168"/>
      <c r="BE896" s="168"/>
    </row>
    <row r="897" spans="1:57" ht="15.75" customHeight="1" x14ac:dyDescent="0.3">
      <c r="A897" s="169"/>
      <c r="B897" s="169"/>
      <c r="C897" s="169"/>
      <c r="D897" s="169"/>
      <c r="E897" s="170"/>
      <c r="F897" s="170"/>
      <c r="G897" s="169"/>
      <c r="H897" s="169"/>
      <c r="I897" s="169"/>
      <c r="J897" s="169"/>
      <c r="K897" s="169"/>
      <c r="L897" s="169"/>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c r="AQ897" s="168"/>
      <c r="AR897" s="168"/>
      <c r="AS897" s="168"/>
      <c r="AT897" s="168"/>
      <c r="AU897" s="168"/>
      <c r="AV897" s="168"/>
      <c r="AW897" s="168"/>
      <c r="AX897" s="168"/>
      <c r="AY897" s="168"/>
      <c r="AZ897" s="168"/>
      <c r="BA897" s="168"/>
      <c r="BB897" s="168"/>
      <c r="BC897" s="168"/>
      <c r="BD897" s="168"/>
      <c r="BE897" s="168"/>
    </row>
    <row r="898" spans="1:57" ht="15.75" customHeight="1" x14ac:dyDescent="0.3">
      <c r="A898" s="169"/>
      <c r="B898" s="169"/>
      <c r="C898" s="169"/>
      <c r="D898" s="169"/>
      <c r="E898" s="170"/>
      <c r="F898" s="170"/>
      <c r="G898" s="169"/>
      <c r="H898" s="169"/>
      <c r="I898" s="169"/>
      <c r="J898" s="169"/>
      <c r="K898" s="169"/>
      <c r="L898" s="169"/>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c r="AQ898" s="168"/>
      <c r="AR898" s="168"/>
      <c r="AS898" s="168"/>
      <c r="AT898" s="168"/>
      <c r="AU898" s="168"/>
      <c r="AV898" s="168"/>
      <c r="AW898" s="168"/>
      <c r="AX898" s="168"/>
      <c r="AY898" s="168"/>
      <c r="AZ898" s="168"/>
      <c r="BA898" s="168"/>
      <c r="BB898" s="168"/>
      <c r="BC898" s="168"/>
      <c r="BD898" s="168"/>
      <c r="BE898" s="168"/>
    </row>
    <row r="899" spans="1:57" ht="15.75" customHeight="1" x14ac:dyDescent="0.3">
      <c r="A899" s="169"/>
      <c r="B899" s="169"/>
      <c r="C899" s="169"/>
      <c r="D899" s="169"/>
      <c r="E899" s="170"/>
      <c r="F899" s="170"/>
      <c r="G899" s="169"/>
      <c r="H899" s="169"/>
      <c r="I899" s="169"/>
      <c r="J899" s="169"/>
      <c r="K899" s="169"/>
      <c r="L899" s="169"/>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c r="AQ899" s="168"/>
      <c r="AR899" s="168"/>
      <c r="AS899" s="168"/>
      <c r="AT899" s="168"/>
      <c r="AU899" s="168"/>
      <c r="AV899" s="168"/>
      <c r="AW899" s="168"/>
      <c r="AX899" s="168"/>
      <c r="AY899" s="168"/>
      <c r="AZ899" s="168"/>
      <c r="BA899" s="168"/>
      <c r="BB899" s="168"/>
      <c r="BC899" s="168"/>
      <c r="BD899" s="168"/>
      <c r="BE899" s="168"/>
    </row>
    <row r="900" spans="1:57" ht="15.75" customHeight="1" x14ac:dyDescent="0.3">
      <c r="A900" s="169"/>
      <c r="B900" s="169"/>
      <c r="C900" s="169"/>
      <c r="D900" s="169"/>
      <c r="E900" s="170"/>
      <c r="F900" s="170"/>
      <c r="G900" s="169"/>
      <c r="H900" s="169"/>
      <c r="I900" s="169"/>
      <c r="J900" s="169"/>
      <c r="K900" s="169"/>
      <c r="L900" s="169"/>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c r="AQ900" s="168"/>
      <c r="AR900" s="168"/>
      <c r="AS900" s="168"/>
      <c r="AT900" s="168"/>
      <c r="AU900" s="168"/>
      <c r="AV900" s="168"/>
      <c r="AW900" s="168"/>
      <c r="AX900" s="168"/>
      <c r="AY900" s="168"/>
      <c r="AZ900" s="168"/>
      <c r="BA900" s="168"/>
      <c r="BB900" s="168"/>
      <c r="BC900" s="168"/>
      <c r="BD900" s="168"/>
      <c r="BE900" s="168"/>
    </row>
    <row r="901" spans="1:57" ht="15.75" customHeight="1" x14ac:dyDescent="0.3">
      <c r="A901" s="169"/>
      <c r="B901" s="169"/>
      <c r="C901" s="169"/>
      <c r="D901" s="169"/>
      <c r="E901" s="170"/>
      <c r="F901" s="170"/>
      <c r="G901" s="169"/>
      <c r="H901" s="169"/>
      <c r="I901" s="169"/>
      <c r="J901" s="169"/>
      <c r="K901" s="169"/>
      <c r="L901" s="169"/>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c r="AQ901" s="168"/>
      <c r="AR901" s="168"/>
      <c r="AS901" s="168"/>
      <c r="AT901" s="168"/>
      <c r="AU901" s="168"/>
      <c r="AV901" s="168"/>
      <c r="AW901" s="168"/>
      <c r="AX901" s="168"/>
      <c r="AY901" s="168"/>
      <c r="AZ901" s="168"/>
      <c r="BA901" s="168"/>
      <c r="BB901" s="168"/>
      <c r="BC901" s="168"/>
      <c r="BD901" s="168"/>
      <c r="BE901" s="168"/>
    </row>
    <row r="902" spans="1:57" ht="15.75" customHeight="1" x14ac:dyDescent="0.3">
      <c r="A902" s="169"/>
      <c r="B902" s="169"/>
      <c r="C902" s="169"/>
      <c r="D902" s="169"/>
      <c r="E902" s="170"/>
      <c r="F902" s="170"/>
      <c r="G902" s="169"/>
      <c r="H902" s="169"/>
      <c r="I902" s="169"/>
      <c r="J902" s="169"/>
      <c r="K902" s="169"/>
      <c r="L902" s="169"/>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c r="AQ902" s="168"/>
      <c r="AR902" s="168"/>
      <c r="AS902" s="168"/>
      <c r="AT902" s="168"/>
      <c r="AU902" s="168"/>
      <c r="AV902" s="168"/>
      <c r="AW902" s="168"/>
      <c r="AX902" s="168"/>
      <c r="AY902" s="168"/>
      <c r="AZ902" s="168"/>
      <c r="BA902" s="168"/>
      <c r="BB902" s="168"/>
      <c r="BC902" s="168"/>
      <c r="BD902" s="168"/>
      <c r="BE902" s="168"/>
    </row>
    <row r="903" spans="1:57" ht="15.75" customHeight="1" x14ac:dyDescent="0.3">
      <c r="A903" s="169"/>
      <c r="B903" s="169"/>
      <c r="C903" s="169"/>
      <c r="D903" s="169"/>
      <c r="E903" s="170"/>
      <c r="F903" s="170"/>
      <c r="G903" s="169"/>
      <c r="H903" s="169"/>
      <c r="I903" s="169"/>
      <c r="J903" s="169"/>
      <c r="K903" s="169"/>
      <c r="L903" s="169"/>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c r="AQ903" s="168"/>
      <c r="AR903" s="168"/>
      <c r="AS903" s="168"/>
      <c r="AT903" s="168"/>
      <c r="AU903" s="168"/>
      <c r="AV903" s="168"/>
      <c r="AW903" s="168"/>
      <c r="AX903" s="168"/>
      <c r="AY903" s="168"/>
      <c r="AZ903" s="168"/>
      <c r="BA903" s="168"/>
      <c r="BB903" s="168"/>
      <c r="BC903" s="168"/>
      <c r="BD903" s="168"/>
      <c r="BE903" s="168"/>
    </row>
    <row r="904" spans="1:57" ht="15.75" customHeight="1" x14ac:dyDescent="0.3">
      <c r="A904" s="169"/>
      <c r="B904" s="169"/>
      <c r="C904" s="169"/>
      <c r="D904" s="169"/>
      <c r="E904" s="170"/>
      <c r="F904" s="170"/>
      <c r="G904" s="169"/>
      <c r="H904" s="169"/>
      <c r="I904" s="169"/>
      <c r="J904" s="169"/>
      <c r="K904" s="169"/>
      <c r="L904" s="169"/>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c r="AQ904" s="168"/>
      <c r="AR904" s="168"/>
      <c r="AS904" s="168"/>
      <c r="AT904" s="168"/>
      <c r="AU904" s="168"/>
      <c r="AV904" s="168"/>
      <c r="AW904" s="168"/>
      <c r="AX904" s="168"/>
      <c r="AY904" s="168"/>
      <c r="AZ904" s="168"/>
      <c r="BA904" s="168"/>
      <c r="BB904" s="168"/>
      <c r="BC904" s="168"/>
      <c r="BD904" s="168"/>
      <c r="BE904" s="168"/>
    </row>
    <row r="905" spans="1:57" ht="15.75" customHeight="1" x14ac:dyDescent="0.3">
      <c r="A905" s="169"/>
      <c r="B905" s="169"/>
      <c r="C905" s="169"/>
      <c r="D905" s="169"/>
      <c r="E905" s="170"/>
      <c r="F905" s="170"/>
      <c r="G905" s="169"/>
      <c r="H905" s="169"/>
      <c r="I905" s="169"/>
      <c r="J905" s="169"/>
      <c r="K905" s="169"/>
      <c r="L905" s="169"/>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c r="AQ905" s="168"/>
      <c r="AR905" s="168"/>
      <c r="AS905" s="168"/>
      <c r="AT905" s="168"/>
      <c r="AU905" s="168"/>
      <c r="AV905" s="168"/>
      <c r="AW905" s="168"/>
      <c r="AX905" s="168"/>
      <c r="AY905" s="168"/>
      <c r="AZ905" s="168"/>
      <c r="BA905" s="168"/>
      <c r="BB905" s="168"/>
      <c r="BC905" s="168"/>
      <c r="BD905" s="168"/>
      <c r="BE905" s="168"/>
    </row>
    <row r="906" spans="1:57" ht="15.75" customHeight="1" x14ac:dyDescent="0.3">
      <c r="A906" s="169"/>
      <c r="B906" s="169"/>
      <c r="C906" s="169"/>
      <c r="D906" s="169"/>
      <c r="E906" s="170"/>
      <c r="F906" s="170"/>
      <c r="G906" s="169"/>
      <c r="H906" s="169"/>
      <c r="I906" s="169"/>
      <c r="J906" s="169"/>
      <c r="K906" s="169"/>
      <c r="L906" s="169"/>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c r="AQ906" s="168"/>
      <c r="AR906" s="168"/>
      <c r="AS906" s="168"/>
      <c r="AT906" s="168"/>
      <c r="AU906" s="168"/>
      <c r="AV906" s="168"/>
      <c r="AW906" s="168"/>
      <c r="AX906" s="168"/>
      <c r="AY906" s="168"/>
      <c r="AZ906" s="168"/>
      <c r="BA906" s="168"/>
      <c r="BB906" s="168"/>
      <c r="BC906" s="168"/>
      <c r="BD906" s="168"/>
      <c r="BE906" s="168"/>
    </row>
    <row r="907" spans="1:57" ht="15.75" customHeight="1" x14ac:dyDescent="0.3">
      <c r="A907" s="169"/>
      <c r="B907" s="169"/>
      <c r="C907" s="169"/>
      <c r="D907" s="169"/>
      <c r="E907" s="170"/>
      <c r="F907" s="170"/>
      <c r="G907" s="169"/>
      <c r="H907" s="169"/>
      <c r="I907" s="169"/>
      <c r="J907" s="169"/>
      <c r="K907" s="169"/>
      <c r="L907" s="169"/>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c r="AQ907" s="168"/>
      <c r="AR907" s="168"/>
      <c r="AS907" s="168"/>
      <c r="AT907" s="168"/>
      <c r="AU907" s="168"/>
      <c r="AV907" s="168"/>
      <c r="AW907" s="168"/>
      <c r="AX907" s="168"/>
      <c r="AY907" s="168"/>
      <c r="AZ907" s="168"/>
      <c r="BA907" s="168"/>
      <c r="BB907" s="168"/>
      <c r="BC907" s="168"/>
      <c r="BD907" s="168"/>
      <c r="BE907" s="168"/>
    </row>
    <row r="908" spans="1:57" ht="15.75" customHeight="1" x14ac:dyDescent="0.3">
      <c r="A908" s="169"/>
      <c r="B908" s="169"/>
      <c r="C908" s="169"/>
      <c r="D908" s="169"/>
      <c r="E908" s="170"/>
      <c r="F908" s="170"/>
      <c r="G908" s="169"/>
      <c r="H908" s="169"/>
      <c r="I908" s="169"/>
      <c r="J908" s="169"/>
      <c r="K908" s="169"/>
      <c r="L908" s="169"/>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c r="AQ908" s="168"/>
      <c r="AR908" s="168"/>
      <c r="AS908" s="168"/>
      <c r="AT908" s="168"/>
      <c r="AU908" s="168"/>
      <c r="AV908" s="168"/>
      <c r="AW908" s="168"/>
      <c r="AX908" s="168"/>
      <c r="AY908" s="168"/>
      <c r="AZ908" s="168"/>
      <c r="BA908" s="168"/>
      <c r="BB908" s="168"/>
      <c r="BC908" s="168"/>
      <c r="BD908" s="168"/>
      <c r="BE908" s="168"/>
    </row>
    <row r="909" spans="1:57" ht="15.75" customHeight="1" x14ac:dyDescent="0.3">
      <c r="A909" s="169"/>
      <c r="B909" s="169"/>
      <c r="C909" s="169"/>
      <c r="D909" s="169"/>
      <c r="E909" s="170"/>
      <c r="F909" s="170"/>
      <c r="G909" s="169"/>
      <c r="H909" s="169"/>
      <c r="I909" s="169"/>
      <c r="J909" s="169"/>
      <c r="K909" s="169"/>
      <c r="L909" s="169"/>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c r="AQ909" s="168"/>
      <c r="AR909" s="168"/>
      <c r="AS909" s="168"/>
      <c r="AT909" s="168"/>
      <c r="AU909" s="168"/>
      <c r="AV909" s="168"/>
      <c r="AW909" s="168"/>
      <c r="AX909" s="168"/>
      <c r="AY909" s="168"/>
      <c r="AZ909" s="168"/>
      <c r="BA909" s="168"/>
      <c r="BB909" s="168"/>
      <c r="BC909" s="168"/>
      <c r="BD909" s="168"/>
      <c r="BE909" s="168"/>
    </row>
    <row r="910" spans="1:57" ht="15.75" customHeight="1" x14ac:dyDescent="0.3">
      <c r="A910" s="169"/>
      <c r="B910" s="169"/>
      <c r="C910" s="169"/>
      <c r="D910" s="169"/>
      <c r="E910" s="170"/>
      <c r="F910" s="170"/>
      <c r="G910" s="169"/>
      <c r="H910" s="169"/>
      <c r="I910" s="169"/>
      <c r="J910" s="169"/>
      <c r="K910" s="169"/>
      <c r="L910" s="169"/>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c r="AQ910" s="168"/>
      <c r="AR910" s="168"/>
      <c r="AS910" s="168"/>
      <c r="AT910" s="168"/>
      <c r="AU910" s="168"/>
      <c r="AV910" s="168"/>
      <c r="AW910" s="168"/>
      <c r="AX910" s="168"/>
      <c r="AY910" s="168"/>
      <c r="AZ910" s="168"/>
      <c r="BA910" s="168"/>
      <c r="BB910" s="168"/>
      <c r="BC910" s="168"/>
      <c r="BD910" s="168"/>
      <c r="BE910" s="168"/>
    </row>
    <row r="911" spans="1:57" ht="15.75" customHeight="1" x14ac:dyDescent="0.3">
      <c r="A911" s="169"/>
      <c r="B911" s="169"/>
      <c r="C911" s="169"/>
      <c r="D911" s="169"/>
      <c r="E911" s="170"/>
      <c r="F911" s="170"/>
      <c r="G911" s="169"/>
      <c r="H911" s="169"/>
      <c r="I911" s="169"/>
      <c r="J911" s="169"/>
      <c r="K911" s="169"/>
      <c r="L911" s="169"/>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c r="AQ911" s="168"/>
      <c r="AR911" s="168"/>
      <c r="AS911" s="168"/>
      <c r="AT911" s="168"/>
      <c r="AU911" s="168"/>
      <c r="AV911" s="168"/>
      <c r="AW911" s="168"/>
      <c r="AX911" s="168"/>
      <c r="AY911" s="168"/>
      <c r="AZ911" s="168"/>
      <c r="BA911" s="168"/>
      <c r="BB911" s="168"/>
      <c r="BC911" s="168"/>
      <c r="BD911" s="168"/>
      <c r="BE911" s="168"/>
    </row>
    <row r="912" spans="1:57" ht="15.75" customHeight="1" x14ac:dyDescent="0.3">
      <c r="A912" s="169"/>
      <c r="B912" s="169"/>
      <c r="C912" s="169"/>
      <c r="D912" s="169"/>
      <c r="E912" s="170"/>
      <c r="F912" s="170"/>
      <c r="G912" s="169"/>
      <c r="H912" s="169"/>
      <c r="I912" s="169"/>
      <c r="J912" s="169"/>
      <c r="K912" s="169"/>
      <c r="L912" s="169"/>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c r="AQ912" s="168"/>
      <c r="AR912" s="168"/>
      <c r="AS912" s="168"/>
      <c r="AT912" s="168"/>
      <c r="AU912" s="168"/>
      <c r="AV912" s="168"/>
      <c r="AW912" s="168"/>
      <c r="AX912" s="168"/>
      <c r="AY912" s="168"/>
      <c r="AZ912" s="168"/>
      <c r="BA912" s="168"/>
      <c r="BB912" s="168"/>
      <c r="BC912" s="168"/>
      <c r="BD912" s="168"/>
      <c r="BE912" s="168"/>
    </row>
    <row r="913" spans="1:57" ht="15.75" customHeight="1" x14ac:dyDescent="0.3">
      <c r="A913" s="169"/>
      <c r="B913" s="169"/>
      <c r="C913" s="169"/>
      <c r="D913" s="169"/>
      <c r="E913" s="170"/>
      <c r="F913" s="170"/>
      <c r="G913" s="169"/>
      <c r="H913" s="169"/>
      <c r="I913" s="169"/>
      <c r="J913" s="169"/>
      <c r="K913" s="169"/>
      <c r="L913" s="169"/>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c r="AQ913" s="168"/>
      <c r="AR913" s="168"/>
      <c r="AS913" s="168"/>
      <c r="AT913" s="168"/>
      <c r="AU913" s="168"/>
      <c r="AV913" s="168"/>
      <c r="AW913" s="168"/>
      <c r="AX913" s="168"/>
      <c r="AY913" s="168"/>
      <c r="AZ913" s="168"/>
      <c r="BA913" s="168"/>
      <c r="BB913" s="168"/>
      <c r="BC913" s="168"/>
      <c r="BD913" s="168"/>
      <c r="BE913" s="168"/>
    </row>
    <row r="914" spans="1:57" ht="15.75" customHeight="1" x14ac:dyDescent="0.3">
      <c r="A914" s="169"/>
      <c r="B914" s="169"/>
      <c r="C914" s="169"/>
      <c r="D914" s="169"/>
      <c r="E914" s="170"/>
      <c r="F914" s="170"/>
      <c r="G914" s="169"/>
      <c r="H914" s="169"/>
      <c r="I914" s="169"/>
      <c r="J914" s="169"/>
      <c r="K914" s="169"/>
      <c r="L914" s="169"/>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c r="AQ914" s="168"/>
      <c r="AR914" s="168"/>
      <c r="AS914" s="168"/>
      <c r="AT914" s="168"/>
      <c r="AU914" s="168"/>
      <c r="AV914" s="168"/>
      <c r="AW914" s="168"/>
      <c r="AX914" s="168"/>
      <c r="AY914" s="168"/>
      <c r="AZ914" s="168"/>
      <c r="BA914" s="168"/>
      <c r="BB914" s="168"/>
      <c r="BC914" s="168"/>
      <c r="BD914" s="168"/>
      <c r="BE914" s="168"/>
    </row>
    <row r="915" spans="1:57" ht="15.75" customHeight="1" x14ac:dyDescent="0.3">
      <c r="A915" s="169"/>
      <c r="B915" s="169"/>
      <c r="C915" s="169"/>
      <c r="D915" s="169"/>
      <c r="E915" s="170"/>
      <c r="F915" s="170"/>
      <c r="G915" s="169"/>
      <c r="H915" s="169"/>
      <c r="I915" s="169"/>
      <c r="J915" s="169"/>
      <c r="K915" s="169"/>
      <c r="L915" s="169"/>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c r="AQ915" s="168"/>
      <c r="AR915" s="168"/>
      <c r="AS915" s="168"/>
      <c r="AT915" s="168"/>
      <c r="AU915" s="168"/>
      <c r="AV915" s="168"/>
      <c r="AW915" s="168"/>
      <c r="AX915" s="168"/>
      <c r="AY915" s="168"/>
      <c r="AZ915" s="168"/>
      <c r="BA915" s="168"/>
      <c r="BB915" s="168"/>
      <c r="BC915" s="168"/>
      <c r="BD915" s="168"/>
      <c r="BE915" s="168"/>
    </row>
    <row r="916" spans="1:57" ht="15.75" customHeight="1" x14ac:dyDescent="0.3">
      <c r="A916" s="169"/>
      <c r="B916" s="169"/>
      <c r="C916" s="169"/>
      <c r="D916" s="169"/>
      <c r="E916" s="170"/>
      <c r="F916" s="170"/>
      <c r="G916" s="169"/>
      <c r="H916" s="169"/>
      <c r="I916" s="169"/>
      <c r="J916" s="169"/>
      <c r="K916" s="169"/>
      <c r="L916" s="169"/>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c r="AQ916" s="168"/>
      <c r="AR916" s="168"/>
      <c r="AS916" s="168"/>
      <c r="AT916" s="168"/>
      <c r="AU916" s="168"/>
      <c r="AV916" s="168"/>
      <c r="AW916" s="168"/>
      <c r="AX916" s="168"/>
      <c r="AY916" s="168"/>
      <c r="AZ916" s="168"/>
      <c r="BA916" s="168"/>
      <c r="BB916" s="168"/>
      <c r="BC916" s="168"/>
      <c r="BD916" s="168"/>
      <c r="BE916" s="168"/>
    </row>
    <row r="917" spans="1:57" ht="15.75" customHeight="1" x14ac:dyDescent="0.3">
      <c r="A917" s="169"/>
      <c r="B917" s="169"/>
      <c r="C917" s="169"/>
      <c r="D917" s="169"/>
      <c r="E917" s="170"/>
      <c r="F917" s="170"/>
      <c r="G917" s="169"/>
      <c r="H917" s="169"/>
      <c r="I917" s="169"/>
      <c r="J917" s="169"/>
      <c r="K917" s="169"/>
      <c r="L917" s="169"/>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c r="AQ917" s="168"/>
      <c r="AR917" s="168"/>
      <c r="AS917" s="168"/>
      <c r="AT917" s="168"/>
      <c r="AU917" s="168"/>
      <c r="AV917" s="168"/>
      <c r="AW917" s="168"/>
      <c r="AX917" s="168"/>
      <c r="AY917" s="168"/>
      <c r="AZ917" s="168"/>
      <c r="BA917" s="168"/>
      <c r="BB917" s="168"/>
      <c r="BC917" s="168"/>
      <c r="BD917" s="168"/>
      <c r="BE917" s="168"/>
    </row>
    <row r="918" spans="1:57" ht="15.75" customHeight="1" x14ac:dyDescent="0.3">
      <c r="A918" s="169"/>
      <c r="B918" s="169"/>
      <c r="C918" s="169"/>
      <c r="D918" s="169"/>
      <c r="E918" s="170"/>
      <c r="F918" s="170"/>
      <c r="G918" s="169"/>
      <c r="H918" s="169"/>
      <c r="I918" s="169"/>
      <c r="J918" s="169"/>
      <c r="K918" s="169"/>
      <c r="L918" s="169"/>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c r="AQ918" s="168"/>
      <c r="AR918" s="168"/>
      <c r="AS918" s="168"/>
      <c r="AT918" s="168"/>
      <c r="AU918" s="168"/>
      <c r="AV918" s="168"/>
      <c r="AW918" s="168"/>
      <c r="AX918" s="168"/>
      <c r="AY918" s="168"/>
      <c r="AZ918" s="168"/>
      <c r="BA918" s="168"/>
      <c r="BB918" s="168"/>
      <c r="BC918" s="168"/>
      <c r="BD918" s="168"/>
      <c r="BE918" s="168"/>
    </row>
    <row r="919" spans="1:57" ht="15.75" customHeight="1" x14ac:dyDescent="0.3">
      <c r="A919" s="169"/>
      <c r="B919" s="169"/>
      <c r="C919" s="169"/>
      <c r="D919" s="169"/>
      <c r="E919" s="170"/>
      <c r="F919" s="170"/>
      <c r="G919" s="169"/>
      <c r="H919" s="169"/>
      <c r="I919" s="169"/>
      <c r="J919" s="169"/>
      <c r="K919" s="169"/>
      <c r="L919" s="169"/>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c r="AQ919" s="168"/>
      <c r="AR919" s="168"/>
      <c r="AS919" s="168"/>
      <c r="AT919" s="168"/>
      <c r="AU919" s="168"/>
      <c r="AV919" s="168"/>
      <c r="AW919" s="168"/>
      <c r="AX919" s="168"/>
      <c r="AY919" s="168"/>
      <c r="AZ919" s="168"/>
      <c r="BA919" s="168"/>
      <c r="BB919" s="168"/>
      <c r="BC919" s="168"/>
      <c r="BD919" s="168"/>
      <c r="BE919" s="168"/>
    </row>
    <row r="920" spans="1:57" ht="15.75" customHeight="1" x14ac:dyDescent="0.3">
      <c r="A920" s="169"/>
      <c r="B920" s="169"/>
      <c r="C920" s="169"/>
      <c r="D920" s="169"/>
      <c r="E920" s="170"/>
      <c r="F920" s="170"/>
      <c r="G920" s="169"/>
      <c r="H920" s="169"/>
      <c r="I920" s="169"/>
      <c r="J920" s="169"/>
      <c r="K920" s="169"/>
      <c r="L920" s="169"/>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c r="AQ920" s="168"/>
      <c r="AR920" s="168"/>
      <c r="AS920" s="168"/>
      <c r="AT920" s="168"/>
      <c r="AU920" s="168"/>
      <c r="AV920" s="168"/>
      <c r="AW920" s="168"/>
      <c r="AX920" s="168"/>
      <c r="AY920" s="168"/>
      <c r="AZ920" s="168"/>
      <c r="BA920" s="168"/>
      <c r="BB920" s="168"/>
      <c r="BC920" s="168"/>
      <c r="BD920" s="168"/>
      <c r="BE920" s="168"/>
    </row>
    <row r="921" spans="1:57" ht="15.75" customHeight="1" x14ac:dyDescent="0.3">
      <c r="A921" s="169"/>
      <c r="B921" s="169"/>
      <c r="C921" s="169"/>
      <c r="D921" s="169"/>
      <c r="E921" s="170"/>
      <c r="F921" s="170"/>
      <c r="G921" s="169"/>
      <c r="H921" s="169"/>
      <c r="I921" s="169"/>
      <c r="J921" s="169"/>
      <c r="K921" s="169"/>
      <c r="L921" s="169"/>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c r="AQ921" s="168"/>
      <c r="AR921" s="168"/>
      <c r="AS921" s="168"/>
      <c r="AT921" s="168"/>
      <c r="AU921" s="168"/>
      <c r="AV921" s="168"/>
      <c r="AW921" s="168"/>
      <c r="AX921" s="168"/>
      <c r="AY921" s="168"/>
      <c r="AZ921" s="168"/>
      <c r="BA921" s="168"/>
      <c r="BB921" s="168"/>
      <c r="BC921" s="168"/>
      <c r="BD921" s="168"/>
      <c r="BE921" s="168"/>
    </row>
    <row r="922" spans="1:57" ht="15.75" customHeight="1" x14ac:dyDescent="0.3">
      <c r="A922" s="169"/>
      <c r="B922" s="169"/>
      <c r="C922" s="169"/>
      <c r="D922" s="169"/>
      <c r="E922" s="170"/>
      <c r="F922" s="170"/>
      <c r="G922" s="169"/>
      <c r="H922" s="169"/>
      <c r="I922" s="169"/>
      <c r="J922" s="169"/>
      <c r="K922" s="169"/>
      <c r="L922" s="169"/>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c r="AQ922" s="168"/>
      <c r="AR922" s="168"/>
      <c r="AS922" s="168"/>
      <c r="AT922" s="168"/>
      <c r="AU922" s="168"/>
      <c r="AV922" s="168"/>
      <c r="AW922" s="168"/>
      <c r="AX922" s="168"/>
      <c r="AY922" s="168"/>
      <c r="AZ922" s="168"/>
      <c r="BA922" s="168"/>
      <c r="BB922" s="168"/>
      <c r="BC922" s="168"/>
      <c r="BD922" s="168"/>
      <c r="BE922" s="168"/>
    </row>
    <row r="923" spans="1:57" ht="15.75" customHeight="1" x14ac:dyDescent="0.3">
      <c r="A923" s="169"/>
      <c r="B923" s="169"/>
      <c r="C923" s="169"/>
      <c r="D923" s="169"/>
      <c r="E923" s="170"/>
      <c r="F923" s="170"/>
      <c r="G923" s="169"/>
      <c r="H923" s="169"/>
      <c r="I923" s="169"/>
      <c r="J923" s="169"/>
      <c r="K923" s="169"/>
      <c r="L923" s="169"/>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c r="AQ923" s="168"/>
      <c r="AR923" s="168"/>
      <c r="AS923" s="168"/>
      <c r="AT923" s="168"/>
      <c r="AU923" s="168"/>
      <c r="AV923" s="168"/>
      <c r="AW923" s="168"/>
      <c r="AX923" s="168"/>
      <c r="AY923" s="168"/>
      <c r="AZ923" s="168"/>
      <c r="BA923" s="168"/>
      <c r="BB923" s="168"/>
      <c r="BC923" s="168"/>
      <c r="BD923" s="168"/>
      <c r="BE923" s="168"/>
    </row>
    <row r="924" spans="1:57" ht="15.75" customHeight="1" x14ac:dyDescent="0.3">
      <c r="A924" s="169"/>
      <c r="B924" s="169"/>
      <c r="C924" s="169"/>
      <c r="D924" s="169"/>
      <c r="E924" s="170"/>
      <c r="F924" s="170"/>
      <c r="G924" s="169"/>
      <c r="H924" s="169"/>
      <c r="I924" s="169"/>
      <c r="J924" s="169"/>
      <c r="K924" s="169"/>
      <c r="L924" s="169"/>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c r="AQ924" s="168"/>
      <c r="AR924" s="168"/>
      <c r="AS924" s="168"/>
      <c r="AT924" s="168"/>
      <c r="AU924" s="168"/>
      <c r="AV924" s="168"/>
      <c r="AW924" s="168"/>
      <c r="AX924" s="168"/>
      <c r="AY924" s="168"/>
      <c r="AZ924" s="168"/>
      <c r="BA924" s="168"/>
      <c r="BB924" s="168"/>
      <c r="BC924" s="168"/>
      <c r="BD924" s="168"/>
      <c r="BE924" s="168"/>
    </row>
    <row r="925" spans="1:57" ht="15.75" customHeight="1" x14ac:dyDescent="0.3">
      <c r="A925" s="169"/>
      <c r="B925" s="169"/>
      <c r="C925" s="169"/>
      <c r="D925" s="169"/>
      <c r="E925" s="170"/>
      <c r="F925" s="170"/>
      <c r="G925" s="169"/>
      <c r="H925" s="169"/>
      <c r="I925" s="169"/>
      <c r="J925" s="169"/>
      <c r="K925" s="169"/>
      <c r="L925" s="169"/>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c r="AQ925" s="168"/>
      <c r="AR925" s="168"/>
      <c r="AS925" s="168"/>
      <c r="AT925" s="168"/>
      <c r="AU925" s="168"/>
      <c r="AV925" s="168"/>
      <c r="AW925" s="168"/>
      <c r="AX925" s="168"/>
      <c r="AY925" s="168"/>
      <c r="AZ925" s="168"/>
      <c r="BA925" s="168"/>
      <c r="BB925" s="168"/>
      <c r="BC925" s="168"/>
      <c r="BD925" s="168"/>
      <c r="BE925" s="168"/>
    </row>
    <row r="926" spans="1:57" ht="15.75" customHeight="1" x14ac:dyDescent="0.3">
      <c r="A926" s="169"/>
      <c r="B926" s="169"/>
      <c r="C926" s="169"/>
      <c r="D926" s="169"/>
      <c r="E926" s="170"/>
      <c r="F926" s="170"/>
      <c r="G926" s="169"/>
      <c r="H926" s="169"/>
      <c r="I926" s="169"/>
      <c r="J926" s="169"/>
      <c r="K926" s="169"/>
      <c r="L926" s="169"/>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c r="AQ926" s="168"/>
      <c r="AR926" s="168"/>
      <c r="AS926" s="168"/>
      <c r="AT926" s="168"/>
      <c r="AU926" s="168"/>
      <c r="AV926" s="168"/>
      <c r="AW926" s="168"/>
      <c r="AX926" s="168"/>
      <c r="AY926" s="168"/>
      <c r="AZ926" s="168"/>
      <c r="BA926" s="168"/>
      <c r="BB926" s="168"/>
      <c r="BC926" s="168"/>
      <c r="BD926" s="168"/>
      <c r="BE926" s="168"/>
    </row>
    <row r="927" spans="1:57" ht="15.75" customHeight="1" x14ac:dyDescent="0.3">
      <c r="A927" s="169"/>
      <c r="B927" s="169"/>
      <c r="C927" s="169"/>
      <c r="D927" s="169"/>
      <c r="E927" s="170"/>
      <c r="F927" s="170"/>
      <c r="G927" s="169"/>
      <c r="H927" s="169"/>
      <c r="I927" s="169"/>
      <c r="J927" s="169"/>
      <c r="K927" s="169"/>
      <c r="L927" s="169"/>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c r="AQ927" s="168"/>
      <c r="AR927" s="168"/>
      <c r="AS927" s="168"/>
      <c r="AT927" s="168"/>
      <c r="AU927" s="168"/>
      <c r="AV927" s="168"/>
      <c r="AW927" s="168"/>
      <c r="AX927" s="168"/>
      <c r="AY927" s="168"/>
      <c r="AZ927" s="168"/>
      <c r="BA927" s="168"/>
      <c r="BB927" s="168"/>
      <c r="BC927" s="168"/>
      <c r="BD927" s="168"/>
      <c r="BE927" s="168"/>
    </row>
    <row r="928" spans="1:57" ht="15.75" customHeight="1" x14ac:dyDescent="0.3">
      <c r="A928" s="169"/>
      <c r="B928" s="169"/>
      <c r="C928" s="169"/>
      <c r="D928" s="169"/>
      <c r="E928" s="170"/>
      <c r="F928" s="170"/>
      <c r="G928" s="169"/>
      <c r="H928" s="169"/>
      <c r="I928" s="169"/>
      <c r="J928" s="169"/>
      <c r="K928" s="169"/>
      <c r="L928" s="169"/>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c r="AQ928" s="168"/>
      <c r="AR928" s="168"/>
      <c r="AS928" s="168"/>
      <c r="AT928" s="168"/>
      <c r="AU928" s="168"/>
      <c r="AV928" s="168"/>
      <c r="AW928" s="168"/>
      <c r="AX928" s="168"/>
      <c r="AY928" s="168"/>
      <c r="AZ928" s="168"/>
      <c r="BA928" s="168"/>
      <c r="BB928" s="168"/>
      <c r="BC928" s="168"/>
      <c r="BD928" s="168"/>
      <c r="BE928" s="168"/>
    </row>
    <row r="929" spans="1:57" ht="15.75" customHeight="1" x14ac:dyDescent="0.3">
      <c r="A929" s="169"/>
      <c r="B929" s="169"/>
      <c r="C929" s="169"/>
      <c r="D929" s="169"/>
      <c r="E929" s="170"/>
      <c r="F929" s="170"/>
      <c r="G929" s="169"/>
      <c r="H929" s="169"/>
      <c r="I929" s="169"/>
      <c r="J929" s="169"/>
      <c r="K929" s="169"/>
      <c r="L929" s="169"/>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c r="AQ929" s="168"/>
      <c r="AR929" s="168"/>
      <c r="AS929" s="168"/>
      <c r="AT929" s="168"/>
      <c r="AU929" s="168"/>
      <c r="AV929" s="168"/>
      <c r="AW929" s="168"/>
      <c r="AX929" s="168"/>
      <c r="AY929" s="168"/>
      <c r="AZ929" s="168"/>
      <c r="BA929" s="168"/>
      <c r="BB929" s="168"/>
      <c r="BC929" s="168"/>
      <c r="BD929" s="168"/>
      <c r="BE929" s="168"/>
    </row>
    <row r="930" spans="1:57" ht="15.75" customHeight="1" x14ac:dyDescent="0.3">
      <c r="A930" s="169"/>
      <c r="B930" s="169"/>
      <c r="C930" s="169"/>
      <c r="D930" s="169"/>
      <c r="E930" s="170"/>
      <c r="F930" s="170"/>
      <c r="G930" s="169"/>
      <c r="H930" s="169"/>
      <c r="I930" s="169"/>
      <c r="J930" s="169"/>
      <c r="K930" s="169"/>
      <c r="L930" s="169"/>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c r="AQ930" s="168"/>
      <c r="AR930" s="168"/>
      <c r="AS930" s="168"/>
      <c r="AT930" s="168"/>
      <c r="AU930" s="168"/>
      <c r="AV930" s="168"/>
      <c r="AW930" s="168"/>
      <c r="AX930" s="168"/>
      <c r="AY930" s="168"/>
      <c r="AZ930" s="168"/>
      <c r="BA930" s="168"/>
      <c r="BB930" s="168"/>
      <c r="BC930" s="168"/>
      <c r="BD930" s="168"/>
      <c r="BE930" s="168"/>
    </row>
    <row r="931" spans="1:57" ht="15.75" customHeight="1" x14ac:dyDescent="0.3">
      <c r="A931" s="169"/>
      <c r="B931" s="169"/>
      <c r="C931" s="169"/>
      <c r="D931" s="169"/>
      <c r="E931" s="170"/>
      <c r="F931" s="170"/>
      <c r="G931" s="169"/>
      <c r="H931" s="169"/>
      <c r="I931" s="169"/>
      <c r="J931" s="169"/>
      <c r="K931" s="169"/>
      <c r="L931" s="169"/>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c r="AQ931" s="168"/>
      <c r="AR931" s="168"/>
      <c r="AS931" s="168"/>
      <c r="AT931" s="168"/>
      <c r="AU931" s="168"/>
      <c r="AV931" s="168"/>
      <c r="AW931" s="168"/>
      <c r="AX931" s="168"/>
      <c r="AY931" s="168"/>
      <c r="AZ931" s="168"/>
      <c r="BA931" s="168"/>
      <c r="BB931" s="168"/>
      <c r="BC931" s="168"/>
      <c r="BD931" s="168"/>
      <c r="BE931" s="168"/>
    </row>
    <row r="932" spans="1:57" ht="15.75" customHeight="1" x14ac:dyDescent="0.3">
      <c r="A932" s="169"/>
      <c r="B932" s="169"/>
      <c r="C932" s="169"/>
      <c r="D932" s="169"/>
      <c r="E932" s="170"/>
      <c r="F932" s="170"/>
      <c r="G932" s="169"/>
      <c r="H932" s="169"/>
      <c r="I932" s="169"/>
      <c r="J932" s="169"/>
      <c r="K932" s="169"/>
      <c r="L932" s="169"/>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c r="AQ932" s="168"/>
      <c r="AR932" s="168"/>
      <c r="AS932" s="168"/>
      <c r="AT932" s="168"/>
      <c r="AU932" s="168"/>
      <c r="AV932" s="168"/>
      <c r="AW932" s="168"/>
      <c r="AX932" s="168"/>
      <c r="AY932" s="168"/>
      <c r="AZ932" s="168"/>
      <c r="BA932" s="168"/>
      <c r="BB932" s="168"/>
      <c r="BC932" s="168"/>
      <c r="BD932" s="168"/>
      <c r="BE932" s="168"/>
    </row>
    <row r="933" spans="1:57" ht="15.75" customHeight="1" x14ac:dyDescent="0.3">
      <c r="A933" s="169"/>
      <c r="B933" s="169"/>
      <c r="C933" s="169"/>
      <c r="D933" s="169"/>
      <c r="E933" s="170"/>
      <c r="F933" s="170"/>
      <c r="G933" s="169"/>
      <c r="H933" s="169"/>
      <c r="I933" s="169"/>
      <c r="J933" s="169"/>
      <c r="K933" s="169"/>
      <c r="L933" s="169"/>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c r="AQ933" s="168"/>
      <c r="AR933" s="168"/>
      <c r="AS933" s="168"/>
      <c r="AT933" s="168"/>
      <c r="AU933" s="168"/>
      <c r="AV933" s="168"/>
      <c r="AW933" s="168"/>
      <c r="AX933" s="168"/>
      <c r="AY933" s="168"/>
      <c r="AZ933" s="168"/>
      <c r="BA933" s="168"/>
      <c r="BB933" s="168"/>
      <c r="BC933" s="168"/>
      <c r="BD933" s="168"/>
      <c r="BE933" s="168"/>
    </row>
    <row r="934" spans="1:57" ht="15.75" customHeight="1" x14ac:dyDescent="0.3">
      <c r="A934" s="169"/>
      <c r="B934" s="169"/>
      <c r="C934" s="169"/>
      <c r="D934" s="169"/>
      <c r="E934" s="170"/>
      <c r="F934" s="170"/>
      <c r="G934" s="169"/>
      <c r="H934" s="169"/>
      <c r="I934" s="169"/>
      <c r="J934" s="169"/>
      <c r="K934" s="169"/>
      <c r="L934" s="169"/>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c r="AQ934" s="168"/>
      <c r="AR934" s="168"/>
      <c r="AS934" s="168"/>
      <c r="AT934" s="168"/>
      <c r="AU934" s="168"/>
      <c r="AV934" s="168"/>
      <c r="AW934" s="168"/>
      <c r="AX934" s="168"/>
      <c r="AY934" s="168"/>
      <c r="AZ934" s="168"/>
      <c r="BA934" s="168"/>
      <c r="BB934" s="168"/>
      <c r="BC934" s="168"/>
      <c r="BD934" s="168"/>
      <c r="BE934" s="168"/>
    </row>
    <row r="935" spans="1:57" ht="15.75" customHeight="1" x14ac:dyDescent="0.3">
      <c r="A935" s="169"/>
      <c r="B935" s="169"/>
      <c r="C935" s="169"/>
      <c r="D935" s="169"/>
      <c r="E935" s="170"/>
      <c r="F935" s="170"/>
      <c r="G935" s="169"/>
      <c r="H935" s="169"/>
      <c r="I935" s="169"/>
      <c r="J935" s="169"/>
      <c r="K935" s="169"/>
      <c r="L935" s="169"/>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c r="AQ935" s="168"/>
      <c r="AR935" s="168"/>
      <c r="AS935" s="168"/>
      <c r="AT935" s="168"/>
      <c r="AU935" s="168"/>
      <c r="AV935" s="168"/>
      <c r="AW935" s="168"/>
      <c r="AX935" s="168"/>
      <c r="AY935" s="168"/>
      <c r="AZ935" s="168"/>
      <c r="BA935" s="168"/>
      <c r="BB935" s="168"/>
      <c r="BC935" s="168"/>
      <c r="BD935" s="168"/>
      <c r="BE935" s="168"/>
    </row>
    <row r="936" spans="1:57" ht="15.75" customHeight="1" x14ac:dyDescent="0.3">
      <c r="A936" s="169"/>
      <c r="B936" s="169"/>
      <c r="C936" s="169"/>
      <c r="D936" s="169"/>
      <c r="E936" s="170"/>
      <c r="F936" s="170"/>
      <c r="G936" s="169"/>
      <c r="H936" s="169"/>
      <c r="I936" s="169"/>
      <c r="J936" s="169"/>
      <c r="K936" s="169"/>
      <c r="L936" s="169"/>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c r="AQ936" s="168"/>
      <c r="AR936" s="168"/>
      <c r="AS936" s="168"/>
      <c r="AT936" s="168"/>
      <c r="AU936" s="168"/>
      <c r="AV936" s="168"/>
      <c r="AW936" s="168"/>
      <c r="AX936" s="168"/>
      <c r="AY936" s="168"/>
      <c r="AZ936" s="168"/>
      <c r="BA936" s="168"/>
      <c r="BB936" s="168"/>
      <c r="BC936" s="168"/>
      <c r="BD936" s="168"/>
      <c r="BE936" s="168"/>
    </row>
    <row r="937" spans="1:57" ht="15.75" customHeight="1" x14ac:dyDescent="0.3">
      <c r="A937" s="169"/>
      <c r="B937" s="169"/>
      <c r="C937" s="169"/>
      <c r="D937" s="169"/>
      <c r="E937" s="170"/>
      <c r="F937" s="170"/>
      <c r="G937" s="169"/>
      <c r="H937" s="169"/>
      <c r="I937" s="169"/>
      <c r="J937" s="169"/>
      <c r="K937" s="169"/>
      <c r="L937" s="169"/>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c r="AQ937" s="168"/>
      <c r="AR937" s="168"/>
      <c r="AS937" s="168"/>
      <c r="AT937" s="168"/>
      <c r="AU937" s="168"/>
      <c r="AV937" s="168"/>
      <c r="AW937" s="168"/>
      <c r="AX937" s="168"/>
      <c r="AY937" s="168"/>
      <c r="AZ937" s="168"/>
      <c r="BA937" s="168"/>
      <c r="BB937" s="168"/>
      <c r="BC937" s="168"/>
      <c r="BD937" s="168"/>
      <c r="BE937" s="168"/>
    </row>
    <row r="938" spans="1:57" ht="15.75" customHeight="1" x14ac:dyDescent="0.3">
      <c r="A938" s="169"/>
      <c r="B938" s="169"/>
      <c r="C938" s="169"/>
      <c r="D938" s="169"/>
      <c r="E938" s="170"/>
      <c r="F938" s="170"/>
      <c r="G938" s="169"/>
      <c r="H938" s="169"/>
      <c r="I938" s="169"/>
      <c r="J938" s="169"/>
      <c r="K938" s="169"/>
      <c r="L938" s="169"/>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c r="AQ938" s="168"/>
      <c r="AR938" s="168"/>
      <c r="AS938" s="168"/>
      <c r="AT938" s="168"/>
      <c r="AU938" s="168"/>
      <c r="AV938" s="168"/>
      <c r="AW938" s="168"/>
      <c r="AX938" s="168"/>
      <c r="AY938" s="168"/>
      <c r="AZ938" s="168"/>
      <c r="BA938" s="168"/>
      <c r="BB938" s="168"/>
      <c r="BC938" s="168"/>
      <c r="BD938" s="168"/>
      <c r="BE938" s="168"/>
    </row>
    <row r="939" spans="1:57" ht="15.75" customHeight="1" x14ac:dyDescent="0.3">
      <c r="A939" s="169"/>
      <c r="B939" s="169"/>
      <c r="C939" s="169"/>
      <c r="D939" s="169"/>
      <c r="E939" s="170"/>
      <c r="F939" s="170"/>
      <c r="G939" s="169"/>
      <c r="H939" s="169"/>
      <c r="I939" s="169"/>
      <c r="J939" s="169"/>
      <c r="K939" s="169"/>
      <c r="L939" s="169"/>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c r="AQ939" s="168"/>
      <c r="AR939" s="168"/>
      <c r="AS939" s="168"/>
      <c r="AT939" s="168"/>
      <c r="AU939" s="168"/>
      <c r="AV939" s="168"/>
      <c r="AW939" s="168"/>
      <c r="AX939" s="168"/>
      <c r="AY939" s="168"/>
      <c r="AZ939" s="168"/>
      <c r="BA939" s="168"/>
      <c r="BB939" s="168"/>
      <c r="BC939" s="168"/>
      <c r="BD939" s="168"/>
      <c r="BE939" s="168"/>
    </row>
    <row r="940" spans="1:57" ht="15.75" customHeight="1" x14ac:dyDescent="0.3">
      <c r="A940" s="169"/>
      <c r="B940" s="169"/>
      <c r="C940" s="169"/>
      <c r="D940" s="169"/>
      <c r="E940" s="170"/>
      <c r="F940" s="170"/>
      <c r="G940" s="169"/>
      <c r="H940" s="169"/>
      <c r="I940" s="169"/>
      <c r="J940" s="169"/>
      <c r="K940" s="169"/>
      <c r="L940" s="169"/>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c r="AQ940" s="168"/>
      <c r="AR940" s="168"/>
      <c r="AS940" s="168"/>
      <c r="AT940" s="168"/>
      <c r="AU940" s="168"/>
      <c r="AV940" s="168"/>
      <c r="AW940" s="168"/>
      <c r="AX940" s="168"/>
      <c r="AY940" s="168"/>
      <c r="AZ940" s="168"/>
      <c r="BA940" s="168"/>
      <c r="BB940" s="168"/>
      <c r="BC940" s="168"/>
      <c r="BD940" s="168"/>
      <c r="BE940" s="168"/>
    </row>
    <row r="941" spans="1:57" ht="15.75" customHeight="1" x14ac:dyDescent="0.3">
      <c r="A941" s="169"/>
      <c r="B941" s="169"/>
      <c r="C941" s="169"/>
      <c r="D941" s="169"/>
      <c r="E941" s="170"/>
      <c r="F941" s="170"/>
      <c r="G941" s="169"/>
      <c r="H941" s="169"/>
      <c r="I941" s="169"/>
      <c r="J941" s="169"/>
      <c r="K941" s="169"/>
      <c r="L941" s="169"/>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c r="AQ941" s="168"/>
      <c r="AR941" s="168"/>
      <c r="AS941" s="168"/>
      <c r="AT941" s="168"/>
      <c r="AU941" s="168"/>
      <c r="AV941" s="168"/>
      <c r="AW941" s="168"/>
      <c r="AX941" s="168"/>
      <c r="AY941" s="168"/>
      <c r="AZ941" s="168"/>
      <c r="BA941" s="168"/>
      <c r="BB941" s="168"/>
      <c r="BC941" s="168"/>
      <c r="BD941" s="168"/>
      <c r="BE941" s="168"/>
    </row>
    <row r="942" spans="1:57" ht="15.75" customHeight="1" x14ac:dyDescent="0.3">
      <c r="A942" s="169"/>
      <c r="B942" s="169"/>
      <c r="C942" s="169"/>
      <c r="D942" s="169"/>
      <c r="E942" s="170"/>
      <c r="F942" s="170"/>
      <c r="G942" s="169"/>
      <c r="H942" s="169"/>
      <c r="I942" s="169"/>
      <c r="J942" s="169"/>
      <c r="K942" s="169"/>
      <c r="L942" s="169"/>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c r="AQ942" s="168"/>
      <c r="AR942" s="168"/>
      <c r="AS942" s="168"/>
      <c r="AT942" s="168"/>
      <c r="AU942" s="168"/>
      <c r="AV942" s="168"/>
      <c r="AW942" s="168"/>
      <c r="AX942" s="168"/>
      <c r="AY942" s="168"/>
      <c r="AZ942" s="168"/>
      <c r="BA942" s="168"/>
      <c r="BB942" s="168"/>
      <c r="BC942" s="168"/>
      <c r="BD942" s="168"/>
      <c r="BE942" s="168"/>
    </row>
    <row r="943" spans="1:57" ht="15.75" customHeight="1" x14ac:dyDescent="0.3">
      <c r="A943" s="169"/>
      <c r="B943" s="169"/>
      <c r="C943" s="169"/>
      <c r="D943" s="169"/>
      <c r="E943" s="170"/>
      <c r="F943" s="170"/>
      <c r="G943" s="169"/>
      <c r="H943" s="169"/>
      <c r="I943" s="169"/>
      <c r="J943" s="169"/>
      <c r="K943" s="169"/>
      <c r="L943" s="169"/>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c r="AQ943" s="168"/>
      <c r="AR943" s="168"/>
      <c r="AS943" s="168"/>
      <c r="AT943" s="168"/>
      <c r="AU943" s="168"/>
      <c r="AV943" s="168"/>
      <c r="AW943" s="168"/>
      <c r="AX943" s="168"/>
      <c r="AY943" s="168"/>
      <c r="AZ943" s="168"/>
      <c r="BA943" s="168"/>
      <c r="BB943" s="168"/>
      <c r="BC943" s="168"/>
      <c r="BD943" s="168"/>
      <c r="BE943" s="168"/>
    </row>
    <row r="944" spans="1:57" ht="15.75" customHeight="1" x14ac:dyDescent="0.3">
      <c r="A944" s="169"/>
      <c r="B944" s="169"/>
      <c r="C944" s="169"/>
      <c r="D944" s="169"/>
      <c r="E944" s="170"/>
      <c r="F944" s="170"/>
      <c r="G944" s="169"/>
      <c r="H944" s="169"/>
      <c r="I944" s="169"/>
      <c r="J944" s="169"/>
      <c r="K944" s="169"/>
      <c r="L944" s="169"/>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c r="AQ944" s="168"/>
      <c r="AR944" s="168"/>
      <c r="AS944" s="168"/>
      <c r="AT944" s="168"/>
      <c r="AU944" s="168"/>
      <c r="AV944" s="168"/>
      <c r="AW944" s="168"/>
      <c r="AX944" s="168"/>
      <c r="AY944" s="168"/>
      <c r="AZ944" s="168"/>
      <c r="BA944" s="168"/>
      <c r="BB944" s="168"/>
      <c r="BC944" s="168"/>
      <c r="BD944" s="168"/>
      <c r="BE944" s="168"/>
    </row>
    <row r="945" spans="1:57" ht="15.75" customHeight="1" x14ac:dyDescent="0.3">
      <c r="A945" s="169"/>
      <c r="B945" s="169"/>
      <c r="C945" s="169"/>
      <c r="D945" s="169"/>
      <c r="E945" s="170"/>
      <c r="F945" s="170"/>
      <c r="G945" s="169"/>
      <c r="H945" s="169"/>
      <c r="I945" s="169"/>
      <c r="J945" s="169"/>
      <c r="K945" s="169"/>
      <c r="L945" s="169"/>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c r="AQ945" s="168"/>
      <c r="AR945" s="168"/>
      <c r="AS945" s="168"/>
      <c r="AT945" s="168"/>
      <c r="AU945" s="168"/>
      <c r="AV945" s="168"/>
      <c r="AW945" s="168"/>
      <c r="AX945" s="168"/>
      <c r="AY945" s="168"/>
      <c r="AZ945" s="168"/>
      <c r="BA945" s="168"/>
      <c r="BB945" s="168"/>
      <c r="BC945" s="168"/>
      <c r="BD945" s="168"/>
      <c r="BE945" s="168"/>
    </row>
    <row r="946" spans="1:57" ht="15.75" customHeight="1" x14ac:dyDescent="0.3">
      <c r="A946" s="169"/>
      <c r="B946" s="169"/>
      <c r="C946" s="169"/>
      <c r="D946" s="169"/>
      <c r="E946" s="170"/>
      <c r="F946" s="170"/>
      <c r="G946" s="169"/>
      <c r="H946" s="169"/>
      <c r="I946" s="169"/>
      <c r="J946" s="169"/>
      <c r="K946" s="169"/>
      <c r="L946" s="169"/>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c r="AQ946" s="168"/>
      <c r="AR946" s="168"/>
      <c r="AS946" s="168"/>
      <c r="AT946" s="168"/>
      <c r="AU946" s="168"/>
      <c r="AV946" s="168"/>
      <c r="AW946" s="168"/>
      <c r="AX946" s="168"/>
      <c r="AY946" s="168"/>
      <c r="AZ946" s="168"/>
      <c r="BA946" s="168"/>
      <c r="BB946" s="168"/>
      <c r="BC946" s="168"/>
      <c r="BD946" s="168"/>
      <c r="BE946" s="168"/>
    </row>
    <row r="947" spans="1:57" ht="15.75" customHeight="1" x14ac:dyDescent="0.3">
      <c r="A947" s="169"/>
      <c r="B947" s="169"/>
      <c r="C947" s="169"/>
      <c r="D947" s="169"/>
      <c r="E947" s="170"/>
      <c r="F947" s="170"/>
      <c r="G947" s="169"/>
      <c r="H947" s="169"/>
      <c r="I947" s="169"/>
      <c r="J947" s="169"/>
      <c r="K947" s="169"/>
      <c r="L947" s="169"/>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c r="AQ947" s="168"/>
      <c r="AR947" s="168"/>
      <c r="AS947" s="168"/>
      <c r="AT947" s="168"/>
      <c r="AU947" s="168"/>
      <c r="AV947" s="168"/>
      <c r="AW947" s="168"/>
      <c r="AX947" s="168"/>
      <c r="AY947" s="168"/>
      <c r="AZ947" s="168"/>
      <c r="BA947" s="168"/>
      <c r="BB947" s="168"/>
      <c r="BC947" s="168"/>
      <c r="BD947" s="168"/>
      <c r="BE947" s="168"/>
    </row>
    <row r="948" spans="1:57" ht="15.75" customHeight="1" x14ac:dyDescent="0.3">
      <c r="A948" s="169"/>
      <c r="B948" s="169"/>
      <c r="C948" s="169"/>
      <c r="D948" s="169"/>
      <c r="E948" s="170"/>
      <c r="F948" s="170"/>
      <c r="G948" s="169"/>
      <c r="H948" s="169"/>
      <c r="I948" s="169"/>
      <c r="J948" s="169"/>
      <c r="K948" s="169"/>
      <c r="L948" s="169"/>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c r="AQ948" s="168"/>
      <c r="AR948" s="168"/>
      <c r="AS948" s="168"/>
      <c r="AT948" s="168"/>
      <c r="AU948" s="168"/>
      <c r="AV948" s="168"/>
      <c r="AW948" s="168"/>
      <c r="AX948" s="168"/>
      <c r="AY948" s="168"/>
      <c r="AZ948" s="168"/>
      <c r="BA948" s="168"/>
      <c r="BB948" s="168"/>
      <c r="BC948" s="168"/>
      <c r="BD948" s="168"/>
      <c r="BE948" s="168"/>
    </row>
    <row r="949" spans="1:57" ht="15.75" customHeight="1" x14ac:dyDescent="0.3">
      <c r="A949" s="169"/>
      <c r="B949" s="169"/>
      <c r="C949" s="169"/>
      <c r="D949" s="169"/>
      <c r="E949" s="170"/>
      <c r="F949" s="170"/>
      <c r="G949" s="169"/>
      <c r="H949" s="169"/>
      <c r="I949" s="169"/>
      <c r="J949" s="169"/>
      <c r="K949" s="169"/>
      <c r="L949" s="169"/>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c r="AQ949" s="168"/>
      <c r="AR949" s="168"/>
      <c r="AS949" s="168"/>
      <c r="AT949" s="168"/>
      <c r="AU949" s="168"/>
      <c r="AV949" s="168"/>
      <c r="AW949" s="168"/>
      <c r="AX949" s="168"/>
      <c r="AY949" s="168"/>
      <c r="AZ949" s="168"/>
      <c r="BA949" s="168"/>
      <c r="BB949" s="168"/>
      <c r="BC949" s="168"/>
      <c r="BD949" s="168"/>
      <c r="BE949" s="168"/>
    </row>
    <row r="950" spans="1:57" ht="15.75" customHeight="1" x14ac:dyDescent="0.3">
      <c r="A950" s="169"/>
      <c r="B950" s="169"/>
      <c r="C950" s="169"/>
      <c r="D950" s="169"/>
      <c r="E950" s="170"/>
      <c r="F950" s="170"/>
      <c r="G950" s="169"/>
      <c r="H950" s="169"/>
      <c r="I950" s="169"/>
      <c r="J950" s="169"/>
      <c r="K950" s="169"/>
      <c r="L950" s="169"/>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c r="AQ950" s="168"/>
      <c r="AR950" s="168"/>
      <c r="AS950" s="168"/>
      <c r="AT950" s="168"/>
      <c r="AU950" s="168"/>
      <c r="AV950" s="168"/>
      <c r="AW950" s="168"/>
      <c r="AX950" s="168"/>
      <c r="AY950" s="168"/>
      <c r="AZ950" s="168"/>
      <c r="BA950" s="168"/>
      <c r="BB950" s="168"/>
      <c r="BC950" s="168"/>
      <c r="BD950" s="168"/>
      <c r="BE950" s="168"/>
    </row>
    <row r="951" spans="1:57" ht="15.75" customHeight="1" x14ac:dyDescent="0.3">
      <c r="A951" s="169"/>
      <c r="B951" s="169"/>
      <c r="C951" s="169"/>
      <c r="D951" s="169"/>
      <c r="E951" s="170"/>
      <c r="F951" s="170"/>
      <c r="G951" s="169"/>
      <c r="H951" s="169"/>
      <c r="I951" s="169"/>
      <c r="J951" s="169"/>
      <c r="K951" s="169"/>
      <c r="L951" s="169"/>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c r="AQ951" s="168"/>
      <c r="AR951" s="168"/>
      <c r="AS951" s="168"/>
      <c r="AT951" s="168"/>
      <c r="AU951" s="168"/>
      <c r="AV951" s="168"/>
      <c r="AW951" s="168"/>
      <c r="AX951" s="168"/>
      <c r="AY951" s="168"/>
      <c r="AZ951" s="168"/>
      <c r="BA951" s="168"/>
      <c r="BB951" s="168"/>
      <c r="BC951" s="168"/>
      <c r="BD951" s="168"/>
      <c r="BE951" s="168"/>
    </row>
    <row r="952" spans="1:57" ht="15.75" customHeight="1" x14ac:dyDescent="0.3">
      <c r="A952" s="169"/>
      <c r="B952" s="169"/>
      <c r="C952" s="169"/>
      <c r="D952" s="169"/>
      <c r="E952" s="170"/>
      <c r="F952" s="170"/>
      <c r="G952" s="169"/>
      <c r="H952" s="169"/>
      <c r="I952" s="169"/>
      <c r="J952" s="169"/>
      <c r="K952" s="169"/>
      <c r="L952" s="169"/>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c r="AQ952" s="168"/>
      <c r="AR952" s="168"/>
      <c r="AS952" s="168"/>
      <c r="AT952" s="168"/>
      <c r="AU952" s="168"/>
      <c r="AV952" s="168"/>
      <c r="AW952" s="168"/>
      <c r="AX952" s="168"/>
      <c r="AY952" s="168"/>
      <c r="AZ952" s="168"/>
      <c r="BA952" s="168"/>
      <c r="BB952" s="168"/>
      <c r="BC952" s="168"/>
      <c r="BD952" s="168"/>
      <c r="BE952" s="168"/>
    </row>
    <row r="953" spans="1:57" ht="15.75" customHeight="1" x14ac:dyDescent="0.3">
      <c r="A953" s="169"/>
      <c r="B953" s="169"/>
      <c r="C953" s="169"/>
      <c r="D953" s="169"/>
      <c r="E953" s="170"/>
      <c r="F953" s="170"/>
      <c r="G953" s="169"/>
      <c r="H953" s="169"/>
      <c r="I953" s="169"/>
      <c r="J953" s="169"/>
      <c r="K953" s="169"/>
      <c r="L953" s="169"/>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c r="AQ953" s="168"/>
      <c r="AR953" s="168"/>
      <c r="AS953" s="168"/>
      <c r="AT953" s="168"/>
      <c r="AU953" s="168"/>
      <c r="AV953" s="168"/>
      <c r="AW953" s="168"/>
      <c r="AX953" s="168"/>
      <c r="AY953" s="168"/>
      <c r="AZ953" s="168"/>
      <c r="BA953" s="168"/>
      <c r="BB953" s="168"/>
      <c r="BC953" s="168"/>
      <c r="BD953" s="168"/>
      <c r="BE953" s="168"/>
    </row>
    <row r="954" spans="1:57" ht="15.75" customHeight="1" x14ac:dyDescent="0.3">
      <c r="A954" s="169"/>
      <c r="B954" s="169"/>
      <c r="C954" s="169"/>
      <c r="D954" s="169"/>
      <c r="E954" s="170"/>
      <c r="F954" s="170"/>
      <c r="G954" s="169"/>
      <c r="H954" s="169"/>
      <c r="I954" s="169"/>
      <c r="J954" s="169"/>
      <c r="K954" s="169"/>
      <c r="L954" s="169"/>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c r="AQ954" s="168"/>
      <c r="AR954" s="168"/>
      <c r="AS954" s="168"/>
      <c r="AT954" s="168"/>
      <c r="AU954" s="168"/>
      <c r="AV954" s="168"/>
      <c r="AW954" s="168"/>
      <c r="AX954" s="168"/>
      <c r="AY954" s="168"/>
      <c r="AZ954" s="168"/>
      <c r="BA954" s="168"/>
      <c r="BB954" s="168"/>
      <c r="BC954" s="168"/>
      <c r="BD954" s="168"/>
      <c r="BE954" s="168"/>
    </row>
    <row r="955" spans="1:57" ht="15.75" customHeight="1" x14ac:dyDescent="0.3">
      <c r="A955" s="169"/>
      <c r="B955" s="169"/>
      <c r="C955" s="169"/>
      <c r="D955" s="169"/>
      <c r="E955" s="170"/>
      <c r="F955" s="170"/>
      <c r="G955" s="169"/>
      <c r="H955" s="169"/>
      <c r="I955" s="169"/>
      <c r="J955" s="169"/>
      <c r="K955" s="169"/>
      <c r="L955" s="169"/>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c r="AQ955" s="168"/>
      <c r="AR955" s="168"/>
      <c r="AS955" s="168"/>
      <c r="AT955" s="168"/>
      <c r="AU955" s="168"/>
      <c r="AV955" s="168"/>
      <c r="AW955" s="168"/>
      <c r="AX955" s="168"/>
      <c r="AY955" s="168"/>
      <c r="AZ955" s="168"/>
      <c r="BA955" s="168"/>
      <c r="BB955" s="168"/>
      <c r="BC955" s="168"/>
      <c r="BD955" s="168"/>
      <c r="BE955" s="168"/>
    </row>
    <row r="956" spans="1:57" ht="15.75" customHeight="1" x14ac:dyDescent="0.3">
      <c r="A956" s="169"/>
      <c r="B956" s="169"/>
      <c r="C956" s="169"/>
      <c r="D956" s="169"/>
      <c r="E956" s="170"/>
      <c r="F956" s="170"/>
      <c r="G956" s="169"/>
      <c r="H956" s="169"/>
      <c r="I956" s="169"/>
      <c r="J956" s="169"/>
      <c r="K956" s="169"/>
      <c r="L956" s="169"/>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c r="AQ956" s="168"/>
      <c r="AR956" s="168"/>
      <c r="AS956" s="168"/>
      <c r="AT956" s="168"/>
      <c r="AU956" s="168"/>
      <c r="AV956" s="168"/>
      <c r="AW956" s="168"/>
      <c r="AX956" s="168"/>
      <c r="AY956" s="168"/>
      <c r="AZ956" s="168"/>
      <c r="BA956" s="168"/>
      <c r="BB956" s="168"/>
      <c r="BC956" s="168"/>
      <c r="BD956" s="168"/>
      <c r="BE956" s="168"/>
    </row>
    <row r="957" spans="1:57" ht="15.75" customHeight="1" x14ac:dyDescent="0.3">
      <c r="A957" s="169"/>
      <c r="B957" s="169"/>
      <c r="C957" s="169"/>
      <c r="D957" s="169"/>
      <c r="E957" s="170"/>
      <c r="F957" s="170"/>
      <c r="G957" s="169"/>
      <c r="H957" s="169"/>
      <c r="I957" s="169"/>
      <c r="J957" s="169"/>
      <c r="K957" s="169"/>
      <c r="L957" s="169"/>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c r="AQ957" s="168"/>
      <c r="AR957" s="168"/>
      <c r="AS957" s="168"/>
      <c r="AT957" s="168"/>
      <c r="AU957" s="168"/>
      <c r="AV957" s="168"/>
      <c r="AW957" s="168"/>
      <c r="AX957" s="168"/>
      <c r="AY957" s="168"/>
      <c r="AZ957" s="168"/>
      <c r="BA957" s="168"/>
      <c r="BB957" s="168"/>
      <c r="BC957" s="168"/>
      <c r="BD957" s="168"/>
      <c r="BE957" s="168"/>
    </row>
    <row r="958" spans="1:57" ht="15.75" customHeight="1" x14ac:dyDescent="0.3">
      <c r="A958" s="169"/>
      <c r="B958" s="169"/>
      <c r="C958" s="169"/>
      <c r="D958" s="169"/>
      <c r="E958" s="170"/>
      <c r="F958" s="170"/>
      <c r="G958" s="169"/>
      <c r="H958" s="169"/>
      <c r="I958" s="169"/>
      <c r="J958" s="169"/>
      <c r="K958" s="169"/>
      <c r="L958" s="169"/>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c r="AQ958" s="168"/>
      <c r="AR958" s="168"/>
      <c r="AS958" s="168"/>
      <c r="AT958" s="168"/>
      <c r="AU958" s="168"/>
      <c r="AV958" s="168"/>
      <c r="AW958" s="168"/>
      <c r="AX958" s="168"/>
      <c r="AY958" s="168"/>
      <c r="AZ958" s="168"/>
      <c r="BA958" s="168"/>
      <c r="BB958" s="168"/>
      <c r="BC958" s="168"/>
      <c r="BD958" s="168"/>
      <c r="BE958" s="168"/>
    </row>
    <row r="959" spans="1:57" ht="15.75" customHeight="1" x14ac:dyDescent="0.3">
      <c r="A959" s="169"/>
      <c r="B959" s="169"/>
      <c r="C959" s="169"/>
      <c r="D959" s="169"/>
      <c r="E959" s="170"/>
      <c r="F959" s="170"/>
      <c r="G959" s="169"/>
      <c r="H959" s="169"/>
      <c r="I959" s="169"/>
      <c r="J959" s="169"/>
      <c r="K959" s="169"/>
      <c r="L959" s="169"/>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c r="AQ959" s="168"/>
      <c r="AR959" s="168"/>
      <c r="AS959" s="168"/>
      <c r="AT959" s="168"/>
      <c r="AU959" s="168"/>
      <c r="AV959" s="168"/>
      <c r="AW959" s="168"/>
      <c r="AX959" s="168"/>
      <c r="AY959" s="168"/>
      <c r="AZ959" s="168"/>
      <c r="BA959" s="168"/>
      <c r="BB959" s="168"/>
      <c r="BC959" s="168"/>
      <c r="BD959" s="168"/>
      <c r="BE959" s="168"/>
    </row>
    <row r="960" spans="1:57" ht="15.75" customHeight="1" x14ac:dyDescent="0.3">
      <c r="A960" s="169"/>
      <c r="B960" s="169"/>
      <c r="C960" s="169"/>
      <c r="D960" s="169"/>
      <c r="E960" s="170"/>
      <c r="F960" s="170"/>
      <c r="G960" s="169"/>
      <c r="H960" s="169"/>
      <c r="I960" s="169"/>
      <c r="J960" s="169"/>
      <c r="K960" s="169"/>
      <c r="L960" s="169"/>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c r="AQ960" s="168"/>
      <c r="AR960" s="168"/>
      <c r="AS960" s="168"/>
      <c r="AT960" s="168"/>
      <c r="AU960" s="168"/>
      <c r="AV960" s="168"/>
      <c r="AW960" s="168"/>
      <c r="AX960" s="168"/>
      <c r="AY960" s="168"/>
      <c r="AZ960" s="168"/>
      <c r="BA960" s="168"/>
      <c r="BB960" s="168"/>
      <c r="BC960" s="168"/>
      <c r="BD960" s="168"/>
      <c r="BE960" s="168"/>
    </row>
    <row r="961" spans="1:57" ht="15.75" customHeight="1" x14ac:dyDescent="0.3">
      <c r="A961" s="169"/>
      <c r="B961" s="169"/>
      <c r="C961" s="169"/>
      <c r="D961" s="169"/>
      <c r="E961" s="170"/>
      <c r="F961" s="170"/>
      <c r="G961" s="169"/>
      <c r="H961" s="169"/>
      <c r="I961" s="169"/>
      <c r="J961" s="169"/>
      <c r="K961" s="169"/>
      <c r="L961" s="169"/>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c r="AQ961" s="168"/>
      <c r="AR961" s="168"/>
      <c r="AS961" s="168"/>
      <c r="AT961" s="168"/>
      <c r="AU961" s="168"/>
      <c r="AV961" s="168"/>
      <c r="AW961" s="168"/>
      <c r="AX961" s="168"/>
      <c r="AY961" s="168"/>
      <c r="AZ961" s="168"/>
      <c r="BA961" s="168"/>
      <c r="BB961" s="168"/>
      <c r="BC961" s="168"/>
      <c r="BD961" s="168"/>
      <c r="BE961" s="168"/>
    </row>
    <row r="962" spans="1:57" ht="15.75" customHeight="1" x14ac:dyDescent="0.3">
      <c r="A962" s="169"/>
      <c r="B962" s="169"/>
      <c r="C962" s="169"/>
      <c r="D962" s="169"/>
      <c r="E962" s="170"/>
      <c r="F962" s="170"/>
      <c r="G962" s="169"/>
      <c r="H962" s="169"/>
      <c r="I962" s="169"/>
      <c r="J962" s="169"/>
      <c r="K962" s="169"/>
      <c r="L962" s="169"/>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c r="AQ962" s="168"/>
      <c r="AR962" s="168"/>
      <c r="AS962" s="168"/>
      <c r="AT962" s="168"/>
      <c r="AU962" s="168"/>
      <c r="AV962" s="168"/>
      <c r="AW962" s="168"/>
      <c r="AX962" s="168"/>
      <c r="AY962" s="168"/>
      <c r="AZ962" s="168"/>
      <c r="BA962" s="168"/>
      <c r="BB962" s="168"/>
      <c r="BC962" s="168"/>
      <c r="BD962" s="168"/>
      <c r="BE962" s="168"/>
    </row>
    <row r="963" spans="1:57" ht="15.75" customHeight="1" x14ac:dyDescent="0.3">
      <c r="A963" s="169"/>
      <c r="B963" s="169"/>
      <c r="C963" s="169"/>
      <c r="D963" s="169"/>
      <c r="E963" s="170"/>
      <c r="F963" s="170"/>
      <c r="G963" s="169"/>
      <c r="H963" s="169"/>
      <c r="I963" s="169"/>
      <c r="J963" s="169"/>
      <c r="K963" s="169"/>
      <c r="L963" s="169"/>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c r="AQ963" s="168"/>
      <c r="AR963" s="168"/>
      <c r="AS963" s="168"/>
      <c r="AT963" s="168"/>
      <c r="AU963" s="168"/>
      <c r="AV963" s="168"/>
      <c r="AW963" s="168"/>
      <c r="AX963" s="168"/>
      <c r="AY963" s="168"/>
      <c r="AZ963" s="168"/>
      <c r="BA963" s="168"/>
      <c r="BB963" s="168"/>
      <c r="BC963" s="168"/>
      <c r="BD963" s="168"/>
      <c r="BE963" s="168"/>
    </row>
    <row r="964" spans="1:57" ht="15.75" customHeight="1" x14ac:dyDescent="0.3">
      <c r="A964" s="169"/>
      <c r="B964" s="169"/>
      <c r="C964" s="169"/>
      <c r="D964" s="169"/>
      <c r="E964" s="170"/>
      <c r="F964" s="170"/>
      <c r="G964" s="169"/>
      <c r="H964" s="169"/>
      <c r="I964" s="169"/>
      <c r="J964" s="169"/>
      <c r="K964" s="169"/>
      <c r="L964" s="169"/>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c r="AQ964" s="168"/>
      <c r="AR964" s="168"/>
      <c r="AS964" s="168"/>
      <c r="AT964" s="168"/>
      <c r="AU964" s="168"/>
      <c r="AV964" s="168"/>
      <c r="AW964" s="168"/>
      <c r="AX964" s="168"/>
      <c r="AY964" s="168"/>
      <c r="AZ964" s="168"/>
      <c r="BA964" s="168"/>
      <c r="BB964" s="168"/>
      <c r="BC964" s="168"/>
      <c r="BD964" s="168"/>
      <c r="BE964" s="168"/>
    </row>
    <row r="965" spans="1:57" ht="15.75" customHeight="1" x14ac:dyDescent="0.3">
      <c r="A965" s="169"/>
      <c r="B965" s="169"/>
      <c r="C965" s="169"/>
      <c r="D965" s="169"/>
      <c r="E965" s="170"/>
      <c r="F965" s="170"/>
      <c r="G965" s="169"/>
      <c r="H965" s="169"/>
      <c r="I965" s="169"/>
      <c r="J965" s="169"/>
      <c r="K965" s="169"/>
      <c r="L965" s="169"/>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c r="AQ965" s="168"/>
      <c r="AR965" s="168"/>
      <c r="AS965" s="168"/>
      <c r="AT965" s="168"/>
      <c r="AU965" s="168"/>
      <c r="AV965" s="168"/>
      <c r="AW965" s="168"/>
      <c r="AX965" s="168"/>
      <c r="AY965" s="168"/>
      <c r="AZ965" s="168"/>
      <c r="BA965" s="168"/>
      <c r="BB965" s="168"/>
      <c r="BC965" s="168"/>
      <c r="BD965" s="168"/>
      <c r="BE965" s="168"/>
    </row>
    <row r="966" spans="1:57" ht="15.75" customHeight="1" x14ac:dyDescent="0.3">
      <c r="A966" s="169"/>
      <c r="B966" s="169"/>
      <c r="C966" s="169"/>
      <c r="D966" s="169"/>
      <c r="E966" s="170"/>
      <c r="F966" s="170"/>
      <c r="G966" s="169"/>
      <c r="H966" s="169"/>
      <c r="I966" s="169"/>
      <c r="J966" s="169"/>
      <c r="K966" s="169"/>
      <c r="L966" s="169"/>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c r="AQ966" s="168"/>
      <c r="AR966" s="168"/>
      <c r="AS966" s="168"/>
      <c r="AT966" s="168"/>
      <c r="AU966" s="168"/>
      <c r="AV966" s="168"/>
      <c r="AW966" s="168"/>
      <c r="AX966" s="168"/>
      <c r="AY966" s="168"/>
      <c r="AZ966" s="168"/>
      <c r="BA966" s="168"/>
      <c r="BB966" s="168"/>
      <c r="BC966" s="168"/>
      <c r="BD966" s="168"/>
      <c r="BE966" s="168"/>
    </row>
    <row r="967" spans="1:57" ht="15.75" customHeight="1" x14ac:dyDescent="0.3">
      <c r="A967" s="169"/>
      <c r="B967" s="169"/>
      <c r="C967" s="169"/>
      <c r="D967" s="169"/>
      <c r="E967" s="170"/>
      <c r="F967" s="170"/>
      <c r="G967" s="169"/>
      <c r="H967" s="169"/>
      <c r="I967" s="169"/>
      <c r="J967" s="169"/>
      <c r="K967" s="169"/>
      <c r="L967" s="169"/>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c r="AQ967" s="168"/>
      <c r="AR967" s="168"/>
      <c r="AS967" s="168"/>
      <c r="AT967" s="168"/>
      <c r="AU967" s="168"/>
      <c r="AV967" s="168"/>
      <c r="AW967" s="168"/>
      <c r="AX967" s="168"/>
      <c r="AY967" s="168"/>
      <c r="AZ967" s="168"/>
      <c r="BA967" s="168"/>
      <c r="BB967" s="168"/>
      <c r="BC967" s="168"/>
      <c r="BD967" s="168"/>
      <c r="BE967" s="168"/>
    </row>
    <row r="968" spans="1:57" ht="15.75" customHeight="1" x14ac:dyDescent="0.3">
      <c r="A968" s="169"/>
      <c r="B968" s="169"/>
      <c r="C968" s="169"/>
      <c r="D968" s="169"/>
      <c r="E968" s="170"/>
      <c r="F968" s="170"/>
      <c r="G968" s="169"/>
      <c r="H968" s="169"/>
      <c r="I968" s="169"/>
      <c r="J968" s="169"/>
      <c r="K968" s="169"/>
      <c r="L968" s="169"/>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c r="AQ968" s="168"/>
      <c r="AR968" s="168"/>
      <c r="AS968" s="168"/>
      <c r="AT968" s="168"/>
      <c r="AU968" s="168"/>
      <c r="AV968" s="168"/>
      <c r="AW968" s="168"/>
      <c r="AX968" s="168"/>
      <c r="AY968" s="168"/>
      <c r="AZ968" s="168"/>
      <c r="BA968" s="168"/>
      <c r="BB968" s="168"/>
      <c r="BC968" s="168"/>
      <c r="BD968" s="168"/>
      <c r="BE968" s="168"/>
    </row>
    <row r="969" spans="1:57" ht="15.75" customHeight="1" x14ac:dyDescent="0.3">
      <c r="A969" s="169"/>
      <c r="B969" s="169"/>
      <c r="C969" s="169"/>
      <c r="D969" s="169"/>
      <c r="E969" s="170"/>
      <c r="F969" s="170"/>
      <c r="G969" s="169"/>
      <c r="H969" s="169"/>
      <c r="I969" s="169"/>
      <c r="J969" s="169"/>
      <c r="K969" s="169"/>
      <c r="L969" s="169"/>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c r="AQ969" s="168"/>
      <c r="AR969" s="168"/>
      <c r="AS969" s="168"/>
      <c r="AT969" s="168"/>
      <c r="AU969" s="168"/>
      <c r="AV969" s="168"/>
      <c r="AW969" s="168"/>
      <c r="AX969" s="168"/>
      <c r="AY969" s="168"/>
      <c r="AZ969" s="168"/>
      <c r="BA969" s="168"/>
      <c r="BB969" s="168"/>
      <c r="BC969" s="168"/>
      <c r="BD969" s="168"/>
      <c r="BE969" s="168"/>
    </row>
    <row r="970" spans="1:57" ht="15.75" customHeight="1" x14ac:dyDescent="0.3">
      <c r="A970" s="169"/>
      <c r="B970" s="169"/>
      <c r="C970" s="169"/>
      <c r="D970" s="169"/>
      <c r="E970" s="170"/>
      <c r="F970" s="170"/>
      <c r="G970" s="169"/>
      <c r="H970" s="169"/>
      <c r="I970" s="169"/>
      <c r="J970" s="169"/>
      <c r="K970" s="169"/>
      <c r="L970" s="169"/>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c r="AQ970" s="168"/>
      <c r="AR970" s="168"/>
      <c r="AS970" s="168"/>
      <c r="AT970" s="168"/>
      <c r="AU970" s="168"/>
      <c r="AV970" s="168"/>
      <c r="AW970" s="168"/>
      <c r="AX970" s="168"/>
      <c r="AY970" s="168"/>
      <c r="AZ970" s="168"/>
      <c r="BA970" s="168"/>
      <c r="BB970" s="168"/>
      <c r="BC970" s="168"/>
      <c r="BD970" s="168"/>
      <c r="BE970" s="168"/>
    </row>
    <row r="971" spans="1:57" ht="15.75" customHeight="1" x14ac:dyDescent="0.3">
      <c r="A971" s="169"/>
      <c r="B971" s="169"/>
      <c r="C971" s="169"/>
      <c r="D971" s="169"/>
      <c r="E971" s="170"/>
      <c r="F971" s="170"/>
      <c r="G971" s="169"/>
      <c r="H971" s="169"/>
      <c r="I971" s="169"/>
      <c r="J971" s="169"/>
      <c r="K971" s="169"/>
      <c r="L971" s="169"/>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c r="AQ971" s="168"/>
      <c r="AR971" s="168"/>
      <c r="AS971" s="168"/>
      <c r="AT971" s="168"/>
      <c r="AU971" s="168"/>
      <c r="AV971" s="168"/>
      <c r="AW971" s="168"/>
      <c r="AX971" s="168"/>
      <c r="AY971" s="168"/>
      <c r="AZ971" s="168"/>
      <c r="BA971" s="168"/>
      <c r="BB971" s="168"/>
      <c r="BC971" s="168"/>
      <c r="BD971" s="168"/>
      <c r="BE971" s="168"/>
    </row>
    <row r="972" spans="1:57" ht="15.75" customHeight="1" x14ac:dyDescent="0.3">
      <c r="A972" s="169"/>
      <c r="B972" s="169"/>
      <c r="C972" s="169"/>
      <c r="D972" s="169"/>
      <c r="E972" s="170"/>
      <c r="F972" s="170"/>
      <c r="G972" s="169"/>
      <c r="H972" s="169"/>
      <c r="I972" s="169"/>
      <c r="J972" s="169"/>
      <c r="K972" s="169"/>
      <c r="L972" s="169"/>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c r="AQ972" s="168"/>
      <c r="AR972" s="168"/>
      <c r="AS972" s="168"/>
      <c r="AT972" s="168"/>
      <c r="AU972" s="168"/>
      <c r="AV972" s="168"/>
      <c r="AW972" s="168"/>
      <c r="AX972" s="168"/>
      <c r="AY972" s="168"/>
      <c r="AZ972" s="168"/>
      <c r="BA972" s="168"/>
      <c r="BB972" s="168"/>
      <c r="BC972" s="168"/>
      <c r="BD972" s="168"/>
      <c r="BE972" s="168"/>
    </row>
    <row r="973" spans="1:57" ht="15.75" customHeight="1" x14ac:dyDescent="0.3">
      <c r="A973" s="169"/>
      <c r="B973" s="169"/>
      <c r="C973" s="169"/>
      <c r="D973" s="169"/>
      <c r="E973" s="170"/>
      <c r="F973" s="170"/>
      <c r="G973" s="169"/>
      <c r="H973" s="169"/>
      <c r="I973" s="169"/>
      <c r="J973" s="169"/>
      <c r="K973" s="169"/>
      <c r="L973" s="169"/>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c r="AQ973" s="168"/>
      <c r="AR973" s="168"/>
      <c r="AS973" s="168"/>
      <c r="AT973" s="168"/>
      <c r="AU973" s="168"/>
      <c r="AV973" s="168"/>
      <c r="AW973" s="168"/>
      <c r="AX973" s="168"/>
      <c r="AY973" s="168"/>
      <c r="AZ973" s="168"/>
      <c r="BA973" s="168"/>
      <c r="BB973" s="168"/>
      <c r="BC973" s="168"/>
      <c r="BD973" s="168"/>
      <c r="BE973" s="168"/>
    </row>
    <row r="974" spans="1:57" ht="15.75" customHeight="1" x14ac:dyDescent="0.3">
      <c r="A974" s="169"/>
      <c r="B974" s="169"/>
      <c r="C974" s="169"/>
      <c r="D974" s="169"/>
      <c r="E974" s="170"/>
      <c r="F974" s="170"/>
      <c r="G974" s="169"/>
      <c r="H974" s="169"/>
      <c r="I974" s="169"/>
      <c r="J974" s="169"/>
      <c r="K974" s="169"/>
      <c r="L974" s="169"/>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c r="AQ974" s="168"/>
      <c r="AR974" s="168"/>
      <c r="AS974" s="168"/>
      <c r="AT974" s="168"/>
      <c r="AU974" s="168"/>
      <c r="AV974" s="168"/>
      <c r="AW974" s="168"/>
      <c r="AX974" s="168"/>
      <c r="AY974" s="168"/>
      <c r="AZ974" s="168"/>
      <c r="BA974" s="168"/>
      <c r="BB974" s="168"/>
      <c r="BC974" s="168"/>
      <c r="BD974" s="168"/>
      <c r="BE974" s="168"/>
    </row>
    <row r="975" spans="1:57" ht="15.75" customHeight="1" x14ac:dyDescent="0.3">
      <c r="A975" s="169"/>
      <c r="B975" s="169"/>
      <c r="C975" s="169"/>
      <c r="D975" s="169"/>
      <c r="E975" s="170"/>
      <c r="F975" s="170"/>
      <c r="G975" s="169"/>
      <c r="H975" s="169"/>
      <c r="I975" s="169"/>
      <c r="J975" s="169"/>
      <c r="K975" s="169"/>
      <c r="L975" s="169"/>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c r="AQ975" s="168"/>
      <c r="AR975" s="168"/>
      <c r="AS975" s="168"/>
      <c r="AT975" s="168"/>
      <c r="AU975" s="168"/>
      <c r="AV975" s="168"/>
      <c r="AW975" s="168"/>
      <c r="AX975" s="168"/>
      <c r="AY975" s="168"/>
      <c r="AZ975" s="168"/>
      <c r="BA975" s="168"/>
      <c r="BB975" s="168"/>
      <c r="BC975" s="168"/>
      <c r="BD975" s="168"/>
      <c r="BE975" s="168"/>
    </row>
    <row r="976" spans="1:57" ht="15.75" customHeight="1" x14ac:dyDescent="0.3">
      <c r="A976" s="169"/>
      <c r="B976" s="169"/>
      <c r="C976" s="169"/>
      <c r="D976" s="169"/>
      <c r="E976" s="170"/>
      <c r="F976" s="170"/>
      <c r="G976" s="169"/>
      <c r="H976" s="169"/>
      <c r="I976" s="169"/>
      <c r="J976" s="169"/>
      <c r="K976" s="169"/>
      <c r="L976" s="169"/>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c r="AQ976" s="168"/>
      <c r="AR976" s="168"/>
      <c r="AS976" s="168"/>
      <c r="AT976" s="168"/>
      <c r="AU976" s="168"/>
      <c r="AV976" s="168"/>
      <c r="AW976" s="168"/>
      <c r="AX976" s="168"/>
      <c r="AY976" s="168"/>
      <c r="AZ976" s="168"/>
      <c r="BA976" s="168"/>
      <c r="BB976" s="168"/>
      <c r="BC976" s="168"/>
      <c r="BD976" s="168"/>
      <c r="BE976" s="168"/>
    </row>
    <row r="977" spans="1:57" ht="15.75" customHeight="1" x14ac:dyDescent="0.3">
      <c r="A977" s="169"/>
      <c r="B977" s="169"/>
      <c r="C977" s="169"/>
      <c r="D977" s="169"/>
      <c r="E977" s="170"/>
      <c r="F977" s="170"/>
      <c r="G977" s="169"/>
      <c r="H977" s="169"/>
      <c r="I977" s="169"/>
      <c r="J977" s="169"/>
      <c r="K977" s="169"/>
      <c r="L977" s="169"/>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c r="AQ977" s="168"/>
      <c r="AR977" s="168"/>
      <c r="AS977" s="168"/>
      <c r="AT977" s="168"/>
      <c r="AU977" s="168"/>
      <c r="AV977" s="168"/>
      <c r="AW977" s="168"/>
      <c r="AX977" s="168"/>
      <c r="AY977" s="168"/>
      <c r="AZ977" s="168"/>
      <c r="BA977" s="168"/>
      <c r="BB977" s="168"/>
      <c r="BC977" s="168"/>
      <c r="BD977" s="168"/>
      <c r="BE977" s="168"/>
    </row>
    <row r="978" spans="1:57" ht="15.75" customHeight="1" x14ac:dyDescent="0.3">
      <c r="A978" s="169"/>
      <c r="B978" s="169"/>
      <c r="C978" s="169"/>
      <c r="D978" s="169"/>
      <c r="E978" s="170"/>
      <c r="F978" s="170"/>
      <c r="G978" s="169"/>
      <c r="H978" s="169"/>
      <c r="I978" s="169"/>
      <c r="J978" s="169"/>
      <c r="K978" s="169"/>
      <c r="L978" s="169"/>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c r="AQ978" s="168"/>
      <c r="AR978" s="168"/>
      <c r="AS978" s="168"/>
      <c r="AT978" s="168"/>
      <c r="AU978" s="168"/>
      <c r="AV978" s="168"/>
      <c r="AW978" s="168"/>
      <c r="AX978" s="168"/>
      <c r="AY978" s="168"/>
      <c r="AZ978" s="168"/>
      <c r="BA978" s="168"/>
      <c r="BB978" s="168"/>
      <c r="BC978" s="168"/>
      <c r="BD978" s="168"/>
      <c r="BE978" s="168"/>
    </row>
    <row r="979" spans="1:57" ht="15.75" customHeight="1" x14ac:dyDescent="0.3">
      <c r="A979" s="169"/>
      <c r="B979" s="169"/>
      <c r="C979" s="169"/>
      <c r="D979" s="169"/>
      <c r="E979" s="170"/>
      <c r="F979" s="170"/>
      <c r="G979" s="169"/>
      <c r="H979" s="169"/>
      <c r="I979" s="169"/>
      <c r="J979" s="169"/>
      <c r="K979" s="169"/>
      <c r="L979" s="169"/>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c r="AQ979" s="168"/>
      <c r="AR979" s="168"/>
      <c r="AS979" s="168"/>
      <c r="AT979" s="168"/>
      <c r="AU979" s="168"/>
      <c r="AV979" s="168"/>
      <c r="AW979" s="168"/>
      <c r="AX979" s="168"/>
      <c r="AY979" s="168"/>
      <c r="AZ979" s="168"/>
      <c r="BA979" s="168"/>
      <c r="BB979" s="168"/>
      <c r="BC979" s="168"/>
      <c r="BD979" s="168"/>
      <c r="BE979" s="168"/>
    </row>
    <row r="980" spans="1:57" ht="15.75" customHeight="1" x14ac:dyDescent="0.3">
      <c r="A980" s="169"/>
      <c r="B980" s="169"/>
      <c r="C980" s="169"/>
      <c r="D980" s="169"/>
      <c r="E980" s="170"/>
      <c r="F980" s="170"/>
      <c r="G980" s="169"/>
      <c r="H980" s="169"/>
      <c r="I980" s="169"/>
      <c r="J980" s="169"/>
      <c r="K980" s="169"/>
      <c r="L980" s="169"/>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c r="AQ980" s="168"/>
      <c r="AR980" s="168"/>
      <c r="AS980" s="168"/>
      <c r="AT980" s="168"/>
      <c r="AU980" s="168"/>
      <c r="AV980" s="168"/>
      <c r="AW980" s="168"/>
      <c r="AX980" s="168"/>
      <c r="AY980" s="168"/>
      <c r="AZ980" s="168"/>
      <c r="BA980" s="168"/>
      <c r="BB980" s="168"/>
      <c r="BC980" s="168"/>
      <c r="BD980" s="168"/>
      <c r="BE980" s="168"/>
    </row>
    <row r="981" spans="1:57" ht="15.75" customHeight="1" x14ac:dyDescent="0.3">
      <c r="A981" s="169"/>
      <c r="B981" s="169"/>
      <c r="C981" s="169"/>
      <c r="D981" s="169"/>
      <c r="E981" s="170"/>
      <c r="F981" s="170"/>
      <c r="G981" s="169"/>
      <c r="H981" s="169"/>
      <c r="I981" s="169"/>
      <c r="J981" s="169"/>
      <c r="K981" s="169"/>
      <c r="L981" s="169"/>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c r="AQ981" s="168"/>
      <c r="AR981" s="168"/>
      <c r="AS981" s="168"/>
      <c r="AT981" s="168"/>
      <c r="AU981" s="168"/>
      <c r="AV981" s="168"/>
      <c r="AW981" s="168"/>
      <c r="AX981" s="168"/>
      <c r="AY981" s="168"/>
      <c r="AZ981" s="168"/>
      <c r="BA981" s="168"/>
      <c r="BB981" s="168"/>
      <c r="BC981" s="168"/>
      <c r="BD981" s="168"/>
      <c r="BE981" s="168"/>
    </row>
    <row r="982" spans="1:57" ht="15.75" customHeight="1" x14ac:dyDescent="0.3">
      <c r="A982" s="169"/>
      <c r="B982" s="169"/>
      <c r="C982" s="169"/>
      <c r="D982" s="169"/>
      <c r="E982" s="170"/>
      <c r="F982" s="170"/>
      <c r="G982" s="169"/>
      <c r="H982" s="169"/>
      <c r="I982" s="169"/>
      <c r="J982" s="169"/>
      <c r="K982" s="169"/>
      <c r="L982" s="169"/>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c r="AQ982" s="168"/>
      <c r="AR982" s="168"/>
      <c r="AS982" s="168"/>
      <c r="AT982" s="168"/>
      <c r="AU982" s="168"/>
      <c r="AV982" s="168"/>
      <c r="AW982" s="168"/>
      <c r="AX982" s="168"/>
      <c r="AY982" s="168"/>
      <c r="AZ982" s="168"/>
      <c r="BA982" s="168"/>
      <c r="BB982" s="168"/>
      <c r="BC982" s="168"/>
      <c r="BD982" s="168"/>
      <c r="BE982" s="168"/>
    </row>
  </sheetData>
  <mergeCells count="64">
    <mergeCell ref="A24:BE24"/>
    <mergeCell ref="G26:I26"/>
    <mergeCell ref="AK13:AL13"/>
    <mergeCell ref="AM13:AN13"/>
    <mergeCell ref="AO13:AP13"/>
    <mergeCell ref="AQ13:AR13"/>
    <mergeCell ref="A16:AT16"/>
    <mergeCell ref="AU16:AW16"/>
    <mergeCell ref="Y13:Z13"/>
    <mergeCell ref="AA13:AB13"/>
    <mergeCell ref="BD12:BD14"/>
    <mergeCell ref="BE12:BE14"/>
    <mergeCell ref="AC13:AD13"/>
    <mergeCell ref="AE13:AF13"/>
    <mergeCell ref="AG13:AH13"/>
    <mergeCell ref="AI13:AJ13"/>
    <mergeCell ref="AX11:BA11"/>
    <mergeCell ref="BB11:BE11"/>
    <mergeCell ref="M12:T12"/>
    <mergeCell ref="U12:AB12"/>
    <mergeCell ref="AC12:AJ12"/>
    <mergeCell ref="AK12:AR12"/>
    <mergeCell ref="AT12:AT14"/>
    <mergeCell ref="AU12:AU14"/>
    <mergeCell ref="AV12:AV14"/>
    <mergeCell ref="AW12:AW14"/>
    <mergeCell ref="AX12:AX14"/>
    <mergeCell ref="AY12:AY14"/>
    <mergeCell ref="AZ12:AZ14"/>
    <mergeCell ref="BA12:BA14"/>
    <mergeCell ref="BB12:BB14"/>
    <mergeCell ref="BC12:BC14"/>
    <mergeCell ref="K11:K14"/>
    <mergeCell ref="L11:L14"/>
    <mergeCell ref="M11:AR11"/>
    <mergeCell ref="AS11:AS14"/>
    <mergeCell ref="AT11:AW11"/>
    <mergeCell ref="M13:N13"/>
    <mergeCell ref="O13:P13"/>
    <mergeCell ref="Q13:R13"/>
    <mergeCell ref="S13:T13"/>
    <mergeCell ref="U13:V13"/>
    <mergeCell ref="W13:X13"/>
    <mergeCell ref="F11:F14"/>
    <mergeCell ref="G11:G14"/>
    <mergeCell ref="H11:H14"/>
    <mergeCell ref="I11:I14"/>
    <mergeCell ref="J11:J14"/>
    <mergeCell ref="A11:A14"/>
    <mergeCell ref="B11:B14"/>
    <mergeCell ref="C11:C14"/>
    <mergeCell ref="D11:D14"/>
    <mergeCell ref="E11:E14"/>
    <mergeCell ref="AT5:AX5"/>
    <mergeCell ref="B6:E6"/>
    <mergeCell ref="B7:E7"/>
    <mergeCell ref="B8:E8"/>
    <mergeCell ref="B9:E9"/>
    <mergeCell ref="A1:A4"/>
    <mergeCell ref="B1:AZ4"/>
    <mergeCell ref="BA1:BE1"/>
    <mergeCell ref="BA2:BE2"/>
    <mergeCell ref="BA3:BE3"/>
    <mergeCell ref="BA4:BE4"/>
  </mergeCells>
  <conditionalFormatting sqref="AX15:BE15">
    <cfRule type="cellIs" dxfId="17" priority="1" operator="between">
      <formula>0.7</formula>
      <formula>1</formula>
    </cfRule>
    <cfRule type="cellIs" dxfId="16" priority="2" operator="between">
      <formula>0.51</formula>
      <formula>0.69</formula>
    </cfRule>
    <cfRule type="cellIs" dxfId="15" priority="3" operator="between">
      <formula>0</formula>
      <formula>0.5</formula>
    </cfRule>
  </conditionalFormatting>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84E76-8C07-4BBF-AD27-E6B20B419BE8}">
  <sheetPr codeName="Hoja10"/>
  <dimension ref="A1:BE983"/>
  <sheetViews>
    <sheetView zoomScale="40" zoomScaleNormal="40" workbookViewId="0">
      <selection activeCell="A15" sqref="A15:D16"/>
    </sheetView>
  </sheetViews>
  <sheetFormatPr baseColWidth="10" defaultColWidth="14.44140625" defaultRowHeight="15" customHeight="1" x14ac:dyDescent="0.3"/>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10" width="53" customWidth="1"/>
    <col min="11" max="11" width="30.6640625" customWidth="1"/>
    <col min="12" max="12" width="53.5546875" customWidth="1"/>
    <col min="13" max="44" width="15.88671875" customWidth="1"/>
    <col min="45" max="45" width="24.5546875" customWidth="1"/>
    <col min="46" max="49" width="17.6640625" customWidth="1"/>
    <col min="50" max="57" width="12.33203125" customWidth="1"/>
  </cols>
  <sheetData>
    <row r="1" spans="1:57" ht="20.25" customHeight="1" x14ac:dyDescent="0.3">
      <c r="A1" s="252"/>
      <c r="B1" s="255" t="s">
        <v>4</v>
      </c>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7"/>
      <c r="BA1" s="264" t="s">
        <v>121</v>
      </c>
      <c r="BB1" s="265"/>
      <c r="BC1" s="265"/>
      <c r="BD1" s="265"/>
      <c r="BE1" s="266"/>
    </row>
    <row r="2" spans="1:57" ht="20.25" customHeight="1" x14ac:dyDescent="0.3">
      <c r="A2" s="253"/>
      <c r="B2" s="258"/>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60"/>
      <c r="BA2" s="264" t="s">
        <v>122</v>
      </c>
      <c r="BB2" s="265"/>
      <c r="BC2" s="265"/>
      <c r="BD2" s="265"/>
      <c r="BE2" s="266"/>
    </row>
    <row r="3" spans="1:57" ht="20.25" customHeight="1" x14ac:dyDescent="0.3">
      <c r="A3" s="253"/>
      <c r="B3" s="258"/>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60"/>
      <c r="BA3" s="264" t="s">
        <v>123</v>
      </c>
      <c r="BB3" s="265"/>
      <c r="BC3" s="265"/>
      <c r="BD3" s="265"/>
      <c r="BE3" s="266"/>
    </row>
    <row r="4" spans="1:57" ht="20.25" customHeight="1" x14ac:dyDescent="0.3">
      <c r="A4" s="254"/>
      <c r="B4" s="261"/>
      <c r="C4" s="262"/>
      <c r="D4" s="262"/>
      <c r="E4" s="262"/>
      <c r="F4" s="262"/>
      <c r="G4" s="262"/>
      <c r="H4" s="262"/>
      <c r="I4" s="262"/>
      <c r="J4" s="262"/>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3"/>
      <c r="BA4" s="264" t="s">
        <v>124</v>
      </c>
      <c r="BB4" s="265"/>
      <c r="BC4" s="265"/>
      <c r="BD4" s="265"/>
      <c r="BE4" s="266"/>
    </row>
    <row r="5" spans="1:57" ht="19.5" customHeight="1" x14ac:dyDescent="0.3">
      <c r="A5" s="98"/>
      <c r="B5" s="98"/>
      <c r="C5" s="98"/>
      <c r="D5" s="98"/>
      <c r="E5" s="99"/>
      <c r="F5" s="99"/>
      <c r="G5" s="98"/>
      <c r="H5" s="98"/>
      <c r="I5" s="98"/>
      <c r="J5" s="98"/>
      <c r="K5" s="98"/>
      <c r="L5" s="98"/>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268"/>
      <c r="AU5" s="259"/>
      <c r="AV5" s="259"/>
      <c r="AW5" s="259"/>
      <c r="AX5" s="260"/>
      <c r="AY5" s="101"/>
      <c r="AZ5" s="101"/>
      <c r="BA5" s="101"/>
      <c r="BB5" s="100"/>
      <c r="BC5" s="100"/>
      <c r="BD5" s="100"/>
      <c r="BE5" s="100"/>
    </row>
    <row r="6" spans="1:57" ht="28.5" customHeight="1" x14ac:dyDescent="0.3">
      <c r="A6" s="102" t="s">
        <v>6</v>
      </c>
      <c r="B6" s="269" t="s">
        <v>154</v>
      </c>
      <c r="C6" s="265"/>
      <c r="D6" s="265"/>
      <c r="E6" s="266"/>
      <c r="F6" s="103"/>
      <c r="G6" s="103"/>
      <c r="H6" s="103"/>
      <c r="I6" s="103"/>
      <c r="J6" s="103"/>
      <c r="K6" s="103"/>
      <c r="L6" s="103"/>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1"/>
      <c r="AU6" s="101"/>
      <c r="AV6" s="101"/>
      <c r="AW6" s="101"/>
      <c r="AX6" s="101"/>
      <c r="AY6" s="101"/>
      <c r="AZ6" s="101"/>
      <c r="BA6" s="101"/>
      <c r="BB6" s="100"/>
      <c r="BC6" s="100"/>
      <c r="BD6" s="100"/>
      <c r="BE6" s="100"/>
    </row>
    <row r="7" spans="1:57" ht="55.5" customHeight="1" x14ac:dyDescent="0.3">
      <c r="A7" s="102" t="s">
        <v>7</v>
      </c>
      <c r="B7" s="270" t="s">
        <v>126</v>
      </c>
      <c r="C7" s="265"/>
      <c r="D7" s="265"/>
      <c r="E7" s="266"/>
      <c r="F7" s="103"/>
      <c r="G7" s="103"/>
      <c r="H7" s="103"/>
      <c r="I7" s="103"/>
      <c r="J7" s="103"/>
      <c r="K7" s="103"/>
      <c r="L7" s="103"/>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1"/>
      <c r="AU7" s="101"/>
      <c r="AV7" s="101"/>
      <c r="AW7" s="101"/>
      <c r="AX7" s="101"/>
      <c r="AY7" s="101"/>
      <c r="AZ7" s="101"/>
      <c r="BA7" s="101"/>
      <c r="BB7" s="100"/>
      <c r="BC7" s="100"/>
      <c r="BD7" s="100"/>
      <c r="BE7" s="100"/>
    </row>
    <row r="8" spans="1:57" ht="30" customHeight="1" x14ac:dyDescent="0.3">
      <c r="A8" s="102" t="s">
        <v>32</v>
      </c>
      <c r="B8" s="271">
        <v>2025</v>
      </c>
      <c r="C8" s="265"/>
      <c r="D8" s="265"/>
      <c r="E8" s="266"/>
      <c r="F8" s="103"/>
      <c r="G8" s="103"/>
      <c r="H8" s="103"/>
      <c r="I8" s="103"/>
      <c r="J8" s="103"/>
      <c r="K8" s="103"/>
      <c r="L8" s="103"/>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1"/>
      <c r="AU8" s="101"/>
      <c r="AV8" s="101"/>
      <c r="AW8" s="101"/>
      <c r="AX8" s="101"/>
      <c r="AY8" s="101"/>
      <c r="AZ8" s="101"/>
      <c r="BA8" s="101"/>
      <c r="BB8" s="100"/>
      <c r="BC8" s="100"/>
      <c r="BD8" s="100"/>
      <c r="BE8" s="100"/>
    </row>
    <row r="9" spans="1:57" ht="30" customHeight="1" x14ac:dyDescent="0.3">
      <c r="A9" s="102" t="s">
        <v>46</v>
      </c>
      <c r="B9" s="269" t="s">
        <v>127</v>
      </c>
      <c r="C9" s="265"/>
      <c r="D9" s="265"/>
      <c r="E9" s="266"/>
      <c r="F9" s="103"/>
      <c r="G9" s="103"/>
      <c r="H9" s="103"/>
      <c r="I9" s="103"/>
      <c r="J9" s="103"/>
      <c r="K9" s="103"/>
      <c r="L9" s="103"/>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1"/>
      <c r="AU9" s="101"/>
      <c r="AV9" s="101"/>
      <c r="AW9" s="101"/>
      <c r="AX9" s="101"/>
      <c r="AY9" s="101"/>
      <c r="AZ9" s="101"/>
      <c r="BA9" s="101"/>
      <c r="BB9" s="100"/>
      <c r="BC9" s="100"/>
      <c r="BD9" s="100"/>
      <c r="BE9" s="100"/>
    </row>
    <row r="10" spans="1:57" ht="14.25" customHeight="1" x14ac:dyDescent="0.3">
      <c r="A10" s="98"/>
      <c r="B10" s="98"/>
      <c r="C10" s="98"/>
      <c r="D10" s="98"/>
      <c r="E10" s="99"/>
      <c r="F10" s="99"/>
      <c r="G10" s="98"/>
      <c r="H10" s="98"/>
      <c r="I10" s="98"/>
      <c r="J10" s="98"/>
      <c r="K10" s="98"/>
      <c r="L10" s="98"/>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1"/>
      <c r="AU10" s="101"/>
      <c r="AV10" s="101"/>
      <c r="AW10" s="101"/>
      <c r="AX10" s="101"/>
      <c r="AY10" s="101"/>
      <c r="AZ10" s="101"/>
      <c r="BA10" s="101"/>
      <c r="BB10" s="100"/>
      <c r="BC10" s="100"/>
      <c r="BD10" s="100"/>
      <c r="BE10" s="100"/>
    </row>
    <row r="11" spans="1:57" ht="33" customHeight="1" x14ac:dyDescent="0.3">
      <c r="A11" s="213" t="s">
        <v>412</v>
      </c>
      <c r="B11" s="213" t="s">
        <v>414</v>
      </c>
      <c r="C11" s="267" t="s">
        <v>34</v>
      </c>
      <c r="D11" s="267" t="s">
        <v>35</v>
      </c>
      <c r="E11" s="267" t="s">
        <v>36</v>
      </c>
      <c r="F11" s="267" t="s">
        <v>5</v>
      </c>
      <c r="G11" s="267" t="s">
        <v>37</v>
      </c>
      <c r="H11" s="267" t="s">
        <v>38</v>
      </c>
      <c r="I11" s="267" t="s">
        <v>39</v>
      </c>
      <c r="J11" s="267" t="s">
        <v>42</v>
      </c>
      <c r="K11" s="267" t="s">
        <v>8</v>
      </c>
      <c r="L11" s="267" t="s">
        <v>1</v>
      </c>
      <c r="M11" s="273" t="s">
        <v>40</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6"/>
      <c r="AS11" s="274" t="s">
        <v>41</v>
      </c>
      <c r="AT11" s="275" t="s">
        <v>44</v>
      </c>
      <c r="AU11" s="265"/>
      <c r="AV11" s="265"/>
      <c r="AW11" s="266"/>
      <c r="AX11" s="276" t="s">
        <v>43</v>
      </c>
      <c r="AY11" s="265"/>
      <c r="AZ11" s="265"/>
      <c r="BA11" s="266"/>
      <c r="BB11" s="272" t="s">
        <v>45</v>
      </c>
      <c r="BC11" s="265"/>
      <c r="BD11" s="265"/>
      <c r="BE11" s="266"/>
    </row>
    <row r="12" spans="1:57" ht="21.75" customHeight="1" x14ac:dyDescent="0.3">
      <c r="A12" s="213"/>
      <c r="B12" s="213"/>
      <c r="C12" s="253"/>
      <c r="D12" s="253"/>
      <c r="E12" s="253"/>
      <c r="F12" s="253"/>
      <c r="G12" s="253"/>
      <c r="H12" s="253"/>
      <c r="I12" s="253"/>
      <c r="J12" s="253"/>
      <c r="K12" s="253"/>
      <c r="L12" s="253"/>
      <c r="M12" s="273" t="s">
        <v>9</v>
      </c>
      <c r="N12" s="265"/>
      <c r="O12" s="265"/>
      <c r="P12" s="265"/>
      <c r="Q12" s="265"/>
      <c r="R12" s="265"/>
      <c r="S12" s="265"/>
      <c r="T12" s="266"/>
      <c r="U12" s="273" t="s">
        <v>10</v>
      </c>
      <c r="V12" s="265"/>
      <c r="W12" s="265"/>
      <c r="X12" s="265"/>
      <c r="Y12" s="265"/>
      <c r="Z12" s="265"/>
      <c r="AA12" s="265"/>
      <c r="AB12" s="266"/>
      <c r="AC12" s="273" t="s">
        <v>11</v>
      </c>
      <c r="AD12" s="265"/>
      <c r="AE12" s="265"/>
      <c r="AF12" s="265"/>
      <c r="AG12" s="265"/>
      <c r="AH12" s="265"/>
      <c r="AI12" s="265"/>
      <c r="AJ12" s="266"/>
      <c r="AK12" s="273" t="s">
        <v>12</v>
      </c>
      <c r="AL12" s="265"/>
      <c r="AM12" s="265"/>
      <c r="AN12" s="265"/>
      <c r="AO12" s="265"/>
      <c r="AP12" s="265"/>
      <c r="AQ12" s="265"/>
      <c r="AR12" s="266"/>
      <c r="AS12" s="253"/>
      <c r="AT12" s="279" t="s">
        <v>13</v>
      </c>
      <c r="AU12" s="279" t="s">
        <v>10</v>
      </c>
      <c r="AV12" s="279" t="s">
        <v>14</v>
      </c>
      <c r="AW12" s="279" t="s">
        <v>15</v>
      </c>
      <c r="AX12" s="277" t="s">
        <v>52</v>
      </c>
      <c r="AY12" s="277" t="s">
        <v>53</v>
      </c>
      <c r="AZ12" s="277" t="s">
        <v>54</v>
      </c>
      <c r="BA12" s="277" t="s">
        <v>55</v>
      </c>
      <c r="BB12" s="278" t="s">
        <v>52</v>
      </c>
      <c r="BC12" s="278" t="s">
        <v>53</v>
      </c>
      <c r="BD12" s="278" t="s">
        <v>54</v>
      </c>
      <c r="BE12" s="278" t="s">
        <v>55</v>
      </c>
    </row>
    <row r="13" spans="1:57" ht="21.75" customHeight="1" x14ac:dyDescent="0.3">
      <c r="A13" s="213"/>
      <c r="B13" s="213"/>
      <c r="C13" s="253"/>
      <c r="D13" s="253"/>
      <c r="E13" s="253"/>
      <c r="F13" s="253"/>
      <c r="G13" s="253"/>
      <c r="H13" s="253"/>
      <c r="I13" s="253"/>
      <c r="J13" s="253"/>
      <c r="K13" s="253"/>
      <c r="L13" s="253"/>
      <c r="M13" s="273" t="s">
        <v>16</v>
      </c>
      <c r="N13" s="266"/>
      <c r="O13" s="273" t="s">
        <v>17</v>
      </c>
      <c r="P13" s="266"/>
      <c r="Q13" s="273" t="s">
        <v>18</v>
      </c>
      <c r="R13" s="266"/>
      <c r="S13" s="273" t="s">
        <v>19</v>
      </c>
      <c r="T13" s="266"/>
      <c r="U13" s="273" t="s">
        <v>20</v>
      </c>
      <c r="V13" s="266"/>
      <c r="W13" s="273" t="s">
        <v>21</v>
      </c>
      <c r="X13" s="266"/>
      <c r="Y13" s="273" t="s">
        <v>22</v>
      </c>
      <c r="Z13" s="266"/>
      <c r="AA13" s="273" t="s">
        <v>19</v>
      </c>
      <c r="AB13" s="266"/>
      <c r="AC13" s="273" t="s">
        <v>23</v>
      </c>
      <c r="AD13" s="266"/>
      <c r="AE13" s="273" t="s">
        <v>24</v>
      </c>
      <c r="AF13" s="266"/>
      <c r="AG13" s="273" t="s">
        <v>25</v>
      </c>
      <c r="AH13" s="266"/>
      <c r="AI13" s="273" t="s">
        <v>19</v>
      </c>
      <c r="AJ13" s="266"/>
      <c r="AK13" s="273" t="s">
        <v>26</v>
      </c>
      <c r="AL13" s="266"/>
      <c r="AM13" s="273" t="s">
        <v>27</v>
      </c>
      <c r="AN13" s="266"/>
      <c r="AO13" s="273" t="s">
        <v>28</v>
      </c>
      <c r="AP13" s="266"/>
      <c r="AQ13" s="273" t="s">
        <v>19</v>
      </c>
      <c r="AR13" s="266"/>
      <c r="AS13" s="253"/>
      <c r="AT13" s="253"/>
      <c r="AU13" s="253"/>
      <c r="AV13" s="253"/>
      <c r="AW13" s="253"/>
      <c r="AX13" s="253"/>
      <c r="AY13" s="253"/>
      <c r="AZ13" s="253"/>
      <c r="BA13" s="253"/>
      <c r="BB13" s="253"/>
      <c r="BC13" s="253"/>
      <c r="BD13" s="253"/>
      <c r="BE13" s="253"/>
    </row>
    <row r="14" spans="1:57" ht="21.75" customHeight="1" x14ac:dyDescent="0.3">
      <c r="A14" s="213"/>
      <c r="B14" s="213"/>
      <c r="C14" s="254"/>
      <c r="D14" s="254"/>
      <c r="E14" s="254"/>
      <c r="F14" s="254"/>
      <c r="G14" s="254"/>
      <c r="H14" s="254"/>
      <c r="I14" s="254"/>
      <c r="J14" s="254"/>
      <c r="K14" s="254"/>
      <c r="L14" s="254"/>
      <c r="M14" s="104" t="s">
        <v>29</v>
      </c>
      <c r="N14" s="105" t="s">
        <v>30</v>
      </c>
      <c r="O14" s="104" t="s">
        <v>29</v>
      </c>
      <c r="P14" s="105" t="s">
        <v>30</v>
      </c>
      <c r="Q14" s="104" t="s">
        <v>29</v>
      </c>
      <c r="R14" s="105" t="s">
        <v>30</v>
      </c>
      <c r="S14" s="104" t="s">
        <v>29</v>
      </c>
      <c r="T14" s="105" t="s">
        <v>30</v>
      </c>
      <c r="U14" s="104" t="s">
        <v>29</v>
      </c>
      <c r="V14" s="105" t="s">
        <v>30</v>
      </c>
      <c r="W14" s="104" t="s">
        <v>29</v>
      </c>
      <c r="X14" s="105" t="s">
        <v>30</v>
      </c>
      <c r="Y14" s="104" t="s">
        <v>29</v>
      </c>
      <c r="Z14" s="105" t="s">
        <v>30</v>
      </c>
      <c r="AA14" s="104" t="s">
        <v>29</v>
      </c>
      <c r="AB14" s="105" t="s">
        <v>30</v>
      </c>
      <c r="AC14" s="104" t="s">
        <v>29</v>
      </c>
      <c r="AD14" s="105" t="s">
        <v>30</v>
      </c>
      <c r="AE14" s="104" t="s">
        <v>29</v>
      </c>
      <c r="AF14" s="105" t="s">
        <v>30</v>
      </c>
      <c r="AG14" s="104" t="s">
        <v>29</v>
      </c>
      <c r="AH14" s="105" t="s">
        <v>30</v>
      </c>
      <c r="AI14" s="104" t="s">
        <v>29</v>
      </c>
      <c r="AJ14" s="105" t="s">
        <v>30</v>
      </c>
      <c r="AK14" s="104" t="s">
        <v>29</v>
      </c>
      <c r="AL14" s="105" t="s">
        <v>30</v>
      </c>
      <c r="AM14" s="104" t="s">
        <v>29</v>
      </c>
      <c r="AN14" s="105" t="s">
        <v>30</v>
      </c>
      <c r="AO14" s="104" t="s">
        <v>29</v>
      </c>
      <c r="AP14" s="105" t="s">
        <v>30</v>
      </c>
      <c r="AQ14" s="104" t="s">
        <v>29</v>
      </c>
      <c r="AR14" s="105" t="s">
        <v>30</v>
      </c>
      <c r="AS14" s="254"/>
      <c r="AT14" s="254"/>
      <c r="AU14" s="254"/>
      <c r="AV14" s="254"/>
      <c r="AW14" s="254"/>
      <c r="AX14" s="254"/>
      <c r="AY14" s="254"/>
      <c r="AZ14" s="254"/>
      <c r="BA14" s="254"/>
      <c r="BB14" s="254"/>
      <c r="BC14" s="254"/>
      <c r="BD14" s="254"/>
      <c r="BE14" s="254"/>
    </row>
    <row r="15" spans="1:57" ht="156.75" customHeight="1" x14ac:dyDescent="0.3">
      <c r="A15" s="50" t="s">
        <v>155</v>
      </c>
      <c r="B15" s="50" t="s">
        <v>156</v>
      </c>
      <c r="C15" s="131" t="s">
        <v>157</v>
      </c>
      <c r="D15" s="123">
        <v>1</v>
      </c>
      <c r="E15" s="123">
        <v>1.6</v>
      </c>
      <c r="F15" s="124" t="s">
        <v>158</v>
      </c>
      <c r="G15" s="106" t="s">
        <v>159</v>
      </c>
      <c r="H15" s="132" t="s">
        <v>160</v>
      </c>
      <c r="I15" s="133" t="s">
        <v>161</v>
      </c>
      <c r="J15" s="48" t="s">
        <v>162</v>
      </c>
      <c r="K15" s="131" t="s">
        <v>157</v>
      </c>
      <c r="L15" s="114" t="str">
        <f>'[12]PAI CUATRIENIO'!H9</f>
        <v>Atencion a la ciudadania</v>
      </c>
      <c r="M15" s="116"/>
      <c r="N15" s="116"/>
      <c r="O15" s="116"/>
      <c r="P15" s="116"/>
      <c r="Q15" s="115">
        <v>0.1</v>
      </c>
      <c r="R15" s="115"/>
      <c r="S15" s="134">
        <f t="shared" ref="S15:T16" si="0">M15+O15+Q15</f>
        <v>0.1</v>
      </c>
      <c r="T15" s="134">
        <f t="shared" si="0"/>
        <v>0</v>
      </c>
      <c r="U15" s="135">
        <v>0.1</v>
      </c>
      <c r="V15" s="135"/>
      <c r="W15" s="135">
        <v>0.1</v>
      </c>
      <c r="X15" s="135"/>
      <c r="Y15" s="135"/>
      <c r="Z15" s="115"/>
      <c r="AA15" s="134">
        <f t="shared" ref="AA15" si="1">U15+W15+Y15</f>
        <v>0.2</v>
      </c>
      <c r="AB15" s="118"/>
      <c r="AC15" s="136">
        <v>0.2</v>
      </c>
      <c r="AD15" s="115"/>
      <c r="AE15" s="115">
        <v>0.1</v>
      </c>
      <c r="AF15" s="115"/>
      <c r="AG15" s="115">
        <v>0.2</v>
      </c>
      <c r="AH15" s="115"/>
      <c r="AI15" s="134">
        <f t="shared" ref="AI15" si="2">AC15+AE15+AG15</f>
        <v>0.5</v>
      </c>
      <c r="AJ15" s="118"/>
      <c r="AK15" s="115">
        <v>0.1</v>
      </c>
      <c r="AL15" s="115"/>
      <c r="AM15" s="115">
        <v>0.1</v>
      </c>
      <c r="AN15" s="115"/>
      <c r="AO15" s="115"/>
      <c r="AP15" s="115"/>
      <c r="AQ15" s="134">
        <f t="shared" ref="AQ15:AQ16" si="3">AK15+AM15+AO15</f>
        <v>0.2</v>
      </c>
      <c r="AR15" s="118"/>
      <c r="AS15" s="137">
        <f t="shared" ref="AS15:AS16" si="4">S15+AA15+AI15+AQ15</f>
        <v>1</v>
      </c>
      <c r="AT15" s="118">
        <f t="shared" ref="AT15:AT16" si="5">+T15</f>
        <v>0</v>
      </c>
      <c r="AU15" s="118">
        <f t="shared" ref="AU15:AU16" si="6">+T15+AB15</f>
        <v>0</v>
      </c>
      <c r="AV15" s="118">
        <f t="shared" ref="AV15:AV16" si="7">+T15+AB15+AJ15</f>
        <v>0</v>
      </c>
      <c r="AW15" s="118">
        <f t="shared" ref="AW15:AW16" si="8">+T15+AB15+AJ15+AR15</f>
        <v>0</v>
      </c>
      <c r="AX15" s="120">
        <f t="shared" ref="AX15:BA16" si="9">IF(AND(AT15&gt;0,$AS15&gt;0),AT15/$AS15,0)</f>
        <v>0</v>
      </c>
      <c r="AY15" s="120">
        <f t="shared" si="9"/>
        <v>0</v>
      </c>
      <c r="AZ15" s="120">
        <f t="shared" si="9"/>
        <v>0</v>
      </c>
      <c r="BA15" s="120">
        <f t="shared" si="9"/>
        <v>0</v>
      </c>
      <c r="BB15" s="120">
        <f t="shared" ref="BB15:BE16" si="10">(IF(AND(AT15&gt;0,$D15&gt;0),AT15/$D15,0))</f>
        <v>0</v>
      </c>
      <c r="BC15" s="120">
        <f t="shared" si="10"/>
        <v>0</v>
      </c>
      <c r="BD15" s="120">
        <f t="shared" si="10"/>
        <v>0</v>
      </c>
      <c r="BE15" s="120">
        <f t="shared" si="10"/>
        <v>0</v>
      </c>
    </row>
    <row r="16" spans="1:57" ht="177.75" customHeight="1" x14ac:dyDescent="0.3">
      <c r="A16" s="50" t="s">
        <v>155</v>
      </c>
      <c r="B16" s="50" t="s">
        <v>156</v>
      </c>
      <c r="C16" s="131" t="s">
        <v>157</v>
      </c>
      <c r="D16" s="123">
        <v>1</v>
      </c>
      <c r="E16" s="123">
        <v>2.4998000000000005</v>
      </c>
      <c r="F16" s="124" t="s">
        <v>158</v>
      </c>
      <c r="G16" s="106" t="s">
        <v>163</v>
      </c>
      <c r="H16" s="132" t="s">
        <v>164</v>
      </c>
      <c r="I16" s="133" t="s">
        <v>165</v>
      </c>
      <c r="J16" s="48" t="s">
        <v>162</v>
      </c>
      <c r="K16" s="131" t="s">
        <v>157</v>
      </c>
      <c r="L16" s="114" t="str">
        <f>'[12]PAI CUATRIENIO'!H10</f>
        <v>Atencion a la ciudadania</v>
      </c>
      <c r="M16" s="115">
        <v>8.3299999999999999E-2</v>
      </c>
      <c r="N16" s="115"/>
      <c r="O16" s="115">
        <v>8.3299999999999999E-2</v>
      </c>
      <c r="P16" s="115"/>
      <c r="Q16" s="115">
        <v>8.3299999999999999E-2</v>
      </c>
      <c r="R16" s="115"/>
      <c r="S16" s="134">
        <f t="shared" si="0"/>
        <v>0.24990000000000001</v>
      </c>
      <c r="T16" s="134">
        <f t="shared" si="0"/>
        <v>0</v>
      </c>
      <c r="U16" s="135">
        <v>8.3299999999999999E-2</v>
      </c>
      <c r="V16" s="135"/>
      <c r="W16" s="135">
        <v>8.3299999999999999E-2</v>
      </c>
      <c r="X16" s="135"/>
      <c r="Y16" s="135">
        <v>8.3299999999999999E-2</v>
      </c>
      <c r="Z16" s="115"/>
      <c r="AA16" s="134">
        <f>U16+W16+Y16</f>
        <v>0.24990000000000001</v>
      </c>
      <c r="AB16" s="118"/>
      <c r="AC16" s="136">
        <v>8.3299999999999999E-2</v>
      </c>
      <c r="AD16" s="115"/>
      <c r="AE16" s="115">
        <v>8.3299999999999999E-2</v>
      </c>
      <c r="AF16" s="115"/>
      <c r="AG16" s="115">
        <v>8.3299999999999999E-2</v>
      </c>
      <c r="AH16" s="115"/>
      <c r="AI16" s="134">
        <f>AC16+AE16+AG16</f>
        <v>0.24990000000000001</v>
      </c>
      <c r="AJ16" s="118"/>
      <c r="AK16" s="115">
        <v>8.3299999999999999E-2</v>
      </c>
      <c r="AL16" s="115"/>
      <c r="AM16" s="115">
        <v>8.3299999999999999E-2</v>
      </c>
      <c r="AN16" s="115"/>
      <c r="AO16" s="115">
        <v>8.3299999999999999E-2</v>
      </c>
      <c r="AP16" s="115"/>
      <c r="AQ16" s="134">
        <f t="shared" si="3"/>
        <v>0.24990000000000001</v>
      </c>
      <c r="AR16" s="118"/>
      <c r="AS16" s="137">
        <f t="shared" si="4"/>
        <v>0.99960000000000004</v>
      </c>
      <c r="AT16" s="118">
        <f t="shared" si="5"/>
        <v>0</v>
      </c>
      <c r="AU16" s="118">
        <f t="shared" si="6"/>
        <v>0</v>
      </c>
      <c r="AV16" s="118">
        <f t="shared" si="7"/>
        <v>0</v>
      </c>
      <c r="AW16" s="118">
        <f t="shared" si="8"/>
        <v>0</v>
      </c>
      <c r="AX16" s="120">
        <f t="shared" si="9"/>
        <v>0</v>
      </c>
      <c r="AY16" s="120">
        <f t="shared" si="9"/>
        <v>0</v>
      </c>
      <c r="AZ16" s="120">
        <f t="shared" si="9"/>
        <v>0</v>
      </c>
      <c r="BA16" s="120">
        <f t="shared" si="9"/>
        <v>0</v>
      </c>
      <c r="BB16" s="120">
        <f t="shared" si="10"/>
        <v>0</v>
      </c>
      <c r="BC16" s="120">
        <f t="shared" si="10"/>
        <v>0</v>
      </c>
      <c r="BD16" s="120">
        <f t="shared" si="10"/>
        <v>0</v>
      </c>
      <c r="BE16" s="120">
        <f t="shared" si="10"/>
        <v>0</v>
      </c>
    </row>
    <row r="17" spans="1:57" ht="15.75" customHeight="1" x14ac:dyDescent="0.3">
      <c r="A17" s="282"/>
      <c r="B17" s="265"/>
      <c r="C17" s="265"/>
      <c r="D17" s="265"/>
      <c r="E17" s="265"/>
      <c r="F17" s="265"/>
      <c r="G17" s="265"/>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265"/>
      <c r="AH17" s="265"/>
      <c r="AI17" s="265"/>
      <c r="AJ17" s="265"/>
      <c r="AK17" s="265"/>
      <c r="AL17" s="265"/>
      <c r="AM17" s="265"/>
      <c r="AN17" s="265"/>
      <c r="AO17" s="265"/>
      <c r="AP17" s="265"/>
      <c r="AQ17" s="265"/>
      <c r="AR17" s="265"/>
      <c r="AS17" s="265"/>
      <c r="AT17" s="266"/>
      <c r="AU17" s="282" t="s">
        <v>31</v>
      </c>
      <c r="AV17" s="265"/>
      <c r="AW17" s="266"/>
      <c r="AX17" s="126">
        <f t="shared" ref="AX17:BE17" si="11">AVERAGE(AX15:AX16)</f>
        <v>0</v>
      </c>
      <c r="AY17" s="126">
        <f t="shared" si="11"/>
        <v>0</v>
      </c>
      <c r="AZ17" s="126">
        <f t="shared" si="11"/>
        <v>0</v>
      </c>
      <c r="BA17" s="126">
        <f t="shared" si="11"/>
        <v>0</v>
      </c>
      <c r="BB17" s="126">
        <f t="shared" si="11"/>
        <v>0</v>
      </c>
      <c r="BC17" s="126">
        <f t="shared" si="11"/>
        <v>0</v>
      </c>
      <c r="BD17" s="126">
        <f t="shared" si="11"/>
        <v>0</v>
      </c>
      <c r="BE17" s="126">
        <f t="shared" si="11"/>
        <v>0</v>
      </c>
    </row>
    <row r="18" spans="1:57" ht="15.75" customHeight="1" x14ac:dyDescent="0.3">
      <c r="A18" s="98"/>
      <c r="B18" s="98"/>
      <c r="C18" s="98"/>
      <c r="D18" s="98"/>
      <c r="E18" s="99"/>
      <c r="F18" s="99"/>
      <c r="G18" s="98"/>
      <c r="H18" s="98"/>
      <c r="I18" s="98"/>
      <c r="J18" s="98"/>
      <c r="K18" s="98"/>
      <c r="L18" s="98"/>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row>
    <row r="19" spans="1:57" ht="18.75" customHeight="1" x14ac:dyDescent="0.3">
      <c r="A19" s="127" t="s">
        <v>2</v>
      </c>
      <c r="B19" s="128"/>
      <c r="C19" s="98"/>
      <c r="D19" s="99"/>
      <c r="E19" s="99"/>
      <c r="F19" s="98"/>
      <c r="G19" s="98"/>
      <c r="H19" s="98"/>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row>
    <row r="20" spans="1:57" ht="18.75" customHeight="1" x14ac:dyDescent="0.3">
      <c r="A20" s="129" t="s">
        <v>3</v>
      </c>
      <c r="B20" s="128"/>
      <c r="C20" s="98"/>
      <c r="D20" s="99"/>
      <c r="E20" s="99"/>
      <c r="F20" s="130"/>
      <c r="G20" s="130"/>
      <c r="H20" s="13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row>
    <row r="21" spans="1:57" ht="18.75" customHeight="1" x14ac:dyDescent="0.3">
      <c r="A21" s="129" t="s">
        <v>3</v>
      </c>
      <c r="B21" s="128"/>
      <c r="C21" s="98"/>
      <c r="D21" s="99"/>
      <c r="E21" s="99"/>
      <c r="F21" s="130"/>
      <c r="G21" s="130"/>
      <c r="H21" s="130"/>
      <c r="I21" s="100"/>
      <c r="J21" s="100"/>
      <c r="K21" s="100"/>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row>
    <row r="22" spans="1:57" ht="18.75" customHeight="1" x14ac:dyDescent="0.3">
      <c r="A22" s="129" t="s">
        <v>3</v>
      </c>
      <c r="B22" s="128"/>
      <c r="C22" s="98"/>
      <c r="D22" s="99"/>
      <c r="E22" s="99"/>
      <c r="F22" s="130"/>
      <c r="G22" s="130"/>
      <c r="H22" s="130"/>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row>
    <row r="23" spans="1:57" ht="18.75" customHeight="1" x14ac:dyDescent="0.3">
      <c r="A23" s="129" t="s">
        <v>3</v>
      </c>
      <c r="B23" s="128"/>
      <c r="C23" s="98"/>
      <c r="D23" s="99"/>
      <c r="E23" s="99"/>
      <c r="F23" s="130"/>
      <c r="G23" s="130"/>
      <c r="H23" s="13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row>
    <row r="24" spans="1:57" ht="15" customHeight="1" x14ac:dyDescent="0.3">
      <c r="A24" s="98"/>
      <c r="B24" s="98"/>
      <c r="C24" s="98"/>
      <c r="D24" s="98"/>
      <c r="E24" s="99"/>
      <c r="F24" s="99"/>
      <c r="G24" s="98"/>
      <c r="H24" s="98"/>
      <c r="I24" s="98"/>
      <c r="J24" s="98"/>
      <c r="K24" s="98"/>
      <c r="L24" s="98"/>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row>
    <row r="25" spans="1:57" ht="27.75" customHeight="1" x14ac:dyDescent="0.3">
      <c r="A25" s="280" t="s">
        <v>148</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6"/>
    </row>
    <row r="26" spans="1:57" ht="15" customHeight="1" x14ac:dyDescent="0.3">
      <c r="A26" s="98"/>
      <c r="B26" s="98"/>
      <c r="C26" s="98"/>
      <c r="D26" s="98"/>
      <c r="E26" s="99"/>
      <c r="F26" s="99"/>
      <c r="G26" s="98"/>
      <c r="H26" s="98"/>
      <c r="I26" s="98"/>
      <c r="J26" s="98"/>
      <c r="K26" s="98"/>
      <c r="L26" s="98"/>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row>
    <row r="27" spans="1:57" ht="15" customHeight="1" x14ac:dyDescent="0.3">
      <c r="A27" s="98"/>
      <c r="B27" s="98"/>
      <c r="C27" s="98"/>
      <c r="D27" s="98"/>
      <c r="E27" s="99"/>
      <c r="F27" s="99"/>
      <c r="G27" s="281"/>
      <c r="H27" s="259"/>
      <c r="I27" s="259"/>
      <c r="J27" s="130"/>
      <c r="K27" s="130"/>
      <c r="L27" s="13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row>
    <row r="28" spans="1:57" ht="15.75" customHeight="1" x14ac:dyDescent="0.3">
      <c r="A28" s="98"/>
      <c r="B28" s="98"/>
      <c r="C28" s="98"/>
      <c r="D28" s="98"/>
      <c r="E28" s="99"/>
      <c r="F28" s="99"/>
      <c r="G28" s="98"/>
      <c r="H28" s="98"/>
      <c r="I28" s="98"/>
      <c r="J28" s="98"/>
      <c r="K28" s="98"/>
      <c r="L28" s="98"/>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row>
    <row r="29" spans="1:57" ht="15.75" customHeight="1" x14ac:dyDescent="0.3">
      <c r="A29" s="98"/>
      <c r="B29" s="98"/>
      <c r="C29" s="98"/>
      <c r="D29" s="98"/>
      <c r="E29" s="99"/>
      <c r="F29" s="99"/>
      <c r="G29" s="98"/>
      <c r="H29" s="98"/>
      <c r="I29" s="98"/>
      <c r="J29" s="98"/>
      <c r="K29" s="98"/>
      <c r="L29" s="98"/>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row>
    <row r="30" spans="1:57" ht="15.75" customHeight="1" x14ac:dyDescent="0.3">
      <c r="A30" s="98"/>
      <c r="B30" s="98"/>
      <c r="C30" s="98"/>
      <c r="D30" s="98"/>
      <c r="E30" s="99"/>
      <c r="F30" s="99"/>
      <c r="G30" s="98"/>
      <c r="H30" s="98"/>
      <c r="I30" s="98"/>
      <c r="J30" s="98"/>
      <c r="K30" s="98"/>
      <c r="L30" s="98"/>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row>
    <row r="31" spans="1:57" ht="15.75" customHeight="1" x14ac:dyDescent="0.3">
      <c r="A31" s="98"/>
      <c r="B31" s="98"/>
      <c r="C31" s="98"/>
      <c r="D31" s="98"/>
      <c r="E31" s="99"/>
      <c r="F31" s="99"/>
      <c r="G31" s="98"/>
      <c r="H31" s="98"/>
      <c r="I31" s="98"/>
      <c r="J31" s="98"/>
      <c r="K31" s="98"/>
      <c r="L31" s="98"/>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row>
    <row r="32" spans="1:57" ht="15.75" customHeight="1" x14ac:dyDescent="0.3">
      <c r="A32" s="98"/>
      <c r="B32" s="98"/>
      <c r="C32" s="98"/>
      <c r="D32" s="98"/>
      <c r="E32" s="99"/>
      <c r="F32" s="99"/>
      <c r="G32" s="98"/>
      <c r="H32" s="98"/>
      <c r="I32" s="98"/>
      <c r="J32" s="98"/>
      <c r="K32" s="98"/>
      <c r="L32" s="98"/>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row>
    <row r="33" spans="1:57" ht="15.75" customHeight="1" x14ac:dyDescent="0.3">
      <c r="A33" s="98"/>
      <c r="B33" s="98"/>
      <c r="C33" s="98"/>
      <c r="D33" s="98"/>
      <c r="E33" s="99"/>
      <c r="F33" s="99"/>
      <c r="G33" s="98"/>
      <c r="H33" s="98"/>
      <c r="I33" s="98"/>
      <c r="J33" s="98"/>
      <c r="K33" s="98"/>
      <c r="L33" s="98"/>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row>
    <row r="34" spans="1:57" ht="15.75" customHeight="1" x14ac:dyDescent="0.3">
      <c r="A34" s="98"/>
      <c r="B34" s="98"/>
      <c r="C34" s="98"/>
      <c r="D34" s="98"/>
      <c r="E34" s="99"/>
      <c r="F34" s="99"/>
      <c r="G34" s="98"/>
      <c r="H34" s="98"/>
      <c r="I34" s="98"/>
      <c r="J34" s="98"/>
      <c r="K34" s="98"/>
      <c r="L34" s="98"/>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row>
    <row r="35" spans="1:57" ht="15.75" customHeight="1" x14ac:dyDescent="0.3">
      <c r="A35" s="98"/>
      <c r="B35" s="98"/>
      <c r="C35" s="98"/>
      <c r="D35" s="98"/>
      <c r="E35" s="99"/>
      <c r="F35" s="99"/>
      <c r="G35" s="98"/>
      <c r="H35" s="98"/>
      <c r="I35" s="98"/>
      <c r="J35" s="98"/>
      <c r="K35" s="98"/>
      <c r="L35" s="98"/>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row>
    <row r="36" spans="1:57" ht="15.75" customHeight="1" x14ac:dyDescent="0.3">
      <c r="A36" s="98"/>
      <c r="B36" s="98"/>
      <c r="C36" s="98"/>
      <c r="D36" s="98"/>
      <c r="E36" s="99"/>
      <c r="F36" s="99"/>
      <c r="G36" s="98"/>
      <c r="H36" s="98"/>
      <c r="I36" s="98"/>
      <c r="J36" s="98"/>
      <c r="K36" s="98"/>
      <c r="L36" s="98"/>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row>
    <row r="37" spans="1:57" ht="15.75" customHeight="1" x14ac:dyDescent="0.3">
      <c r="A37" s="98"/>
      <c r="B37" s="98"/>
      <c r="C37" s="98"/>
      <c r="D37" s="98"/>
      <c r="E37" s="99"/>
      <c r="F37" s="99"/>
      <c r="G37" s="98"/>
      <c r="H37" s="98"/>
      <c r="I37" s="98"/>
      <c r="J37" s="98"/>
      <c r="K37" s="98"/>
      <c r="L37" s="98"/>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row>
    <row r="38" spans="1:57" ht="15.75" customHeight="1" x14ac:dyDescent="0.3">
      <c r="A38" s="98"/>
      <c r="B38" s="98"/>
      <c r="C38" s="98"/>
      <c r="D38" s="98"/>
      <c r="E38" s="99"/>
      <c r="F38" s="99"/>
      <c r="G38" s="98"/>
      <c r="H38" s="98"/>
      <c r="I38" s="98"/>
      <c r="J38" s="98"/>
      <c r="K38" s="98"/>
      <c r="L38" s="98"/>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row>
    <row r="39" spans="1:57" ht="15.75" customHeight="1" x14ac:dyDescent="0.3">
      <c r="A39" s="98"/>
      <c r="B39" s="98"/>
      <c r="C39" s="98"/>
      <c r="D39" s="98"/>
      <c r="E39" s="99"/>
      <c r="F39" s="99"/>
      <c r="G39" s="98"/>
      <c r="H39" s="98"/>
      <c r="I39" s="98"/>
      <c r="J39" s="98"/>
      <c r="K39" s="98"/>
      <c r="L39" s="98"/>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row>
    <row r="40" spans="1:57" ht="15.75" customHeight="1" x14ac:dyDescent="0.3">
      <c r="A40" s="98"/>
      <c r="B40" s="98"/>
      <c r="C40" s="98"/>
      <c r="D40" s="98"/>
      <c r="E40" s="99"/>
      <c r="F40" s="99"/>
      <c r="G40" s="98"/>
      <c r="H40" s="98"/>
      <c r="I40" s="98"/>
      <c r="J40" s="98"/>
      <c r="K40" s="98"/>
      <c r="L40" s="98"/>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row>
    <row r="41" spans="1:57" ht="15.75" customHeight="1" x14ac:dyDescent="0.3">
      <c r="A41" s="98"/>
      <c r="B41" s="98"/>
      <c r="C41" s="98"/>
      <c r="D41" s="98"/>
      <c r="E41" s="99"/>
      <c r="F41" s="99"/>
      <c r="G41" s="98"/>
      <c r="H41" s="98"/>
      <c r="I41" s="98"/>
      <c r="J41" s="98"/>
      <c r="K41" s="98"/>
      <c r="L41" s="98"/>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row>
    <row r="42" spans="1:57" ht="15.75" customHeight="1" x14ac:dyDescent="0.3">
      <c r="A42" s="98"/>
      <c r="B42" s="98"/>
      <c r="C42" s="98"/>
      <c r="D42" s="98"/>
      <c r="E42" s="99"/>
      <c r="F42" s="99"/>
      <c r="G42" s="98"/>
      <c r="H42" s="98"/>
      <c r="I42" s="98"/>
      <c r="J42" s="98"/>
      <c r="K42" s="98"/>
      <c r="L42" s="98"/>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row>
    <row r="43" spans="1:57" ht="15.75" customHeight="1" x14ac:dyDescent="0.3">
      <c r="A43" s="98"/>
      <c r="B43" s="98"/>
      <c r="C43" s="98"/>
      <c r="D43" s="98"/>
      <c r="E43" s="99"/>
      <c r="F43" s="99"/>
      <c r="G43" s="98"/>
      <c r="H43" s="98"/>
      <c r="I43" s="98"/>
      <c r="J43" s="98"/>
      <c r="K43" s="98"/>
      <c r="L43" s="98"/>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row>
    <row r="44" spans="1:57" ht="15.75" customHeight="1" x14ac:dyDescent="0.3">
      <c r="A44" s="98"/>
      <c r="B44" s="98"/>
      <c r="C44" s="98"/>
      <c r="D44" s="98"/>
      <c r="E44" s="99"/>
      <c r="F44" s="99"/>
      <c r="G44" s="98"/>
      <c r="H44" s="98"/>
      <c r="I44" s="98"/>
      <c r="J44" s="98"/>
      <c r="K44" s="98"/>
      <c r="L44" s="98"/>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row>
    <row r="45" spans="1:57" ht="15.75" customHeight="1" x14ac:dyDescent="0.3">
      <c r="A45" s="98"/>
      <c r="B45" s="98"/>
      <c r="C45" s="98"/>
      <c r="D45" s="98"/>
      <c r="E45" s="99"/>
      <c r="F45" s="99"/>
      <c r="G45" s="98"/>
      <c r="H45" s="98"/>
      <c r="I45" s="98"/>
      <c r="J45" s="98"/>
      <c r="K45" s="98"/>
      <c r="L45" s="98"/>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row>
    <row r="46" spans="1:57" ht="15.75" customHeight="1" x14ac:dyDescent="0.3">
      <c r="A46" s="98"/>
      <c r="B46" s="98"/>
      <c r="C46" s="98"/>
      <c r="D46" s="98"/>
      <c r="E46" s="99"/>
      <c r="F46" s="99"/>
      <c r="G46" s="98"/>
      <c r="H46" s="98"/>
      <c r="I46" s="98"/>
      <c r="J46" s="98"/>
      <c r="K46" s="98"/>
      <c r="L46" s="98"/>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row>
    <row r="47" spans="1:57" ht="15.75" customHeight="1" x14ac:dyDescent="0.3">
      <c r="A47" s="98"/>
      <c r="B47" s="98"/>
      <c r="C47" s="98"/>
      <c r="D47" s="98"/>
      <c r="E47" s="99"/>
      <c r="F47" s="99"/>
      <c r="G47" s="98"/>
      <c r="H47" s="98"/>
      <c r="I47" s="98"/>
      <c r="J47" s="98"/>
      <c r="K47" s="98"/>
      <c r="L47" s="98"/>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row>
    <row r="48" spans="1:57" ht="15.75" customHeight="1" x14ac:dyDescent="0.3">
      <c r="A48" s="98"/>
      <c r="B48" s="98"/>
      <c r="C48" s="98"/>
      <c r="D48" s="98"/>
      <c r="E48" s="99"/>
      <c r="F48" s="99"/>
      <c r="G48" s="98"/>
      <c r="H48" s="98"/>
      <c r="I48" s="98"/>
      <c r="J48" s="98"/>
      <c r="K48" s="98"/>
      <c r="L48" s="98"/>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row>
    <row r="49" spans="1:57" ht="15.75" customHeight="1" x14ac:dyDescent="0.3">
      <c r="A49" s="98"/>
      <c r="B49" s="98"/>
      <c r="C49" s="98"/>
      <c r="D49" s="98"/>
      <c r="E49" s="99"/>
      <c r="F49" s="99"/>
      <c r="G49" s="98"/>
      <c r="H49" s="98"/>
      <c r="I49" s="98"/>
      <c r="J49" s="98"/>
      <c r="K49" s="98"/>
      <c r="L49" s="98"/>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row>
    <row r="50" spans="1:57" ht="15.75" customHeight="1" x14ac:dyDescent="0.3">
      <c r="A50" s="98"/>
      <c r="B50" s="98"/>
      <c r="C50" s="98"/>
      <c r="D50" s="98"/>
      <c r="E50" s="99"/>
      <c r="F50" s="99"/>
      <c r="G50" s="98"/>
      <c r="H50" s="98"/>
      <c r="I50" s="98"/>
      <c r="J50" s="98"/>
      <c r="K50" s="98"/>
      <c r="L50" s="98"/>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row>
    <row r="51" spans="1:57" ht="15.75" customHeight="1" x14ac:dyDescent="0.3">
      <c r="A51" s="98"/>
      <c r="B51" s="98"/>
      <c r="C51" s="98"/>
      <c r="D51" s="98"/>
      <c r="E51" s="99"/>
      <c r="F51" s="99"/>
      <c r="G51" s="98"/>
      <c r="H51" s="98"/>
      <c r="I51" s="98"/>
      <c r="J51" s="98"/>
      <c r="K51" s="98"/>
      <c r="L51" s="98"/>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row>
    <row r="52" spans="1:57" ht="15.75" customHeight="1" x14ac:dyDescent="0.3">
      <c r="A52" s="98"/>
      <c r="B52" s="98"/>
      <c r="C52" s="98"/>
      <c r="D52" s="98"/>
      <c r="E52" s="99"/>
      <c r="F52" s="99"/>
      <c r="G52" s="98"/>
      <c r="H52" s="98"/>
      <c r="I52" s="98"/>
      <c r="J52" s="98"/>
      <c r="K52" s="98"/>
      <c r="L52" s="98"/>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row>
    <row r="53" spans="1:57" ht="15.75" customHeight="1" x14ac:dyDescent="0.3">
      <c r="A53" s="98"/>
      <c r="B53" s="98"/>
      <c r="C53" s="98"/>
      <c r="D53" s="98"/>
      <c r="E53" s="99"/>
      <c r="F53" s="99"/>
      <c r="G53" s="98"/>
      <c r="H53" s="98"/>
      <c r="I53" s="98"/>
      <c r="J53" s="98"/>
      <c r="K53" s="98"/>
      <c r="L53" s="98"/>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row>
    <row r="54" spans="1:57" ht="15.75" customHeight="1" x14ac:dyDescent="0.3">
      <c r="A54" s="98"/>
      <c r="B54" s="98"/>
      <c r="C54" s="98"/>
      <c r="D54" s="98"/>
      <c r="E54" s="99"/>
      <c r="F54" s="99"/>
      <c r="G54" s="98"/>
      <c r="H54" s="98"/>
      <c r="I54" s="98"/>
      <c r="J54" s="98"/>
      <c r="K54" s="98"/>
      <c r="L54" s="98"/>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row>
    <row r="55" spans="1:57" ht="15.75" customHeight="1" x14ac:dyDescent="0.3">
      <c r="A55" s="98"/>
      <c r="B55" s="98"/>
      <c r="C55" s="98"/>
      <c r="D55" s="98"/>
      <c r="E55" s="99"/>
      <c r="F55" s="99"/>
      <c r="G55" s="98"/>
      <c r="H55" s="98"/>
      <c r="I55" s="98"/>
      <c r="J55" s="98"/>
      <c r="K55" s="98"/>
      <c r="L55" s="98"/>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row>
    <row r="56" spans="1:57" ht="15.75" customHeight="1" x14ac:dyDescent="0.3">
      <c r="A56" s="98"/>
      <c r="B56" s="98"/>
      <c r="C56" s="98"/>
      <c r="D56" s="98"/>
      <c r="E56" s="99"/>
      <c r="F56" s="99"/>
      <c r="G56" s="98"/>
      <c r="H56" s="98"/>
      <c r="I56" s="98"/>
      <c r="J56" s="98"/>
      <c r="K56" s="98"/>
      <c r="L56" s="98"/>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row>
    <row r="57" spans="1:57" ht="15.75" customHeight="1" x14ac:dyDescent="0.3">
      <c r="A57" s="98"/>
      <c r="B57" s="98"/>
      <c r="C57" s="98"/>
      <c r="D57" s="98"/>
      <c r="E57" s="99"/>
      <c r="F57" s="99"/>
      <c r="G57" s="98"/>
      <c r="H57" s="98"/>
      <c r="I57" s="98"/>
      <c r="J57" s="98"/>
      <c r="K57" s="98"/>
      <c r="L57" s="98"/>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row>
    <row r="58" spans="1:57" ht="15.75" customHeight="1" x14ac:dyDescent="0.3">
      <c r="A58" s="98"/>
      <c r="B58" s="98"/>
      <c r="C58" s="98"/>
      <c r="D58" s="98"/>
      <c r="E58" s="99"/>
      <c r="F58" s="99"/>
      <c r="G58" s="98"/>
      <c r="H58" s="98"/>
      <c r="I58" s="98"/>
      <c r="J58" s="98"/>
      <c r="K58" s="98"/>
      <c r="L58" s="98"/>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row>
    <row r="59" spans="1:57" ht="15.75" customHeight="1" x14ac:dyDescent="0.3">
      <c r="A59" s="98"/>
      <c r="B59" s="98"/>
      <c r="C59" s="98"/>
      <c r="D59" s="98"/>
      <c r="E59" s="99"/>
      <c r="F59" s="99"/>
      <c r="G59" s="98"/>
      <c r="H59" s="98"/>
      <c r="I59" s="98"/>
      <c r="J59" s="98"/>
      <c r="K59" s="98"/>
      <c r="L59" s="98"/>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row>
    <row r="60" spans="1:57" ht="15.75" customHeight="1" x14ac:dyDescent="0.3">
      <c r="A60" s="98"/>
      <c r="B60" s="98"/>
      <c r="C60" s="98"/>
      <c r="D60" s="98"/>
      <c r="E60" s="99"/>
      <c r="F60" s="99"/>
      <c r="G60" s="98"/>
      <c r="H60" s="98"/>
      <c r="I60" s="98"/>
      <c r="J60" s="98"/>
      <c r="K60" s="98"/>
      <c r="L60" s="98"/>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row>
    <row r="61" spans="1:57" ht="15.75" customHeight="1" x14ac:dyDescent="0.3">
      <c r="A61" s="98"/>
      <c r="B61" s="98"/>
      <c r="C61" s="98"/>
      <c r="D61" s="98"/>
      <c r="E61" s="99"/>
      <c r="F61" s="99"/>
      <c r="G61" s="98"/>
      <c r="H61" s="98"/>
      <c r="I61" s="98"/>
      <c r="J61" s="98"/>
      <c r="K61" s="98"/>
      <c r="L61" s="98"/>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row>
    <row r="62" spans="1:57" ht="15.75" customHeight="1" x14ac:dyDescent="0.3">
      <c r="A62" s="98"/>
      <c r="B62" s="98"/>
      <c r="C62" s="98"/>
      <c r="D62" s="98"/>
      <c r="E62" s="99"/>
      <c r="F62" s="99"/>
      <c r="G62" s="98"/>
      <c r="H62" s="98"/>
      <c r="I62" s="98"/>
      <c r="J62" s="98"/>
      <c r="K62" s="98"/>
      <c r="L62" s="98"/>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row>
    <row r="63" spans="1:57" ht="15.75" customHeight="1" x14ac:dyDescent="0.3">
      <c r="A63" s="98"/>
      <c r="B63" s="98"/>
      <c r="C63" s="98"/>
      <c r="D63" s="98"/>
      <c r="E63" s="99"/>
      <c r="F63" s="99"/>
      <c r="G63" s="98"/>
      <c r="H63" s="98"/>
      <c r="I63" s="98"/>
      <c r="J63" s="98"/>
      <c r="K63" s="98"/>
      <c r="L63" s="98"/>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row>
    <row r="64" spans="1:57" ht="15.75" customHeight="1" x14ac:dyDescent="0.3">
      <c r="A64" s="98"/>
      <c r="B64" s="98"/>
      <c r="C64" s="98"/>
      <c r="D64" s="98"/>
      <c r="E64" s="99"/>
      <c r="F64" s="99"/>
      <c r="G64" s="98"/>
      <c r="H64" s="98"/>
      <c r="I64" s="98"/>
      <c r="J64" s="98"/>
      <c r="K64" s="98"/>
      <c r="L64" s="98"/>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row>
    <row r="65" spans="1:57" ht="15.75" customHeight="1" x14ac:dyDescent="0.3">
      <c r="A65" s="98"/>
      <c r="B65" s="98"/>
      <c r="C65" s="98"/>
      <c r="D65" s="98"/>
      <c r="E65" s="99"/>
      <c r="F65" s="99"/>
      <c r="G65" s="98"/>
      <c r="H65" s="98"/>
      <c r="I65" s="98"/>
      <c r="J65" s="98"/>
      <c r="K65" s="98"/>
      <c r="L65" s="98"/>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row>
    <row r="66" spans="1:57" ht="15.75" customHeight="1" x14ac:dyDescent="0.3">
      <c r="A66" s="98"/>
      <c r="B66" s="98"/>
      <c r="C66" s="98"/>
      <c r="D66" s="98"/>
      <c r="E66" s="99"/>
      <c r="F66" s="99"/>
      <c r="G66" s="98"/>
      <c r="H66" s="98"/>
      <c r="I66" s="98"/>
      <c r="J66" s="98"/>
      <c r="K66" s="98"/>
      <c r="L66" s="98"/>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row>
    <row r="67" spans="1:57" ht="15.75" customHeight="1" x14ac:dyDescent="0.3">
      <c r="A67" s="98"/>
      <c r="B67" s="98"/>
      <c r="C67" s="98"/>
      <c r="D67" s="98"/>
      <c r="E67" s="99"/>
      <c r="F67" s="99"/>
      <c r="G67" s="98"/>
      <c r="H67" s="98"/>
      <c r="I67" s="98"/>
      <c r="J67" s="98"/>
      <c r="K67" s="98"/>
      <c r="L67" s="98"/>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row>
    <row r="68" spans="1:57" ht="15.75" customHeight="1" x14ac:dyDescent="0.3">
      <c r="A68" s="98"/>
      <c r="B68" s="98"/>
      <c r="C68" s="98"/>
      <c r="D68" s="98"/>
      <c r="E68" s="99"/>
      <c r="F68" s="99"/>
      <c r="G68" s="98"/>
      <c r="H68" s="98"/>
      <c r="I68" s="98"/>
      <c r="J68" s="98"/>
      <c r="K68" s="98"/>
      <c r="L68" s="98"/>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row>
    <row r="69" spans="1:57" ht="15.75" customHeight="1" x14ac:dyDescent="0.3">
      <c r="A69" s="98"/>
      <c r="B69" s="98"/>
      <c r="C69" s="98"/>
      <c r="D69" s="98"/>
      <c r="E69" s="99"/>
      <c r="F69" s="99"/>
      <c r="G69" s="98"/>
      <c r="H69" s="98"/>
      <c r="I69" s="98"/>
      <c r="J69" s="98"/>
      <c r="K69" s="98"/>
      <c r="L69" s="98"/>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row>
    <row r="70" spans="1:57" ht="15.75" customHeight="1" x14ac:dyDescent="0.3">
      <c r="A70" s="98"/>
      <c r="B70" s="98"/>
      <c r="C70" s="98"/>
      <c r="D70" s="98"/>
      <c r="E70" s="99"/>
      <c r="F70" s="99"/>
      <c r="G70" s="98"/>
      <c r="H70" s="98"/>
      <c r="I70" s="98"/>
      <c r="J70" s="98"/>
      <c r="K70" s="98"/>
      <c r="L70" s="98"/>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row>
    <row r="71" spans="1:57" ht="15.75" customHeight="1" x14ac:dyDescent="0.3">
      <c r="A71" s="98"/>
      <c r="B71" s="98"/>
      <c r="C71" s="98"/>
      <c r="D71" s="98"/>
      <c r="E71" s="99"/>
      <c r="F71" s="99"/>
      <c r="G71" s="98"/>
      <c r="H71" s="98"/>
      <c r="I71" s="98"/>
      <c r="J71" s="98"/>
      <c r="K71" s="98"/>
      <c r="L71" s="98"/>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row>
    <row r="72" spans="1:57" ht="15.75" customHeight="1" x14ac:dyDescent="0.3">
      <c r="A72" s="98"/>
      <c r="B72" s="98"/>
      <c r="C72" s="98"/>
      <c r="D72" s="98"/>
      <c r="E72" s="99"/>
      <c r="F72" s="99"/>
      <c r="G72" s="98"/>
      <c r="H72" s="98"/>
      <c r="I72" s="98"/>
      <c r="J72" s="98"/>
      <c r="K72" s="98"/>
      <c r="L72" s="98"/>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row>
    <row r="73" spans="1:57" ht="15.75" customHeight="1" x14ac:dyDescent="0.3">
      <c r="A73" s="98"/>
      <c r="B73" s="98"/>
      <c r="C73" s="98"/>
      <c r="D73" s="98"/>
      <c r="E73" s="99"/>
      <c r="F73" s="99"/>
      <c r="G73" s="98"/>
      <c r="H73" s="98"/>
      <c r="I73" s="98"/>
      <c r="J73" s="98"/>
      <c r="K73" s="98"/>
      <c r="L73" s="98"/>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row>
    <row r="74" spans="1:57" ht="15.75" customHeight="1" x14ac:dyDescent="0.3">
      <c r="A74" s="98"/>
      <c r="B74" s="98"/>
      <c r="C74" s="98"/>
      <c r="D74" s="98"/>
      <c r="E74" s="99"/>
      <c r="F74" s="99"/>
      <c r="G74" s="98"/>
      <c r="H74" s="98"/>
      <c r="I74" s="98"/>
      <c r="J74" s="98"/>
      <c r="K74" s="98"/>
      <c r="L74" s="98"/>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row>
    <row r="75" spans="1:57" ht="15.75" customHeight="1" x14ac:dyDescent="0.3">
      <c r="A75" s="98"/>
      <c r="B75" s="98"/>
      <c r="C75" s="98"/>
      <c r="D75" s="98"/>
      <c r="E75" s="99"/>
      <c r="F75" s="99"/>
      <c r="G75" s="98"/>
      <c r="H75" s="98"/>
      <c r="I75" s="98"/>
      <c r="J75" s="98"/>
      <c r="K75" s="98"/>
      <c r="L75" s="98"/>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row>
    <row r="76" spans="1:57" ht="15.75" customHeight="1" x14ac:dyDescent="0.3">
      <c r="A76" s="98"/>
      <c r="B76" s="98"/>
      <c r="C76" s="98"/>
      <c r="D76" s="98"/>
      <c r="E76" s="99"/>
      <c r="F76" s="99"/>
      <c r="G76" s="98"/>
      <c r="H76" s="98"/>
      <c r="I76" s="98"/>
      <c r="J76" s="98"/>
      <c r="K76" s="98"/>
      <c r="L76" s="98"/>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row>
    <row r="77" spans="1:57" ht="15.75" customHeight="1" x14ac:dyDescent="0.3">
      <c r="A77" s="98"/>
      <c r="B77" s="98"/>
      <c r="C77" s="98"/>
      <c r="D77" s="98"/>
      <c r="E77" s="99"/>
      <c r="F77" s="99"/>
      <c r="G77" s="98"/>
      <c r="H77" s="98"/>
      <c r="I77" s="98"/>
      <c r="J77" s="98"/>
      <c r="K77" s="98"/>
      <c r="L77" s="98"/>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row>
    <row r="78" spans="1:57" ht="15.75" customHeight="1" x14ac:dyDescent="0.3">
      <c r="A78" s="98"/>
      <c r="B78" s="98"/>
      <c r="C78" s="98"/>
      <c r="D78" s="98"/>
      <c r="E78" s="99"/>
      <c r="F78" s="99"/>
      <c r="G78" s="98"/>
      <c r="H78" s="98"/>
      <c r="I78" s="98"/>
      <c r="J78" s="98"/>
      <c r="K78" s="98"/>
      <c r="L78" s="98"/>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row>
    <row r="79" spans="1:57" ht="15.75" customHeight="1" x14ac:dyDescent="0.3">
      <c r="A79" s="98"/>
      <c r="B79" s="98"/>
      <c r="C79" s="98"/>
      <c r="D79" s="98"/>
      <c r="E79" s="99"/>
      <c r="F79" s="99"/>
      <c r="G79" s="98"/>
      <c r="H79" s="98"/>
      <c r="I79" s="98"/>
      <c r="J79" s="98"/>
      <c r="K79" s="98"/>
      <c r="L79" s="98"/>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row>
    <row r="80" spans="1:57" ht="15.75" customHeight="1" x14ac:dyDescent="0.3">
      <c r="A80" s="98"/>
      <c r="B80" s="98"/>
      <c r="C80" s="98"/>
      <c r="D80" s="98"/>
      <c r="E80" s="99"/>
      <c r="F80" s="99"/>
      <c r="G80" s="98"/>
      <c r="H80" s="98"/>
      <c r="I80" s="98"/>
      <c r="J80" s="98"/>
      <c r="K80" s="98"/>
      <c r="L80" s="98"/>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row>
    <row r="81" spans="1:57" ht="15.75" customHeight="1" x14ac:dyDescent="0.3">
      <c r="A81" s="98"/>
      <c r="B81" s="98"/>
      <c r="C81" s="98"/>
      <c r="D81" s="98"/>
      <c r="E81" s="99"/>
      <c r="F81" s="99"/>
      <c r="G81" s="98"/>
      <c r="H81" s="98"/>
      <c r="I81" s="98"/>
      <c r="J81" s="98"/>
      <c r="K81" s="98"/>
      <c r="L81" s="98"/>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row>
    <row r="82" spans="1:57" ht="15.75" customHeight="1" x14ac:dyDescent="0.3">
      <c r="A82" s="98"/>
      <c r="B82" s="98"/>
      <c r="C82" s="98"/>
      <c r="D82" s="98"/>
      <c r="E82" s="99"/>
      <c r="F82" s="99"/>
      <c r="G82" s="98"/>
      <c r="H82" s="98"/>
      <c r="I82" s="98"/>
      <c r="J82" s="98"/>
      <c r="K82" s="98"/>
      <c r="L82" s="98"/>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row>
    <row r="83" spans="1:57" ht="15.75" customHeight="1" x14ac:dyDescent="0.3">
      <c r="A83" s="98"/>
      <c r="B83" s="98"/>
      <c r="C83" s="98"/>
      <c r="D83" s="98"/>
      <c r="E83" s="99"/>
      <c r="F83" s="99"/>
      <c r="G83" s="98"/>
      <c r="H83" s="98"/>
      <c r="I83" s="98"/>
      <c r="J83" s="98"/>
      <c r="K83" s="98"/>
      <c r="L83" s="98"/>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row>
    <row r="84" spans="1:57" ht="15.75" customHeight="1" x14ac:dyDescent="0.3">
      <c r="A84" s="98"/>
      <c r="B84" s="98"/>
      <c r="C84" s="98"/>
      <c r="D84" s="98"/>
      <c r="E84" s="99"/>
      <c r="F84" s="99"/>
      <c r="G84" s="98"/>
      <c r="H84" s="98"/>
      <c r="I84" s="98"/>
      <c r="J84" s="98"/>
      <c r="K84" s="98"/>
      <c r="L84" s="98"/>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row>
    <row r="85" spans="1:57" ht="15.75" customHeight="1" x14ac:dyDescent="0.3">
      <c r="A85" s="98"/>
      <c r="B85" s="98"/>
      <c r="C85" s="98"/>
      <c r="D85" s="98"/>
      <c r="E85" s="99"/>
      <c r="F85" s="99"/>
      <c r="G85" s="98"/>
      <c r="H85" s="98"/>
      <c r="I85" s="98"/>
      <c r="J85" s="98"/>
      <c r="K85" s="98"/>
      <c r="L85" s="98"/>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row>
    <row r="86" spans="1:57" ht="15.75" customHeight="1" x14ac:dyDescent="0.3">
      <c r="A86" s="98"/>
      <c r="B86" s="98"/>
      <c r="C86" s="98"/>
      <c r="D86" s="98"/>
      <c r="E86" s="99"/>
      <c r="F86" s="99"/>
      <c r="G86" s="98"/>
      <c r="H86" s="98"/>
      <c r="I86" s="98"/>
      <c r="J86" s="98"/>
      <c r="K86" s="98"/>
      <c r="L86" s="98"/>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row>
    <row r="87" spans="1:57" ht="15.75" customHeight="1" x14ac:dyDescent="0.3">
      <c r="A87" s="98"/>
      <c r="B87" s="98"/>
      <c r="C87" s="98"/>
      <c r="D87" s="98"/>
      <c r="E87" s="99"/>
      <c r="F87" s="99"/>
      <c r="G87" s="98"/>
      <c r="H87" s="98"/>
      <c r="I87" s="98"/>
      <c r="J87" s="98"/>
      <c r="K87" s="98"/>
      <c r="L87" s="98"/>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row>
    <row r="88" spans="1:57" ht="15.75" customHeight="1" x14ac:dyDescent="0.3">
      <c r="A88" s="98"/>
      <c r="B88" s="98"/>
      <c r="C88" s="98"/>
      <c r="D88" s="98"/>
      <c r="E88" s="99"/>
      <c r="F88" s="99"/>
      <c r="G88" s="98"/>
      <c r="H88" s="98"/>
      <c r="I88" s="98"/>
      <c r="J88" s="98"/>
      <c r="K88" s="98"/>
      <c r="L88" s="98"/>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row>
    <row r="89" spans="1:57" ht="15.75" customHeight="1" x14ac:dyDescent="0.3">
      <c r="A89" s="98"/>
      <c r="B89" s="98"/>
      <c r="C89" s="98"/>
      <c r="D89" s="98"/>
      <c r="E89" s="99"/>
      <c r="F89" s="99"/>
      <c r="G89" s="98"/>
      <c r="H89" s="98"/>
      <c r="I89" s="98"/>
      <c r="J89" s="98"/>
      <c r="K89" s="98"/>
      <c r="L89" s="98"/>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row>
    <row r="90" spans="1:57" ht="15.75" customHeight="1" x14ac:dyDescent="0.3">
      <c r="A90" s="98"/>
      <c r="B90" s="98"/>
      <c r="C90" s="98"/>
      <c r="D90" s="98"/>
      <c r="E90" s="99"/>
      <c r="F90" s="99"/>
      <c r="G90" s="98"/>
      <c r="H90" s="98"/>
      <c r="I90" s="98"/>
      <c r="J90" s="98"/>
      <c r="K90" s="98"/>
      <c r="L90" s="98"/>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row>
    <row r="91" spans="1:57" ht="15.75" customHeight="1" x14ac:dyDescent="0.3">
      <c r="A91" s="98"/>
      <c r="B91" s="98"/>
      <c r="C91" s="98"/>
      <c r="D91" s="98"/>
      <c r="E91" s="99"/>
      <c r="F91" s="99"/>
      <c r="G91" s="98"/>
      <c r="H91" s="98"/>
      <c r="I91" s="98"/>
      <c r="J91" s="98"/>
      <c r="K91" s="98"/>
      <c r="L91" s="98"/>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row>
    <row r="92" spans="1:57" ht="15.75" customHeight="1" x14ac:dyDescent="0.3">
      <c r="A92" s="98"/>
      <c r="B92" s="98"/>
      <c r="C92" s="98"/>
      <c r="D92" s="98"/>
      <c r="E92" s="99"/>
      <c r="F92" s="99"/>
      <c r="G92" s="98"/>
      <c r="H92" s="98"/>
      <c r="I92" s="98"/>
      <c r="J92" s="98"/>
      <c r="K92" s="98"/>
      <c r="L92" s="98"/>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row>
    <row r="93" spans="1:57" ht="15.75" customHeight="1" x14ac:dyDescent="0.3">
      <c r="A93" s="98"/>
      <c r="B93" s="98"/>
      <c r="C93" s="98"/>
      <c r="D93" s="98"/>
      <c r="E93" s="99"/>
      <c r="F93" s="99"/>
      <c r="G93" s="98"/>
      <c r="H93" s="98"/>
      <c r="I93" s="98"/>
      <c r="J93" s="98"/>
      <c r="K93" s="98"/>
      <c r="L93" s="98"/>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row>
    <row r="94" spans="1:57" ht="15.75" customHeight="1" x14ac:dyDescent="0.3">
      <c r="A94" s="98"/>
      <c r="B94" s="98"/>
      <c r="C94" s="98"/>
      <c r="D94" s="98"/>
      <c r="E94" s="99"/>
      <c r="F94" s="99"/>
      <c r="G94" s="98"/>
      <c r="H94" s="98"/>
      <c r="I94" s="98"/>
      <c r="J94" s="98"/>
      <c r="K94" s="98"/>
      <c r="L94" s="98"/>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row>
    <row r="95" spans="1:57" ht="15.75" customHeight="1" x14ac:dyDescent="0.3">
      <c r="A95" s="98"/>
      <c r="B95" s="98"/>
      <c r="C95" s="98"/>
      <c r="D95" s="98"/>
      <c r="E95" s="99"/>
      <c r="F95" s="99"/>
      <c r="G95" s="98"/>
      <c r="H95" s="98"/>
      <c r="I95" s="98"/>
      <c r="J95" s="98"/>
      <c r="K95" s="98"/>
      <c r="L95" s="98"/>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row>
    <row r="96" spans="1:57" ht="15.75" customHeight="1" x14ac:dyDescent="0.3">
      <c r="A96" s="98"/>
      <c r="B96" s="98"/>
      <c r="C96" s="98"/>
      <c r="D96" s="98"/>
      <c r="E96" s="99"/>
      <c r="F96" s="99"/>
      <c r="G96" s="98"/>
      <c r="H96" s="98"/>
      <c r="I96" s="98"/>
      <c r="J96" s="98"/>
      <c r="K96" s="98"/>
      <c r="L96" s="98"/>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row>
    <row r="97" spans="1:57" ht="15.75" customHeight="1" x14ac:dyDescent="0.3">
      <c r="A97" s="98"/>
      <c r="B97" s="98"/>
      <c r="C97" s="98"/>
      <c r="D97" s="98"/>
      <c r="E97" s="99"/>
      <c r="F97" s="99"/>
      <c r="G97" s="98"/>
      <c r="H97" s="98"/>
      <c r="I97" s="98"/>
      <c r="J97" s="98"/>
      <c r="K97" s="98"/>
      <c r="L97" s="98"/>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row>
    <row r="98" spans="1:57" ht="15.75" customHeight="1" x14ac:dyDescent="0.3">
      <c r="A98" s="98"/>
      <c r="B98" s="98"/>
      <c r="C98" s="98"/>
      <c r="D98" s="98"/>
      <c r="E98" s="99"/>
      <c r="F98" s="99"/>
      <c r="G98" s="98"/>
      <c r="H98" s="98"/>
      <c r="I98" s="98"/>
      <c r="J98" s="98"/>
      <c r="K98" s="98"/>
      <c r="L98" s="98"/>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row>
    <row r="99" spans="1:57" ht="15.75" customHeight="1" x14ac:dyDescent="0.3">
      <c r="A99" s="98"/>
      <c r="B99" s="98"/>
      <c r="C99" s="98"/>
      <c r="D99" s="98"/>
      <c r="E99" s="99"/>
      <c r="F99" s="99"/>
      <c r="G99" s="98"/>
      <c r="H99" s="98"/>
      <c r="I99" s="98"/>
      <c r="J99" s="98"/>
      <c r="K99" s="98"/>
      <c r="L99" s="98"/>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row>
    <row r="100" spans="1:57" ht="15.75" customHeight="1" x14ac:dyDescent="0.3">
      <c r="A100" s="98"/>
      <c r="B100" s="98"/>
      <c r="C100" s="98"/>
      <c r="D100" s="98"/>
      <c r="E100" s="99"/>
      <c r="F100" s="99"/>
      <c r="G100" s="98"/>
      <c r="H100" s="98"/>
      <c r="I100" s="98"/>
      <c r="J100" s="98"/>
      <c r="K100" s="98"/>
      <c r="L100" s="98"/>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row>
    <row r="101" spans="1:57" ht="15.75" customHeight="1" x14ac:dyDescent="0.3">
      <c r="A101" s="98"/>
      <c r="B101" s="98"/>
      <c r="C101" s="98"/>
      <c r="D101" s="98"/>
      <c r="E101" s="99"/>
      <c r="F101" s="99"/>
      <c r="G101" s="98"/>
      <c r="H101" s="98"/>
      <c r="I101" s="98"/>
      <c r="J101" s="98"/>
      <c r="K101" s="98"/>
      <c r="L101" s="98"/>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row>
    <row r="102" spans="1:57" ht="15.75" customHeight="1" x14ac:dyDescent="0.3">
      <c r="A102" s="98"/>
      <c r="B102" s="98"/>
      <c r="C102" s="98"/>
      <c r="D102" s="98"/>
      <c r="E102" s="99"/>
      <c r="F102" s="99"/>
      <c r="G102" s="98"/>
      <c r="H102" s="98"/>
      <c r="I102" s="98"/>
      <c r="J102" s="98"/>
      <c r="K102" s="98"/>
      <c r="L102" s="98"/>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row>
    <row r="103" spans="1:57" ht="15.75" customHeight="1" x14ac:dyDescent="0.3">
      <c r="A103" s="98"/>
      <c r="B103" s="98"/>
      <c r="C103" s="98"/>
      <c r="D103" s="98"/>
      <c r="E103" s="99"/>
      <c r="F103" s="99"/>
      <c r="G103" s="98"/>
      <c r="H103" s="98"/>
      <c r="I103" s="98"/>
      <c r="J103" s="98"/>
      <c r="K103" s="98"/>
      <c r="L103" s="98"/>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row>
    <row r="104" spans="1:57" ht="15.75" customHeight="1" x14ac:dyDescent="0.3">
      <c r="A104" s="98"/>
      <c r="B104" s="98"/>
      <c r="C104" s="98"/>
      <c r="D104" s="98"/>
      <c r="E104" s="99"/>
      <c r="F104" s="99"/>
      <c r="G104" s="98"/>
      <c r="H104" s="98"/>
      <c r="I104" s="98"/>
      <c r="J104" s="98"/>
      <c r="K104" s="98"/>
      <c r="L104" s="98"/>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row>
    <row r="105" spans="1:57" ht="15.75" customHeight="1" x14ac:dyDescent="0.3">
      <c r="A105" s="98"/>
      <c r="B105" s="98"/>
      <c r="C105" s="98"/>
      <c r="D105" s="98"/>
      <c r="E105" s="99"/>
      <c r="F105" s="99"/>
      <c r="G105" s="98"/>
      <c r="H105" s="98"/>
      <c r="I105" s="98"/>
      <c r="J105" s="98"/>
      <c r="K105" s="98"/>
      <c r="L105" s="98"/>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row>
    <row r="106" spans="1:57" ht="15.75" customHeight="1" x14ac:dyDescent="0.3">
      <c r="A106" s="98"/>
      <c r="B106" s="98"/>
      <c r="C106" s="98"/>
      <c r="D106" s="98"/>
      <c r="E106" s="99"/>
      <c r="F106" s="99"/>
      <c r="G106" s="98"/>
      <c r="H106" s="98"/>
      <c r="I106" s="98"/>
      <c r="J106" s="98"/>
      <c r="K106" s="98"/>
      <c r="L106" s="98"/>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row>
    <row r="107" spans="1:57" ht="15.75" customHeight="1" x14ac:dyDescent="0.3">
      <c r="A107" s="98"/>
      <c r="B107" s="98"/>
      <c r="C107" s="98"/>
      <c r="D107" s="98"/>
      <c r="E107" s="99"/>
      <c r="F107" s="99"/>
      <c r="G107" s="98"/>
      <c r="H107" s="98"/>
      <c r="I107" s="98"/>
      <c r="J107" s="98"/>
      <c r="K107" s="98"/>
      <c r="L107" s="98"/>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c r="AV107" s="100"/>
      <c r="AW107" s="100"/>
      <c r="AX107" s="100"/>
      <c r="AY107" s="100"/>
      <c r="AZ107" s="100"/>
      <c r="BA107" s="100"/>
      <c r="BB107" s="100"/>
      <c r="BC107" s="100"/>
      <c r="BD107" s="100"/>
      <c r="BE107" s="100"/>
    </row>
    <row r="108" spans="1:57" ht="15.75" customHeight="1" x14ac:dyDescent="0.3">
      <c r="A108" s="98"/>
      <c r="B108" s="98"/>
      <c r="C108" s="98"/>
      <c r="D108" s="98"/>
      <c r="E108" s="99"/>
      <c r="F108" s="99"/>
      <c r="G108" s="98"/>
      <c r="H108" s="98"/>
      <c r="I108" s="98"/>
      <c r="J108" s="98"/>
      <c r="K108" s="98"/>
      <c r="L108" s="98"/>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c r="AV108" s="100"/>
      <c r="AW108" s="100"/>
      <c r="AX108" s="100"/>
      <c r="AY108" s="100"/>
      <c r="AZ108" s="100"/>
      <c r="BA108" s="100"/>
      <c r="BB108" s="100"/>
      <c r="BC108" s="100"/>
      <c r="BD108" s="100"/>
      <c r="BE108" s="100"/>
    </row>
    <row r="109" spans="1:57" ht="15.75" customHeight="1" x14ac:dyDescent="0.3">
      <c r="A109" s="98"/>
      <c r="B109" s="98"/>
      <c r="C109" s="98"/>
      <c r="D109" s="98"/>
      <c r="E109" s="99"/>
      <c r="F109" s="99"/>
      <c r="G109" s="98"/>
      <c r="H109" s="98"/>
      <c r="I109" s="98"/>
      <c r="J109" s="98"/>
      <c r="K109" s="98"/>
      <c r="L109" s="98"/>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row>
    <row r="110" spans="1:57" ht="15.75" customHeight="1" x14ac:dyDescent="0.3">
      <c r="A110" s="98"/>
      <c r="B110" s="98"/>
      <c r="C110" s="98"/>
      <c r="D110" s="98"/>
      <c r="E110" s="99"/>
      <c r="F110" s="99"/>
      <c r="G110" s="98"/>
      <c r="H110" s="98"/>
      <c r="I110" s="98"/>
      <c r="J110" s="98"/>
      <c r="K110" s="98"/>
      <c r="L110" s="98"/>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row>
    <row r="111" spans="1:57" ht="15.75" customHeight="1" x14ac:dyDescent="0.3">
      <c r="A111" s="98"/>
      <c r="B111" s="98"/>
      <c r="C111" s="98"/>
      <c r="D111" s="98"/>
      <c r="E111" s="99"/>
      <c r="F111" s="99"/>
      <c r="G111" s="98"/>
      <c r="H111" s="98"/>
      <c r="I111" s="98"/>
      <c r="J111" s="98"/>
      <c r="K111" s="98"/>
      <c r="L111" s="98"/>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row>
    <row r="112" spans="1:57" ht="15.75" customHeight="1" x14ac:dyDescent="0.3">
      <c r="A112" s="98"/>
      <c r="B112" s="98"/>
      <c r="C112" s="98"/>
      <c r="D112" s="98"/>
      <c r="E112" s="99"/>
      <c r="F112" s="99"/>
      <c r="G112" s="98"/>
      <c r="H112" s="98"/>
      <c r="I112" s="98"/>
      <c r="J112" s="98"/>
      <c r="K112" s="98"/>
      <c r="L112" s="98"/>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row>
    <row r="113" spans="1:57" ht="15.75" customHeight="1" x14ac:dyDescent="0.3">
      <c r="A113" s="98"/>
      <c r="B113" s="98"/>
      <c r="C113" s="98"/>
      <c r="D113" s="98"/>
      <c r="E113" s="99"/>
      <c r="F113" s="99"/>
      <c r="G113" s="98"/>
      <c r="H113" s="98"/>
      <c r="I113" s="98"/>
      <c r="J113" s="98"/>
      <c r="K113" s="98"/>
      <c r="L113" s="98"/>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row>
    <row r="114" spans="1:57" ht="15.75" customHeight="1" x14ac:dyDescent="0.3">
      <c r="A114" s="98"/>
      <c r="B114" s="98"/>
      <c r="C114" s="98"/>
      <c r="D114" s="98"/>
      <c r="E114" s="99"/>
      <c r="F114" s="99"/>
      <c r="G114" s="98"/>
      <c r="H114" s="98"/>
      <c r="I114" s="98"/>
      <c r="J114" s="98"/>
      <c r="K114" s="98"/>
      <c r="L114" s="98"/>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row>
    <row r="115" spans="1:57" ht="15.75" customHeight="1" x14ac:dyDescent="0.3">
      <c r="A115" s="98"/>
      <c r="B115" s="98"/>
      <c r="C115" s="98"/>
      <c r="D115" s="98"/>
      <c r="E115" s="99"/>
      <c r="F115" s="99"/>
      <c r="G115" s="98"/>
      <c r="H115" s="98"/>
      <c r="I115" s="98"/>
      <c r="J115" s="98"/>
      <c r="K115" s="98"/>
      <c r="L115" s="98"/>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row>
    <row r="116" spans="1:57" ht="15.75" customHeight="1" x14ac:dyDescent="0.3">
      <c r="A116" s="98"/>
      <c r="B116" s="98"/>
      <c r="C116" s="98"/>
      <c r="D116" s="98"/>
      <c r="E116" s="99"/>
      <c r="F116" s="99"/>
      <c r="G116" s="98"/>
      <c r="H116" s="98"/>
      <c r="I116" s="98"/>
      <c r="J116" s="98"/>
      <c r="K116" s="98"/>
      <c r="L116" s="98"/>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row>
    <row r="117" spans="1:57" ht="15.75" customHeight="1" x14ac:dyDescent="0.3">
      <c r="A117" s="98"/>
      <c r="B117" s="98"/>
      <c r="C117" s="98"/>
      <c r="D117" s="98"/>
      <c r="E117" s="99"/>
      <c r="F117" s="99"/>
      <c r="G117" s="98"/>
      <c r="H117" s="98"/>
      <c r="I117" s="98"/>
      <c r="J117" s="98"/>
      <c r="K117" s="98"/>
      <c r="L117" s="98"/>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row>
    <row r="118" spans="1:57" ht="15.75" customHeight="1" x14ac:dyDescent="0.3">
      <c r="A118" s="98"/>
      <c r="B118" s="98"/>
      <c r="C118" s="98"/>
      <c r="D118" s="98"/>
      <c r="E118" s="99"/>
      <c r="F118" s="99"/>
      <c r="G118" s="98"/>
      <c r="H118" s="98"/>
      <c r="I118" s="98"/>
      <c r="J118" s="98"/>
      <c r="K118" s="98"/>
      <c r="L118" s="98"/>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row>
    <row r="119" spans="1:57" ht="15.75" customHeight="1" x14ac:dyDescent="0.3">
      <c r="A119" s="98"/>
      <c r="B119" s="98"/>
      <c r="C119" s="98"/>
      <c r="D119" s="98"/>
      <c r="E119" s="99"/>
      <c r="F119" s="99"/>
      <c r="G119" s="98"/>
      <c r="H119" s="98"/>
      <c r="I119" s="98"/>
      <c r="J119" s="98"/>
      <c r="K119" s="98"/>
      <c r="L119" s="98"/>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row>
    <row r="120" spans="1:57" ht="15.75" customHeight="1" x14ac:dyDescent="0.3">
      <c r="A120" s="98"/>
      <c r="B120" s="98"/>
      <c r="C120" s="98"/>
      <c r="D120" s="98"/>
      <c r="E120" s="99"/>
      <c r="F120" s="99"/>
      <c r="G120" s="98"/>
      <c r="H120" s="98"/>
      <c r="I120" s="98"/>
      <c r="J120" s="98"/>
      <c r="K120" s="98"/>
      <c r="L120" s="98"/>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row>
    <row r="121" spans="1:57" ht="15.75" customHeight="1" x14ac:dyDescent="0.3">
      <c r="A121" s="98"/>
      <c r="B121" s="98"/>
      <c r="C121" s="98"/>
      <c r="D121" s="98"/>
      <c r="E121" s="99"/>
      <c r="F121" s="99"/>
      <c r="G121" s="98"/>
      <c r="H121" s="98"/>
      <c r="I121" s="98"/>
      <c r="J121" s="98"/>
      <c r="K121" s="98"/>
      <c r="L121" s="98"/>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row>
    <row r="122" spans="1:57" ht="15.75" customHeight="1" x14ac:dyDescent="0.3">
      <c r="A122" s="98"/>
      <c r="B122" s="98"/>
      <c r="C122" s="98"/>
      <c r="D122" s="98"/>
      <c r="E122" s="99"/>
      <c r="F122" s="99"/>
      <c r="G122" s="98"/>
      <c r="H122" s="98"/>
      <c r="I122" s="98"/>
      <c r="J122" s="98"/>
      <c r="K122" s="98"/>
      <c r="L122" s="98"/>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row>
    <row r="123" spans="1:57" ht="15.75" customHeight="1" x14ac:dyDescent="0.3">
      <c r="A123" s="98"/>
      <c r="B123" s="98"/>
      <c r="C123" s="98"/>
      <c r="D123" s="98"/>
      <c r="E123" s="99"/>
      <c r="F123" s="99"/>
      <c r="G123" s="98"/>
      <c r="H123" s="98"/>
      <c r="I123" s="98"/>
      <c r="J123" s="98"/>
      <c r="K123" s="98"/>
      <c r="L123" s="98"/>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row>
    <row r="124" spans="1:57" ht="15.75" customHeight="1" x14ac:dyDescent="0.3">
      <c r="A124" s="98"/>
      <c r="B124" s="98"/>
      <c r="C124" s="98"/>
      <c r="D124" s="98"/>
      <c r="E124" s="99"/>
      <c r="F124" s="99"/>
      <c r="G124" s="98"/>
      <c r="H124" s="98"/>
      <c r="I124" s="98"/>
      <c r="J124" s="98"/>
      <c r="K124" s="98"/>
      <c r="L124" s="98"/>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row>
    <row r="125" spans="1:57" ht="15.75" customHeight="1" x14ac:dyDescent="0.3">
      <c r="A125" s="98"/>
      <c r="B125" s="98"/>
      <c r="C125" s="98"/>
      <c r="D125" s="98"/>
      <c r="E125" s="99"/>
      <c r="F125" s="99"/>
      <c r="G125" s="98"/>
      <c r="H125" s="98"/>
      <c r="I125" s="98"/>
      <c r="J125" s="98"/>
      <c r="K125" s="98"/>
      <c r="L125" s="98"/>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row>
    <row r="126" spans="1:57" ht="15.75" customHeight="1" x14ac:dyDescent="0.3">
      <c r="A126" s="98"/>
      <c r="B126" s="98"/>
      <c r="C126" s="98"/>
      <c r="D126" s="98"/>
      <c r="E126" s="99"/>
      <c r="F126" s="99"/>
      <c r="G126" s="98"/>
      <c r="H126" s="98"/>
      <c r="I126" s="98"/>
      <c r="J126" s="98"/>
      <c r="K126" s="98"/>
      <c r="L126" s="98"/>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row>
    <row r="127" spans="1:57" ht="15.75" customHeight="1" x14ac:dyDescent="0.3">
      <c r="A127" s="98"/>
      <c r="B127" s="98"/>
      <c r="C127" s="98"/>
      <c r="D127" s="98"/>
      <c r="E127" s="99"/>
      <c r="F127" s="99"/>
      <c r="G127" s="98"/>
      <c r="H127" s="98"/>
      <c r="I127" s="98"/>
      <c r="J127" s="98"/>
      <c r="K127" s="98"/>
      <c r="L127" s="98"/>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row>
    <row r="128" spans="1:57" ht="15.75" customHeight="1" x14ac:dyDescent="0.3">
      <c r="A128" s="98"/>
      <c r="B128" s="98"/>
      <c r="C128" s="98"/>
      <c r="D128" s="98"/>
      <c r="E128" s="99"/>
      <c r="F128" s="99"/>
      <c r="G128" s="98"/>
      <c r="H128" s="98"/>
      <c r="I128" s="98"/>
      <c r="J128" s="98"/>
      <c r="K128" s="98"/>
      <c r="L128" s="98"/>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row>
    <row r="129" spans="1:57" ht="15.75" customHeight="1" x14ac:dyDescent="0.3">
      <c r="A129" s="98"/>
      <c r="B129" s="98"/>
      <c r="C129" s="98"/>
      <c r="D129" s="98"/>
      <c r="E129" s="99"/>
      <c r="F129" s="99"/>
      <c r="G129" s="98"/>
      <c r="H129" s="98"/>
      <c r="I129" s="98"/>
      <c r="J129" s="98"/>
      <c r="K129" s="98"/>
      <c r="L129" s="98"/>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row>
    <row r="130" spans="1:57" ht="15.75" customHeight="1" x14ac:dyDescent="0.3">
      <c r="A130" s="98"/>
      <c r="B130" s="98"/>
      <c r="C130" s="98"/>
      <c r="D130" s="98"/>
      <c r="E130" s="99"/>
      <c r="F130" s="99"/>
      <c r="G130" s="98"/>
      <c r="H130" s="98"/>
      <c r="I130" s="98"/>
      <c r="J130" s="98"/>
      <c r="K130" s="98"/>
      <c r="L130" s="98"/>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row>
    <row r="131" spans="1:57" ht="15.75" customHeight="1" x14ac:dyDescent="0.3">
      <c r="A131" s="98"/>
      <c r="B131" s="98"/>
      <c r="C131" s="98"/>
      <c r="D131" s="98"/>
      <c r="E131" s="99"/>
      <c r="F131" s="99"/>
      <c r="G131" s="98"/>
      <c r="H131" s="98"/>
      <c r="I131" s="98"/>
      <c r="J131" s="98"/>
      <c r="K131" s="98"/>
      <c r="L131" s="98"/>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row>
    <row r="132" spans="1:57" ht="15.75" customHeight="1" x14ac:dyDescent="0.3">
      <c r="A132" s="98"/>
      <c r="B132" s="98"/>
      <c r="C132" s="98"/>
      <c r="D132" s="98"/>
      <c r="E132" s="99"/>
      <c r="F132" s="99"/>
      <c r="G132" s="98"/>
      <c r="H132" s="98"/>
      <c r="I132" s="98"/>
      <c r="J132" s="98"/>
      <c r="K132" s="98"/>
      <c r="L132" s="98"/>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row>
    <row r="133" spans="1:57" ht="15.75" customHeight="1" x14ac:dyDescent="0.3">
      <c r="A133" s="98"/>
      <c r="B133" s="98"/>
      <c r="C133" s="98"/>
      <c r="D133" s="98"/>
      <c r="E133" s="99"/>
      <c r="F133" s="99"/>
      <c r="G133" s="98"/>
      <c r="H133" s="98"/>
      <c r="I133" s="98"/>
      <c r="J133" s="98"/>
      <c r="K133" s="98"/>
      <c r="L133" s="98"/>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row>
    <row r="134" spans="1:57" ht="15.75" customHeight="1" x14ac:dyDescent="0.3">
      <c r="A134" s="98"/>
      <c r="B134" s="98"/>
      <c r="C134" s="98"/>
      <c r="D134" s="98"/>
      <c r="E134" s="99"/>
      <c r="F134" s="99"/>
      <c r="G134" s="98"/>
      <c r="H134" s="98"/>
      <c r="I134" s="98"/>
      <c r="J134" s="98"/>
      <c r="K134" s="98"/>
      <c r="L134" s="98"/>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row>
    <row r="135" spans="1:57" ht="15.75" customHeight="1" x14ac:dyDescent="0.3">
      <c r="A135" s="98"/>
      <c r="B135" s="98"/>
      <c r="C135" s="98"/>
      <c r="D135" s="98"/>
      <c r="E135" s="99"/>
      <c r="F135" s="99"/>
      <c r="G135" s="98"/>
      <c r="H135" s="98"/>
      <c r="I135" s="98"/>
      <c r="J135" s="98"/>
      <c r="K135" s="98"/>
      <c r="L135" s="98"/>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row>
    <row r="136" spans="1:57" ht="15.75" customHeight="1" x14ac:dyDescent="0.3">
      <c r="A136" s="98"/>
      <c r="B136" s="98"/>
      <c r="C136" s="98"/>
      <c r="D136" s="98"/>
      <c r="E136" s="99"/>
      <c r="F136" s="99"/>
      <c r="G136" s="98"/>
      <c r="H136" s="98"/>
      <c r="I136" s="98"/>
      <c r="J136" s="98"/>
      <c r="K136" s="98"/>
      <c r="L136" s="98"/>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row>
    <row r="137" spans="1:57" ht="15.75" customHeight="1" x14ac:dyDescent="0.3">
      <c r="A137" s="98"/>
      <c r="B137" s="98"/>
      <c r="C137" s="98"/>
      <c r="D137" s="98"/>
      <c r="E137" s="99"/>
      <c r="F137" s="99"/>
      <c r="G137" s="98"/>
      <c r="H137" s="98"/>
      <c r="I137" s="98"/>
      <c r="J137" s="98"/>
      <c r="K137" s="98"/>
      <c r="L137" s="98"/>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row>
    <row r="138" spans="1:57" ht="15.75" customHeight="1" x14ac:dyDescent="0.3">
      <c r="A138" s="98"/>
      <c r="B138" s="98"/>
      <c r="C138" s="98"/>
      <c r="D138" s="98"/>
      <c r="E138" s="99"/>
      <c r="F138" s="99"/>
      <c r="G138" s="98"/>
      <c r="H138" s="98"/>
      <c r="I138" s="98"/>
      <c r="J138" s="98"/>
      <c r="K138" s="98"/>
      <c r="L138" s="98"/>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row>
    <row r="139" spans="1:57" ht="15.75" customHeight="1" x14ac:dyDescent="0.3">
      <c r="A139" s="98"/>
      <c r="B139" s="98"/>
      <c r="C139" s="98"/>
      <c r="D139" s="98"/>
      <c r="E139" s="99"/>
      <c r="F139" s="99"/>
      <c r="G139" s="98"/>
      <c r="H139" s="98"/>
      <c r="I139" s="98"/>
      <c r="J139" s="98"/>
      <c r="K139" s="98"/>
      <c r="L139" s="98"/>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row>
    <row r="140" spans="1:57" ht="15.75" customHeight="1" x14ac:dyDescent="0.3">
      <c r="A140" s="98"/>
      <c r="B140" s="98"/>
      <c r="C140" s="98"/>
      <c r="D140" s="98"/>
      <c r="E140" s="99"/>
      <c r="F140" s="99"/>
      <c r="G140" s="98"/>
      <c r="H140" s="98"/>
      <c r="I140" s="98"/>
      <c r="J140" s="98"/>
      <c r="K140" s="98"/>
      <c r="L140" s="98"/>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row>
    <row r="141" spans="1:57" ht="15.75" customHeight="1" x14ac:dyDescent="0.3">
      <c r="A141" s="98"/>
      <c r="B141" s="98"/>
      <c r="C141" s="98"/>
      <c r="D141" s="98"/>
      <c r="E141" s="99"/>
      <c r="F141" s="99"/>
      <c r="G141" s="98"/>
      <c r="H141" s="98"/>
      <c r="I141" s="98"/>
      <c r="J141" s="98"/>
      <c r="K141" s="98"/>
      <c r="L141" s="98"/>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row>
    <row r="142" spans="1:57" ht="15.75" customHeight="1" x14ac:dyDescent="0.3">
      <c r="A142" s="98"/>
      <c r="B142" s="98"/>
      <c r="C142" s="98"/>
      <c r="D142" s="98"/>
      <c r="E142" s="99"/>
      <c r="F142" s="99"/>
      <c r="G142" s="98"/>
      <c r="H142" s="98"/>
      <c r="I142" s="98"/>
      <c r="J142" s="98"/>
      <c r="K142" s="98"/>
      <c r="L142" s="98"/>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row>
    <row r="143" spans="1:57" ht="15.75" customHeight="1" x14ac:dyDescent="0.3">
      <c r="A143" s="98"/>
      <c r="B143" s="98"/>
      <c r="C143" s="98"/>
      <c r="D143" s="98"/>
      <c r="E143" s="99"/>
      <c r="F143" s="99"/>
      <c r="G143" s="98"/>
      <c r="H143" s="98"/>
      <c r="I143" s="98"/>
      <c r="J143" s="98"/>
      <c r="K143" s="98"/>
      <c r="L143" s="98"/>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row>
    <row r="144" spans="1:57" ht="15.75" customHeight="1" x14ac:dyDescent="0.3">
      <c r="A144" s="98"/>
      <c r="B144" s="98"/>
      <c r="C144" s="98"/>
      <c r="D144" s="98"/>
      <c r="E144" s="99"/>
      <c r="F144" s="99"/>
      <c r="G144" s="98"/>
      <c r="H144" s="98"/>
      <c r="I144" s="98"/>
      <c r="J144" s="98"/>
      <c r="K144" s="98"/>
      <c r="L144" s="98"/>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row>
    <row r="145" spans="1:57" ht="15.75" customHeight="1" x14ac:dyDescent="0.3">
      <c r="A145" s="98"/>
      <c r="B145" s="98"/>
      <c r="C145" s="98"/>
      <c r="D145" s="98"/>
      <c r="E145" s="99"/>
      <c r="F145" s="99"/>
      <c r="G145" s="98"/>
      <c r="H145" s="98"/>
      <c r="I145" s="98"/>
      <c r="J145" s="98"/>
      <c r="K145" s="98"/>
      <c r="L145" s="98"/>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row>
    <row r="146" spans="1:57" ht="15.75" customHeight="1" x14ac:dyDescent="0.3">
      <c r="A146" s="98"/>
      <c r="B146" s="98"/>
      <c r="C146" s="98"/>
      <c r="D146" s="98"/>
      <c r="E146" s="99"/>
      <c r="F146" s="99"/>
      <c r="G146" s="98"/>
      <c r="H146" s="98"/>
      <c r="I146" s="98"/>
      <c r="J146" s="98"/>
      <c r="K146" s="98"/>
      <c r="L146" s="98"/>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row>
    <row r="147" spans="1:57" ht="15.75" customHeight="1" x14ac:dyDescent="0.3">
      <c r="A147" s="98"/>
      <c r="B147" s="98"/>
      <c r="C147" s="98"/>
      <c r="D147" s="98"/>
      <c r="E147" s="99"/>
      <c r="F147" s="99"/>
      <c r="G147" s="98"/>
      <c r="H147" s="98"/>
      <c r="I147" s="98"/>
      <c r="J147" s="98"/>
      <c r="K147" s="98"/>
      <c r="L147" s="98"/>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row>
    <row r="148" spans="1:57" ht="15.75" customHeight="1" x14ac:dyDescent="0.3">
      <c r="A148" s="98"/>
      <c r="B148" s="98"/>
      <c r="C148" s="98"/>
      <c r="D148" s="98"/>
      <c r="E148" s="99"/>
      <c r="F148" s="99"/>
      <c r="G148" s="98"/>
      <c r="H148" s="98"/>
      <c r="I148" s="98"/>
      <c r="J148" s="98"/>
      <c r="K148" s="98"/>
      <c r="L148" s="98"/>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row>
    <row r="149" spans="1:57" ht="15.75" customHeight="1" x14ac:dyDescent="0.3">
      <c r="A149" s="98"/>
      <c r="B149" s="98"/>
      <c r="C149" s="98"/>
      <c r="D149" s="98"/>
      <c r="E149" s="99"/>
      <c r="F149" s="99"/>
      <c r="G149" s="98"/>
      <c r="H149" s="98"/>
      <c r="I149" s="98"/>
      <c r="J149" s="98"/>
      <c r="K149" s="98"/>
      <c r="L149" s="98"/>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row>
    <row r="150" spans="1:57" ht="15.75" customHeight="1" x14ac:dyDescent="0.3">
      <c r="A150" s="98"/>
      <c r="B150" s="98"/>
      <c r="C150" s="98"/>
      <c r="D150" s="98"/>
      <c r="E150" s="99"/>
      <c r="F150" s="99"/>
      <c r="G150" s="98"/>
      <c r="H150" s="98"/>
      <c r="I150" s="98"/>
      <c r="J150" s="98"/>
      <c r="K150" s="98"/>
      <c r="L150" s="98"/>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row>
    <row r="151" spans="1:57" ht="15.75" customHeight="1" x14ac:dyDescent="0.3">
      <c r="A151" s="98"/>
      <c r="B151" s="98"/>
      <c r="C151" s="98"/>
      <c r="D151" s="98"/>
      <c r="E151" s="99"/>
      <c r="F151" s="99"/>
      <c r="G151" s="98"/>
      <c r="H151" s="98"/>
      <c r="I151" s="98"/>
      <c r="J151" s="98"/>
      <c r="K151" s="98"/>
      <c r="L151" s="98"/>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row>
    <row r="152" spans="1:57" ht="15.75" customHeight="1" x14ac:dyDescent="0.3">
      <c r="A152" s="98"/>
      <c r="B152" s="98"/>
      <c r="C152" s="98"/>
      <c r="D152" s="98"/>
      <c r="E152" s="99"/>
      <c r="F152" s="99"/>
      <c r="G152" s="98"/>
      <c r="H152" s="98"/>
      <c r="I152" s="98"/>
      <c r="J152" s="98"/>
      <c r="K152" s="98"/>
      <c r="L152" s="98"/>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row>
    <row r="153" spans="1:57" ht="15.75" customHeight="1" x14ac:dyDescent="0.3">
      <c r="A153" s="98"/>
      <c r="B153" s="98"/>
      <c r="C153" s="98"/>
      <c r="D153" s="98"/>
      <c r="E153" s="99"/>
      <c r="F153" s="99"/>
      <c r="G153" s="98"/>
      <c r="H153" s="98"/>
      <c r="I153" s="98"/>
      <c r="J153" s="98"/>
      <c r="K153" s="98"/>
      <c r="L153" s="98"/>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row>
    <row r="154" spans="1:57" ht="15.75" customHeight="1" x14ac:dyDescent="0.3">
      <c r="A154" s="98"/>
      <c r="B154" s="98"/>
      <c r="C154" s="98"/>
      <c r="D154" s="98"/>
      <c r="E154" s="99"/>
      <c r="F154" s="99"/>
      <c r="G154" s="98"/>
      <c r="H154" s="98"/>
      <c r="I154" s="98"/>
      <c r="J154" s="98"/>
      <c r="K154" s="98"/>
      <c r="L154" s="98"/>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row>
    <row r="155" spans="1:57" ht="15.75" customHeight="1" x14ac:dyDescent="0.3">
      <c r="A155" s="98"/>
      <c r="B155" s="98"/>
      <c r="C155" s="98"/>
      <c r="D155" s="98"/>
      <c r="E155" s="99"/>
      <c r="F155" s="99"/>
      <c r="G155" s="98"/>
      <c r="H155" s="98"/>
      <c r="I155" s="98"/>
      <c r="J155" s="98"/>
      <c r="K155" s="98"/>
      <c r="L155" s="98"/>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row>
    <row r="156" spans="1:57" ht="15.75" customHeight="1" x14ac:dyDescent="0.3">
      <c r="A156" s="98"/>
      <c r="B156" s="98"/>
      <c r="C156" s="98"/>
      <c r="D156" s="98"/>
      <c r="E156" s="99"/>
      <c r="F156" s="99"/>
      <c r="G156" s="98"/>
      <c r="H156" s="98"/>
      <c r="I156" s="98"/>
      <c r="J156" s="98"/>
      <c r="K156" s="98"/>
      <c r="L156" s="98"/>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row>
    <row r="157" spans="1:57" ht="15.75" customHeight="1" x14ac:dyDescent="0.3">
      <c r="A157" s="98"/>
      <c r="B157" s="98"/>
      <c r="C157" s="98"/>
      <c r="D157" s="98"/>
      <c r="E157" s="99"/>
      <c r="F157" s="99"/>
      <c r="G157" s="98"/>
      <c r="H157" s="98"/>
      <c r="I157" s="98"/>
      <c r="J157" s="98"/>
      <c r="K157" s="98"/>
      <c r="L157" s="98"/>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row>
    <row r="158" spans="1:57" ht="15.75" customHeight="1" x14ac:dyDescent="0.3">
      <c r="A158" s="98"/>
      <c r="B158" s="98"/>
      <c r="C158" s="98"/>
      <c r="D158" s="98"/>
      <c r="E158" s="99"/>
      <c r="F158" s="99"/>
      <c r="G158" s="98"/>
      <c r="H158" s="98"/>
      <c r="I158" s="98"/>
      <c r="J158" s="98"/>
      <c r="K158" s="98"/>
      <c r="L158" s="98"/>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row>
    <row r="159" spans="1:57" ht="15.75" customHeight="1" x14ac:dyDescent="0.3">
      <c r="A159" s="98"/>
      <c r="B159" s="98"/>
      <c r="C159" s="98"/>
      <c r="D159" s="98"/>
      <c r="E159" s="99"/>
      <c r="F159" s="99"/>
      <c r="G159" s="98"/>
      <c r="H159" s="98"/>
      <c r="I159" s="98"/>
      <c r="J159" s="98"/>
      <c r="K159" s="98"/>
      <c r="L159" s="98"/>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row>
    <row r="160" spans="1:57" ht="15.75" customHeight="1" x14ac:dyDescent="0.3">
      <c r="A160" s="98"/>
      <c r="B160" s="98"/>
      <c r="C160" s="98"/>
      <c r="D160" s="98"/>
      <c r="E160" s="99"/>
      <c r="F160" s="99"/>
      <c r="G160" s="98"/>
      <c r="H160" s="98"/>
      <c r="I160" s="98"/>
      <c r="J160" s="98"/>
      <c r="K160" s="98"/>
      <c r="L160" s="98"/>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row>
    <row r="161" spans="1:57" ht="15.75" customHeight="1" x14ac:dyDescent="0.3">
      <c r="A161" s="98"/>
      <c r="B161" s="98"/>
      <c r="C161" s="98"/>
      <c r="D161" s="98"/>
      <c r="E161" s="99"/>
      <c r="F161" s="99"/>
      <c r="G161" s="98"/>
      <c r="H161" s="98"/>
      <c r="I161" s="98"/>
      <c r="J161" s="98"/>
      <c r="K161" s="98"/>
      <c r="L161" s="98"/>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row>
    <row r="162" spans="1:57" ht="15.75" customHeight="1" x14ac:dyDescent="0.3">
      <c r="A162" s="98"/>
      <c r="B162" s="98"/>
      <c r="C162" s="98"/>
      <c r="D162" s="98"/>
      <c r="E162" s="99"/>
      <c r="F162" s="99"/>
      <c r="G162" s="98"/>
      <c r="H162" s="98"/>
      <c r="I162" s="98"/>
      <c r="J162" s="98"/>
      <c r="K162" s="98"/>
      <c r="L162" s="98"/>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row>
    <row r="163" spans="1:57" ht="15.75" customHeight="1" x14ac:dyDescent="0.3">
      <c r="A163" s="98"/>
      <c r="B163" s="98"/>
      <c r="C163" s="98"/>
      <c r="D163" s="98"/>
      <c r="E163" s="99"/>
      <c r="F163" s="99"/>
      <c r="G163" s="98"/>
      <c r="H163" s="98"/>
      <c r="I163" s="98"/>
      <c r="J163" s="98"/>
      <c r="K163" s="98"/>
      <c r="L163" s="98"/>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row>
    <row r="164" spans="1:57" ht="15.75" customHeight="1" x14ac:dyDescent="0.3">
      <c r="A164" s="98"/>
      <c r="B164" s="98"/>
      <c r="C164" s="98"/>
      <c r="D164" s="98"/>
      <c r="E164" s="99"/>
      <c r="F164" s="99"/>
      <c r="G164" s="98"/>
      <c r="H164" s="98"/>
      <c r="I164" s="98"/>
      <c r="J164" s="98"/>
      <c r="K164" s="98"/>
      <c r="L164" s="98"/>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row>
    <row r="165" spans="1:57" ht="15.75" customHeight="1" x14ac:dyDescent="0.3">
      <c r="A165" s="98"/>
      <c r="B165" s="98"/>
      <c r="C165" s="98"/>
      <c r="D165" s="98"/>
      <c r="E165" s="99"/>
      <c r="F165" s="99"/>
      <c r="G165" s="98"/>
      <c r="H165" s="98"/>
      <c r="I165" s="98"/>
      <c r="J165" s="98"/>
      <c r="K165" s="98"/>
      <c r="L165" s="98"/>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row>
    <row r="166" spans="1:57" ht="15.75" customHeight="1" x14ac:dyDescent="0.3">
      <c r="A166" s="98"/>
      <c r="B166" s="98"/>
      <c r="C166" s="98"/>
      <c r="D166" s="98"/>
      <c r="E166" s="99"/>
      <c r="F166" s="99"/>
      <c r="G166" s="98"/>
      <c r="H166" s="98"/>
      <c r="I166" s="98"/>
      <c r="J166" s="98"/>
      <c r="K166" s="98"/>
      <c r="L166" s="98"/>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row>
    <row r="167" spans="1:57" ht="15.75" customHeight="1" x14ac:dyDescent="0.3">
      <c r="A167" s="98"/>
      <c r="B167" s="98"/>
      <c r="C167" s="98"/>
      <c r="D167" s="98"/>
      <c r="E167" s="99"/>
      <c r="F167" s="99"/>
      <c r="G167" s="98"/>
      <c r="H167" s="98"/>
      <c r="I167" s="98"/>
      <c r="J167" s="98"/>
      <c r="K167" s="98"/>
      <c r="L167" s="98"/>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row>
    <row r="168" spans="1:57" ht="15.75" customHeight="1" x14ac:dyDescent="0.3">
      <c r="A168" s="98"/>
      <c r="B168" s="98"/>
      <c r="C168" s="98"/>
      <c r="D168" s="98"/>
      <c r="E168" s="99"/>
      <c r="F168" s="99"/>
      <c r="G168" s="98"/>
      <c r="H168" s="98"/>
      <c r="I168" s="98"/>
      <c r="J168" s="98"/>
      <c r="K168" s="98"/>
      <c r="L168" s="98"/>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row>
    <row r="169" spans="1:57" ht="15.75" customHeight="1" x14ac:dyDescent="0.3">
      <c r="A169" s="98"/>
      <c r="B169" s="98"/>
      <c r="C169" s="98"/>
      <c r="D169" s="98"/>
      <c r="E169" s="99"/>
      <c r="F169" s="99"/>
      <c r="G169" s="98"/>
      <c r="H169" s="98"/>
      <c r="I169" s="98"/>
      <c r="J169" s="98"/>
      <c r="K169" s="98"/>
      <c r="L169" s="98"/>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row>
    <row r="170" spans="1:57" ht="15.75" customHeight="1" x14ac:dyDescent="0.3">
      <c r="A170" s="98"/>
      <c r="B170" s="98"/>
      <c r="C170" s="98"/>
      <c r="D170" s="98"/>
      <c r="E170" s="99"/>
      <c r="F170" s="99"/>
      <c r="G170" s="98"/>
      <c r="H170" s="98"/>
      <c r="I170" s="98"/>
      <c r="J170" s="98"/>
      <c r="K170" s="98"/>
      <c r="L170" s="98"/>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row>
    <row r="171" spans="1:57" ht="15.75" customHeight="1" x14ac:dyDescent="0.3">
      <c r="A171" s="98"/>
      <c r="B171" s="98"/>
      <c r="C171" s="98"/>
      <c r="D171" s="98"/>
      <c r="E171" s="99"/>
      <c r="F171" s="99"/>
      <c r="G171" s="98"/>
      <c r="H171" s="98"/>
      <c r="I171" s="98"/>
      <c r="J171" s="98"/>
      <c r="K171" s="98"/>
      <c r="L171" s="98"/>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row>
    <row r="172" spans="1:57" ht="15.75" customHeight="1" x14ac:dyDescent="0.3">
      <c r="A172" s="98"/>
      <c r="B172" s="98"/>
      <c r="C172" s="98"/>
      <c r="D172" s="98"/>
      <c r="E172" s="99"/>
      <c r="F172" s="99"/>
      <c r="G172" s="98"/>
      <c r="H172" s="98"/>
      <c r="I172" s="98"/>
      <c r="J172" s="98"/>
      <c r="K172" s="98"/>
      <c r="L172" s="98"/>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row>
    <row r="173" spans="1:57" ht="15.75" customHeight="1" x14ac:dyDescent="0.3">
      <c r="A173" s="98"/>
      <c r="B173" s="98"/>
      <c r="C173" s="98"/>
      <c r="D173" s="98"/>
      <c r="E173" s="99"/>
      <c r="F173" s="99"/>
      <c r="G173" s="98"/>
      <c r="H173" s="98"/>
      <c r="I173" s="98"/>
      <c r="J173" s="98"/>
      <c r="K173" s="98"/>
      <c r="L173" s="98"/>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row>
    <row r="174" spans="1:57" ht="15.75" customHeight="1" x14ac:dyDescent="0.3">
      <c r="A174" s="98"/>
      <c r="B174" s="98"/>
      <c r="C174" s="98"/>
      <c r="D174" s="98"/>
      <c r="E174" s="99"/>
      <c r="F174" s="99"/>
      <c r="G174" s="98"/>
      <c r="H174" s="98"/>
      <c r="I174" s="98"/>
      <c r="J174" s="98"/>
      <c r="K174" s="98"/>
      <c r="L174" s="98"/>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row>
    <row r="175" spans="1:57" ht="15.75" customHeight="1" x14ac:dyDescent="0.3">
      <c r="A175" s="98"/>
      <c r="B175" s="98"/>
      <c r="C175" s="98"/>
      <c r="D175" s="98"/>
      <c r="E175" s="99"/>
      <c r="F175" s="99"/>
      <c r="G175" s="98"/>
      <c r="H175" s="98"/>
      <c r="I175" s="98"/>
      <c r="J175" s="98"/>
      <c r="K175" s="98"/>
      <c r="L175" s="98"/>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row>
    <row r="176" spans="1:57" ht="15.75" customHeight="1" x14ac:dyDescent="0.3">
      <c r="A176" s="98"/>
      <c r="B176" s="98"/>
      <c r="C176" s="98"/>
      <c r="D176" s="98"/>
      <c r="E176" s="99"/>
      <c r="F176" s="99"/>
      <c r="G176" s="98"/>
      <c r="H176" s="98"/>
      <c r="I176" s="98"/>
      <c r="J176" s="98"/>
      <c r="K176" s="98"/>
      <c r="L176" s="98"/>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row>
    <row r="177" spans="1:57" ht="15.75" customHeight="1" x14ac:dyDescent="0.3">
      <c r="A177" s="98"/>
      <c r="B177" s="98"/>
      <c r="C177" s="98"/>
      <c r="D177" s="98"/>
      <c r="E177" s="99"/>
      <c r="F177" s="99"/>
      <c r="G177" s="98"/>
      <c r="H177" s="98"/>
      <c r="I177" s="98"/>
      <c r="J177" s="98"/>
      <c r="K177" s="98"/>
      <c r="L177" s="98"/>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row>
    <row r="178" spans="1:57" ht="15.75" customHeight="1" x14ac:dyDescent="0.3">
      <c r="A178" s="98"/>
      <c r="B178" s="98"/>
      <c r="C178" s="98"/>
      <c r="D178" s="98"/>
      <c r="E178" s="99"/>
      <c r="F178" s="99"/>
      <c r="G178" s="98"/>
      <c r="H178" s="98"/>
      <c r="I178" s="98"/>
      <c r="J178" s="98"/>
      <c r="K178" s="98"/>
      <c r="L178" s="98"/>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row>
    <row r="179" spans="1:57" ht="15.75" customHeight="1" x14ac:dyDescent="0.3">
      <c r="A179" s="98"/>
      <c r="B179" s="98"/>
      <c r="C179" s="98"/>
      <c r="D179" s="98"/>
      <c r="E179" s="99"/>
      <c r="F179" s="99"/>
      <c r="G179" s="98"/>
      <c r="H179" s="98"/>
      <c r="I179" s="98"/>
      <c r="J179" s="98"/>
      <c r="K179" s="98"/>
      <c r="L179" s="98"/>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row>
    <row r="180" spans="1:57" ht="15.75" customHeight="1" x14ac:dyDescent="0.3">
      <c r="A180" s="98"/>
      <c r="B180" s="98"/>
      <c r="C180" s="98"/>
      <c r="D180" s="98"/>
      <c r="E180" s="99"/>
      <c r="F180" s="99"/>
      <c r="G180" s="98"/>
      <c r="H180" s="98"/>
      <c r="I180" s="98"/>
      <c r="J180" s="98"/>
      <c r="K180" s="98"/>
      <c r="L180" s="98"/>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row>
    <row r="181" spans="1:57" ht="15.75" customHeight="1" x14ac:dyDescent="0.3">
      <c r="A181" s="98"/>
      <c r="B181" s="98"/>
      <c r="C181" s="98"/>
      <c r="D181" s="98"/>
      <c r="E181" s="99"/>
      <c r="F181" s="99"/>
      <c r="G181" s="98"/>
      <c r="H181" s="98"/>
      <c r="I181" s="98"/>
      <c r="J181" s="98"/>
      <c r="K181" s="98"/>
      <c r="L181" s="98"/>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row>
    <row r="182" spans="1:57" ht="15.75" customHeight="1" x14ac:dyDescent="0.3">
      <c r="A182" s="98"/>
      <c r="B182" s="98"/>
      <c r="C182" s="98"/>
      <c r="D182" s="98"/>
      <c r="E182" s="99"/>
      <c r="F182" s="99"/>
      <c r="G182" s="98"/>
      <c r="H182" s="98"/>
      <c r="I182" s="98"/>
      <c r="J182" s="98"/>
      <c r="K182" s="98"/>
      <c r="L182" s="98"/>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row>
    <row r="183" spans="1:57" ht="15.75" customHeight="1" x14ac:dyDescent="0.3">
      <c r="A183" s="98"/>
      <c r="B183" s="98"/>
      <c r="C183" s="98"/>
      <c r="D183" s="98"/>
      <c r="E183" s="99"/>
      <c r="F183" s="99"/>
      <c r="G183" s="98"/>
      <c r="H183" s="98"/>
      <c r="I183" s="98"/>
      <c r="J183" s="98"/>
      <c r="K183" s="98"/>
      <c r="L183" s="98"/>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row>
    <row r="184" spans="1:57" ht="15.75" customHeight="1" x14ac:dyDescent="0.3">
      <c r="A184" s="98"/>
      <c r="B184" s="98"/>
      <c r="C184" s="98"/>
      <c r="D184" s="98"/>
      <c r="E184" s="99"/>
      <c r="F184" s="99"/>
      <c r="G184" s="98"/>
      <c r="H184" s="98"/>
      <c r="I184" s="98"/>
      <c r="J184" s="98"/>
      <c r="K184" s="98"/>
      <c r="L184" s="98"/>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row>
    <row r="185" spans="1:57" ht="15.75" customHeight="1" x14ac:dyDescent="0.3">
      <c r="A185" s="98"/>
      <c r="B185" s="98"/>
      <c r="C185" s="98"/>
      <c r="D185" s="98"/>
      <c r="E185" s="99"/>
      <c r="F185" s="99"/>
      <c r="G185" s="98"/>
      <c r="H185" s="98"/>
      <c r="I185" s="98"/>
      <c r="J185" s="98"/>
      <c r="K185" s="98"/>
      <c r="L185" s="98"/>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row>
    <row r="186" spans="1:57" ht="15.75" customHeight="1" x14ac:dyDescent="0.3">
      <c r="A186" s="98"/>
      <c r="B186" s="98"/>
      <c r="C186" s="98"/>
      <c r="D186" s="98"/>
      <c r="E186" s="99"/>
      <c r="F186" s="99"/>
      <c r="G186" s="98"/>
      <c r="H186" s="98"/>
      <c r="I186" s="98"/>
      <c r="J186" s="98"/>
      <c r="K186" s="98"/>
      <c r="L186" s="98"/>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row>
    <row r="187" spans="1:57" ht="15.75" customHeight="1" x14ac:dyDescent="0.3">
      <c r="A187" s="98"/>
      <c r="B187" s="98"/>
      <c r="C187" s="98"/>
      <c r="D187" s="98"/>
      <c r="E187" s="99"/>
      <c r="F187" s="99"/>
      <c r="G187" s="98"/>
      <c r="H187" s="98"/>
      <c r="I187" s="98"/>
      <c r="J187" s="98"/>
      <c r="K187" s="98"/>
      <c r="L187" s="98"/>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row>
    <row r="188" spans="1:57" ht="15.75" customHeight="1" x14ac:dyDescent="0.3">
      <c r="A188" s="98"/>
      <c r="B188" s="98"/>
      <c r="C188" s="98"/>
      <c r="D188" s="98"/>
      <c r="E188" s="99"/>
      <c r="F188" s="99"/>
      <c r="G188" s="98"/>
      <c r="H188" s="98"/>
      <c r="I188" s="98"/>
      <c r="J188" s="98"/>
      <c r="K188" s="98"/>
      <c r="L188" s="98"/>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row>
    <row r="189" spans="1:57" ht="15.75" customHeight="1" x14ac:dyDescent="0.3">
      <c r="A189" s="98"/>
      <c r="B189" s="98"/>
      <c r="C189" s="98"/>
      <c r="D189" s="98"/>
      <c r="E189" s="99"/>
      <c r="F189" s="99"/>
      <c r="G189" s="98"/>
      <c r="H189" s="98"/>
      <c r="I189" s="98"/>
      <c r="J189" s="98"/>
      <c r="K189" s="98"/>
      <c r="L189" s="98"/>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row>
    <row r="190" spans="1:57" ht="15.75" customHeight="1" x14ac:dyDescent="0.3">
      <c r="A190" s="98"/>
      <c r="B190" s="98"/>
      <c r="C190" s="98"/>
      <c r="D190" s="98"/>
      <c r="E190" s="99"/>
      <c r="F190" s="99"/>
      <c r="G190" s="98"/>
      <c r="H190" s="98"/>
      <c r="I190" s="98"/>
      <c r="J190" s="98"/>
      <c r="K190" s="98"/>
      <c r="L190" s="98"/>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row>
    <row r="191" spans="1:57" ht="15.75" customHeight="1" x14ac:dyDescent="0.3">
      <c r="A191" s="98"/>
      <c r="B191" s="98"/>
      <c r="C191" s="98"/>
      <c r="D191" s="98"/>
      <c r="E191" s="99"/>
      <c r="F191" s="99"/>
      <c r="G191" s="98"/>
      <c r="H191" s="98"/>
      <c r="I191" s="98"/>
      <c r="J191" s="98"/>
      <c r="K191" s="98"/>
      <c r="L191" s="98"/>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row>
    <row r="192" spans="1:57" ht="15.75" customHeight="1" x14ac:dyDescent="0.3">
      <c r="A192" s="98"/>
      <c r="B192" s="98"/>
      <c r="C192" s="98"/>
      <c r="D192" s="98"/>
      <c r="E192" s="99"/>
      <c r="F192" s="99"/>
      <c r="G192" s="98"/>
      <c r="H192" s="98"/>
      <c r="I192" s="98"/>
      <c r="J192" s="98"/>
      <c r="K192" s="98"/>
      <c r="L192" s="98"/>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row>
    <row r="193" spans="1:57" ht="15.75" customHeight="1" x14ac:dyDescent="0.3">
      <c r="A193" s="98"/>
      <c r="B193" s="98"/>
      <c r="C193" s="98"/>
      <c r="D193" s="98"/>
      <c r="E193" s="99"/>
      <c r="F193" s="99"/>
      <c r="G193" s="98"/>
      <c r="H193" s="98"/>
      <c r="I193" s="98"/>
      <c r="J193" s="98"/>
      <c r="K193" s="98"/>
      <c r="L193" s="98"/>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row>
    <row r="194" spans="1:57" ht="15.75" customHeight="1" x14ac:dyDescent="0.3">
      <c r="A194" s="98"/>
      <c r="B194" s="98"/>
      <c r="C194" s="98"/>
      <c r="D194" s="98"/>
      <c r="E194" s="99"/>
      <c r="F194" s="99"/>
      <c r="G194" s="98"/>
      <c r="H194" s="98"/>
      <c r="I194" s="98"/>
      <c r="J194" s="98"/>
      <c r="K194" s="98"/>
      <c r="L194" s="98"/>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row>
    <row r="195" spans="1:57" ht="15.75" customHeight="1" x14ac:dyDescent="0.3">
      <c r="A195" s="98"/>
      <c r="B195" s="98"/>
      <c r="C195" s="98"/>
      <c r="D195" s="98"/>
      <c r="E195" s="99"/>
      <c r="F195" s="99"/>
      <c r="G195" s="98"/>
      <c r="H195" s="98"/>
      <c r="I195" s="98"/>
      <c r="J195" s="98"/>
      <c r="K195" s="98"/>
      <c r="L195" s="98"/>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row>
    <row r="196" spans="1:57" ht="15.75" customHeight="1" x14ac:dyDescent="0.3">
      <c r="A196" s="98"/>
      <c r="B196" s="98"/>
      <c r="C196" s="98"/>
      <c r="D196" s="98"/>
      <c r="E196" s="99"/>
      <c r="F196" s="99"/>
      <c r="G196" s="98"/>
      <c r="H196" s="98"/>
      <c r="I196" s="98"/>
      <c r="J196" s="98"/>
      <c r="K196" s="98"/>
      <c r="L196" s="98"/>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row>
    <row r="197" spans="1:57" ht="15.75" customHeight="1" x14ac:dyDescent="0.3">
      <c r="A197" s="98"/>
      <c r="B197" s="98"/>
      <c r="C197" s="98"/>
      <c r="D197" s="98"/>
      <c r="E197" s="99"/>
      <c r="F197" s="99"/>
      <c r="G197" s="98"/>
      <c r="H197" s="98"/>
      <c r="I197" s="98"/>
      <c r="J197" s="98"/>
      <c r="K197" s="98"/>
      <c r="L197" s="98"/>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row>
    <row r="198" spans="1:57" ht="15.75" customHeight="1" x14ac:dyDescent="0.3">
      <c r="A198" s="98"/>
      <c r="B198" s="98"/>
      <c r="C198" s="98"/>
      <c r="D198" s="98"/>
      <c r="E198" s="99"/>
      <c r="F198" s="99"/>
      <c r="G198" s="98"/>
      <c r="H198" s="98"/>
      <c r="I198" s="98"/>
      <c r="J198" s="98"/>
      <c r="K198" s="98"/>
      <c r="L198" s="98"/>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row>
    <row r="199" spans="1:57" ht="15.75" customHeight="1" x14ac:dyDescent="0.3">
      <c r="A199" s="98"/>
      <c r="B199" s="98"/>
      <c r="C199" s="98"/>
      <c r="D199" s="98"/>
      <c r="E199" s="99"/>
      <c r="F199" s="99"/>
      <c r="G199" s="98"/>
      <c r="H199" s="98"/>
      <c r="I199" s="98"/>
      <c r="J199" s="98"/>
      <c r="K199" s="98"/>
      <c r="L199" s="98"/>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row>
    <row r="200" spans="1:57" ht="15.75" customHeight="1" x14ac:dyDescent="0.3">
      <c r="A200" s="98"/>
      <c r="B200" s="98"/>
      <c r="C200" s="98"/>
      <c r="D200" s="98"/>
      <c r="E200" s="99"/>
      <c r="F200" s="99"/>
      <c r="G200" s="98"/>
      <c r="H200" s="98"/>
      <c r="I200" s="98"/>
      <c r="J200" s="98"/>
      <c r="K200" s="98"/>
      <c r="L200" s="98"/>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row>
    <row r="201" spans="1:57" ht="15.75" customHeight="1" x14ac:dyDescent="0.3">
      <c r="A201" s="98"/>
      <c r="B201" s="98"/>
      <c r="C201" s="98"/>
      <c r="D201" s="98"/>
      <c r="E201" s="99"/>
      <c r="F201" s="99"/>
      <c r="G201" s="98"/>
      <c r="H201" s="98"/>
      <c r="I201" s="98"/>
      <c r="J201" s="98"/>
      <c r="K201" s="98"/>
      <c r="L201" s="98"/>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row>
    <row r="202" spans="1:57" ht="15.75" customHeight="1" x14ac:dyDescent="0.3">
      <c r="A202" s="98"/>
      <c r="B202" s="98"/>
      <c r="C202" s="98"/>
      <c r="D202" s="98"/>
      <c r="E202" s="99"/>
      <c r="F202" s="99"/>
      <c r="G202" s="98"/>
      <c r="H202" s="98"/>
      <c r="I202" s="98"/>
      <c r="J202" s="98"/>
      <c r="K202" s="98"/>
      <c r="L202" s="98"/>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row>
    <row r="203" spans="1:57" ht="15.75" customHeight="1" x14ac:dyDescent="0.3">
      <c r="A203" s="98"/>
      <c r="B203" s="98"/>
      <c r="C203" s="98"/>
      <c r="D203" s="98"/>
      <c r="E203" s="99"/>
      <c r="F203" s="99"/>
      <c r="G203" s="98"/>
      <c r="H203" s="98"/>
      <c r="I203" s="98"/>
      <c r="J203" s="98"/>
      <c r="K203" s="98"/>
      <c r="L203" s="98"/>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row>
    <row r="204" spans="1:57" ht="15.75" customHeight="1" x14ac:dyDescent="0.3">
      <c r="A204" s="98"/>
      <c r="B204" s="98"/>
      <c r="C204" s="98"/>
      <c r="D204" s="98"/>
      <c r="E204" s="99"/>
      <c r="F204" s="99"/>
      <c r="G204" s="98"/>
      <c r="H204" s="98"/>
      <c r="I204" s="98"/>
      <c r="J204" s="98"/>
      <c r="K204" s="98"/>
      <c r="L204" s="98"/>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row>
    <row r="205" spans="1:57" ht="15.75" customHeight="1" x14ac:dyDescent="0.3">
      <c r="A205" s="98"/>
      <c r="B205" s="98"/>
      <c r="C205" s="98"/>
      <c r="D205" s="98"/>
      <c r="E205" s="99"/>
      <c r="F205" s="99"/>
      <c r="G205" s="98"/>
      <c r="H205" s="98"/>
      <c r="I205" s="98"/>
      <c r="J205" s="98"/>
      <c r="K205" s="98"/>
      <c r="L205" s="98"/>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row>
    <row r="206" spans="1:57" ht="15.75" customHeight="1" x14ac:dyDescent="0.3">
      <c r="A206" s="98"/>
      <c r="B206" s="98"/>
      <c r="C206" s="98"/>
      <c r="D206" s="98"/>
      <c r="E206" s="99"/>
      <c r="F206" s="99"/>
      <c r="G206" s="98"/>
      <c r="H206" s="98"/>
      <c r="I206" s="98"/>
      <c r="J206" s="98"/>
      <c r="K206" s="98"/>
      <c r="L206" s="98"/>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row>
    <row r="207" spans="1:57" ht="15.75" customHeight="1" x14ac:dyDescent="0.3">
      <c r="A207" s="98"/>
      <c r="B207" s="98"/>
      <c r="C207" s="98"/>
      <c r="D207" s="98"/>
      <c r="E207" s="99"/>
      <c r="F207" s="99"/>
      <c r="G207" s="98"/>
      <c r="H207" s="98"/>
      <c r="I207" s="98"/>
      <c r="J207" s="98"/>
      <c r="K207" s="98"/>
      <c r="L207" s="98"/>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row>
    <row r="208" spans="1:57" ht="15.75" customHeight="1" x14ac:dyDescent="0.3">
      <c r="A208" s="98"/>
      <c r="B208" s="98"/>
      <c r="C208" s="98"/>
      <c r="D208" s="98"/>
      <c r="E208" s="99"/>
      <c r="F208" s="99"/>
      <c r="G208" s="98"/>
      <c r="H208" s="98"/>
      <c r="I208" s="98"/>
      <c r="J208" s="98"/>
      <c r="K208" s="98"/>
      <c r="L208" s="98"/>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row>
    <row r="209" spans="1:57" ht="15.75" customHeight="1" x14ac:dyDescent="0.3">
      <c r="A209" s="98"/>
      <c r="B209" s="98"/>
      <c r="C209" s="98"/>
      <c r="D209" s="98"/>
      <c r="E209" s="99"/>
      <c r="F209" s="99"/>
      <c r="G209" s="98"/>
      <c r="H209" s="98"/>
      <c r="I209" s="98"/>
      <c r="J209" s="98"/>
      <c r="K209" s="98"/>
      <c r="L209" s="98"/>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row>
    <row r="210" spans="1:57" ht="15.75" customHeight="1" x14ac:dyDescent="0.3">
      <c r="A210" s="98"/>
      <c r="B210" s="98"/>
      <c r="C210" s="98"/>
      <c r="D210" s="98"/>
      <c r="E210" s="99"/>
      <c r="F210" s="99"/>
      <c r="G210" s="98"/>
      <c r="H210" s="98"/>
      <c r="I210" s="98"/>
      <c r="J210" s="98"/>
      <c r="K210" s="98"/>
      <c r="L210" s="98"/>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row>
    <row r="211" spans="1:57" ht="15.75" customHeight="1" x14ac:dyDescent="0.3">
      <c r="A211" s="98"/>
      <c r="B211" s="98"/>
      <c r="C211" s="98"/>
      <c r="D211" s="98"/>
      <c r="E211" s="99"/>
      <c r="F211" s="99"/>
      <c r="G211" s="98"/>
      <c r="H211" s="98"/>
      <c r="I211" s="98"/>
      <c r="J211" s="98"/>
      <c r="K211" s="98"/>
      <c r="L211" s="98"/>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row>
    <row r="212" spans="1:57" ht="15.75" customHeight="1" x14ac:dyDescent="0.3">
      <c r="A212" s="98"/>
      <c r="B212" s="98"/>
      <c r="C212" s="98"/>
      <c r="D212" s="98"/>
      <c r="E212" s="99"/>
      <c r="F212" s="99"/>
      <c r="G212" s="98"/>
      <c r="H212" s="98"/>
      <c r="I212" s="98"/>
      <c r="J212" s="98"/>
      <c r="K212" s="98"/>
      <c r="L212" s="98"/>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row>
    <row r="213" spans="1:57" ht="15.75" customHeight="1" x14ac:dyDescent="0.3">
      <c r="A213" s="98"/>
      <c r="B213" s="98"/>
      <c r="C213" s="98"/>
      <c r="D213" s="98"/>
      <c r="E213" s="99"/>
      <c r="F213" s="99"/>
      <c r="G213" s="98"/>
      <c r="H213" s="98"/>
      <c r="I213" s="98"/>
      <c r="J213" s="98"/>
      <c r="K213" s="98"/>
      <c r="L213" s="98"/>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row>
    <row r="214" spans="1:57" ht="15.75" customHeight="1" x14ac:dyDescent="0.3">
      <c r="A214" s="98"/>
      <c r="B214" s="98"/>
      <c r="C214" s="98"/>
      <c r="D214" s="98"/>
      <c r="E214" s="99"/>
      <c r="F214" s="99"/>
      <c r="G214" s="98"/>
      <c r="H214" s="98"/>
      <c r="I214" s="98"/>
      <c r="J214" s="98"/>
      <c r="K214" s="98"/>
      <c r="L214" s="98"/>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row>
    <row r="215" spans="1:57" ht="15.75" customHeight="1" x14ac:dyDescent="0.3">
      <c r="A215" s="98"/>
      <c r="B215" s="98"/>
      <c r="C215" s="98"/>
      <c r="D215" s="98"/>
      <c r="E215" s="99"/>
      <c r="F215" s="99"/>
      <c r="G215" s="98"/>
      <c r="H215" s="98"/>
      <c r="I215" s="98"/>
      <c r="J215" s="98"/>
      <c r="K215" s="98"/>
      <c r="L215" s="98"/>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row>
    <row r="216" spans="1:57" ht="15.75" customHeight="1" x14ac:dyDescent="0.3">
      <c r="A216" s="98"/>
      <c r="B216" s="98"/>
      <c r="C216" s="98"/>
      <c r="D216" s="98"/>
      <c r="E216" s="99"/>
      <c r="F216" s="99"/>
      <c r="G216" s="98"/>
      <c r="H216" s="98"/>
      <c r="I216" s="98"/>
      <c r="J216" s="98"/>
      <c r="K216" s="98"/>
      <c r="L216" s="98"/>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row>
    <row r="217" spans="1:57" ht="15.75" customHeight="1" x14ac:dyDescent="0.3">
      <c r="A217" s="98"/>
      <c r="B217" s="98"/>
      <c r="C217" s="98"/>
      <c r="D217" s="98"/>
      <c r="E217" s="99"/>
      <c r="F217" s="99"/>
      <c r="G217" s="98"/>
      <c r="H217" s="98"/>
      <c r="I217" s="98"/>
      <c r="J217" s="98"/>
      <c r="K217" s="98"/>
      <c r="L217" s="98"/>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row>
    <row r="218" spans="1:57" ht="15.75" customHeight="1" x14ac:dyDescent="0.3">
      <c r="A218" s="98"/>
      <c r="B218" s="98"/>
      <c r="C218" s="98"/>
      <c r="D218" s="98"/>
      <c r="E218" s="99"/>
      <c r="F218" s="99"/>
      <c r="G218" s="98"/>
      <c r="H218" s="98"/>
      <c r="I218" s="98"/>
      <c r="J218" s="98"/>
      <c r="K218" s="98"/>
      <c r="L218" s="98"/>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row>
    <row r="219" spans="1:57" ht="15.75" customHeight="1" x14ac:dyDescent="0.3">
      <c r="A219" s="98"/>
      <c r="B219" s="98"/>
      <c r="C219" s="98"/>
      <c r="D219" s="98"/>
      <c r="E219" s="99"/>
      <c r="F219" s="99"/>
      <c r="G219" s="98"/>
      <c r="H219" s="98"/>
      <c r="I219" s="98"/>
      <c r="J219" s="98"/>
      <c r="K219" s="98"/>
      <c r="L219" s="98"/>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row>
    <row r="220" spans="1:57" ht="15.75" customHeight="1" x14ac:dyDescent="0.3">
      <c r="A220" s="98"/>
      <c r="B220" s="98"/>
      <c r="C220" s="98"/>
      <c r="D220" s="98"/>
      <c r="E220" s="99"/>
      <c r="F220" s="99"/>
      <c r="G220" s="98"/>
      <c r="H220" s="98"/>
      <c r="I220" s="98"/>
      <c r="J220" s="98"/>
      <c r="K220" s="98"/>
      <c r="L220" s="98"/>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row>
    <row r="221" spans="1:57" ht="15.75" customHeight="1" x14ac:dyDescent="0.3">
      <c r="A221" s="98"/>
      <c r="B221" s="98"/>
      <c r="C221" s="98"/>
      <c r="D221" s="98"/>
      <c r="E221" s="99"/>
      <c r="F221" s="99"/>
      <c r="G221" s="98"/>
      <c r="H221" s="98"/>
      <c r="I221" s="98"/>
      <c r="J221" s="98"/>
      <c r="K221" s="98"/>
      <c r="L221" s="98"/>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row>
    <row r="222" spans="1:57" ht="15.75" customHeight="1" x14ac:dyDescent="0.3">
      <c r="A222" s="98"/>
      <c r="B222" s="98"/>
      <c r="C222" s="98"/>
      <c r="D222" s="98"/>
      <c r="E222" s="99"/>
      <c r="F222" s="99"/>
      <c r="G222" s="98"/>
      <c r="H222" s="98"/>
      <c r="I222" s="98"/>
      <c r="J222" s="98"/>
      <c r="K222" s="98"/>
      <c r="L222" s="98"/>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row>
    <row r="223" spans="1:57" ht="15.75" customHeight="1" x14ac:dyDescent="0.3">
      <c r="A223" s="98"/>
      <c r="B223" s="98"/>
      <c r="C223" s="98"/>
      <c r="D223" s="98"/>
      <c r="E223" s="99"/>
      <c r="F223" s="99"/>
      <c r="G223" s="98"/>
      <c r="H223" s="98"/>
      <c r="I223" s="98"/>
      <c r="J223" s="98"/>
      <c r="K223" s="98"/>
      <c r="L223" s="98"/>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row>
    <row r="224" spans="1:57" ht="15.75" customHeight="1" x14ac:dyDescent="0.3">
      <c r="A224" s="98"/>
      <c r="B224" s="98"/>
      <c r="C224" s="98"/>
      <c r="D224" s="98"/>
      <c r="E224" s="99"/>
      <c r="F224" s="99"/>
      <c r="G224" s="98"/>
      <c r="H224" s="98"/>
      <c r="I224" s="98"/>
      <c r="J224" s="98"/>
      <c r="K224" s="98"/>
      <c r="L224" s="98"/>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row>
    <row r="225" spans="1:57" ht="15.75" customHeight="1" x14ac:dyDescent="0.3">
      <c r="A225" s="98"/>
      <c r="B225" s="98"/>
      <c r="C225" s="98"/>
      <c r="D225" s="98"/>
      <c r="E225" s="99"/>
      <c r="F225" s="99"/>
      <c r="G225" s="98"/>
      <c r="H225" s="98"/>
      <c r="I225" s="98"/>
      <c r="J225" s="98"/>
      <c r="K225" s="98"/>
      <c r="L225" s="98"/>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row>
    <row r="226" spans="1:57" ht="15.75" customHeight="1" x14ac:dyDescent="0.3">
      <c r="A226" s="98"/>
      <c r="B226" s="98"/>
      <c r="C226" s="98"/>
      <c r="D226" s="98"/>
      <c r="E226" s="99"/>
      <c r="F226" s="99"/>
      <c r="G226" s="98"/>
      <c r="H226" s="98"/>
      <c r="I226" s="98"/>
      <c r="J226" s="98"/>
      <c r="K226" s="98"/>
      <c r="L226" s="98"/>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row>
    <row r="227" spans="1:57" ht="15.75" customHeight="1" x14ac:dyDescent="0.3">
      <c r="A227" s="98"/>
      <c r="B227" s="98"/>
      <c r="C227" s="98"/>
      <c r="D227" s="98"/>
      <c r="E227" s="99"/>
      <c r="F227" s="99"/>
      <c r="G227" s="98"/>
      <c r="H227" s="98"/>
      <c r="I227" s="98"/>
      <c r="J227" s="98"/>
      <c r="K227" s="98"/>
      <c r="L227" s="98"/>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row>
    <row r="228" spans="1:57" ht="15.75" customHeight="1" x14ac:dyDescent="0.3">
      <c r="A228" s="98"/>
      <c r="B228" s="98"/>
      <c r="C228" s="98"/>
      <c r="D228" s="98"/>
      <c r="E228" s="99"/>
      <c r="F228" s="99"/>
      <c r="G228" s="98"/>
      <c r="H228" s="98"/>
      <c r="I228" s="98"/>
      <c r="J228" s="98"/>
      <c r="K228" s="98"/>
      <c r="L228" s="98"/>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c r="AU228" s="100"/>
      <c r="AV228" s="100"/>
      <c r="AW228" s="100"/>
      <c r="AX228" s="100"/>
      <c r="AY228" s="100"/>
      <c r="AZ228" s="100"/>
      <c r="BA228" s="100"/>
      <c r="BB228" s="100"/>
      <c r="BC228" s="100"/>
      <c r="BD228" s="100"/>
      <c r="BE228" s="100"/>
    </row>
    <row r="229" spans="1:57" ht="15.75" customHeight="1" x14ac:dyDescent="0.3">
      <c r="A229" s="98"/>
      <c r="B229" s="98"/>
      <c r="C229" s="98"/>
      <c r="D229" s="98"/>
      <c r="E229" s="99"/>
      <c r="F229" s="99"/>
      <c r="G229" s="98"/>
      <c r="H229" s="98"/>
      <c r="I229" s="98"/>
      <c r="J229" s="98"/>
      <c r="K229" s="98"/>
      <c r="L229" s="98"/>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row>
    <row r="230" spans="1:57" ht="15.75" customHeight="1" x14ac:dyDescent="0.3">
      <c r="A230" s="98"/>
      <c r="B230" s="98"/>
      <c r="C230" s="98"/>
      <c r="D230" s="98"/>
      <c r="E230" s="99"/>
      <c r="F230" s="99"/>
      <c r="G230" s="98"/>
      <c r="H230" s="98"/>
      <c r="I230" s="98"/>
      <c r="J230" s="98"/>
      <c r="K230" s="98"/>
      <c r="L230" s="98"/>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row>
    <row r="231" spans="1:57" ht="15.75" customHeight="1" x14ac:dyDescent="0.3">
      <c r="A231" s="98"/>
      <c r="B231" s="98"/>
      <c r="C231" s="98"/>
      <c r="D231" s="98"/>
      <c r="E231" s="99"/>
      <c r="F231" s="99"/>
      <c r="G231" s="98"/>
      <c r="H231" s="98"/>
      <c r="I231" s="98"/>
      <c r="J231" s="98"/>
      <c r="K231" s="98"/>
      <c r="L231" s="98"/>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row>
    <row r="232" spans="1:57" ht="15.75" customHeight="1" x14ac:dyDescent="0.3">
      <c r="A232" s="98"/>
      <c r="B232" s="98"/>
      <c r="C232" s="98"/>
      <c r="D232" s="98"/>
      <c r="E232" s="99"/>
      <c r="F232" s="99"/>
      <c r="G232" s="98"/>
      <c r="H232" s="98"/>
      <c r="I232" s="98"/>
      <c r="J232" s="98"/>
      <c r="K232" s="98"/>
      <c r="L232" s="98"/>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row>
    <row r="233" spans="1:57" ht="15.75" customHeight="1" x14ac:dyDescent="0.3">
      <c r="A233" s="98"/>
      <c r="B233" s="98"/>
      <c r="C233" s="98"/>
      <c r="D233" s="98"/>
      <c r="E233" s="99"/>
      <c r="F233" s="99"/>
      <c r="G233" s="98"/>
      <c r="H233" s="98"/>
      <c r="I233" s="98"/>
      <c r="J233" s="98"/>
      <c r="K233" s="98"/>
      <c r="L233" s="98"/>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row>
    <row r="234" spans="1:57" ht="15.75" customHeight="1" x14ac:dyDescent="0.3">
      <c r="A234" s="98"/>
      <c r="B234" s="98"/>
      <c r="C234" s="98"/>
      <c r="D234" s="98"/>
      <c r="E234" s="99"/>
      <c r="F234" s="99"/>
      <c r="G234" s="98"/>
      <c r="H234" s="98"/>
      <c r="I234" s="98"/>
      <c r="J234" s="98"/>
      <c r="K234" s="98"/>
      <c r="L234" s="98"/>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row>
    <row r="235" spans="1:57" ht="15.75" customHeight="1" x14ac:dyDescent="0.3">
      <c r="A235" s="98"/>
      <c r="B235" s="98"/>
      <c r="C235" s="98"/>
      <c r="D235" s="98"/>
      <c r="E235" s="99"/>
      <c r="F235" s="99"/>
      <c r="G235" s="98"/>
      <c r="H235" s="98"/>
      <c r="I235" s="98"/>
      <c r="J235" s="98"/>
      <c r="K235" s="98"/>
      <c r="L235" s="98"/>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row>
    <row r="236" spans="1:57" ht="15.75" customHeight="1" x14ac:dyDescent="0.3">
      <c r="A236" s="98"/>
      <c r="B236" s="98"/>
      <c r="C236" s="98"/>
      <c r="D236" s="98"/>
      <c r="E236" s="99"/>
      <c r="F236" s="99"/>
      <c r="G236" s="98"/>
      <c r="H236" s="98"/>
      <c r="I236" s="98"/>
      <c r="J236" s="98"/>
      <c r="K236" s="98"/>
      <c r="L236" s="98"/>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row>
    <row r="237" spans="1:57" ht="15.75" customHeight="1" x14ac:dyDescent="0.3">
      <c r="A237" s="98"/>
      <c r="B237" s="98"/>
      <c r="C237" s="98"/>
      <c r="D237" s="98"/>
      <c r="E237" s="99"/>
      <c r="F237" s="99"/>
      <c r="G237" s="98"/>
      <c r="H237" s="98"/>
      <c r="I237" s="98"/>
      <c r="J237" s="98"/>
      <c r="K237" s="98"/>
      <c r="L237" s="98"/>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row>
    <row r="238" spans="1:57" ht="15.75" customHeight="1" x14ac:dyDescent="0.3">
      <c r="A238" s="98"/>
      <c r="B238" s="98"/>
      <c r="C238" s="98"/>
      <c r="D238" s="98"/>
      <c r="E238" s="99"/>
      <c r="F238" s="99"/>
      <c r="G238" s="98"/>
      <c r="H238" s="98"/>
      <c r="I238" s="98"/>
      <c r="J238" s="98"/>
      <c r="K238" s="98"/>
      <c r="L238" s="98"/>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row>
    <row r="239" spans="1:57" ht="15.75" customHeight="1" x14ac:dyDescent="0.3">
      <c r="A239" s="98"/>
      <c r="B239" s="98"/>
      <c r="C239" s="98"/>
      <c r="D239" s="98"/>
      <c r="E239" s="99"/>
      <c r="F239" s="99"/>
      <c r="G239" s="98"/>
      <c r="H239" s="98"/>
      <c r="I239" s="98"/>
      <c r="J239" s="98"/>
      <c r="K239" s="98"/>
      <c r="L239" s="98"/>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row>
    <row r="240" spans="1:57" ht="15.75" customHeight="1" x14ac:dyDescent="0.3">
      <c r="A240" s="98"/>
      <c r="B240" s="98"/>
      <c r="C240" s="98"/>
      <c r="D240" s="98"/>
      <c r="E240" s="99"/>
      <c r="F240" s="99"/>
      <c r="G240" s="98"/>
      <c r="H240" s="98"/>
      <c r="I240" s="98"/>
      <c r="J240" s="98"/>
      <c r="K240" s="98"/>
      <c r="L240" s="98"/>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row>
    <row r="241" spans="1:57" ht="15.75" customHeight="1" x14ac:dyDescent="0.3">
      <c r="A241" s="98"/>
      <c r="B241" s="98"/>
      <c r="C241" s="98"/>
      <c r="D241" s="98"/>
      <c r="E241" s="99"/>
      <c r="F241" s="99"/>
      <c r="G241" s="98"/>
      <c r="H241" s="98"/>
      <c r="I241" s="98"/>
      <c r="J241" s="98"/>
      <c r="K241" s="98"/>
      <c r="L241" s="98"/>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row>
    <row r="242" spans="1:57" ht="15.75" customHeight="1" x14ac:dyDescent="0.3">
      <c r="A242" s="98"/>
      <c r="B242" s="98"/>
      <c r="C242" s="98"/>
      <c r="D242" s="98"/>
      <c r="E242" s="99"/>
      <c r="F242" s="99"/>
      <c r="G242" s="98"/>
      <c r="H242" s="98"/>
      <c r="I242" s="98"/>
      <c r="J242" s="98"/>
      <c r="K242" s="98"/>
      <c r="L242" s="98"/>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row>
    <row r="243" spans="1:57" ht="15.75" customHeight="1" x14ac:dyDescent="0.3">
      <c r="A243" s="98"/>
      <c r="B243" s="98"/>
      <c r="C243" s="98"/>
      <c r="D243" s="98"/>
      <c r="E243" s="99"/>
      <c r="F243" s="99"/>
      <c r="G243" s="98"/>
      <c r="H243" s="98"/>
      <c r="I243" s="98"/>
      <c r="J243" s="98"/>
      <c r="K243" s="98"/>
      <c r="L243" s="98"/>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row>
    <row r="244" spans="1:57" ht="15.75" customHeight="1" x14ac:dyDescent="0.3">
      <c r="A244" s="98"/>
      <c r="B244" s="98"/>
      <c r="C244" s="98"/>
      <c r="D244" s="98"/>
      <c r="E244" s="99"/>
      <c r="F244" s="99"/>
      <c r="G244" s="98"/>
      <c r="H244" s="98"/>
      <c r="I244" s="98"/>
      <c r="J244" s="98"/>
      <c r="K244" s="98"/>
      <c r="L244" s="98"/>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row>
    <row r="245" spans="1:57" ht="15.75" customHeight="1" x14ac:dyDescent="0.3">
      <c r="A245" s="98"/>
      <c r="B245" s="98"/>
      <c r="C245" s="98"/>
      <c r="D245" s="98"/>
      <c r="E245" s="99"/>
      <c r="F245" s="99"/>
      <c r="G245" s="98"/>
      <c r="H245" s="98"/>
      <c r="I245" s="98"/>
      <c r="J245" s="98"/>
      <c r="K245" s="98"/>
      <c r="L245" s="98"/>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row>
    <row r="246" spans="1:57" ht="15.75" customHeight="1" x14ac:dyDescent="0.3">
      <c r="A246" s="98"/>
      <c r="B246" s="98"/>
      <c r="C246" s="98"/>
      <c r="D246" s="98"/>
      <c r="E246" s="99"/>
      <c r="F246" s="99"/>
      <c r="G246" s="98"/>
      <c r="H246" s="98"/>
      <c r="I246" s="98"/>
      <c r="J246" s="98"/>
      <c r="K246" s="98"/>
      <c r="L246" s="98"/>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row>
    <row r="247" spans="1:57" ht="15.75" customHeight="1" x14ac:dyDescent="0.3">
      <c r="A247" s="98"/>
      <c r="B247" s="98"/>
      <c r="C247" s="98"/>
      <c r="D247" s="98"/>
      <c r="E247" s="99"/>
      <c r="F247" s="99"/>
      <c r="G247" s="98"/>
      <c r="H247" s="98"/>
      <c r="I247" s="98"/>
      <c r="J247" s="98"/>
      <c r="K247" s="98"/>
      <c r="L247" s="98"/>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row>
    <row r="248" spans="1:57" ht="15.75" customHeight="1" x14ac:dyDescent="0.3">
      <c r="A248" s="98"/>
      <c r="B248" s="98"/>
      <c r="C248" s="98"/>
      <c r="D248" s="98"/>
      <c r="E248" s="99"/>
      <c r="F248" s="99"/>
      <c r="G248" s="98"/>
      <c r="H248" s="98"/>
      <c r="I248" s="98"/>
      <c r="J248" s="98"/>
      <c r="K248" s="98"/>
      <c r="L248" s="98"/>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row>
    <row r="249" spans="1:57" ht="15.75" customHeight="1" x14ac:dyDescent="0.3">
      <c r="A249" s="98"/>
      <c r="B249" s="98"/>
      <c r="C249" s="98"/>
      <c r="D249" s="98"/>
      <c r="E249" s="99"/>
      <c r="F249" s="99"/>
      <c r="G249" s="98"/>
      <c r="H249" s="98"/>
      <c r="I249" s="98"/>
      <c r="J249" s="98"/>
      <c r="K249" s="98"/>
      <c r="L249" s="98"/>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row>
    <row r="250" spans="1:57" ht="15.75" customHeight="1" x14ac:dyDescent="0.3">
      <c r="A250" s="98"/>
      <c r="B250" s="98"/>
      <c r="C250" s="98"/>
      <c r="D250" s="98"/>
      <c r="E250" s="99"/>
      <c r="F250" s="99"/>
      <c r="G250" s="98"/>
      <c r="H250" s="98"/>
      <c r="I250" s="98"/>
      <c r="J250" s="98"/>
      <c r="K250" s="98"/>
      <c r="L250" s="98"/>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100"/>
      <c r="AV250" s="100"/>
      <c r="AW250" s="100"/>
      <c r="AX250" s="100"/>
      <c r="AY250" s="100"/>
      <c r="AZ250" s="100"/>
      <c r="BA250" s="100"/>
      <c r="BB250" s="100"/>
      <c r="BC250" s="100"/>
      <c r="BD250" s="100"/>
      <c r="BE250" s="100"/>
    </row>
    <row r="251" spans="1:57" ht="15.75" customHeight="1" x14ac:dyDescent="0.3">
      <c r="A251" s="98"/>
      <c r="B251" s="98"/>
      <c r="C251" s="98"/>
      <c r="D251" s="98"/>
      <c r="E251" s="99"/>
      <c r="F251" s="99"/>
      <c r="G251" s="98"/>
      <c r="H251" s="98"/>
      <c r="I251" s="98"/>
      <c r="J251" s="98"/>
      <c r="K251" s="98"/>
      <c r="L251" s="98"/>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row>
    <row r="252" spans="1:57" ht="15.75" customHeight="1" x14ac:dyDescent="0.3">
      <c r="A252" s="98"/>
      <c r="B252" s="98"/>
      <c r="C252" s="98"/>
      <c r="D252" s="98"/>
      <c r="E252" s="99"/>
      <c r="F252" s="99"/>
      <c r="G252" s="98"/>
      <c r="H252" s="98"/>
      <c r="I252" s="98"/>
      <c r="J252" s="98"/>
      <c r="K252" s="98"/>
      <c r="L252" s="98"/>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row>
    <row r="253" spans="1:57" ht="15.75" customHeight="1" x14ac:dyDescent="0.3">
      <c r="A253" s="98"/>
      <c r="B253" s="98"/>
      <c r="C253" s="98"/>
      <c r="D253" s="98"/>
      <c r="E253" s="99"/>
      <c r="F253" s="99"/>
      <c r="G253" s="98"/>
      <c r="H253" s="98"/>
      <c r="I253" s="98"/>
      <c r="J253" s="98"/>
      <c r="K253" s="98"/>
      <c r="L253" s="98"/>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row>
    <row r="254" spans="1:57" ht="15.75" customHeight="1" x14ac:dyDescent="0.3">
      <c r="A254" s="98"/>
      <c r="B254" s="98"/>
      <c r="C254" s="98"/>
      <c r="D254" s="98"/>
      <c r="E254" s="99"/>
      <c r="F254" s="99"/>
      <c r="G254" s="98"/>
      <c r="H254" s="98"/>
      <c r="I254" s="98"/>
      <c r="J254" s="98"/>
      <c r="K254" s="98"/>
      <c r="L254" s="98"/>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row>
    <row r="255" spans="1:57" ht="15.75" customHeight="1" x14ac:dyDescent="0.3">
      <c r="A255" s="98"/>
      <c r="B255" s="98"/>
      <c r="C255" s="98"/>
      <c r="D255" s="98"/>
      <c r="E255" s="99"/>
      <c r="F255" s="99"/>
      <c r="G255" s="98"/>
      <c r="H255" s="98"/>
      <c r="I255" s="98"/>
      <c r="J255" s="98"/>
      <c r="K255" s="98"/>
      <c r="L255" s="98"/>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row>
    <row r="256" spans="1:57" ht="15.75" customHeight="1" x14ac:dyDescent="0.3">
      <c r="A256" s="98"/>
      <c r="B256" s="98"/>
      <c r="C256" s="98"/>
      <c r="D256" s="98"/>
      <c r="E256" s="99"/>
      <c r="F256" s="99"/>
      <c r="G256" s="98"/>
      <c r="H256" s="98"/>
      <c r="I256" s="98"/>
      <c r="J256" s="98"/>
      <c r="K256" s="98"/>
      <c r="L256" s="98"/>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100"/>
      <c r="AV256" s="100"/>
      <c r="AW256" s="100"/>
      <c r="AX256" s="100"/>
      <c r="AY256" s="100"/>
      <c r="AZ256" s="100"/>
      <c r="BA256" s="100"/>
      <c r="BB256" s="100"/>
      <c r="BC256" s="100"/>
      <c r="BD256" s="100"/>
      <c r="BE256" s="100"/>
    </row>
    <row r="257" spans="1:57" ht="15.75" customHeight="1" x14ac:dyDescent="0.3">
      <c r="A257" s="98"/>
      <c r="B257" s="98"/>
      <c r="C257" s="98"/>
      <c r="D257" s="98"/>
      <c r="E257" s="99"/>
      <c r="F257" s="99"/>
      <c r="G257" s="98"/>
      <c r="H257" s="98"/>
      <c r="I257" s="98"/>
      <c r="J257" s="98"/>
      <c r="K257" s="98"/>
      <c r="L257" s="98"/>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row>
    <row r="258" spans="1:57" ht="15.75" customHeight="1" x14ac:dyDescent="0.3">
      <c r="A258" s="98"/>
      <c r="B258" s="98"/>
      <c r="C258" s="98"/>
      <c r="D258" s="98"/>
      <c r="E258" s="99"/>
      <c r="F258" s="99"/>
      <c r="G258" s="98"/>
      <c r="H258" s="98"/>
      <c r="I258" s="98"/>
      <c r="J258" s="98"/>
      <c r="K258" s="98"/>
      <c r="L258" s="98"/>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row>
    <row r="259" spans="1:57" ht="15.75" customHeight="1" x14ac:dyDescent="0.3">
      <c r="A259" s="98"/>
      <c r="B259" s="98"/>
      <c r="C259" s="98"/>
      <c r="D259" s="98"/>
      <c r="E259" s="99"/>
      <c r="F259" s="99"/>
      <c r="G259" s="98"/>
      <c r="H259" s="98"/>
      <c r="I259" s="98"/>
      <c r="J259" s="98"/>
      <c r="K259" s="98"/>
      <c r="L259" s="98"/>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row>
    <row r="260" spans="1:57" ht="15.75" customHeight="1" x14ac:dyDescent="0.3">
      <c r="A260" s="98"/>
      <c r="B260" s="98"/>
      <c r="C260" s="98"/>
      <c r="D260" s="98"/>
      <c r="E260" s="99"/>
      <c r="F260" s="99"/>
      <c r="G260" s="98"/>
      <c r="H260" s="98"/>
      <c r="I260" s="98"/>
      <c r="J260" s="98"/>
      <c r="K260" s="98"/>
      <c r="L260" s="98"/>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row>
    <row r="261" spans="1:57" ht="15.75" customHeight="1" x14ac:dyDescent="0.3">
      <c r="A261" s="98"/>
      <c r="B261" s="98"/>
      <c r="C261" s="98"/>
      <c r="D261" s="98"/>
      <c r="E261" s="99"/>
      <c r="F261" s="99"/>
      <c r="G261" s="98"/>
      <c r="H261" s="98"/>
      <c r="I261" s="98"/>
      <c r="J261" s="98"/>
      <c r="K261" s="98"/>
      <c r="L261" s="98"/>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row>
    <row r="262" spans="1:57" ht="15.75" customHeight="1" x14ac:dyDescent="0.3">
      <c r="A262" s="98"/>
      <c r="B262" s="98"/>
      <c r="C262" s="98"/>
      <c r="D262" s="98"/>
      <c r="E262" s="99"/>
      <c r="F262" s="99"/>
      <c r="G262" s="98"/>
      <c r="H262" s="98"/>
      <c r="I262" s="98"/>
      <c r="J262" s="98"/>
      <c r="K262" s="98"/>
      <c r="L262" s="98"/>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row>
    <row r="263" spans="1:57" ht="15.75" customHeight="1" x14ac:dyDescent="0.3">
      <c r="A263" s="98"/>
      <c r="B263" s="98"/>
      <c r="C263" s="98"/>
      <c r="D263" s="98"/>
      <c r="E263" s="99"/>
      <c r="F263" s="99"/>
      <c r="G263" s="98"/>
      <c r="H263" s="98"/>
      <c r="I263" s="98"/>
      <c r="J263" s="98"/>
      <c r="K263" s="98"/>
      <c r="L263" s="98"/>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row>
    <row r="264" spans="1:57" ht="15.75" customHeight="1" x14ac:dyDescent="0.3">
      <c r="A264" s="98"/>
      <c r="B264" s="98"/>
      <c r="C264" s="98"/>
      <c r="D264" s="98"/>
      <c r="E264" s="99"/>
      <c r="F264" s="99"/>
      <c r="G264" s="98"/>
      <c r="H264" s="98"/>
      <c r="I264" s="98"/>
      <c r="J264" s="98"/>
      <c r="K264" s="98"/>
      <c r="L264" s="98"/>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row>
    <row r="265" spans="1:57" ht="15.75" customHeight="1" x14ac:dyDescent="0.3">
      <c r="A265" s="98"/>
      <c r="B265" s="98"/>
      <c r="C265" s="98"/>
      <c r="D265" s="98"/>
      <c r="E265" s="99"/>
      <c r="F265" s="99"/>
      <c r="G265" s="98"/>
      <c r="H265" s="98"/>
      <c r="I265" s="98"/>
      <c r="J265" s="98"/>
      <c r="K265" s="98"/>
      <c r="L265" s="98"/>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c r="AV265" s="100"/>
      <c r="AW265" s="100"/>
      <c r="AX265" s="100"/>
      <c r="AY265" s="100"/>
      <c r="AZ265" s="100"/>
      <c r="BA265" s="100"/>
      <c r="BB265" s="100"/>
      <c r="BC265" s="100"/>
      <c r="BD265" s="100"/>
      <c r="BE265" s="100"/>
    </row>
    <row r="266" spans="1:57" ht="15.75" customHeight="1" x14ac:dyDescent="0.3">
      <c r="A266" s="98"/>
      <c r="B266" s="98"/>
      <c r="C266" s="98"/>
      <c r="D266" s="98"/>
      <c r="E266" s="99"/>
      <c r="F266" s="99"/>
      <c r="G266" s="98"/>
      <c r="H266" s="98"/>
      <c r="I266" s="98"/>
      <c r="J266" s="98"/>
      <c r="K266" s="98"/>
      <c r="L266" s="98"/>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row>
    <row r="267" spans="1:57" ht="15.75" customHeight="1" x14ac:dyDescent="0.3">
      <c r="A267" s="98"/>
      <c r="B267" s="98"/>
      <c r="C267" s="98"/>
      <c r="D267" s="98"/>
      <c r="E267" s="99"/>
      <c r="F267" s="99"/>
      <c r="G267" s="98"/>
      <c r="H267" s="98"/>
      <c r="I267" s="98"/>
      <c r="J267" s="98"/>
      <c r="K267" s="98"/>
      <c r="L267" s="98"/>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row>
    <row r="268" spans="1:57" ht="15.75" customHeight="1" x14ac:dyDescent="0.3">
      <c r="A268" s="98"/>
      <c r="B268" s="98"/>
      <c r="C268" s="98"/>
      <c r="D268" s="98"/>
      <c r="E268" s="99"/>
      <c r="F268" s="99"/>
      <c r="G268" s="98"/>
      <c r="H268" s="98"/>
      <c r="I268" s="98"/>
      <c r="J268" s="98"/>
      <c r="K268" s="98"/>
      <c r="L268" s="98"/>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row>
    <row r="269" spans="1:57" ht="15.75" customHeight="1" x14ac:dyDescent="0.3">
      <c r="A269" s="98"/>
      <c r="B269" s="98"/>
      <c r="C269" s="98"/>
      <c r="D269" s="98"/>
      <c r="E269" s="99"/>
      <c r="F269" s="99"/>
      <c r="G269" s="98"/>
      <c r="H269" s="98"/>
      <c r="I269" s="98"/>
      <c r="J269" s="98"/>
      <c r="K269" s="98"/>
      <c r="L269" s="98"/>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row>
    <row r="270" spans="1:57" ht="15.75" customHeight="1" x14ac:dyDescent="0.3">
      <c r="A270" s="98"/>
      <c r="B270" s="98"/>
      <c r="C270" s="98"/>
      <c r="D270" s="98"/>
      <c r="E270" s="99"/>
      <c r="F270" s="99"/>
      <c r="G270" s="98"/>
      <c r="H270" s="98"/>
      <c r="I270" s="98"/>
      <c r="J270" s="98"/>
      <c r="K270" s="98"/>
      <c r="L270" s="98"/>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row>
    <row r="271" spans="1:57" ht="15.75" customHeight="1" x14ac:dyDescent="0.3">
      <c r="A271" s="98"/>
      <c r="B271" s="98"/>
      <c r="C271" s="98"/>
      <c r="D271" s="98"/>
      <c r="E271" s="99"/>
      <c r="F271" s="99"/>
      <c r="G271" s="98"/>
      <c r="H271" s="98"/>
      <c r="I271" s="98"/>
      <c r="J271" s="98"/>
      <c r="K271" s="98"/>
      <c r="L271" s="98"/>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row>
    <row r="272" spans="1:57" ht="15.75" customHeight="1" x14ac:dyDescent="0.3">
      <c r="A272" s="98"/>
      <c r="B272" s="98"/>
      <c r="C272" s="98"/>
      <c r="D272" s="98"/>
      <c r="E272" s="99"/>
      <c r="F272" s="99"/>
      <c r="G272" s="98"/>
      <c r="H272" s="98"/>
      <c r="I272" s="98"/>
      <c r="J272" s="98"/>
      <c r="K272" s="98"/>
      <c r="L272" s="98"/>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row>
    <row r="273" spans="1:57" ht="15.75" customHeight="1" x14ac:dyDescent="0.3">
      <c r="A273" s="98"/>
      <c r="B273" s="98"/>
      <c r="C273" s="98"/>
      <c r="D273" s="98"/>
      <c r="E273" s="99"/>
      <c r="F273" s="99"/>
      <c r="G273" s="98"/>
      <c r="H273" s="98"/>
      <c r="I273" s="98"/>
      <c r="J273" s="98"/>
      <c r="K273" s="98"/>
      <c r="L273" s="98"/>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row>
    <row r="274" spans="1:57" ht="15.75" customHeight="1" x14ac:dyDescent="0.3">
      <c r="A274" s="98"/>
      <c r="B274" s="98"/>
      <c r="C274" s="98"/>
      <c r="D274" s="98"/>
      <c r="E274" s="99"/>
      <c r="F274" s="99"/>
      <c r="G274" s="98"/>
      <c r="H274" s="98"/>
      <c r="I274" s="98"/>
      <c r="J274" s="98"/>
      <c r="K274" s="98"/>
      <c r="L274" s="98"/>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row>
    <row r="275" spans="1:57" ht="15.75" customHeight="1" x14ac:dyDescent="0.3">
      <c r="A275" s="98"/>
      <c r="B275" s="98"/>
      <c r="C275" s="98"/>
      <c r="D275" s="98"/>
      <c r="E275" s="99"/>
      <c r="F275" s="99"/>
      <c r="G275" s="98"/>
      <c r="H275" s="98"/>
      <c r="I275" s="98"/>
      <c r="J275" s="98"/>
      <c r="K275" s="98"/>
      <c r="L275" s="98"/>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row>
    <row r="276" spans="1:57" ht="15.75" customHeight="1" x14ac:dyDescent="0.3">
      <c r="A276" s="98"/>
      <c r="B276" s="98"/>
      <c r="C276" s="98"/>
      <c r="D276" s="98"/>
      <c r="E276" s="99"/>
      <c r="F276" s="99"/>
      <c r="G276" s="98"/>
      <c r="H276" s="98"/>
      <c r="I276" s="98"/>
      <c r="J276" s="98"/>
      <c r="K276" s="98"/>
      <c r="L276" s="98"/>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row>
    <row r="277" spans="1:57" ht="15.75" customHeight="1" x14ac:dyDescent="0.3">
      <c r="A277" s="98"/>
      <c r="B277" s="98"/>
      <c r="C277" s="98"/>
      <c r="D277" s="98"/>
      <c r="E277" s="99"/>
      <c r="F277" s="99"/>
      <c r="G277" s="98"/>
      <c r="H277" s="98"/>
      <c r="I277" s="98"/>
      <c r="J277" s="98"/>
      <c r="K277" s="98"/>
      <c r="L277" s="98"/>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row>
    <row r="278" spans="1:57" ht="15.75" customHeight="1" x14ac:dyDescent="0.3">
      <c r="A278" s="98"/>
      <c r="B278" s="98"/>
      <c r="C278" s="98"/>
      <c r="D278" s="98"/>
      <c r="E278" s="99"/>
      <c r="F278" s="99"/>
      <c r="G278" s="98"/>
      <c r="H278" s="98"/>
      <c r="I278" s="98"/>
      <c r="J278" s="98"/>
      <c r="K278" s="98"/>
      <c r="L278" s="98"/>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row>
    <row r="279" spans="1:57" ht="15.75" customHeight="1" x14ac:dyDescent="0.3">
      <c r="A279" s="98"/>
      <c r="B279" s="98"/>
      <c r="C279" s="98"/>
      <c r="D279" s="98"/>
      <c r="E279" s="99"/>
      <c r="F279" s="99"/>
      <c r="G279" s="98"/>
      <c r="H279" s="98"/>
      <c r="I279" s="98"/>
      <c r="J279" s="98"/>
      <c r="K279" s="98"/>
      <c r="L279" s="98"/>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row>
    <row r="280" spans="1:57" ht="15.75" customHeight="1" x14ac:dyDescent="0.3">
      <c r="A280" s="98"/>
      <c r="B280" s="98"/>
      <c r="C280" s="98"/>
      <c r="D280" s="98"/>
      <c r="E280" s="99"/>
      <c r="F280" s="99"/>
      <c r="G280" s="98"/>
      <c r="H280" s="98"/>
      <c r="I280" s="98"/>
      <c r="J280" s="98"/>
      <c r="K280" s="98"/>
      <c r="L280" s="98"/>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row>
    <row r="281" spans="1:57" ht="15.75" customHeight="1" x14ac:dyDescent="0.3">
      <c r="A281" s="98"/>
      <c r="B281" s="98"/>
      <c r="C281" s="98"/>
      <c r="D281" s="98"/>
      <c r="E281" s="99"/>
      <c r="F281" s="99"/>
      <c r="G281" s="98"/>
      <c r="H281" s="98"/>
      <c r="I281" s="98"/>
      <c r="J281" s="98"/>
      <c r="K281" s="98"/>
      <c r="L281" s="98"/>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row>
    <row r="282" spans="1:57" ht="15.75" customHeight="1" x14ac:dyDescent="0.3">
      <c r="A282" s="98"/>
      <c r="B282" s="98"/>
      <c r="C282" s="98"/>
      <c r="D282" s="98"/>
      <c r="E282" s="99"/>
      <c r="F282" s="99"/>
      <c r="G282" s="98"/>
      <c r="H282" s="98"/>
      <c r="I282" s="98"/>
      <c r="J282" s="98"/>
      <c r="K282" s="98"/>
      <c r="L282" s="98"/>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row>
    <row r="283" spans="1:57" ht="15.75" customHeight="1" x14ac:dyDescent="0.3">
      <c r="A283" s="98"/>
      <c r="B283" s="98"/>
      <c r="C283" s="98"/>
      <c r="D283" s="98"/>
      <c r="E283" s="99"/>
      <c r="F283" s="99"/>
      <c r="G283" s="98"/>
      <c r="H283" s="98"/>
      <c r="I283" s="98"/>
      <c r="J283" s="98"/>
      <c r="K283" s="98"/>
      <c r="L283" s="98"/>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row>
    <row r="284" spans="1:57" ht="15.75" customHeight="1" x14ac:dyDescent="0.3">
      <c r="A284" s="98"/>
      <c r="B284" s="98"/>
      <c r="C284" s="98"/>
      <c r="D284" s="98"/>
      <c r="E284" s="99"/>
      <c r="F284" s="99"/>
      <c r="G284" s="98"/>
      <c r="H284" s="98"/>
      <c r="I284" s="98"/>
      <c r="J284" s="98"/>
      <c r="K284" s="98"/>
      <c r="L284" s="98"/>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row>
    <row r="285" spans="1:57" ht="15.75" customHeight="1" x14ac:dyDescent="0.3">
      <c r="A285" s="98"/>
      <c r="B285" s="98"/>
      <c r="C285" s="98"/>
      <c r="D285" s="98"/>
      <c r="E285" s="99"/>
      <c r="F285" s="99"/>
      <c r="G285" s="98"/>
      <c r="H285" s="98"/>
      <c r="I285" s="98"/>
      <c r="J285" s="98"/>
      <c r="K285" s="98"/>
      <c r="L285" s="98"/>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100"/>
      <c r="AV285" s="100"/>
      <c r="AW285" s="100"/>
      <c r="AX285" s="100"/>
      <c r="AY285" s="100"/>
      <c r="AZ285" s="100"/>
      <c r="BA285" s="100"/>
      <c r="BB285" s="100"/>
      <c r="BC285" s="100"/>
      <c r="BD285" s="100"/>
      <c r="BE285" s="100"/>
    </row>
    <row r="286" spans="1:57" ht="15.75" customHeight="1" x14ac:dyDescent="0.3">
      <c r="A286" s="98"/>
      <c r="B286" s="98"/>
      <c r="C286" s="98"/>
      <c r="D286" s="98"/>
      <c r="E286" s="99"/>
      <c r="F286" s="99"/>
      <c r="G286" s="98"/>
      <c r="H286" s="98"/>
      <c r="I286" s="98"/>
      <c r="J286" s="98"/>
      <c r="K286" s="98"/>
      <c r="L286" s="98"/>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row>
    <row r="287" spans="1:57" ht="15.75" customHeight="1" x14ac:dyDescent="0.3">
      <c r="A287" s="98"/>
      <c r="B287" s="98"/>
      <c r="C287" s="98"/>
      <c r="D287" s="98"/>
      <c r="E287" s="99"/>
      <c r="F287" s="99"/>
      <c r="G287" s="98"/>
      <c r="H287" s="98"/>
      <c r="I287" s="98"/>
      <c r="J287" s="98"/>
      <c r="K287" s="98"/>
      <c r="L287" s="98"/>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c r="AY287" s="100"/>
      <c r="AZ287" s="100"/>
      <c r="BA287" s="100"/>
      <c r="BB287" s="100"/>
      <c r="BC287" s="100"/>
      <c r="BD287" s="100"/>
      <c r="BE287" s="100"/>
    </row>
    <row r="288" spans="1:57" ht="15.75" customHeight="1" x14ac:dyDescent="0.3">
      <c r="A288" s="98"/>
      <c r="B288" s="98"/>
      <c r="C288" s="98"/>
      <c r="D288" s="98"/>
      <c r="E288" s="99"/>
      <c r="F288" s="99"/>
      <c r="G288" s="98"/>
      <c r="H288" s="98"/>
      <c r="I288" s="98"/>
      <c r="J288" s="98"/>
      <c r="K288" s="98"/>
      <c r="L288" s="98"/>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c r="AV288" s="100"/>
      <c r="AW288" s="100"/>
      <c r="AX288" s="100"/>
      <c r="AY288" s="100"/>
      <c r="AZ288" s="100"/>
      <c r="BA288" s="100"/>
      <c r="BB288" s="100"/>
      <c r="BC288" s="100"/>
      <c r="BD288" s="100"/>
      <c r="BE288" s="100"/>
    </row>
    <row r="289" spans="1:57" ht="15.75" customHeight="1" x14ac:dyDescent="0.3">
      <c r="A289" s="98"/>
      <c r="B289" s="98"/>
      <c r="C289" s="98"/>
      <c r="D289" s="98"/>
      <c r="E289" s="99"/>
      <c r="F289" s="99"/>
      <c r="G289" s="98"/>
      <c r="H289" s="98"/>
      <c r="I289" s="98"/>
      <c r="J289" s="98"/>
      <c r="K289" s="98"/>
      <c r="L289" s="98"/>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0"/>
      <c r="AY289" s="100"/>
      <c r="AZ289" s="100"/>
      <c r="BA289" s="100"/>
      <c r="BB289" s="100"/>
      <c r="BC289" s="100"/>
      <c r="BD289" s="100"/>
      <c r="BE289" s="100"/>
    </row>
    <row r="290" spans="1:57" ht="15.75" customHeight="1" x14ac:dyDescent="0.3">
      <c r="A290" s="98"/>
      <c r="B290" s="98"/>
      <c r="C290" s="98"/>
      <c r="D290" s="98"/>
      <c r="E290" s="99"/>
      <c r="F290" s="99"/>
      <c r="G290" s="98"/>
      <c r="H290" s="98"/>
      <c r="I290" s="98"/>
      <c r="J290" s="98"/>
      <c r="K290" s="98"/>
      <c r="L290" s="98"/>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row>
    <row r="291" spans="1:57" ht="15.75" customHeight="1" x14ac:dyDescent="0.3">
      <c r="A291" s="98"/>
      <c r="B291" s="98"/>
      <c r="C291" s="98"/>
      <c r="D291" s="98"/>
      <c r="E291" s="99"/>
      <c r="F291" s="99"/>
      <c r="G291" s="98"/>
      <c r="H291" s="98"/>
      <c r="I291" s="98"/>
      <c r="J291" s="98"/>
      <c r="K291" s="98"/>
      <c r="L291" s="98"/>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row>
    <row r="292" spans="1:57" ht="15.75" customHeight="1" x14ac:dyDescent="0.3">
      <c r="A292" s="98"/>
      <c r="B292" s="98"/>
      <c r="C292" s="98"/>
      <c r="D292" s="98"/>
      <c r="E292" s="99"/>
      <c r="F292" s="99"/>
      <c r="G292" s="98"/>
      <c r="H292" s="98"/>
      <c r="I292" s="98"/>
      <c r="J292" s="98"/>
      <c r="K292" s="98"/>
      <c r="L292" s="98"/>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row>
    <row r="293" spans="1:57" ht="15.75" customHeight="1" x14ac:dyDescent="0.3">
      <c r="A293" s="98"/>
      <c r="B293" s="98"/>
      <c r="C293" s="98"/>
      <c r="D293" s="98"/>
      <c r="E293" s="99"/>
      <c r="F293" s="99"/>
      <c r="G293" s="98"/>
      <c r="H293" s="98"/>
      <c r="I293" s="98"/>
      <c r="J293" s="98"/>
      <c r="K293" s="98"/>
      <c r="L293" s="98"/>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c r="AV293" s="100"/>
      <c r="AW293" s="100"/>
      <c r="AX293" s="100"/>
      <c r="AY293" s="100"/>
      <c r="AZ293" s="100"/>
      <c r="BA293" s="100"/>
      <c r="BB293" s="100"/>
      <c r="BC293" s="100"/>
      <c r="BD293" s="100"/>
      <c r="BE293" s="100"/>
    </row>
    <row r="294" spans="1:57" ht="15.75" customHeight="1" x14ac:dyDescent="0.3">
      <c r="A294" s="98"/>
      <c r="B294" s="98"/>
      <c r="C294" s="98"/>
      <c r="D294" s="98"/>
      <c r="E294" s="99"/>
      <c r="F294" s="99"/>
      <c r="G294" s="98"/>
      <c r="H294" s="98"/>
      <c r="I294" s="98"/>
      <c r="J294" s="98"/>
      <c r="K294" s="98"/>
      <c r="L294" s="98"/>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c r="AU294" s="100"/>
      <c r="AV294" s="100"/>
      <c r="AW294" s="100"/>
      <c r="AX294" s="100"/>
      <c r="AY294" s="100"/>
      <c r="AZ294" s="100"/>
      <c r="BA294" s="100"/>
      <c r="BB294" s="100"/>
      <c r="BC294" s="100"/>
      <c r="BD294" s="100"/>
      <c r="BE294" s="100"/>
    </row>
    <row r="295" spans="1:57" ht="15.75" customHeight="1" x14ac:dyDescent="0.3">
      <c r="A295" s="98"/>
      <c r="B295" s="98"/>
      <c r="C295" s="98"/>
      <c r="D295" s="98"/>
      <c r="E295" s="99"/>
      <c r="F295" s="99"/>
      <c r="G295" s="98"/>
      <c r="H295" s="98"/>
      <c r="I295" s="98"/>
      <c r="J295" s="98"/>
      <c r="K295" s="98"/>
      <c r="L295" s="98"/>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row>
    <row r="296" spans="1:57" ht="15.75" customHeight="1" x14ac:dyDescent="0.3">
      <c r="A296" s="98"/>
      <c r="B296" s="98"/>
      <c r="C296" s="98"/>
      <c r="D296" s="98"/>
      <c r="E296" s="99"/>
      <c r="F296" s="99"/>
      <c r="G296" s="98"/>
      <c r="H296" s="98"/>
      <c r="I296" s="98"/>
      <c r="J296" s="98"/>
      <c r="K296" s="98"/>
      <c r="L296" s="98"/>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c r="AU296" s="100"/>
      <c r="AV296" s="100"/>
      <c r="AW296" s="100"/>
      <c r="AX296" s="100"/>
      <c r="AY296" s="100"/>
      <c r="AZ296" s="100"/>
      <c r="BA296" s="100"/>
      <c r="BB296" s="100"/>
      <c r="BC296" s="100"/>
      <c r="BD296" s="100"/>
      <c r="BE296" s="100"/>
    </row>
    <row r="297" spans="1:57" ht="15.75" customHeight="1" x14ac:dyDescent="0.3">
      <c r="A297" s="98"/>
      <c r="B297" s="98"/>
      <c r="C297" s="98"/>
      <c r="D297" s="98"/>
      <c r="E297" s="99"/>
      <c r="F297" s="99"/>
      <c r="G297" s="98"/>
      <c r="H297" s="98"/>
      <c r="I297" s="98"/>
      <c r="J297" s="98"/>
      <c r="K297" s="98"/>
      <c r="L297" s="98"/>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c r="AV297" s="100"/>
      <c r="AW297" s="100"/>
      <c r="AX297" s="100"/>
      <c r="AY297" s="100"/>
      <c r="AZ297" s="100"/>
      <c r="BA297" s="100"/>
      <c r="BB297" s="100"/>
      <c r="BC297" s="100"/>
      <c r="BD297" s="100"/>
      <c r="BE297" s="100"/>
    </row>
    <row r="298" spans="1:57" ht="15.75" customHeight="1" x14ac:dyDescent="0.3">
      <c r="A298" s="98"/>
      <c r="B298" s="98"/>
      <c r="C298" s="98"/>
      <c r="D298" s="98"/>
      <c r="E298" s="99"/>
      <c r="F298" s="99"/>
      <c r="G298" s="98"/>
      <c r="H298" s="98"/>
      <c r="I298" s="98"/>
      <c r="J298" s="98"/>
      <c r="K298" s="98"/>
      <c r="L298" s="98"/>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c r="AV298" s="100"/>
      <c r="AW298" s="100"/>
      <c r="AX298" s="100"/>
      <c r="AY298" s="100"/>
      <c r="AZ298" s="100"/>
      <c r="BA298" s="100"/>
      <c r="BB298" s="100"/>
      <c r="BC298" s="100"/>
      <c r="BD298" s="100"/>
      <c r="BE298" s="100"/>
    </row>
    <row r="299" spans="1:57" ht="15.75" customHeight="1" x14ac:dyDescent="0.3">
      <c r="A299" s="98"/>
      <c r="B299" s="98"/>
      <c r="C299" s="98"/>
      <c r="D299" s="98"/>
      <c r="E299" s="99"/>
      <c r="F299" s="99"/>
      <c r="G299" s="98"/>
      <c r="H299" s="98"/>
      <c r="I299" s="98"/>
      <c r="J299" s="98"/>
      <c r="K299" s="98"/>
      <c r="L299" s="98"/>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c r="AV299" s="100"/>
      <c r="AW299" s="100"/>
      <c r="AX299" s="100"/>
      <c r="AY299" s="100"/>
      <c r="AZ299" s="100"/>
      <c r="BA299" s="100"/>
      <c r="BB299" s="100"/>
      <c r="BC299" s="100"/>
      <c r="BD299" s="100"/>
      <c r="BE299" s="100"/>
    </row>
    <row r="300" spans="1:57" ht="15.75" customHeight="1" x14ac:dyDescent="0.3">
      <c r="A300" s="98"/>
      <c r="B300" s="98"/>
      <c r="C300" s="98"/>
      <c r="D300" s="98"/>
      <c r="E300" s="99"/>
      <c r="F300" s="99"/>
      <c r="G300" s="98"/>
      <c r="H300" s="98"/>
      <c r="I300" s="98"/>
      <c r="J300" s="98"/>
      <c r="K300" s="98"/>
      <c r="L300" s="98"/>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c r="AU300" s="100"/>
      <c r="AV300" s="100"/>
      <c r="AW300" s="100"/>
      <c r="AX300" s="100"/>
      <c r="AY300" s="100"/>
      <c r="AZ300" s="100"/>
      <c r="BA300" s="100"/>
      <c r="BB300" s="100"/>
      <c r="BC300" s="100"/>
      <c r="BD300" s="100"/>
      <c r="BE300" s="100"/>
    </row>
    <row r="301" spans="1:57" ht="15.75" customHeight="1" x14ac:dyDescent="0.3">
      <c r="A301" s="98"/>
      <c r="B301" s="98"/>
      <c r="C301" s="98"/>
      <c r="D301" s="98"/>
      <c r="E301" s="99"/>
      <c r="F301" s="99"/>
      <c r="G301" s="98"/>
      <c r="H301" s="98"/>
      <c r="I301" s="98"/>
      <c r="J301" s="98"/>
      <c r="K301" s="98"/>
      <c r="L301" s="98"/>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c r="AU301" s="100"/>
      <c r="AV301" s="100"/>
      <c r="AW301" s="100"/>
      <c r="AX301" s="100"/>
      <c r="AY301" s="100"/>
      <c r="AZ301" s="100"/>
      <c r="BA301" s="100"/>
      <c r="BB301" s="100"/>
      <c r="BC301" s="100"/>
      <c r="BD301" s="100"/>
      <c r="BE301" s="100"/>
    </row>
    <row r="302" spans="1:57" ht="15.75" customHeight="1" x14ac:dyDescent="0.3">
      <c r="A302" s="98"/>
      <c r="B302" s="98"/>
      <c r="C302" s="98"/>
      <c r="D302" s="98"/>
      <c r="E302" s="99"/>
      <c r="F302" s="99"/>
      <c r="G302" s="98"/>
      <c r="H302" s="98"/>
      <c r="I302" s="98"/>
      <c r="J302" s="98"/>
      <c r="K302" s="98"/>
      <c r="L302" s="98"/>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c r="AV302" s="100"/>
      <c r="AW302" s="100"/>
      <c r="AX302" s="100"/>
      <c r="AY302" s="100"/>
      <c r="AZ302" s="100"/>
      <c r="BA302" s="100"/>
      <c r="BB302" s="100"/>
      <c r="BC302" s="100"/>
      <c r="BD302" s="100"/>
      <c r="BE302" s="100"/>
    </row>
    <row r="303" spans="1:57" ht="15.75" customHeight="1" x14ac:dyDescent="0.3">
      <c r="A303" s="98"/>
      <c r="B303" s="98"/>
      <c r="C303" s="98"/>
      <c r="D303" s="98"/>
      <c r="E303" s="99"/>
      <c r="F303" s="99"/>
      <c r="G303" s="98"/>
      <c r="H303" s="98"/>
      <c r="I303" s="98"/>
      <c r="J303" s="98"/>
      <c r="K303" s="98"/>
      <c r="L303" s="98"/>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c r="AV303" s="100"/>
      <c r="AW303" s="100"/>
      <c r="AX303" s="100"/>
      <c r="AY303" s="100"/>
      <c r="AZ303" s="100"/>
      <c r="BA303" s="100"/>
      <c r="BB303" s="100"/>
      <c r="BC303" s="100"/>
      <c r="BD303" s="100"/>
      <c r="BE303" s="100"/>
    </row>
    <row r="304" spans="1:57" ht="15.75" customHeight="1" x14ac:dyDescent="0.3">
      <c r="A304" s="98"/>
      <c r="B304" s="98"/>
      <c r="C304" s="98"/>
      <c r="D304" s="98"/>
      <c r="E304" s="99"/>
      <c r="F304" s="99"/>
      <c r="G304" s="98"/>
      <c r="H304" s="98"/>
      <c r="I304" s="98"/>
      <c r="J304" s="98"/>
      <c r="K304" s="98"/>
      <c r="L304" s="98"/>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row>
    <row r="305" spans="1:57" ht="15.75" customHeight="1" x14ac:dyDescent="0.3">
      <c r="A305" s="98"/>
      <c r="B305" s="98"/>
      <c r="C305" s="98"/>
      <c r="D305" s="98"/>
      <c r="E305" s="99"/>
      <c r="F305" s="99"/>
      <c r="G305" s="98"/>
      <c r="H305" s="98"/>
      <c r="I305" s="98"/>
      <c r="J305" s="98"/>
      <c r="K305" s="98"/>
      <c r="L305" s="98"/>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row>
    <row r="306" spans="1:57" ht="15.75" customHeight="1" x14ac:dyDescent="0.3">
      <c r="A306" s="98"/>
      <c r="B306" s="98"/>
      <c r="C306" s="98"/>
      <c r="D306" s="98"/>
      <c r="E306" s="99"/>
      <c r="F306" s="99"/>
      <c r="G306" s="98"/>
      <c r="H306" s="98"/>
      <c r="I306" s="98"/>
      <c r="J306" s="98"/>
      <c r="K306" s="98"/>
      <c r="L306" s="98"/>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0"/>
      <c r="AY306" s="100"/>
      <c r="AZ306" s="100"/>
      <c r="BA306" s="100"/>
      <c r="BB306" s="100"/>
      <c r="BC306" s="100"/>
      <c r="BD306" s="100"/>
      <c r="BE306" s="100"/>
    </row>
    <row r="307" spans="1:57" ht="15.75" customHeight="1" x14ac:dyDescent="0.3">
      <c r="A307" s="98"/>
      <c r="B307" s="98"/>
      <c r="C307" s="98"/>
      <c r="D307" s="98"/>
      <c r="E307" s="99"/>
      <c r="F307" s="99"/>
      <c r="G307" s="98"/>
      <c r="H307" s="98"/>
      <c r="I307" s="98"/>
      <c r="J307" s="98"/>
      <c r="K307" s="98"/>
      <c r="L307" s="98"/>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0"/>
      <c r="AY307" s="100"/>
      <c r="AZ307" s="100"/>
      <c r="BA307" s="100"/>
      <c r="BB307" s="100"/>
      <c r="BC307" s="100"/>
      <c r="BD307" s="100"/>
      <c r="BE307" s="100"/>
    </row>
    <row r="308" spans="1:57" ht="15.75" customHeight="1" x14ac:dyDescent="0.3">
      <c r="A308" s="98"/>
      <c r="B308" s="98"/>
      <c r="C308" s="98"/>
      <c r="D308" s="98"/>
      <c r="E308" s="99"/>
      <c r="F308" s="99"/>
      <c r="G308" s="98"/>
      <c r="H308" s="98"/>
      <c r="I308" s="98"/>
      <c r="J308" s="98"/>
      <c r="K308" s="98"/>
      <c r="L308" s="98"/>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00"/>
      <c r="AY308" s="100"/>
      <c r="AZ308" s="100"/>
      <c r="BA308" s="100"/>
      <c r="BB308" s="100"/>
      <c r="BC308" s="100"/>
      <c r="BD308" s="100"/>
      <c r="BE308" s="100"/>
    </row>
    <row r="309" spans="1:57" ht="15.75" customHeight="1" x14ac:dyDescent="0.3">
      <c r="A309" s="98"/>
      <c r="B309" s="98"/>
      <c r="C309" s="98"/>
      <c r="D309" s="98"/>
      <c r="E309" s="99"/>
      <c r="F309" s="99"/>
      <c r="G309" s="98"/>
      <c r="H309" s="98"/>
      <c r="I309" s="98"/>
      <c r="J309" s="98"/>
      <c r="K309" s="98"/>
      <c r="L309" s="98"/>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100"/>
      <c r="AZ309" s="100"/>
      <c r="BA309" s="100"/>
      <c r="BB309" s="100"/>
      <c r="BC309" s="100"/>
      <c r="BD309" s="100"/>
      <c r="BE309" s="100"/>
    </row>
    <row r="310" spans="1:57" ht="15.75" customHeight="1" x14ac:dyDescent="0.3">
      <c r="A310" s="98"/>
      <c r="B310" s="98"/>
      <c r="C310" s="98"/>
      <c r="D310" s="98"/>
      <c r="E310" s="99"/>
      <c r="F310" s="99"/>
      <c r="G310" s="98"/>
      <c r="H310" s="98"/>
      <c r="I310" s="98"/>
      <c r="J310" s="98"/>
      <c r="K310" s="98"/>
      <c r="L310" s="98"/>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row>
    <row r="311" spans="1:57" ht="15.75" customHeight="1" x14ac:dyDescent="0.3">
      <c r="A311" s="98"/>
      <c r="B311" s="98"/>
      <c r="C311" s="98"/>
      <c r="D311" s="98"/>
      <c r="E311" s="99"/>
      <c r="F311" s="99"/>
      <c r="G311" s="98"/>
      <c r="H311" s="98"/>
      <c r="I311" s="98"/>
      <c r="J311" s="98"/>
      <c r="K311" s="98"/>
      <c r="L311" s="98"/>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c r="AU311" s="100"/>
      <c r="AV311" s="100"/>
      <c r="AW311" s="100"/>
      <c r="AX311" s="100"/>
      <c r="AY311" s="100"/>
      <c r="AZ311" s="100"/>
      <c r="BA311" s="100"/>
      <c r="BB311" s="100"/>
      <c r="BC311" s="100"/>
      <c r="BD311" s="100"/>
      <c r="BE311" s="100"/>
    </row>
    <row r="312" spans="1:57" ht="15.75" customHeight="1" x14ac:dyDescent="0.3">
      <c r="A312" s="98"/>
      <c r="B312" s="98"/>
      <c r="C312" s="98"/>
      <c r="D312" s="98"/>
      <c r="E312" s="99"/>
      <c r="F312" s="99"/>
      <c r="G312" s="98"/>
      <c r="H312" s="98"/>
      <c r="I312" s="98"/>
      <c r="J312" s="98"/>
      <c r="K312" s="98"/>
      <c r="L312" s="98"/>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c r="AV312" s="100"/>
      <c r="AW312" s="100"/>
      <c r="AX312" s="100"/>
      <c r="AY312" s="100"/>
      <c r="AZ312" s="100"/>
      <c r="BA312" s="100"/>
      <c r="BB312" s="100"/>
      <c r="BC312" s="100"/>
      <c r="BD312" s="100"/>
      <c r="BE312" s="100"/>
    </row>
    <row r="313" spans="1:57" ht="15.75" customHeight="1" x14ac:dyDescent="0.3">
      <c r="A313" s="98"/>
      <c r="B313" s="98"/>
      <c r="C313" s="98"/>
      <c r="D313" s="98"/>
      <c r="E313" s="99"/>
      <c r="F313" s="99"/>
      <c r="G313" s="98"/>
      <c r="H313" s="98"/>
      <c r="I313" s="98"/>
      <c r="J313" s="98"/>
      <c r="K313" s="98"/>
      <c r="L313" s="98"/>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0"/>
      <c r="AY313" s="100"/>
      <c r="AZ313" s="100"/>
      <c r="BA313" s="100"/>
      <c r="BB313" s="100"/>
      <c r="BC313" s="100"/>
      <c r="BD313" s="100"/>
      <c r="BE313" s="100"/>
    </row>
    <row r="314" spans="1:57" ht="15.75" customHeight="1" x14ac:dyDescent="0.3">
      <c r="A314" s="98"/>
      <c r="B314" s="98"/>
      <c r="C314" s="98"/>
      <c r="D314" s="98"/>
      <c r="E314" s="99"/>
      <c r="F314" s="99"/>
      <c r="G314" s="98"/>
      <c r="H314" s="98"/>
      <c r="I314" s="98"/>
      <c r="J314" s="98"/>
      <c r="K314" s="98"/>
      <c r="L314" s="98"/>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c r="AU314" s="100"/>
      <c r="AV314" s="100"/>
      <c r="AW314" s="100"/>
      <c r="AX314" s="100"/>
      <c r="AY314" s="100"/>
      <c r="AZ314" s="100"/>
      <c r="BA314" s="100"/>
      <c r="BB314" s="100"/>
      <c r="BC314" s="100"/>
      <c r="BD314" s="100"/>
      <c r="BE314" s="100"/>
    </row>
    <row r="315" spans="1:57" ht="15.75" customHeight="1" x14ac:dyDescent="0.3">
      <c r="A315" s="98"/>
      <c r="B315" s="98"/>
      <c r="C315" s="98"/>
      <c r="D315" s="98"/>
      <c r="E315" s="99"/>
      <c r="F315" s="99"/>
      <c r="G315" s="98"/>
      <c r="H315" s="98"/>
      <c r="I315" s="98"/>
      <c r="J315" s="98"/>
      <c r="K315" s="98"/>
      <c r="L315" s="98"/>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0"/>
      <c r="AY315" s="100"/>
      <c r="AZ315" s="100"/>
      <c r="BA315" s="100"/>
      <c r="BB315" s="100"/>
      <c r="BC315" s="100"/>
      <c r="BD315" s="100"/>
      <c r="BE315" s="100"/>
    </row>
    <row r="316" spans="1:57" ht="15.75" customHeight="1" x14ac:dyDescent="0.3">
      <c r="A316" s="98"/>
      <c r="B316" s="98"/>
      <c r="C316" s="98"/>
      <c r="D316" s="98"/>
      <c r="E316" s="99"/>
      <c r="F316" s="99"/>
      <c r="G316" s="98"/>
      <c r="H316" s="98"/>
      <c r="I316" s="98"/>
      <c r="J316" s="98"/>
      <c r="K316" s="98"/>
      <c r="L316" s="98"/>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c r="AV316" s="100"/>
      <c r="AW316" s="100"/>
      <c r="AX316" s="100"/>
      <c r="AY316" s="100"/>
      <c r="AZ316" s="100"/>
      <c r="BA316" s="100"/>
      <c r="BB316" s="100"/>
      <c r="BC316" s="100"/>
      <c r="BD316" s="100"/>
      <c r="BE316" s="100"/>
    </row>
    <row r="317" spans="1:57" ht="15.75" customHeight="1" x14ac:dyDescent="0.3">
      <c r="A317" s="98"/>
      <c r="B317" s="98"/>
      <c r="C317" s="98"/>
      <c r="D317" s="98"/>
      <c r="E317" s="99"/>
      <c r="F317" s="99"/>
      <c r="G317" s="98"/>
      <c r="H317" s="98"/>
      <c r="I317" s="98"/>
      <c r="J317" s="98"/>
      <c r="K317" s="98"/>
      <c r="L317" s="98"/>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c r="AV317" s="100"/>
      <c r="AW317" s="100"/>
      <c r="AX317" s="100"/>
      <c r="AY317" s="100"/>
      <c r="AZ317" s="100"/>
      <c r="BA317" s="100"/>
      <c r="BB317" s="100"/>
      <c r="BC317" s="100"/>
      <c r="BD317" s="100"/>
      <c r="BE317" s="100"/>
    </row>
    <row r="318" spans="1:57" ht="15.75" customHeight="1" x14ac:dyDescent="0.3">
      <c r="A318" s="98"/>
      <c r="B318" s="98"/>
      <c r="C318" s="98"/>
      <c r="D318" s="98"/>
      <c r="E318" s="99"/>
      <c r="F318" s="99"/>
      <c r="G318" s="98"/>
      <c r="H318" s="98"/>
      <c r="I318" s="98"/>
      <c r="J318" s="98"/>
      <c r="K318" s="98"/>
      <c r="L318" s="98"/>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c r="AV318" s="100"/>
      <c r="AW318" s="100"/>
      <c r="AX318" s="100"/>
      <c r="AY318" s="100"/>
      <c r="AZ318" s="100"/>
      <c r="BA318" s="100"/>
      <c r="BB318" s="100"/>
      <c r="BC318" s="100"/>
      <c r="BD318" s="100"/>
      <c r="BE318" s="100"/>
    </row>
    <row r="319" spans="1:57" ht="15.75" customHeight="1" x14ac:dyDescent="0.3">
      <c r="A319" s="98"/>
      <c r="B319" s="98"/>
      <c r="C319" s="98"/>
      <c r="D319" s="98"/>
      <c r="E319" s="99"/>
      <c r="F319" s="99"/>
      <c r="G319" s="98"/>
      <c r="H319" s="98"/>
      <c r="I319" s="98"/>
      <c r="J319" s="98"/>
      <c r="K319" s="98"/>
      <c r="L319" s="98"/>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V319" s="100"/>
      <c r="AW319" s="100"/>
      <c r="AX319" s="100"/>
      <c r="AY319" s="100"/>
      <c r="AZ319" s="100"/>
      <c r="BA319" s="100"/>
      <c r="BB319" s="100"/>
      <c r="BC319" s="100"/>
      <c r="BD319" s="100"/>
      <c r="BE319" s="100"/>
    </row>
    <row r="320" spans="1:57" ht="15.75" customHeight="1" x14ac:dyDescent="0.3">
      <c r="A320" s="98"/>
      <c r="B320" s="98"/>
      <c r="C320" s="98"/>
      <c r="D320" s="98"/>
      <c r="E320" s="99"/>
      <c r="F320" s="99"/>
      <c r="G320" s="98"/>
      <c r="H320" s="98"/>
      <c r="I320" s="98"/>
      <c r="J320" s="98"/>
      <c r="K320" s="98"/>
      <c r="L320" s="98"/>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100"/>
      <c r="AX320" s="100"/>
      <c r="AY320" s="100"/>
      <c r="AZ320" s="100"/>
      <c r="BA320" s="100"/>
      <c r="BB320" s="100"/>
      <c r="BC320" s="100"/>
      <c r="BD320" s="100"/>
      <c r="BE320" s="100"/>
    </row>
    <row r="321" spans="1:57" ht="15.75" customHeight="1" x14ac:dyDescent="0.3">
      <c r="A321" s="98"/>
      <c r="B321" s="98"/>
      <c r="C321" s="98"/>
      <c r="D321" s="98"/>
      <c r="E321" s="99"/>
      <c r="F321" s="99"/>
      <c r="G321" s="98"/>
      <c r="H321" s="98"/>
      <c r="I321" s="98"/>
      <c r="J321" s="98"/>
      <c r="K321" s="98"/>
      <c r="L321" s="98"/>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row>
    <row r="322" spans="1:57" ht="15.75" customHeight="1" x14ac:dyDescent="0.3">
      <c r="A322" s="98"/>
      <c r="B322" s="98"/>
      <c r="C322" s="98"/>
      <c r="D322" s="98"/>
      <c r="E322" s="99"/>
      <c r="F322" s="99"/>
      <c r="G322" s="98"/>
      <c r="H322" s="98"/>
      <c r="I322" s="98"/>
      <c r="J322" s="98"/>
      <c r="K322" s="98"/>
      <c r="L322" s="98"/>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row>
    <row r="323" spans="1:57" ht="15.75" customHeight="1" x14ac:dyDescent="0.3">
      <c r="A323" s="98"/>
      <c r="B323" s="98"/>
      <c r="C323" s="98"/>
      <c r="D323" s="98"/>
      <c r="E323" s="99"/>
      <c r="F323" s="99"/>
      <c r="G323" s="98"/>
      <c r="H323" s="98"/>
      <c r="I323" s="98"/>
      <c r="J323" s="98"/>
      <c r="K323" s="98"/>
      <c r="L323" s="98"/>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row>
    <row r="324" spans="1:57" ht="15.75" customHeight="1" x14ac:dyDescent="0.3">
      <c r="A324" s="98"/>
      <c r="B324" s="98"/>
      <c r="C324" s="98"/>
      <c r="D324" s="98"/>
      <c r="E324" s="99"/>
      <c r="F324" s="99"/>
      <c r="G324" s="98"/>
      <c r="H324" s="98"/>
      <c r="I324" s="98"/>
      <c r="J324" s="98"/>
      <c r="K324" s="98"/>
      <c r="L324" s="98"/>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row>
    <row r="325" spans="1:57" ht="15.75" customHeight="1" x14ac:dyDescent="0.3">
      <c r="A325" s="98"/>
      <c r="B325" s="98"/>
      <c r="C325" s="98"/>
      <c r="D325" s="98"/>
      <c r="E325" s="99"/>
      <c r="F325" s="99"/>
      <c r="G325" s="98"/>
      <c r="H325" s="98"/>
      <c r="I325" s="98"/>
      <c r="J325" s="98"/>
      <c r="K325" s="98"/>
      <c r="L325" s="98"/>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row>
    <row r="326" spans="1:57" ht="15.75" customHeight="1" x14ac:dyDescent="0.3">
      <c r="A326" s="98"/>
      <c r="B326" s="98"/>
      <c r="C326" s="98"/>
      <c r="D326" s="98"/>
      <c r="E326" s="99"/>
      <c r="F326" s="99"/>
      <c r="G326" s="98"/>
      <c r="H326" s="98"/>
      <c r="I326" s="98"/>
      <c r="J326" s="98"/>
      <c r="K326" s="98"/>
      <c r="L326" s="98"/>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row>
    <row r="327" spans="1:57" ht="15.75" customHeight="1" x14ac:dyDescent="0.3">
      <c r="A327" s="98"/>
      <c r="B327" s="98"/>
      <c r="C327" s="98"/>
      <c r="D327" s="98"/>
      <c r="E327" s="99"/>
      <c r="F327" s="99"/>
      <c r="G327" s="98"/>
      <c r="H327" s="98"/>
      <c r="I327" s="98"/>
      <c r="J327" s="98"/>
      <c r="K327" s="98"/>
      <c r="L327" s="98"/>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row>
    <row r="328" spans="1:57" ht="15.75" customHeight="1" x14ac:dyDescent="0.3">
      <c r="A328" s="98"/>
      <c r="B328" s="98"/>
      <c r="C328" s="98"/>
      <c r="D328" s="98"/>
      <c r="E328" s="99"/>
      <c r="F328" s="99"/>
      <c r="G328" s="98"/>
      <c r="H328" s="98"/>
      <c r="I328" s="98"/>
      <c r="J328" s="98"/>
      <c r="K328" s="98"/>
      <c r="L328" s="98"/>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row>
    <row r="329" spans="1:57" ht="15.75" customHeight="1" x14ac:dyDescent="0.3">
      <c r="A329" s="98"/>
      <c r="B329" s="98"/>
      <c r="C329" s="98"/>
      <c r="D329" s="98"/>
      <c r="E329" s="99"/>
      <c r="F329" s="99"/>
      <c r="G329" s="98"/>
      <c r="H329" s="98"/>
      <c r="I329" s="98"/>
      <c r="J329" s="98"/>
      <c r="K329" s="98"/>
      <c r="L329" s="98"/>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row>
    <row r="330" spans="1:57" ht="15.75" customHeight="1" x14ac:dyDescent="0.3">
      <c r="A330" s="98"/>
      <c r="B330" s="98"/>
      <c r="C330" s="98"/>
      <c r="D330" s="98"/>
      <c r="E330" s="99"/>
      <c r="F330" s="99"/>
      <c r="G330" s="98"/>
      <c r="H330" s="98"/>
      <c r="I330" s="98"/>
      <c r="J330" s="98"/>
      <c r="K330" s="98"/>
      <c r="L330" s="98"/>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row>
    <row r="331" spans="1:57" ht="15.75" customHeight="1" x14ac:dyDescent="0.3">
      <c r="A331" s="98"/>
      <c r="B331" s="98"/>
      <c r="C331" s="98"/>
      <c r="D331" s="98"/>
      <c r="E331" s="99"/>
      <c r="F331" s="99"/>
      <c r="G331" s="98"/>
      <c r="H331" s="98"/>
      <c r="I331" s="98"/>
      <c r="J331" s="98"/>
      <c r="K331" s="98"/>
      <c r="L331" s="98"/>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0"/>
      <c r="AV331" s="100"/>
      <c r="AW331" s="100"/>
      <c r="AX331" s="100"/>
      <c r="AY331" s="100"/>
      <c r="AZ331" s="100"/>
      <c r="BA331" s="100"/>
      <c r="BB331" s="100"/>
      <c r="BC331" s="100"/>
      <c r="BD331" s="100"/>
      <c r="BE331" s="100"/>
    </row>
    <row r="332" spans="1:57" ht="15.75" customHeight="1" x14ac:dyDescent="0.3">
      <c r="A332" s="98"/>
      <c r="B332" s="98"/>
      <c r="C332" s="98"/>
      <c r="D332" s="98"/>
      <c r="E332" s="99"/>
      <c r="F332" s="99"/>
      <c r="G332" s="98"/>
      <c r="H332" s="98"/>
      <c r="I332" s="98"/>
      <c r="J332" s="98"/>
      <c r="K332" s="98"/>
      <c r="L332" s="98"/>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0"/>
      <c r="AV332" s="100"/>
      <c r="AW332" s="100"/>
      <c r="AX332" s="100"/>
      <c r="AY332" s="100"/>
      <c r="AZ332" s="100"/>
      <c r="BA332" s="100"/>
      <c r="BB332" s="100"/>
      <c r="BC332" s="100"/>
      <c r="BD332" s="100"/>
      <c r="BE332" s="100"/>
    </row>
    <row r="333" spans="1:57" ht="15.75" customHeight="1" x14ac:dyDescent="0.3">
      <c r="A333" s="98"/>
      <c r="B333" s="98"/>
      <c r="C333" s="98"/>
      <c r="D333" s="98"/>
      <c r="E333" s="99"/>
      <c r="F333" s="99"/>
      <c r="G333" s="98"/>
      <c r="H333" s="98"/>
      <c r="I333" s="98"/>
      <c r="J333" s="98"/>
      <c r="K333" s="98"/>
      <c r="L333" s="98"/>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row>
    <row r="334" spans="1:57" ht="15.75" customHeight="1" x14ac:dyDescent="0.3">
      <c r="A334" s="98"/>
      <c r="B334" s="98"/>
      <c r="C334" s="98"/>
      <c r="D334" s="98"/>
      <c r="E334" s="99"/>
      <c r="F334" s="99"/>
      <c r="G334" s="98"/>
      <c r="H334" s="98"/>
      <c r="I334" s="98"/>
      <c r="J334" s="98"/>
      <c r="K334" s="98"/>
      <c r="L334" s="98"/>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row>
    <row r="335" spans="1:57" ht="15.75" customHeight="1" x14ac:dyDescent="0.3">
      <c r="A335" s="98"/>
      <c r="B335" s="98"/>
      <c r="C335" s="98"/>
      <c r="D335" s="98"/>
      <c r="E335" s="99"/>
      <c r="F335" s="99"/>
      <c r="G335" s="98"/>
      <c r="H335" s="98"/>
      <c r="I335" s="98"/>
      <c r="J335" s="98"/>
      <c r="K335" s="98"/>
      <c r="L335" s="98"/>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row>
    <row r="336" spans="1:57" ht="15.75" customHeight="1" x14ac:dyDescent="0.3">
      <c r="A336" s="98"/>
      <c r="B336" s="98"/>
      <c r="C336" s="98"/>
      <c r="D336" s="98"/>
      <c r="E336" s="99"/>
      <c r="F336" s="99"/>
      <c r="G336" s="98"/>
      <c r="H336" s="98"/>
      <c r="I336" s="98"/>
      <c r="J336" s="98"/>
      <c r="K336" s="98"/>
      <c r="L336" s="98"/>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row>
    <row r="337" spans="1:57" ht="15.75" customHeight="1" x14ac:dyDescent="0.3">
      <c r="A337" s="98"/>
      <c r="B337" s="98"/>
      <c r="C337" s="98"/>
      <c r="D337" s="98"/>
      <c r="E337" s="99"/>
      <c r="F337" s="99"/>
      <c r="G337" s="98"/>
      <c r="H337" s="98"/>
      <c r="I337" s="98"/>
      <c r="J337" s="98"/>
      <c r="K337" s="98"/>
      <c r="L337" s="98"/>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100"/>
      <c r="AZ337" s="100"/>
      <c r="BA337" s="100"/>
      <c r="BB337" s="100"/>
      <c r="BC337" s="100"/>
      <c r="BD337" s="100"/>
      <c r="BE337" s="100"/>
    </row>
    <row r="338" spans="1:57" ht="15.75" customHeight="1" x14ac:dyDescent="0.3">
      <c r="A338" s="98"/>
      <c r="B338" s="98"/>
      <c r="C338" s="98"/>
      <c r="D338" s="98"/>
      <c r="E338" s="99"/>
      <c r="F338" s="99"/>
      <c r="G338" s="98"/>
      <c r="H338" s="98"/>
      <c r="I338" s="98"/>
      <c r="J338" s="98"/>
      <c r="K338" s="98"/>
      <c r="L338" s="98"/>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row>
    <row r="339" spans="1:57" ht="15.75" customHeight="1" x14ac:dyDescent="0.3">
      <c r="A339" s="98"/>
      <c r="B339" s="98"/>
      <c r="C339" s="98"/>
      <c r="D339" s="98"/>
      <c r="E339" s="99"/>
      <c r="F339" s="99"/>
      <c r="G339" s="98"/>
      <c r="H339" s="98"/>
      <c r="I339" s="98"/>
      <c r="J339" s="98"/>
      <c r="K339" s="98"/>
      <c r="L339" s="98"/>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row>
    <row r="340" spans="1:57" ht="15.75" customHeight="1" x14ac:dyDescent="0.3">
      <c r="A340" s="98"/>
      <c r="B340" s="98"/>
      <c r="C340" s="98"/>
      <c r="D340" s="98"/>
      <c r="E340" s="99"/>
      <c r="F340" s="99"/>
      <c r="G340" s="98"/>
      <c r="H340" s="98"/>
      <c r="I340" s="98"/>
      <c r="J340" s="98"/>
      <c r="K340" s="98"/>
      <c r="L340" s="98"/>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row>
    <row r="341" spans="1:57" ht="15.75" customHeight="1" x14ac:dyDescent="0.3">
      <c r="A341" s="98"/>
      <c r="B341" s="98"/>
      <c r="C341" s="98"/>
      <c r="D341" s="98"/>
      <c r="E341" s="99"/>
      <c r="F341" s="99"/>
      <c r="G341" s="98"/>
      <c r="H341" s="98"/>
      <c r="I341" s="98"/>
      <c r="J341" s="98"/>
      <c r="K341" s="98"/>
      <c r="L341" s="98"/>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row>
    <row r="342" spans="1:57" ht="15.75" customHeight="1" x14ac:dyDescent="0.3">
      <c r="A342" s="98"/>
      <c r="B342" s="98"/>
      <c r="C342" s="98"/>
      <c r="D342" s="98"/>
      <c r="E342" s="99"/>
      <c r="F342" s="99"/>
      <c r="G342" s="98"/>
      <c r="H342" s="98"/>
      <c r="I342" s="98"/>
      <c r="J342" s="98"/>
      <c r="K342" s="98"/>
      <c r="L342" s="98"/>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c r="AV342" s="100"/>
      <c r="AW342" s="100"/>
      <c r="AX342" s="100"/>
      <c r="AY342" s="100"/>
      <c r="AZ342" s="100"/>
      <c r="BA342" s="100"/>
      <c r="BB342" s="100"/>
      <c r="BC342" s="100"/>
      <c r="BD342" s="100"/>
      <c r="BE342" s="100"/>
    </row>
    <row r="343" spans="1:57" ht="15.75" customHeight="1" x14ac:dyDescent="0.3">
      <c r="A343" s="98"/>
      <c r="B343" s="98"/>
      <c r="C343" s="98"/>
      <c r="D343" s="98"/>
      <c r="E343" s="99"/>
      <c r="F343" s="99"/>
      <c r="G343" s="98"/>
      <c r="H343" s="98"/>
      <c r="I343" s="98"/>
      <c r="J343" s="98"/>
      <c r="K343" s="98"/>
      <c r="L343" s="98"/>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c r="AV343" s="100"/>
      <c r="AW343" s="100"/>
      <c r="AX343" s="100"/>
      <c r="AY343" s="100"/>
      <c r="AZ343" s="100"/>
      <c r="BA343" s="100"/>
      <c r="BB343" s="100"/>
      <c r="BC343" s="100"/>
      <c r="BD343" s="100"/>
      <c r="BE343" s="100"/>
    </row>
    <row r="344" spans="1:57" ht="15.75" customHeight="1" x14ac:dyDescent="0.3">
      <c r="A344" s="98"/>
      <c r="B344" s="98"/>
      <c r="C344" s="98"/>
      <c r="D344" s="98"/>
      <c r="E344" s="99"/>
      <c r="F344" s="99"/>
      <c r="G344" s="98"/>
      <c r="H344" s="98"/>
      <c r="I344" s="98"/>
      <c r="J344" s="98"/>
      <c r="K344" s="98"/>
      <c r="L344" s="98"/>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c r="AV344" s="100"/>
      <c r="AW344" s="100"/>
      <c r="AX344" s="100"/>
      <c r="AY344" s="100"/>
      <c r="AZ344" s="100"/>
      <c r="BA344" s="100"/>
      <c r="BB344" s="100"/>
      <c r="BC344" s="100"/>
      <c r="BD344" s="100"/>
      <c r="BE344" s="100"/>
    </row>
    <row r="345" spans="1:57" ht="15.75" customHeight="1" x14ac:dyDescent="0.3">
      <c r="A345" s="98"/>
      <c r="B345" s="98"/>
      <c r="C345" s="98"/>
      <c r="D345" s="98"/>
      <c r="E345" s="99"/>
      <c r="F345" s="99"/>
      <c r="G345" s="98"/>
      <c r="H345" s="98"/>
      <c r="I345" s="98"/>
      <c r="J345" s="98"/>
      <c r="K345" s="98"/>
      <c r="L345" s="98"/>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row>
    <row r="346" spans="1:57" ht="15.75" customHeight="1" x14ac:dyDescent="0.3">
      <c r="A346" s="98"/>
      <c r="B346" s="98"/>
      <c r="C346" s="98"/>
      <c r="D346" s="98"/>
      <c r="E346" s="99"/>
      <c r="F346" s="99"/>
      <c r="G346" s="98"/>
      <c r="H346" s="98"/>
      <c r="I346" s="98"/>
      <c r="J346" s="98"/>
      <c r="K346" s="98"/>
      <c r="L346" s="98"/>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row>
    <row r="347" spans="1:57" ht="15.75" customHeight="1" x14ac:dyDescent="0.3">
      <c r="A347" s="98"/>
      <c r="B347" s="98"/>
      <c r="C347" s="98"/>
      <c r="D347" s="98"/>
      <c r="E347" s="99"/>
      <c r="F347" s="99"/>
      <c r="G347" s="98"/>
      <c r="H347" s="98"/>
      <c r="I347" s="98"/>
      <c r="J347" s="98"/>
      <c r="K347" s="98"/>
      <c r="L347" s="98"/>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row>
    <row r="348" spans="1:57" ht="15.75" customHeight="1" x14ac:dyDescent="0.3">
      <c r="A348" s="98"/>
      <c r="B348" s="98"/>
      <c r="C348" s="98"/>
      <c r="D348" s="98"/>
      <c r="E348" s="99"/>
      <c r="F348" s="99"/>
      <c r="G348" s="98"/>
      <c r="H348" s="98"/>
      <c r="I348" s="98"/>
      <c r="J348" s="98"/>
      <c r="K348" s="98"/>
      <c r="L348" s="98"/>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row>
    <row r="349" spans="1:57" ht="15.75" customHeight="1" x14ac:dyDescent="0.3">
      <c r="A349" s="98"/>
      <c r="B349" s="98"/>
      <c r="C349" s="98"/>
      <c r="D349" s="98"/>
      <c r="E349" s="99"/>
      <c r="F349" s="99"/>
      <c r="G349" s="98"/>
      <c r="H349" s="98"/>
      <c r="I349" s="98"/>
      <c r="J349" s="98"/>
      <c r="K349" s="98"/>
      <c r="L349" s="98"/>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c r="BC349" s="100"/>
      <c r="BD349" s="100"/>
      <c r="BE349" s="100"/>
    </row>
    <row r="350" spans="1:57" ht="15.75" customHeight="1" x14ac:dyDescent="0.3">
      <c r="A350" s="98"/>
      <c r="B350" s="98"/>
      <c r="C350" s="98"/>
      <c r="D350" s="98"/>
      <c r="E350" s="99"/>
      <c r="F350" s="99"/>
      <c r="G350" s="98"/>
      <c r="H350" s="98"/>
      <c r="I350" s="98"/>
      <c r="J350" s="98"/>
      <c r="K350" s="98"/>
      <c r="L350" s="98"/>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row>
    <row r="351" spans="1:57" ht="15.75" customHeight="1" x14ac:dyDescent="0.3">
      <c r="A351" s="98"/>
      <c r="B351" s="98"/>
      <c r="C351" s="98"/>
      <c r="D351" s="98"/>
      <c r="E351" s="99"/>
      <c r="F351" s="99"/>
      <c r="G351" s="98"/>
      <c r="H351" s="98"/>
      <c r="I351" s="98"/>
      <c r="J351" s="98"/>
      <c r="K351" s="98"/>
      <c r="L351" s="98"/>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row>
    <row r="352" spans="1:57" ht="15.75" customHeight="1" x14ac:dyDescent="0.3">
      <c r="A352" s="98"/>
      <c r="B352" s="98"/>
      <c r="C352" s="98"/>
      <c r="D352" s="98"/>
      <c r="E352" s="99"/>
      <c r="F352" s="99"/>
      <c r="G352" s="98"/>
      <c r="H352" s="98"/>
      <c r="I352" s="98"/>
      <c r="J352" s="98"/>
      <c r="K352" s="98"/>
      <c r="L352" s="98"/>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row>
    <row r="353" spans="1:57" ht="15.75" customHeight="1" x14ac:dyDescent="0.3">
      <c r="A353" s="98"/>
      <c r="B353" s="98"/>
      <c r="C353" s="98"/>
      <c r="D353" s="98"/>
      <c r="E353" s="99"/>
      <c r="F353" s="99"/>
      <c r="G353" s="98"/>
      <c r="H353" s="98"/>
      <c r="I353" s="98"/>
      <c r="J353" s="98"/>
      <c r="K353" s="98"/>
      <c r="L353" s="98"/>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row>
    <row r="354" spans="1:57" ht="15.75" customHeight="1" x14ac:dyDescent="0.3">
      <c r="A354" s="98"/>
      <c r="B354" s="98"/>
      <c r="C354" s="98"/>
      <c r="D354" s="98"/>
      <c r="E354" s="99"/>
      <c r="F354" s="99"/>
      <c r="G354" s="98"/>
      <c r="H354" s="98"/>
      <c r="I354" s="98"/>
      <c r="J354" s="98"/>
      <c r="K354" s="98"/>
      <c r="L354" s="98"/>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row>
    <row r="355" spans="1:57" ht="15.75" customHeight="1" x14ac:dyDescent="0.3">
      <c r="A355" s="98"/>
      <c r="B355" s="98"/>
      <c r="C355" s="98"/>
      <c r="D355" s="98"/>
      <c r="E355" s="99"/>
      <c r="F355" s="99"/>
      <c r="G355" s="98"/>
      <c r="H355" s="98"/>
      <c r="I355" s="98"/>
      <c r="J355" s="98"/>
      <c r="K355" s="98"/>
      <c r="L355" s="98"/>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row>
    <row r="356" spans="1:57" ht="15.75" customHeight="1" x14ac:dyDescent="0.3">
      <c r="A356" s="98"/>
      <c r="B356" s="98"/>
      <c r="C356" s="98"/>
      <c r="D356" s="98"/>
      <c r="E356" s="99"/>
      <c r="F356" s="99"/>
      <c r="G356" s="98"/>
      <c r="H356" s="98"/>
      <c r="I356" s="98"/>
      <c r="J356" s="98"/>
      <c r="K356" s="98"/>
      <c r="L356" s="98"/>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row>
    <row r="357" spans="1:57" ht="15.75" customHeight="1" x14ac:dyDescent="0.3">
      <c r="A357" s="98"/>
      <c r="B357" s="98"/>
      <c r="C357" s="98"/>
      <c r="D357" s="98"/>
      <c r="E357" s="99"/>
      <c r="F357" s="99"/>
      <c r="G357" s="98"/>
      <c r="H357" s="98"/>
      <c r="I357" s="98"/>
      <c r="J357" s="98"/>
      <c r="K357" s="98"/>
      <c r="L357" s="98"/>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row>
    <row r="358" spans="1:57" ht="15.75" customHeight="1" x14ac:dyDescent="0.3">
      <c r="A358" s="98"/>
      <c r="B358" s="98"/>
      <c r="C358" s="98"/>
      <c r="D358" s="98"/>
      <c r="E358" s="99"/>
      <c r="F358" s="99"/>
      <c r="G358" s="98"/>
      <c r="H358" s="98"/>
      <c r="I358" s="98"/>
      <c r="J358" s="98"/>
      <c r="K358" s="98"/>
      <c r="L358" s="98"/>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row>
    <row r="359" spans="1:57" ht="15.75" customHeight="1" x14ac:dyDescent="0.3">
      <c r="A359" s="98"/>
      <c r="B359" s="98"/>
      <c r="C359" s="98"/>
      <c r="D359" s="98"/>
      <c r="E359" s="99"/>
      <c r="F359" s="99"/>
      <c r="G359" s="98"/>
      <c r="H359" s="98"/>
      <c r="I359" s="98"/>
      <c r="J359" s="98"/>
      <c r="K359" s="98"/>
      <c r="L359" s="98"/>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row>
    <row r="360" spans="1:57" ht="15.75" customHeight="1" x14ac:dyDescent="0.3">
      <c r="A360" s="98"/>
      <c r="B360" s="98"/>
      <c r="C360" s="98"/>
      <c r="D360" s="98"/>
      <c r="E360" s="99"/>
      <c r="F360" s="99"/>
      <c r="G360" s="98"/>
      <c r="H360" s="98"/>
      <c r="I360" s="98"/>
      <c r="J360" s="98"/>
      <c r="K360" s="98"/>
      <c r="L360" s="98"/>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row>
    <row r="361" spans="1:57" ht="15.75" customHeight="1" x14ac:dyDescent="0.3">
      <c r="A361" s="98"/>
      <c r="B361" s="98"/>
      <c r="C361" s="98"/>
      <c r="D361" s="98"/>
      <c r="E361" s="99"/>
      <c r="F361" s="99"/>
      <c r="G361" s="98"/>
      <c r="H361" s="98"/>
      <c r="I361" s="98"/>
      <c r="J361" s="98"/>
      <c r="K361" s="98"/>
      <c r="L361" s="98"/>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row>
    <row r="362" spans="1:57" ht="15.75" customHeight="1" x14ac:dyDescent="0.3">
      <c r="A362" s="98"/>
      <c r="B362" s="98"/>
      <c r="C362" s="98"/>
      <c r="D362" s="98"/>
      <c r="E362" s="99"/>
      <c r="F362" s="99"/>
      <c r="G362" s="98"/>
      <c r="H362" s="98"/>
      <c r="I362" s="98"/>
      <c r="J362" s="98"/>
      <c r="K362" s="98"/>
      <c r="L362" s="98"/>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row>
    <row r="363" spans="1:57" ht="15.75" customHeight="1" x14ac:dyDescent="0.3">
      <c r="A363" s="98"/>
      <c r="B363" s="98"/>
      <c r="C363" s="98"/>
      <c r="D363" s="98"/>
      <c r="E363" s="99"/>
      <c r="F363" s="99"/>
      <c r="G363" s="98"/>
      <c r="H363" s="98"/>
      <c r="I363" s="98"/>
      <c r="J363" s="98"/>
      <c r="K363" s="98"/>
      <c r="L363" s="98"/>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row>
    <row r="364" spans="1:57" ht="15.75" customHeight="1" x14ac:dyDescent="0.3">
      <c r="A364" s="98"/>
      <c r="B364" s="98"/>
      <c r="C364" s="98"/>
      <c r="D364" s="98"/>
      <c r="E364" s="99"/>
      <c r="F364" s="99"/>
      <c r="G364" s="98"/>
      <c r="H364" s="98"/>
      <c r="I364" s="98"/>
      <c r="J364" s="98"/>
      <c r="K364" s="98"/>
      <c r="L364" s="98"/>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row>
    <row r="365" spans="1:57" ht="15.75" customHeight="1" x14ac:dyDescent="0.3">
      <c r="A365" s="98"/>
      <c r="B365" s="98"/>
      <c r="C365" s="98"/>
      <c r="D365" s="98"/>
      <c r="E365" s="99"/>
      <c r="F365" s="99"/>
      <c r="G365" s="98"/>
      <c r="H365" s="98"/>
      <c r="I365" s="98"/>
      <c r="J365" s="98"/>
      <c r="K365" s="98"/>
      <c r="L365" s="98"/>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100"/>
      <c r="AZ365" s="100"/>
      <c r="BA365" s="100"/>
      <c r="BB365" s="100"/>
      <c r="BC365" s="100"/>
      <c r="BD365" s="100"/>
      <c r="BE365" s="100"/>
    </row>
    <row r="366" spans="1:57" ht="15.75" customHeight="1" x14ac:dyDescent="0.3">
      <c r="A366" s="98"/>
      <c r="B366" s="98"/>
      <c r="C366" s="98"/>
      <c r="D366" s="98"/>
      <c r="E366" s="99"/>
      <c r="F366" s="99"/>
      <c r="G366" s="98"/>
      <c r="H366" s="98"/>
      <c r="I366" s="98"/>
      <c r="J366" s="98"/>
      <c r="K366" s="98"/>
      <c r="L366" s="98"/>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row>
    <row r="367" spans="1:57" ht="15.75" customHeight="1" x14ac:dyDescent="0.3">
      <c r="A367" s="98"/>
      <c r="B367" s="98"/>
      <c r="C367" s="98"/>
      <c r="D367" s="98"/>
      <c r="E367" s="99"/>
      <c r="F367" s="99"/>
      <c r="G367" s="98"/>
      <c r="H367" s="98"/>
      <c r="I367" s="98"/>
      <c r="J367" s="98"/>
      <c r="K367" s="98"/>
      <c r="L367" s="98"/>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row>
    <row r="368" spans="1:57" ht="15.75" customHeight="1" x14ac:dyDescent="0.3">
      <c r="A368" s="98"/>
      <c r="B368" s="98"/>
      <c r="C368" s="98"/>
      <c r="D368" s="98"/>
      <c r="E368" s="99"/>
      <c r="F368" s="99"/>
      <c r="G368" s="98"/>
      <c r="H368" s="98"/>
      <c r="I368" s="98"/>
      <c r="J368" s="98"/>
      <c r="K368" s="98"/>
      <c r="L368" s="98"/>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row>
    <row r="369" spans="1:57" ht="15.75" customHeight="1" x14ac:dyDescent="0.3">
      <c r="A369" s="98"/>
      <c r="B369" s="98"/>
      <c r="C369" s="98"/>
      <c r="D369" s="98"/>
      <c r="E369" s="99"/>
      <c r="F369" s="99"/>
      <c r="G369" s="98"/>
      <c r="H369" s="98"/>
      <c r="I369" s="98"/>
      <c r="J369" s="98"/>
      <c r="K369" s="98"/>
      <c r="L369" s="98"/>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row>
    <row r="370" spans="1:57" ht="15.75" customHeight="1" x14ac:dyDescent="0.3">
      <c r="A370" s="98"/>
      <c r="B370" s="98"/>
      <c r="C370" s="98"/>
      <c r="D370" s="98"/>
      <c r="E370" s="99"/>
      <c r="F370" s="99"/>
      <c r="G370" s="98"/>
      <c r="H370" s="98"/>
      <c r="I370" s="98"/>
      <c r="J370" s="98"/>
      <c r="K370" s="98"/>
      <c r="L370" s="98"/>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row>
    <row r="371" spans="1:57" ht="15.75" customHeight="1" x14ac:dyDescent="0.3">
      <c r="A371" s="98"/>
      <c r="B371" s="98"/>
      <c r="C371" s="98"/>
      <c r="D371" s="98"/>
      <c r="E371" s="99"/>
      <c r="F371" s="99"/>
      <c r="G371" s="98"/>
      <c r="H371" s="98"/>
      <c r="I371" s="98"/>
      <c r="J371" s="98"/>
      <c r="K371" s="98"/>
      <c r="L371" s="98"/>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row>
    <row r="372" spans="1:57" ht="15.75" customHeight="1" x14ac:dyDescent="0.3">
      <c r="A372" s="98"/>
      <c r="B372" s="98"/>
      <c r="C372" s="98"/>
      <c r="D372" s="98"/>
      <c r="E372" s="99"/>
      <c r="F372" s="99"/>
      <c r="G372" s="98"/>
      <c r="H372" s="98"/>
      <c r="I372" s="98"/>
      <c r="J372" s="98"/>
      <c r="K372" s="98"/>
      <c r="L372" s="98"/>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row>
    <row r="373" spans="1:57" ht="15.75" customHeight="1" x14ac:dyDescent="0.3">
      <c r="A373" s="98"/>
      <c r="B373" s="98"/>
      <c r="C373" s="98"/>
      <c r="D373" s="98"/>
      <c r="E373" s="99"/>
      <c r="F373" s="99"/>
      <c r="G373" s="98"/>
      <c r="H373" s="98"/>
      <c r="I373" s="98"/>
      <c r="J373" s="98"/>
      <c r="K373" s="98"/>
      <c r="L373" s="98"/>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c r="AU373" s="100"/>
      <c r="AV373" s="100"/>
      <c r="AW373" s="100"/>
      <c r="AX373" s="100"/>
      <c r="AY373" s="100"/>
      <c r="AZ373" s="100"/>
      <c r="BA373" s="100"/>
      <c r="BB373" s="100"/>
      <c r="BC373" s="100"/>
      <c r="BD373" s="100"/>
      <c r="BE373" s="100"/>
    </row>
    <row r="374" spans="1:57" ht="15.75" customHeight="1" x14ac:dyDescent="0.3">
      <c r="A374" s="98"/>
      <c r="B374" s="98"/>
      <c r="C374" s="98"/>
      <c r="D374" s="98"/>
      <c r="E374" s="99"/>
      <c r="F374" s="99"/>
      <c r="G374" s="98"/>
      <c r="H374" s="98"/>
      <c r="I374" s="98"/>
      <c r="J374" s="98"/>
      <c r="K374" s="98"/>
      <c r="L374" s="98"/>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row>
    <row r="375" spans="1:57" ht="15.75" customHeight="1" x14ac:dyDescent="0.3">
      <c r="A375" s="98"/>
      <c r="B375" s="98"/>
      <c r="C375" s="98"/>
      <c r="D375" s="98"/>
      <c r="E375" s="99"/>
      <c r="F375" s="99"/>
      <c r="G375" s="98"/>
      <c r="H375" s="98"/>
      <c r="I375" s="98"/>
      <c r="J375" s="98"/>
      <c r="K375" s="98"/>
      <c r="L375" s="98"/>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row>
    <row r="376" spans="1:57" ht="15.75" customHeight="1" x14ac:dyDescent="0.3">
      <c r="A376" s="98"/>
      <c r="B376" s="98"/>
      <c r="C376" s="98"/>
      <c r="D376" s="98"/>
      <c r="E376" s="99"/>
      <c r="F376" s="99"/>
      <c r="G376" s="98"/>
      <c r="H376" s="98"/>
      <c r="I376" s="98"/>
      <c r="J376" s="98"/>
      <c r="K376" s="98"/>
      <c r="L376" s="98"/>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row>
    <row r="377" spans="1:57" ht="15.75" customHeight="1" x14ac:dyDescent="0.3">
      <c r="A377" s="98"/>
      <c r="B377" s="98"/>
      <c r="C377" s="98"/>
      <c r="D377" s="98"/>
      <c r="E377" s="99"/>
      <c r="F377" s="99"/>
      <c r="G377" s="98"/>
      <c r="H377" s="98"/>
      <c r="I377" s="98"/>
      <c r="J377" s="98"/>
      <c r="K377" s="98"/>
      <c r="L377" s="98"/>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row>
    <row r="378" spans="1:57" ht="15.75" customHeight="1" x14ac:dyDescent="0.3">
      <c r="A378" s="98"/>
      <c r="B378" s="98"/>
      <c r="C378" s="98"/>
      <c r="D378" s="98"/>
      <c r="E378" s="99"/>
      <c r="F378" s="99"/>
      <c r="G378" s="98"/>
      <c r="H378" s="98"/>
      <c r="I378" s="98"/>
      <c r="J378" s="98"/>
      <c r="K378" s="98"/>
      <c r="L378" s="98"/>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row>
    <row r="379" spans="1:57" ht="15.75" customHeight="1" x14ac:dyDescent="0.3">
      <c r="A379" s="98"/>
      <c r="B379" s="98"/>
      <c r="C379" s="98"/>
      <c r="D379" s="98"/>
      <c r="E379" s="99"/>
      <c r="F379" s="99"/>
      <c r="G379" s="98"/>
      <c r="H379" s="98"/>
      <c r="I379" s="98"/>
      <c r="J379" s="98"/>
      <c r="K379" s="98"/>
      <c r="L379" s="98"/>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row>
    <row r="380" spans="1:57" ht="15.75" customHeight="1" x14ac:dyDescent="0.3">
      <c r="A380" s="98"/>
      <c r="B380" s="98"/>
      <c r="C380" s="98"/>
      <c r="D380" s="98"/>
      <c r="E380" s="99"/>
      <c r="F380" s="99"/>
      <c r="G380" s="98"/>
      <c r="H380" s="98"/>
      <c r="I380" s="98"/>
      <c r="J380" s="98"/>
      <c r="K380" s="98"/>
      <c r="L380" s="98"/>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row>
    <row r="381" spans="1:57" ht="15.75" customHeight="1" x14ac:dyDescent="0.3">
      <c r="A381" s="98"/>
      <c r="B381" s="98"/>
      <c r="C381" s="98"/>
      <c r="D381" s="98"/>
      <c r="E381" s="99"/>
      <c r="F381" s="99"/>
      <c r="G381" s="98"/>
      <c r="H381" s="98"/>
      <c r="I381" s="98"/>
      <c r="J381" s="98"/>
      <c r="K381" s="98"/>
      <c r="L381" s="98"/>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row>
    <row r="382" spans="1:57" ht="15.75" customHeight="1" x14ac:dyDescent="0.3">
      <c r="A382" s="98"/>
      <c r="B382" s="98"/>
      <c r="C382" s="98"/>
      <c r="D382" s="98"/>
      <c r="E382" s="99"/>
      <c r="F382" s="99"/>
      <c r="G382" s="98"/>
      <c r="H382" s="98"/>
      <c r="I382" s="98"/>
      <c r="J382" s="98"/>
      <c r="K382" s="98"/>
      <c r="L382" s="98"/>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row>
    <row r="383" spans="1:57" ht="15.75" customHeight="1" x14ac:dyDescent="0.3">
      <c r="A383" s="98"/>
      <c r="B383" s="98"/>
      <c r="C383" s="98"/>
      <c r="D383" s="98"/>
      <c r="E383" s="99"/>
      <c r="F383" s="99"/>
      <c r="G383" s="98"/>
      <c r="H383" s="98"/>
      <c r="I383" s="98"/>
      <c r="J383" s="98"/>
      <c r="K383" s="98"/>
      <c r="L383" s="98"/>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row>
    <row r="384" spans="1:57" ht="15.75" customHeight="1" x14ac:dyDescent="0.3">
      <c r="A384" s="98"/>
      <c r="B384" s="98"/>
      <c r="C384" s="98"/>
      <c r="D384" s="98"/>
      <c r="E384" s="99"/>
      <c r="F384" s="99"/>
      <c r="G384" s="98"/>
      <c r="H384" s="98"/>
      <c r="I384" s="98"/>
      <c r="J384" s="98"/>
      <c r="K384" s="98"/>
      <c r="L384" s="98"/>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row>
    <row r="385" spans="1:57" ht="15.75" customHeight="1" x14ac:dyDescent="0.3">
      <c r="A385" s="98"/>
      <c r="B385" s="98"/>
      <c r="C385" s="98"/>
      <c r="D385" s="98"/>
      <c r="E385" s="99"/>
      <c r="F385" s="99"/>
      <c r="G385" s="98"/>
      <c r="H385" s="98"/>
      <c r="I385" s="98"/>
      <c r="J385" s="98"/>
      <c r="K385" s="98"/>
      <c r="L385" s="98"/>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c r="AU385" s="100"/>
      <c r="AV385" s="100"/>
      <c r="AW385" s="100"/>
      <c r="AX385" s="100"/>
      <c r="AY385" s="100"/>
      <c r="AZ385" s="100"/>
      <c r="BA385" s="100"/>
      <c r="BB385" s="100"/>
      <c r="BC385" s="100"/>
      <c r="BD385" s="100"/>
      <c r="BE385" s="100"/>
    </row>
    <row r="386" spans="1:57" ht="15.75" customHeight="1" x14ac:dyDescent="0.3">
      <c r="A386" s="98"/>
      <c r="B386" s="98"/>
      <c r="C386" s="98"/>
      <c r="D386" s="98"/>
      <c r="E386" s="99"/>
      <c r="F386" s="99"/>
      <c r="G386" s="98"/>
      <c r="H386" s="98"/>
      <c r="I386" s="98"/>
      <c r="J386" s="98"/>
      <c r="K386" s="98"/>
      <c r="L386" s="98"/>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c r="AU386" s="100"/>
      <c r="AV386" s="100"/>
      <c r="AW386" s="100"/>
      <c r="AX386" s="100"/>
      <c r="AY386" s="100"/>
      <c r="AZ386" s="100"/>
      <c r="BA386" s="100"/>
      <c r="BB386" s="100"/>
      <c r="BC386" s="100"/>
      <c r="BD386" s="100"/>
      <c r="BE386" s="100"/>
    </row>
    <row r="387" spans="1:57" ht="15.75" customHeight="1" x14ac:dyDescent="0.3">
      <c r="A387" s="98"/>
      <c r="B387" s="98"/>
      <c r="C387" s="98"/>
      <c r="D387" s="98"/>
      <c r="E387" s="99"/>
      <c r="F387" s="99"/>
      <c r="G387" s="98"/>
      <c r="H387" s="98"/>
      <c r="I387" s="98"/>
      <c r="J387" s="98"/>
      <c r="K387" s="98"/>
      <c r="L387" s="98"/>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row>
    <row r="388" spans="1:57" ht="15.75" customHeight="1" x14ac:dyDescent="0.3">
      <c r="A388" s="98"/>
      <c r="B388" s="98"/>
      <c r="C388" s="98"/>
      <c r="D388" s="98"/>
      <c r="E388" s="99"/>
      <c r="F388" s="99"/>
      <c r="G388" s="98"/>
      <c r="H388" s="98"/>
      <c r="I388" s="98"/>
      <c r="J388" s="98"/>
      <c r="K388" s="98"/>
      <c r="L388" s="98"/>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row>
    <row r="389" spans="1:57" ht="15.75" customHeight="1" x14ac:dyDescent="0.3">
      <c r="A389" s="98"/>
      <c r="B389" s="98"/>
      <c r="C389" s="98"/>
      <c r="D389" s="98"/>
      <c r="E389" s="99"/>
      <c r="F389" s="99"/>
      <c r="G389" s="98"/>
      <c r="H389" s="98"/>
      <c r="I389" s="98"/>
      <c r="J389" s="98"/>
      <c r="K389" s="98"/>
      <c r="L389" s="98"/>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row>
    <row r="390" spans="1:57" ht="15.75" customHeight="1" x14ac:dyDescent="0.3">
      <c r="A390" s="98"/>
      <c r="B390" s="98"/>
      <c r="C390" s="98"/>
      <c r="D390" s="98"/>
      <c r="E390" s="99"/>
      <c r="F390" s="99"/>
      <c r="G390" s="98"/>
      <c r="H390" s="98"/>
      <c r="I390" s="98"/>
      <c r="J390" s="98"/>
      <c r="K390" s="98"/>
      <c r="L390" s="98"/>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row>
    <row r="391" spans="1:57" ht="15.75" customHeight="1" x14ac:dyDescent="0.3">
      <c r="A391" s="98"/>
      <c r="B391" s="98"/>
      <c r="C391" s="98"/>
      <c r="D391" s="98"/>
      <c r="E391" s="99"/>
      <c r="F391" s="99"/>
      <c r="G391" s="98"/>
      <c r="H391" s="98"/>
      <c r="I391" s="98"/>
      <c r="J391" s="98"/>
      <c r="K391" s="98"/>
      <c r="L391" s="98"/>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row>
    <row r="392" spans="1:57" ht="15.75" customHeight="1" x14ac:dyDescent="0.3">
      <c r="A392" s="98"/>
      <c r="B392" s="98"/>
      <c r="C392" s="98"/>
      <c r="D392" s="98"/>
      <c r="E392" s="99"/>
      <c r="F392" s="99"/>
      <c r="G392" s="98"/>
      <c r="H392" s="98"/>
      <c r="I392" s="98"/>
      <c r="J392" s="98"/>
      <c r="K392" s="98"/>
      <c r="L392" s="98"/>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row>
    <row r="393" spans="1:57" ht="15.75" customHeight="1" x14ac:dyDescent="0.3">
      <c r="A393" s="98"/>
      <c r="B393" s="98"/>
      <c r="C393" s="98"/>
      <c r="D393" s="98"/>
      <c r="E393" s="99"/>
      <c r="F393" s="99"/>
      <c r="G393" s="98"/>
      <c r="H393" s="98"/>
      <c r="I393" s="98"/>
      <c r="J393" s="98"/>
      <c r="K393" s="98"/>
      <c r="L393" s="98"/>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row>
    <row r="394" spans="1:57" ht="15.75" customHeight="1" x14ac:dyDescent="0.3">
      <c r="A394" s="98"/>
      <c r="B394" s="98"/>
      <c r="C394" s="98"/>
      <c r="D394" s="98"/>
      <c r="E394" s="99"/>
      <c r="F394" s="99"/>
      <c r="G394" s="98"/>
      <c r="H394" s="98"/>
      <c r="I394" s="98"/>
      <c r="J394" s="98"/>
      <c r="K394" s="98"/>
      <c r="L394" s="98"/>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row>
    <row r="395" spans="1:57" ht="15.75" customHeight="1" x14ac:dyDescent="0.3">
      <c r="A395" s="98"/>
      <c r="B395" s="98"/>
      <c r="C395" s="98"/>
      <c r="D395" s="98"/>
      <c r="E395" s="99"/>
      <c r="F395" s="99"/>
      <c r="G395" s="98"/>
      <c r="H395" s="98"/>
      <c r="I395" s="98"/>
      <c r="J395" s="98"/>
      <c r="K395" s="98"/>
      <c r="L395" s="98"/>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row>
    <row r="396" spans="1:57" ht="15.75" customHeight="1" x14ac:dyDescent="0.3">
      <c r="A396" s="98"/>
      <c r="B396" s="98"/>
      <c r="C396" s="98"/>
      <c r="D396" s="98"/>
      <c r="E396" s="99"/>
      <c r="F396" s="99"/>
      <c r="G396" s="98"/>
      <c r="H396" s="98"/>
      <c r="I396" s="98"/>
      <c r="J396" s="98"/>
      <c r="K396" s="98"/>
      <c r="L396" s="98"/>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row>
    <row r="397" spans="1:57" ht="15.75" customHeight="1" x14ac:dyDescent="0.3">
      <c r="A397" s="98"/>
      <c r="B397" s="98"/>
      <c r="C397" s="98"/>
      <c r="D397" s="98"/>
      <c r="E397" s="99"/>
      <c r="F397" s="99"/>
      <c r="G397" s="98"/>
      <c r="H397" s="98"/>
      <c r="I397" s="98"/>
      <c r="J397" s="98"/>
      <c r="K397" s="98"/>
      <c r="L397" s="98"/>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row>
    <row r="398" spans="1:57" ht="15.75" customHeight="1" x14ac:dyDescent="0.3">
      <c r="A398" s="98"/>
      <c r="B398" s="98"/>
      <c r="C398" s="98"/>
      <c r="D398" s="98"/>
      <c r="E398" s="99"/>
      <c r="F398" s="99"/>
      <c r="G398" s="98"/>
      <c r="H398" s="98"/>
      <c r="I398" s="98"/>
      <c r="J398" s="98"/>
      <c r="K398" s="98"/>
      <c r="L398" s="98"/>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row>
    <row r="399" spans="1:57" ht="15.75" customHeight="1" x14ac:dyDescent="0.3">
      <c r="A399" s="98"/>
      <c r="B399" s="98"/>
      <c r="C399" s="98"/>
      <c r="D399" s="98"/>
      <c r="E399" s="99"/>
      <c r="F399" s="99"/>
      <c r="G399" s="98"/>
      <c r="H399" s="98"/>
      <c r="I399" s="98"/>
      <c r="J399" s="98"/>
      <c r="K399" s="98"/>
      <c r="L399" s="98"/>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row>
    <row r="400" spans="1:57" ht="15.75" customHeight="1" x14ac:dyDescent="0.3">
      <c r="A400" s="98"/>
      <c r="B400" s="98"/>
      <c r="C400" s="98"/>
      <c r="D400" s="98"/>
      <c r="E400" s="99"/>
      <c r="F400" s="99"/>
      <c r="G400" s="98"/>
      <c r="H400" s="98"/>
      <c r="I400" s="98"/>
      <c r="J400" s="98"/>
      <c r="K400" s="98"/>
      <c r="L400" s="98"/>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row>
    <row r="401" spans="1:57" ht="15.75" customHeight="1" x14ac:dyDescent="0.3">
      <c r="A401" s="98"/>
      <c r="B401" s="98"/>
      <c r="C401" s="98"/>
      <c r="D401" s="98"/>
      <c r="E401" s="99"/>
      <c r="F401" s="99"/>
      <c r="G401" s="98"/>
      <c r="H401" s="98"/>
      <c r="I401" s="98"/>
      <c r="J401" s="98"/>
      <c r="K401" s="98"/>
      <c r="L401" s="98"/>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row>
    <row r="402" spans="1:57" ht="15.75" customHeight="1" x14ac:dyDescent="0.3">
      <c r="A402" s="98"/>
      <c r="B402" s="98"/>
      <c r="C402" s="98"/>
      <c r="D402" s="98"/>
      <c r="E402" s="99"/>
      <c r="F402" s="99"/>
      <c r="G402" s="98"/>
      <c r="H402" s="98"/>
      <c r="I402" s="98"/>
      <c r="J402" s="98"/>
      <c r="K402" s="98"/>
      <c r="L402" s="98"/>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row>
    <row r="403" spans="1:57" ht="15.75" customHeight="1" x14ac:dyDescent="0.3">
      <c r="A403" s="98"/>
      <c r="B403" s="98"/>
      <c r="C403" s="98"/>
      <c r="D403" s="98"/>
      <c r="E403" s="99"/>
      <c r="F403" s="99"/>
      <c r="G403" s="98"/>
      <c r="H403" s="98"/>
      <c r="I403" s="98"/>
      <c r="J403" s="98"/>
      <c r="K403" s="98"/>
      <c r="L403" s="98"/>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row>
    <row r="404" spans="1:57" ht="15.75" customHeight="1" x14ac:dyDescent="0.3">
      <c r="A404" s="98"/>
      <c r="B404" s="98"/>
      <c r="C404" s="98"/>
      <c r="D404" s="98"/>
      <c r="E404" s="99"/>
      <c r="F404" s="99"/>
      <c r="G404" s="98"/>
      <c r="H404" s="98"/>
      <c r="I404" s="98"/>
      <c r="J404" s="98"/>
      <c r="K404" s="98"/>
      <c r="L404" s="98"/>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row>
    <row r="405" spans="1:57" ht="15.75" customHeight="1" x14ac:dyDescent="0.3">
      <c r="A405" s="98"/>
      <c r="B405" s="98"/>
      <c r="C405" s="98"/>
      <c r="D405" s="98"/>
      <c r="E405" s="99"/>
      <c r="F405" s="99"/>
      <c r="G405" s="98"/>
      <c r="H405" s="98"/>
      <c r="I405" s="98"/>
      <c r="J405" s="98"/>
      <c r="K405" s="98"/>
      <c r="L405" s="98"/>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row>
    <row r="406" spans="1:57" ht="15.75" customHeight="1" x14ac:dyDescent="0.3">
      <c r="A406" s="98"/>
      <c r="B406" s="98"/>
      <c r="C406" s="98"/>
      <c r="D406" s="98"/>
      <c r="E406" s="99"/>
      <c r="F406" s="99"/>
      <c r="G406" s="98"/>
      <c r="H406" s="98"/>
      <c r="I406" s="98"/>
      <c r="J406" s="98"/>
      <c r="K406" s="98"/>
      <c r="L406" s="98"/>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row>
    <row r="407" spans="1:57" ht="15.75" customHeight="1" x14ac:dyDescent="0.3">
      <c r="A407" s="98"/>
      <c r="B407" s="98"/>
      <c r="C407" s="98"/>
      <c r="D407" s="98"/>
      <c r="E407" s="99"/>
      <c r="F407" s="99"/>
      <c r="G407" s="98"/>
      <c r="H407" s="98"/>
      <c r="I407" s="98"/>
      <c r="J407" s="98"/>
      <c r="K407" s="98"/>
      <c r="L407" s="98"/>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row>
    <row r="408" spans="1:57" ht="15.75" customHeight="1" x14ac:dyDescent="0.3">
      <c r="A408" s="98"/>
      <c r="B408" s="98"/>
      <c r="C408" s="98"/>
      <c r="D408" s="98"/>
      <c r="E408" s="99"/>
      <c r="F408" s="99"/>
      <c r="G408" s="98"/>
      <c r="H408" s="98"/>
      <c r="I408" s="98"/>
      <c r="J408" s="98"/>
      <c r="K408" s="98"/>
      <c r="L408" s="98"/>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row>
    <row r="409" spans="1:57" ht="15.75" customHeight="1" x14ac:dyDescent="0.3">
      <c r="A409" s="98"/>
      <c r="B409" s="98"/>
      <c r="C409" s="98"/>
      <c r="D409" s="98"/>
      <c r="E409" s="99"/>
      <c r="F409" s="99"/>
      <c r="G409" s="98"/>
      <c r="H409" s="98"/>
      <c r="I409" s="98"/>
      <c r="J409" s="98"/>
      <c r="K409" s="98"/>
      <c r="L409" s="98"/>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row>
    <row r="410" spans="1:57" ht="15.75" customHeight="1" x14ac:dyDescent="0.3">
      <c r="A410" s="98"/>
      <c r="B410" s="98"/>
      <c r="C410" s="98"/>
      <c r="D410" s="98"/>
      <c r="E410" s="99"/>
      <c r="F410" s="99"/>
      <c r="G410" s="98"/>
      <c r="H410" s="98"/>
      <c r="I410" s="98"/>
      <c r="J410" s="98"/>
      <c r="K410" s="98"/>
      <c r="L410" s="98"/>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row>
    <row r="411" spans="1:57" ht="15.75" customHeight="1" x14ac:dyDescent="0.3">
      <c r="A411" s="98"/>
      <c r="B411" s="98"/>
      <c r="C411" s="98"/>
      <c r="D411" s="98"/>
      <c r="E411" s="99"/>
      <c r="F411" s="99"/>
      <c r="G411" s="98"/>
      <c r="H411" s="98"/>
      <c r="I411" s="98"/>
      <c r="J411" s="98"/>
      <c r="K411" s="98"/>
      <c r="L411" s="98"/>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row>
    <row r="412" spans="1:57" ht="15.75" customHeight="1" x14ac:dyDescent="0.3">
      <c r="A412" s="98"/>
      <c r="B412" s="98"/>
      <c r="C412" s="98"/>
      <c r="D412" s="98"/>
      <c r="E412" s="99"/>
      <c r="F412" s="99"/>
      <c r="G412" s="98"/>
      <c r="H412" s="98"/>
      <c r="I412" s="98"/>
      <c r="J412" s="98"/>
      <c r="K412" s="98"/>
      <c r="L412" s="98"/>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row>
    <row r="413" spans="1:57" ht="15.75" customHeight="1" x14ac:dyDescent="0.3">
      <c r="A413" s="98"/>
      <c r="B413" s="98"/>
      <c r="C413" s="98"/>
      <c r="D413" s="98"/>
      <c r="E413" s="99"/>
      <c r="F413" s="99"/>
      <c r="G413" s="98"/>
      <c r="H413" s="98"/>
      <c r="I413" s="98"/>
      <c r="J413" s="98"/>
      <c r="K413" s="98"/>
      <c r="L413" s="98"/>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row>
    <row r="414" spans="1:57" ht="15.75" customHeight="1" x14ac:dyDescent="0.3">
      <c r="A414" s="98"/>
      <c r="B414" s="98"/>
      <c r="C414" s="98"/>
      <c r="D414" s="98"/>
      <c r="E414" s="99"/>
      <c r="F414" s="99"/>
      <c r="G414" s="98"/>
      <c r="H414" s="98"/>
      <c r="I414" s="98"/>
      <c r="J414" s="98"/>
      <c r="K414" s="98"/>
      <c r="L414" s="98"/>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row>
    <row r="415" spans="1:57" ht="15.75" customHeight="1" x14ac:dyDescent="0.3">
      <c r="A415" s="98"/>
      <c r="B415" s="98"/>
      <c r="C415" s="98"/>
      <c r="D415" s="98"/>
      <c r="E415" s="99"/>
      <c r="F415" s="99"/>
      <c r="G415" s="98"/>
      <c r="H415" s="98"/>
      <c r="I415" s="98"/>
      <c r="J415" s="98"/>
      <c r="K415" s="98"/>
      <c r="L415" s="98"/>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row>
    <row r="416" spans="1:57" ht="15.75" customHeight="1" x14ac:dyDescent="0.3">
      <c r="A416" s="98"/>
      <c r="B416" s="98"/>
      <c r="C416" s="98"/>
      <c r="D416" s="98"/>
      <c r="E416" s="99"/>
      <c r="F416" s="99"/>
      <c r="G416" s="98"/>
      <c r="H416" s="98"/>
      <c r="I416" s="98"/>
      <c r="J416" s="98"/>
      <c r="K416" s="98"/>
      <c r="L416" s="98"/>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row>
    <row r="417" spans="1:57" ht="15.75" customHeight="1" x14ac:dyDescent="0.3">
      <c r="A417" s="98"/>
      <c r="B417" s="98"/>
      <c r="C417" s="98"/>
      <c r="D417" s="98"/>
      <c r="E417" s="99"/>
      <c r="F417" s="99"/>
      <c r="G417" s="98"/>
      <c r="H417" s="98"/>
      <c r="I417" s="98"/>
      <c r="J417" s="98"/>
      <c r="K417" s="98"/>
      <c r="L417" s="98"/>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row>
    <row r="418" spans="1:57" ht="15.75" customHeight="1" x14ac:dyDescent="0.3">
      <c r="A418" s="98"/>
      <c r="B418" s="98"/>
      <c r="C418" s="98"/>
      <c r="D418" s="98"/>
      <c r="E418" s="99"/>
      <c r="F418" s="99"/>
      <c r="G418" s="98"/>
      <c r="H418" s="98"/>
      <c r="I418" s="98"/>
      <c r="J418" s="98"/>
      <c r="K418" s="98"/>
      <c r="L418" s="98"/>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row>
    <row r="419" spans="1:57" ht="15.75" customHeight="1" x14ac:dyDescent="0.3">
      <c r="A419" s="98"/>
      <c r="B419" s="98"/>
      <c r="C419" s="98"/>
      <c r="D419" s="98"/>
      <c r="E419" s="99"/>
      <c r="F419" s="99"/>
      <c r="G419" s="98"/>
      <c r="H419" s="98"/>
      <c r="I419" s="98"/>
      <c r="J419" s="98"/>
      <c r="K419" s="98"/>
      <c r="L419" s="98"/>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row>
    <row r="420" spans="1:57" ht="15.75" customHeight="1" x14ac:dyDescent="0.3">
      <c r="A420" s="98"/>
      <c r="B420" s="98"/>
      <c r="C420" s="98"/>
      <c r="D420" s="98"/>
      <c r="E420" s="99"/>
      <c r="F420" s="99"/>
      <c r="G420" s="98"/>
      <c r="H420" s="98"/>
      <c r="I420" s="98"/>
      <c r="J420" s="98"/>
      <c r="K420" s="98"/>
      <c r="L420" s="98"/>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row>
    <row r="421" spans="1:57" ht="15.75" customHeight="1" x14ac:dyDescent="0.3">
      <c r="A421" s="98"/>
      <c r="B421" s="98"/>
      <c r="C421" s="98"/>
      <c r="D421" s="98"/>
      <c r="E421" s="99"/>
      <c r="F421" s="99"/>
      <c r="G421" s="98"/>
      <c r="H421" s="98"/>
      <c r="I421" s="98"/>
      <c r="J421" s="98"/>
      <c r="K421" s="98"/>
      <c r="L421" s="98"/>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row>
    <row r="422" spans="1:57" ht="15.75" customHeight="1" x14ac:dyDescent="0.3">
      <c r="A422" s="98"/>
      <c r="B422" s="98"/>
      <c r="C422" s="98"/>
      <c r="D422" s="98"/>
      <c r="E422" s="99"/>
      <c r="F422" s="99"/>
      <c r="G422" s="98"/>
      <c r="H422" s="98"/>
      <c r="I422" s="98"/>
      <c r="J422" s="98"/>
      <c r="K422" s="98"/>
      <c r="L422" s="98"/>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row>
    <row r="423" spans="1:57" ht="15.75" customHeight="1" x14ac:dyDescent="0.3">
      <c r="A423" s="98"/>
      <c r="B423" s="98"/>
      <c r="C423" s="98"/>
      <c r="D423" s="98"/>
      <c r="E423" s="99"/>
      <c r="F423" s="99"/>
      <c r="G423" s="98"/>
      <c r="H423" s="98"/>
      <c r="I423" s="98"/>
      <c r="J423" s="98"/>
      <c r="K423" s="98"/>
      <c r="L423" s="98"/>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row>
    <row r="424" spans="1:57" ht="15.75" customHeight="1" x14ac:dyDescent="0.3">
      <c r="A424" s="98"/>
      <c r="B424" s="98"/>
      <c r="C424" s="98"/>
      <c r="D424" s="98"/>
      <c r="E424" s="99"/>
      <c r="F424" s="99"/>
      <c r="G424" s="98"/>
      <c r="H424" s="98"/>
      <c r="I424" s="98"/>
      <c r="J424" s="98"/>
      <c r="K424" s="98"/>
      <c r="L424" s="98"/>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row>
    <row r="425" spans="1:57" ht="15.75" customHeight="1" x14ac:dyDescent="0.3">
      <c r="A425" s="98"/>
      <c r="B425" s="98"/>
      <c r="C425" s="98"/>
      <c r="D425" s="98"/>
      <c r="E425" s="99"/>
      <c r="F425" s="99"/>
      <c r="G425" s="98"/>
      <c r="H425" s="98"/>
      <c r="I425" s="98"/>
      <c r="J425" s="98"/>
      <c r="K425" s="98"/>
      <c r="L425" s="98"/>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row>
    <row r="426" spans="1:57" ht="15.75" customHeight="1" x14ac:dyDescent="0.3">
      <c r="A426" s="98"/>
      <c r="B426" s="98"/>
      <c r="C426" s="98"/>
      <c r="D426" s="98"/>
      <c r="E426" s="99"/>
      <c r="F426" s="99"/>
      <c r="G426" s="98"/>
      <c r="H426" s="98"/>
      <c r="I426" s="98"/>
      <c r="J426" s="98"/>
      <c r="K426" s="98"/>
      <c r="L426" s="98"/>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row>
    <row r="427" spans="1:57" ht="15.75" customHeight="1" x14ac:dyDescent="0.3">
      <c r="A427" s="98"/>
      <c r="B427" s="98"/>
      <c r="C427" s="98"/>
      <c r="D427" s="98"/>
      <c r="E427" s="99"/>
      <c r="F427" s="99"/>
      <c r="G427" s="98"/>
      <c r="H427" s="98"/>
      <c r="I427" s="98"/>
      <c r="J427" s="98"/>
      <c r="K427" s="98"/>
      <c r="L427" s="98"/>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row>
    <row r="428" spans="1:57" ht="15.75" customHeight="1" x14ac:dyDescent="0.3">
      <c r="A428" s="98"/>
      <c r="B428" s="98"/>
      <c r="C428" s="98"/>
      <c r="D428" s="98"/>
      <c r="E428" s="99"/>
      <c r="F428" s="99"/>
      <c r="G428" s="98"/>
      <c r="H428" s="98"/>
      <c r="I428" s="98"/>
      <c r="J428" s="98"/>
      <c r="K428" s="98"/>
      <c r="L428" s="98"/>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row>
    <row r="429" spans="1:57" ht="15.75" customHeight="1" x14ac:dyDescent="0.3">
      <c r="A429" s="98"/>
      <c r="B429" s="98"/>
      <c r="C429" s="98"/>
      <c r="D429" s="98"/>
      <c r="E429" s="99"/>
      <c r="F429" s="99"/>
      <c r="G429" s="98"/>
      <c r="H429" s="98"/>
      <c r="I429" s="98"/>
      <c r="J429" s="98"/>
      <c r="K429" s="98"/>
      <c r="L429" s="98"/>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row>
    <row r="430" spans="1:57" ht="15.75" customHeight="1" x14ac:dyDescent="0.3">
      <c r="A430" s="98"/>
      <c r="B430" s="98"/>
      <c r="C430" s="98"/>
      <c r="D430" s="98"/>
      <c r="E430" s="99"/>
      <c r="F430" s="99"/>
      <c r="G430" s="98"/>
      <c r="H430" s="98"/>
      <c r="I430" s="98"/>
      <c r="J430" s="98"/>
      <c r="K430" s="98"/>
      <c r="L430" s="98"/>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row>
    <row r="431" spans="1:57" ht="15.75" customHeight="1" x14ac:dyDescent="0.3">
      <c r="A431" s="98"/>
      <c r="B431" s="98"/>
      <c r="C431" s="98"/>
      <c r="D431" s="98"/>
      <c r="E431" s="99"/>
      <c r="F431" s="99"/>
      <c r="G431" s="98"/>
      <c r="H431" s="98"/>
      <c r="I431" s="98"/>
      <c r="J431" s="98"/>
      <c r="K431" s="98"/>
      <c r="L431" s="98"/>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row>
    <row r="432" spans="1:57" ht="15.75" customHeight="1" x14ac:dyDescent="0.3">
      <c r="A432" s="98"/>
      <c r="B432" s="98"/>
      <c r="C432" s="98"/>
      <c r="D432" s="98"/>
      <c r="E432" s="99"/>
      <c r="F432" s="99"/>
      <c r="G432" s="98"/>
      <c r="H432" s="98"/>
      <c r="I432" s="98"/>
      <c r="J432" s="98"/>
      <c r="K432" s="98"/>
      <c r="L432" s="98"/>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row>
    <row r="433" spans="1:57" ht="15.75" customHeight="1" x14ac:dyDescent="0.3">
      <c r="A433" s="98"/>
      <c r="B433" s="98"/>
      <c r="C433" s="98"/>
      <c r="D433" s="98"/>
      <c r="E433" s="99"/>
      <c r="F433" s="99"/>
      <c r="G433" s="98"/>
      <c r="H433" s="98"/>
      <c r="I433" s="98"/>
      <c r="J433" s="98"/>
      <c r="K433" s="98"/>
      <c r="L433" s="98"/>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row>
    <row r="434" spans="1:57" ht="15.75" customHeight="1" x14ac:dyDescent="0.3">
      <c r="A434" s="98"/>
      <c r="B434" s="98"/>
      <c r="C434" s="98"/>
      <c r="D434" s="98"/>
      <c r="E434" s="99"/>
      <c r="F434" s="99"/>
      <c r="G434" s="98"/>
      <c r="H434" s="98"/>
      <c r="I434" s="98"/>
      <c r="J434" s="98"/>
      <c r="K434" s="98"/>
      <c r="L434" s="98"/>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row>
    <row r="435" spans="1:57" ht="15.75" customHeight="1" x14ac:dyDescent="0.3">
      <c r="A435" s="98"/>
      <c r="B435" s="98"/>
      <c r="C435" s="98"/>
      <c r="D435" s="98"/>
      <c r="E435" s="99"/>
      <c r="F435" s="99"/>
      <c r="G435" s="98"/>
      <c r="H435" s="98"/>
      <c r="I435" s="98"/>
      <c r="J435" s="98"/>
      <c r="K435" s="98"/>
      <c r="L435" s="98"/>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row>
    <row r="436" spans="1:57" ht="15.75" customHeight="1" x14ac:dyDescent="0.3">
      <c r="A436" s="98"/>
      <c r="B436" s="98"/>
      <c r="C436" s="98"/>
      <c r="D436" s="98"/>
      <c r="E436" s="99"/>
      <c r="F436" s="99"/>
      <c r="G436" s="98"/>
      <c r="H436" s="98"/>
      <c r="I436" s="98"/>
      <c r="J436" s="98"/>
      <c r="K436" s="98"/>
      <c r="L436" s="98"/>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row>
    <row r="437" spans="1:57" ht="15.75" customHeight="1" x14ac:dyDescent="0.3">
      <c r="A437" s="98"/>
      <c r="B437" s="98"/>
      <c r="C437" s="98"/>
      <c r="D437" s="98"/>
      <c r="E437" s="99"/>
      <c r="F437" s="99"/>
      <c r="G437" s="98"/>
      <c r="H437" s="98"/>
      <c r="I437" s="98"/>
      <c r="J437" s="98"/>
      <c r="K437" s="98"/>
      <c r="L437" s="98"/>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row>
    <row r="438" spans="1:57" ht="15.75" customHeight="1" x14ac:dyDescent="0.3">
      <c r="A438" s="98"/>
      <c r="B438" s="98"/>
      <c r="C438" s="98"/>
      <c r="D438" s="98"/>
      <c r="E438" s="99"/>
      <c r="F438" s="99"/>
      <c r="G438" s="98"/>
      <c r="H438" s="98"/>
      <c r="I438" s="98"/>
      <c r="J438" s="98"/>
      <c r="K438" s="98"/>
      <c r="L438" s="98"/>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row>
    <row r="439" spans="1:57" ht="15.75" customHeight="1" x14ac:dyDescent="0.3">
      <c r="A439" s="98"/>
      <c r="B439" s="98"/>
      <c r="C439" s="98"/>
      <c r="D439" s="98"/>
      <c r="E439" s="99"/>
      <c r="F439" s="99"/>
      <c r="G439" s="98"/>
      <c r="H439" s="98"/>
      <c r="I439" s="98"/>
      <c r="J439" s="98"/>
      <c r="K439" s="98"/>
      <c r="L439" s="98"/>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row>
    <row r="440" spans="1:57" ht="15.75" customHeight="1" x14ac:dyDescent="0.3">
      <c r="A440" s="98"/>
      <c r="B440" s="98"/>
      <c r="C440" s="98"/>
      <c r="D440" s="98"/>
      <c r="E440" s="99"/>
      <c r="F440" s="99"/>
      <c r="G440" s="98"/>
      <c r="H440" s="98"/>
      <c r="I440" s="98"/>
      <c r="J440" s="98"/>
      <c r="K440" s="98"/>
      <c r="L440" s="98"/>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row>
    <row r="441" spans="1:57" ht="15.75" customHeight="1" x14ac:dyDescent="0.3">
      <c r="A441" s="98"/>
      <c r="B441" s="98"/>
      <c r="C441" s="98"/>
      <c r="D441" s="98"/>
      <c r="E441" s="99"/>
      <c r="F441" s="99"/>
      <c r="G441" s="98"/>
      <c r="H441" s="98"/>
      <c r="I441" s="98"/>
      <c r="J441" s="98"/>
      <c r="K441" s="98"/>
      <c r="L441" s="98"/>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row>
    <row r="442" spans="1:57" ht="15.75" customHeight="1" x14ac:dyDescent="0.3">
      <c r="A442" s="98"/>
      <c r="B442" s="98"/>
      <c r="C442" s="98"/>
      <c r="D442" s="98"/>
      <c r="E442" s="99"/>
      <c r="F442" s="99"/>
      <c r="G442" s="98"/>
      <c r="H442" s="98"/>
      <c r="I442" s="98"/>
      <c r="J442" s="98"/>
      <c r="K442" s="98"/>
      <c r="L442" s="98"/>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row>
    <row r="443" spans="1:57" ht="15.75" customHeight="1" x14ac:dyDescent="0.3">
      <c r="A443" s="98"/>
      <c r="B443" s="98"/>
      <c r="C443" s="98"/>
      <c r="D443" s="98"/>
      <c r="E443" s="99"/>
      <c r="F443" s="99"/>
      <c r="G443" s="98"/>
      <c r="H443" s="98"/>
      <c r="I443" s="98"/>
      <c r="J443" s="98"/>
      <c r="K443" s="98"/>
      <c r="L443" s="98"/>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row>
    <row r="444" spans="1:57" ht="15.75" customHeight="1" x14ac:dyDescent="0.3">
      <c r="A444" s="98"/>
      <c r="B444" s="98"/>
      <c r="C444" s="98"/>
      <c r="D444" s="98"/>
      <c r="E444" s="99"/>
      <c r="F444" s="99"/>
      <c r="G444" s="98"/>
      <c r="H444" s="98"/>
      <c r="I444" s="98"/>
      <c r="J444" s="98"/>
      <c r="K444" s="98"/>
      <c r="L444" s="98"/>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row>
    <row r="445" spans="1:57" ht="15.75" customHeight="1" x14ac:dyDescent="0.3">
      <c r="A445" s="98"/>
      <c r="B445" s="98"/>
      <c r="C445" s="98"/>
      <c r="D445" s="98"/>
      <c r="E445" s="99"/>
      <c r="F445" s="99"/>
      <c r="G445" s="98"/>
      <c r="H445" s="98"/>
      <c r="I445" s="98"/>
      <c r="J445" s="98"/>
      <c r="K445" s="98"/>
      <c r="L445" s="98"/>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row>
    <row r="446" spans="1:57" ht="15.75" customHeight="1" x14ac:dyDescent="0.3">
      <c r="A446" s="98"/>
      <c r="B446" s="98"/>
      <c r="C446" s="98"/>
      <c r="D446" s="98"/>
      <c r="E446" s="99"/>
      <c r="F446" s="99"/>
      <c r="G446" s="98"/>
      <c r="H446" s="98"/>
      <c r="I446" s="98"/>
      <c r="J446" s="98"/>
      <c r="K446" s="98"/>
      <c r="L446" s="98"/>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row>
    <row r="447" spans="1:57" ht="15.75" customHeight="1" x14ac:dyDescent="0.3">
      <c r="A447" s="98"/>
      <c r="B447" s="98"/>
      <c r="C447" s="98"/>
      <c r="D447" s="98"/>
      <c r="E447" s="99"/>
      <c r="F447" s="99"/>
      <c r="G447" s="98"/>
      <c r="H447" s="98"/>
      <c r="I447" s="98"/>
      <c r="J447" s="98"/>
      <c r="K447" s="98"/>
      <c r="L447" s="98"/>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row>
    <row r="448" spans="1:57" ht="15.75" customHeight="1" x14ac:dyDescent="0.3">
      <c r="A448" s="98"/>
      <c r="B448" s="98"/>
      <c r="C448" s="98"/>
      <c r="D448" s="98"/>
      <c r="E448" s="99"/>
      <c r="F448" s="99"/>
      <c r="G448" s="98"/>
      <c r="H448" s="98"/>
      <c r="I448" s="98"/>
      <c r="J448" s="98"/>
      <c r="K448" s="98"/>
      <c r="L448" s="98"/>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row>
    <row r="449" spans="1:57" ht="15.75" customHeight="1" x14ac:dyDescent="0.3">
      <c r="A449" s="98"/>
      <c r="B449" s="98"/>
      <c r="C449" s="98"/>
      <c r="D449" s="98"/>
      <c r="E449" s="99"/>
      <c r="F449" s="99"/>
      <c r="G449" s="98"/>
      <c r="H449" s="98"/>
      <c r="I449" s="98"/>
      <c r="J449" s="98"/>
      <c r="K449" s="98"/>
      <c r="L449" s="98"/>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row>
    <row r="450" spans="1:57" ht="15.75" customHeight="1" x14ac:dyDescent="0.3">
      <c r="A450" s="98"/>
      <c r="B450" s="98"/>
      <c r="C450" s="98"/>
      <c r="D450" s="98"/>
      <c r="E450" s="99"/>
      <c r="F450" s="99"/>
      <c r="G450" s="98"/>
      <c r="H450" s="98"/>
      <c r="I450" s="98"/>
      <c r="J450" s="98"/>
      <c r="K450" s="98"/>
      <c r="L450" s="98"/>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row>
    <row r="451" spans="1:57" ht="15.75" customHeight="1" x14ac:dyDescent="0.3">
      <c r="A451" s="98"/>
      <c r="B451" s="98"/>
      <c r="C451" s="98"/>
      <c r="D451" s="98"/>
      <c r="E451" s="99"/>
      <c r="F451" s="99"/>
      <c r="G451" s="98"/>
      <c r="H451" s="98"/>
      <c r="I451" s="98"/>
      <c r="J451" s="98"/>
      <c r="K451" s="98"/>
      <c r="L451" s="98"/>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row>
    <row r="452" spans="1:57" ht="15.75" customHeight="1" x14ac:dyDescent="0.3">
      <c r="A452" s="98"/>
      <c r="B452" s="98"/>
      <c r="C452" s="98"/>
      <c r="D452" s="98"/>
      <c r="E452" s="99"/>
      <c r="F452" s="99"/>
      <c r="G452" s="98"/>
      <c r="H452" s="98"/>
      <c r="I452" s="98"/>
      <c r="J452" s="98"/>
      <c r="K452" s="98"/>
      <c r="L452" s="98"/>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row>
    <row r="453" spans="1:57" ht="15.75" customHeight="1" x14ac:dyDescent="0.3">
      <c r="A453" s="98"/>
      <c r="B453" s="98"/>
      <c r="C453" s="98"/>
      <c r="D453" s="98"/>
      <c r="E453" s="99"/>
      <c r="F453" s="99"/>
      <c r="G453" s="98"/>
      <c r="H453" s="98"/>
      <c r="I453" s="98"/>
      <c r="J453" s="98"/>
      <c r="K453" s="98"/>
      <c r="L453" s="98"/>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row>
    <row r="454" spans="1:57" ht="15.75" customHeight="1" x14ac:dyDescent="0.3">
      <c r="A454" s="98"/>
      <c r="B454" s="98"/>
      <c r="C454" s="98"/>
      <c r="D454" s="98"/>
      <c r="E454" s="99"/>
      <c r="F454" s="99"/>
      <c r="G454" s="98"/>
      <c r="H454" s="98"/>
      <c r="I454" s="98"/>
      <c r="J454" s="98"/>
      <c r="K454" s="98"/>
      <c r="L454" s="98"/>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row>
    <row r="455" spans="1:57" ht="15.75" customHeight="1" x14ac:dyDescent="0.3">
      <c r="A455" s="98"/>
      <c r="B455" s="98"/>
      <c r="C455" s="98"/>
      <c r="D455" s="98"/>
      <c r="E455" s="99"/>
      <c r="F455" s="99"/>
      <c r="G455" s="98"/>
      <c r="H455" s="98"/>
      <c r="I455" s="98"/>
      <c r="J455" s="98"/>
      <c r="K455" s="98"/>
      <c r="L455" s="98"/>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row>
    <row r="456" spans="1:57" ht="15.75" customHeight="1" x14ac:dyDescent="0.3">
      <c r="A456" s="98"/>
      <c r="B456" s="98"/>
      <c r="C456" s="98"/>
      <c r="D456" s="98"/>
      <c r="E456" s="99"/>
      <c r="F456" s="99"/>
      <c r="G456" s="98"/>
      <c r="H456" s="98"/>
      <c r="I456" s="98"/>
      <c r="J456" s="98"/>
      <c r="K456" s="98"/>
      <c r="L456" s="98"/>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row>
    <row r="457" spans="1:57" ht="15.75" customHeight="1" x14ac:dyDescent="0.3">
      <c r="A457" s="98"/>
      <c r="B457" s="98"/>
      <c r="C457" s="98"/>
      <c r="D457" s="98"/>
      <c r="E457" s="99"/>
      <c r="F457" s="99"/>
      <c r="G457" s="98"/>
      <c r="H457" s="98"/>
      <c r="I457" s="98"/>
      <c r="J457" s="98"/>
      <c r="K457" s="98"/>
      <c r="L457" s="98"/>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row>
    <row r="458" spans="1:57" ht="15.75" customHeight="1" x14ac:dyDescent="0.3">
      <c r="A458" s="98"/>
      <c r="B458" s="98"/>
      <c r="C458" s="98"/>
      <c r="D458" s="98"/>
      <c r="E458" s="99"/>
      <c r="F458" s="99"/>
      <c r="G458" s="98"/>
      <c r="H458" s="98"/>
      <c r="I458" s="98"/>
      <c r="J458" s="98"/>
      <c r="K458" s="98"/>
      <c r="L458" s="98"/>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row>
    <row r="459" spans="1:57" ht="15.75" customHeight="1" x14ac:dyDescent="0.3">
      <c r="A459" s="98"/>
      <c r="B459" s="98"/>
      <c r="C459" s="98"/>
      <c r="D459" s="98"/>
      <c r="E459" s="99"/>
      <c r="F459" s="99"/>
      <c r="G459" s="98"/>
      <c r="H459" s="98"/>
      <c r="I459" s="98"/>
      <c r="J459" s="98"/>
      <c r="K459" s="98"/>
      <c r="L459" s="98"/>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row>
    <row r="460" spans="1:57" ht="15.75" customHeight="1" x14ac:dyDescent="0.3">
      <c r="A460" s="98"/>
      <c r="B460" s="98"/>
      <c r="C460" s="98"/>
      <c r="D460" s="98"/>
      <c r="E460" s="99"/>
      <c r="F460" s="99"/>
      <c r="G460" s="98"/>
      <c r="H460" s="98"/>
      <c r="I460" s="98"/>
      <c r="J460" s="98"/>
      <c r="K460" s="98"/>
      <c r="L460" s="98"/>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row>
    <row r="461" spans="1:57" ht="15.75" customHeight="1" x14ac:dyDescent="0.3">
      <c r="A461" s="98"/>
      <c r="B461" s="98"/>
      <c r="C461" s="98"/>
      <c r="D461" s="98"/>
      <c r="E461" s="99"/>
      <c r="F461" s="99"/>
      <c r="G461" s="98"/>
      <c r="H461" s="98"/>
      <c r="I461" s="98"/>
      <c r="J461" s="98"/>
      <c r="K461" s="98"/>
      <c r="L461" s="98"/>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row>
    <row r="462" spans="1:57" ht="15.75" customHeight="1" x14ac:dyDescent="0.3">
      <c r="A462" s="98"/>
      <c r="B462" s="98"/>
      <c r="C462" s="98"/>
      <c r="D462" s="98"/>
      <c r="E462" s="99"/>
      <c r="F462" s="99"/>
      <c r="G462" s="98"/>
      <c r="H462" s="98"/>
      <c r="I462" s="98"/>
      <c r="J462" s="98"/>
      <c r="K462" s="98"/>
      <c r="L462" s="98"/>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row>
    <row r="463" spans="1:57" ht="15.75" customHeight="1" x14ac:dyDescent="0.3">
      <c r="A463" s="98"/>
      <c r="B463" s="98"/>
      <c r="C463" s="98"/>
      <c r="D463" s="98"/>
      <c r="E463" s="99"/>
      <c r="F463" s="99"/>
      <c r="G463" s="98"/>
      <c r="H463" s="98"/>
      <c r="I463" s="98"/>
      <c r="J463" s="98"/>
      <c r="K463" s="98"/>
      <c r="L463" s="98"/>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row>
    <row r="464" spans="1:57" ht="15.75" customHeight="1" x14ac:dyDescent="0.3">
      <c r="A464" s="98"/>
      <c r="B464" s="98"/>
      <c r="C464" s="98"/>
      <c r="D464" s="98"/>
      <c r="E464" s="99"/>
      <c r="F464" s="99"/>
      <c r="G464" s="98"/>
      <c r="H464" s="98"/>
      <c r="I464" s="98"/>
      <c r="J464" s="98"/>
      <c r="K464" s="98"/>
      <c r="L464" s="98"/>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row>
    <row r="465" spans="1:57" ht="15.75" customHeight="1" x14ac:dyDescent="0.3">
      <c r="A465" s="98"/>
      <c r="B465" s="98"/>
      <c r="C465" s="98"/>
      <c r="D465" s="98"/>
      <c r="E465" s="99"/>
      <c r="F465" s="99"/>
      <c r="G465" s="98"/>
      <c r="H465" s="98"/>
      <c r="I465" s="98"/>
      <c r="J465" s="98"/>
      <c r="K465" s="98"/>
      <c r="L465" s="98"/>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row>
    <row r="466" spans="1:57" ht="15.75" customHeight="1" x14ac:dyDescent="0.3">
      <c r="A466" s="98"/>
      <c r="B466" s="98"/>
      <c r="C466" s="98"/>
      <c r="D466" s="98"/>
      <c r="E466" s="99"/>
      <c r="F466" s="99"/>
      <c r="G466" s="98"/>
      <c r="H466" s="98"/>
      <c r="I466" s="98"/>
      <c r="J466" s="98"/>
      <c r="K466" s="98"/>
      <c r="L466" s="98"/>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row>
    <row r="467" spans="1:57" ht="15.75" customHeight="1" x14ac:dyDescent="0.3">
      <c r="A467" s="98"/>
      <c r="B467" s="98"/>
      <c r="C467" s="98"/>
      <c r="D467" s="98"/>
      <c r="E467" s="99"/>
      <c r="F467" s="99"/>
      <c r="G467" s="98"/>
      <c r="H467" s="98"/>
      <c r="I467" s="98"/>
      <c r="J467" s="98"/>
      <c r="K467" s="98"/>
      <c r="L467" s="98"/>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c r="AV467" s="100"/>
      <c r="AW467" s="100"/>
      <c r="AX467" s="100"/>
      <c r="AY467" s="100"/>
      <c r="AZ467" s="100"/>
      <c r="BA467" s="100"/>
      <c r="BB467" s="100"/>
      <c r="BC467" s="100"/>
      <c r="BD467" s="100"/>
      <c r="BE467" s="100"/>
    </row>
    <row r="468" spans="1:57" ht="15.75" customHeight="1" x14ac:dyDescent="0.3">
      <c r="A468" s="98"/>
      <c r="B468" s="98"/>
      <c r="C468" s="98"/>
      <c r="D468" s="98"/>
      <c r="E468" s="99"/>
      <c r="F468" s="99"/>
      <c r="G468" s="98"/>
      <c r="H468" s="98"/>
      <c r="I468" s="98"/>
      <c r="J468" s="98"/>
      <c r="K468" s="98"/>
      <c r="L468" s="98"/>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row>
    <row r="469" spans="1:57" ht="15.75" customHeight="1" x14ac:dyDescent="0.3">
      <c r="A469" s="98"/>
      <c r="B469" s="98"/>
      <c r="C469" s="98"/>
      <c r="D469" s="98"/>
      <c r="E469" s="99"/>
      <c r="F469" s="99"/>
      <c r="G469" s="98"/>
      <c r="H469" s="98"/>
      <c r="I469" s="98"/>
      <c r="J469" s="98"/>
      <c r="K469" s="98"/>
      <c r="L469" s="98"/>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row>
    <row r="470" spans="1:57" ht="15.75" customHeight="1" x14ac:dyDescent="0.3">
      <c r="A470" s="98"/>
      <c r="B470" s="98"/>
      <c r="C470" s="98"/>
      <c r="D470" s="98"/>
      <c r="E470" s="99"/>
      <c r="F470" s="99"/>
      <c r="G470" s="98"/>
      <c r="H470" s="98"/>
      <c r="I470" s="98"/>
      <c r="J470" s="98"/>
      <c r="K470" s="98"/>
      <c r="L470" s="98"/>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row>
    <row r="471" spans="1:57" ht="15.75" customHeight="1" x14ac:dyDescent="0.3">
      <c r="A471" s="98"/>
      <c r="B471" s="98"/>
      <c r="C471" s="98"/>
      <c r="D471" s="98"/>
      <c r="E471" s="99"/>
      <c r="F471" s="99"/>
      <c r="G471" s="98"/>
      <c r="H471" s="98"/>
      <c r="I471" s="98"/>
      <c r="J471" s="98"/>
      <c r="K471" s="98"/>
      <c r="L471" s="98"/>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row>
    <row r="472" spans="1:57" ht="15.75" customHeight="1" x14ac:dyDescent="0.3">
      <c r="A472" s="98"/>
      <c r="B472" s="98"/>
      <c r="C472" s="98"/>
      <c r="D472" s="98"/>
      <c r="E472" s="99"/>
      <c r="F472" s="99"/>
      <c r="G472" s="98"/>
      <c r="H472" s="98"/>
      <c r="I472" s="98"/>
      <c r="J472" s="98"/>
      <c r="K472" s="98"/>
      <c r="L472" s="98"/>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row>
    <row r="473" spans="1:57" ht="15.75" customHeight="1" x14ac:dyDescent="0.3">
      <c r="A473" s="98"/>
      <c r="B473" s="98"/>
      <c r="C473" s="98"/>
      <c r="D473" s="98"/>
      <c r="E473" s="99"/>
      <c r="F473" s="99"/>
      <c r="G473" s="98"/>
      <c r="H473" s="98"/>
      <c r="I473" s="98"/>
      <c r="J473" s="98"/>
      <c r="K473" s="98"/>
      <c r="L473" s="98"/>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row>
    <row r="474" spans="1:57" ht="15.75" customHeight="1" x14ac:dyDescent="0.3">
      <c r="A474" s="98"/>
      <c r="B474" s="98"/>
      <c r="C474" s="98"/>
      <c r="D474" s="98"/>
      <c r="E474" s="99"/>
      <c r="F474" s="99"/>
      <c r="G474" s="98"/>
      <c r="H474" s="98"/>
      <c r="I474" s="98"/>
      <c r="J474" s="98"/>
      <c r="K474" s="98"/>
      <c r="L474" s="98"/>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row>
    <row r="475" spans="1:57" ht="15.75" customHeight="1" x14ac:dyDescent="0.3">
      <c r="A475" s="98"/>
      <c r="B475" s="98"/>
      <c r="C475" s="98"/>
      <c r="D475" s="98"/>
      <c r="E475" s="99"/>
      <c r="F475" s="99"/>
      <c r="G475" s="98"/>
      <c r="H475" s="98"/>
      <c r="I475" s="98"/>
      <c r="J475" s="98"/>
      <c r="K475" s="98"/>
      <c r="L475" s="98"/>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row>
    <row r="476" spans="1:57" ht="15.75" customHeight="1" x14ac:dyDescent="0.3">
      <c r="A476" s="98"/>
      <c r="B476" s="98"/>
      <c r="C476" s="98"/>
      <c r="D476" s="98"/>
      <c r="E476" s="99"/>
      <c r="F476" s="99"/>
      <c r="G476" s="98"/>
      <c r="H476" s="98"/>
      <c r="I476" s="98"/>
      <c r="J476" s="98"/>
      <c r="K476" s="98"/>
      <c r="L476" s="98"/>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row>
    <row r="477" spans="1:57" ht="15.75" customHeight="1" x14ac:dyDescent="0.3">
      <c r="A477" s="98"/>
      <c r="B477" s="98"/>
      <c r="C477" s="98"/>
      <c r="D477" s="98"/>
      <c r="E477" s="99"/>
      <c r="F477" s="99"/>
      <c r="G477" s="98"/>
      <c r="H477" s="98"/>
      <c r="I477" s="98"/>
      <c r="J477" s="98"/>
      <c r="K477" s="98"/>
      <c r="L477" s="98"/>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row>
    <row r="478" spans="1:57" ht="15.75" customHeight="1" x14ac:dyDescent="0.3">
      <c r="A478" s="98"/>
      <c r="B478" s="98"/>
      <c r="C478" s="98"/>
      <c r="D478" s="98"/>
      <c r="E478" s="99"/>
      <c r="F478" s="99"/>
      <c r="G478" s="98"/>
      <c r="H478" s="98"/>
      <c r="I478" s="98"/>
      <c r="J478" s="98"/>
      <c r="K478" s="98"/>
      <c r="L478" s="98"/>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row>
    <row r="479" spans="1:57" ht="15.75" customHeight="1" x14ac:dyDescent="0.3">
      <c r="A479" s="98"/>
      <c r="B479" s="98"/>
      <c r="C479" s="98"/>
      <c r="D479" s="98"/>
      <c r="E479" s="99"/>
      <c r="F479" s="99"/>
      <c r="G479" s="98"/>
      <c r="H479" s="98"/>
      <c r="I479" s="98"/>
      <c r="J479" s="98"/>
      <c r="K479" s="98"/>
      <c r="L479" s="98"/>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row>
    <row r="480" spans="1:57" ht="15.75" customHeight="1" x14ac:dyDescent="0.3">
      <c r="A480" s="98"/>
      <c r="B480" s="98"/>
      <c r="C480" s="98"/>
      <c r="D480" s="98"/>
      <c r="E480" s="99"/>
      <c r="F480" s="99"/>
      <c r="G480" s="98"/>
      <c r="H480" s="98"/>
      <c r="I480" s="98"/>
      <c r="J480" s="98"/>
      <c r="K480" s="98"/>
      <c r="L480" s="98"/>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row>
    <row r="481" spans="1:57" ht="15.75" customHeight="1" x14ac:dyDescent="0.3">
      <c r="A481" s="98"/>
      <c r="B481" s="98"/>
      <c r="C481" s="98"/>
      <c r="D481" s="98"/>
      <c r="E481" s="99"/>
      <c r="F481" s="99"/>
      <c r="G481" s="98"/>
      <c r="H481" s="98"/>
      <c r="I481" s="98"/>
      <c r="J481" s="98"/>
      <c r="K481" s="98"/>
      <c r="L481" s="98"/>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row>
    <row r="482" spans="1:57" ht="15.75" customHeight="1" x14ac:dyDescent="0.3">
      <c r="A482" s="98"/>
      <c r="B482" s="98"/>
      <c r="C482" s="98"/>
      <c r="D482" s="98"/>
      <c r="E482" s="99"/>
      <c r="F482" s="99"/>
      <c r="G482" s="98"/>
      <c r="H482" s="98"/>
      <c r="I482" s="98"/>
      <c r="J482" s="98"/>
      <c r="K482" s="98"/>
      <c r="L482" s="98"/>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row>
    <row r="483" spans="1:57" ht="15.75" customHeight="1" x14ac:dyDescent="0.3">
      <c r="A483" s="98"/>
      <c r="B483" s="98"/>
      <c r="C483" s="98"/>
      <c r="D483" s="98"/>
      <c r="E483" s="99"/>
      <c r="F483" s="99"/>
      <c r="G483" s="98"/>
      <c r="H483" s="98"/>
      <c r="I483" s="98"/>
      <c r="J483" s="98"/>
      <c r="K483" s="98"/>
      <c r="L483" s="98"/>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row>
    <row r="484" spans="1:57" ht="15.75" customHeight="1" x14ac:dyDescent="0.3">
      <c r="A484" s="98"/>
      <c r="B484" s="98"/>
      <c r="C484" s="98"/>
      <c r="D484" s="98"/>
      <c r="E484" s="99"/>
      <c r="F484" s="99"/>
      <c r="G484" s="98"/>
      <c r="H484" s="98"/>
      <c r="I484" s="98"/>
      <c r="J484" s="98"/>
      <c r="K484" s="98"/>
      <c r="L484" s="98"/>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row>
    <row r="485" spans="1:57" ht="15.75" customHeight="1" x14ac:dyDescent="0.3">
      <c r="A485" s="98"/>
      <c r="B485" s="98"/>
      <c r="C485" s="98"/>
      <c r="D485" s="98"/>
      <c r="E485" s="99"/>
      <c r="F485" s="99"/>
      <c r="G485" s="98"/>
      <c r="H485" s="98"/>
      <c r="I485" s="98"/>
      <c r="J485" s="98"/>
      <c r="K485" s="98"/>
      <c r="L485" s="98"/>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row>
    <row r="486" spans="1:57" ht="15.75" customHeight="1" x14ac:dyDescent="0.3">
      <c r="A486" s="98"/>
      <c r="B486" s="98"/>
      <c r="C486" s="98"/>
      <c r="D486" s="98"/>
      <c r="E486" s="99"/>
      <c r="F486" s="99"/>
      <c r="G486" s="98"/>
      <c r="H486" s="98"/>
      <c r="I486" s="98"/>
      <c r="J486" s="98"/>
      <c r="K486" s="98"/>
      <c r="L486" s="98"/>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row>
    <row r="487" spans="1:57" ht="15.75" customHeight="1" x14ac:dyDescent="0.3">
      <c r="A487" s="98"/>
      <c r="B487" s="98"/>
      <c r="C487" s="98"/>
      <c r="D487" s="98"/>
      <c r="E487" s="99"/>
      <c r="F487" s="99"/>
      <c r="G487" s="98"/>
      <c r="H487" s="98"/>
      <c r="I487" s="98"/>
      <c r="J487" s="98"/>
      <c r="K487" s="98"/>
      <c r="L487" s="98"/>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row>
    <row r="488" spans="1:57" ht="15.75" customHeight="1" x14ac:dyDescent="0.3">
      <c r="A488" s="98"/>
      <c r="B488" s="98"/>
      <c r="C488" s="98"/>
      <c r="D488" s="98"/>
      <c r="E488" s="99"/>
      <c r="F488" s="99"/>
      <c r="G488" s="98"/>
      <c r="H488" s="98"/>
      <c r="I488" s="98"/>
      <c r="J488" s="98"/>
      <c r="K488" s="98"/>
      <c r="L488" s="98"/>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row>
    <row r="489" spans="1:57" ht="15.75" customHeight="1" x14ac:dyDescent="0.3">
      <c r="A489" s="98"/>
      <c r="B489" s="98"/>
      <c r="C489" s="98"/>
      <c r="D489" s="98"/>
      <c r="E489" s="99"/>
      <c r="F489" s="99"/>
      <c r="G489" s="98"/>
      <c r="H489" s="98"/>
      <c r="I489" s="98"/>
      <c r="J489" s="98"/>
      <c r="K489" s="98"/>
      <c r="L489" s="98"/>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row>
    <row r="490" spans="1:57" ht="15.75" customHeight="1" x14ac:dyDescent="0.3">
      <c r="A490" s="98"/>
      <c r="B490" s="98"/>
      <c r="C490" s="98"/>
      <c r="D490" s="98"/>
      <c r="E490" s="99"/>
      <c r="F490" s="99"/>
      <c r="G490" s="98"/>
      <c r="H490" s="98"/>
      <c r="I490" s="98"/>
      <c r="J490" s="98"/>
      <c r="K490" s="98"/>
      <c r="L490" s="98"/>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row>
    <row r="491" spans="1:57" ht="15.75" customHeight="1" x14ac:dyDescent="0.3">
      <c r="A491" s="98"/>
      <c r="B491" s="98"/>
      <c r="C491" s="98"/>
      <c r="D491" s="98"/>
      <c r="E491" s="99"/>
      <c r="F491" s="99"/>
      <c r="G491" s="98"/>
      <c r="H491" s="98"/>
      <c r="I491" s="98"/>
      <c r="J491" s="98"/>
      <c r="K491" s="98"/>
      <c r="L491" s="98"/>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row>
    <row r="492" spans="1:57" ht="15.75" customHeight="1" x14ac:dyDescent="0.3">
      <c r="A492" s="98"/>
      <c r="B492" s="98"/>
      <c r="C492" s="98"/>
      <c r="D492" s="98"/>
      <c r="E492" s="99"/>
      <c r="F492" s="99"/>
      <c r="G492" s="98"/>
      <c r="H492" s="98"/>
      <c r="I492" s="98"/>
      <c r="J492" s="98"/>
      <c r="K492" s="98"/>
      <c r="L492" s="98"/>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row>
    <row r="493" spans="1:57" ht="15.75" customHeight="1" x14ac:dyDescent="0.3">
      <c r="A493" s="98"/>
      <c r="B493" s="98"/>
      <c r="C493" s="98"/>
      <c r="D493" s="98"/>
      <c r="E493" s="99"/>
      <c r="F493" s="99"/>
      <c r="G493" s="98"/>
      <c r="H493" s="98"/>
      <c r="I493" s="98"/>
      <c r="J493" s="98"/>
      <c r="K493" s="98"/>
      <c r="L493" s="98"/>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row>
    <row r="494" spans="1:57" ht="15.75" customHeight="1" x14ac:dyDescent="0.3">
      <c r="A494" s="98"/>
      <c r="B494" s="98"/>
      <c r="C494" s="98"/>
      <c r="D494" s="98"/>
      <c r="E494" s="99"/>
      <c r="F494" s="99"/>
      <c r="G494" s="98"/>
      <c r="H494" s="98"/>
      <c r="I494" s="98"/>
      <c r="J494" s="98"/>
      <c r="K494" s="98"/>
      <c r="L494" s="98"/>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row>
    <row r="495" spans="1:57" ht="15.75" customHeight="1" x14ac:dyDescent="0.3">
      <c r="A495" s="98"/>
      <c r="B495" s="98"/>
      <c r="C495" s="98"/>
      <c r="D495" s="98"/>
      <c r="E495" s="99"/>
      <c r="F495" s="99"/>
      <c r="G495" s="98"/>
      <c r="H495" s="98"/>
      <c r="I495" s="98"/>
      <c r="J495" s="98"/>
      <c r="K495" s="98"/>
      <c r="L495" s="98"/>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row>
    <row r="496" spans="1:57" ht="15.75" customHeight="1" x14ac:dyDescent="0.3">
      <c r="A496" s="98"/>
      <c r="B496" s="98"/>
      <c r="C496" s="98"/>
      <c r="D496" s="98"/>
      <c r="E496" s="99"/>
      <c r="F496" s="99"/>
      <c r="G496" s="98"/>
      <c r="H496" s="98"/>
      <c r="I496" s="98"/>
      <c r="J496" s="98"/>
      <c r="K496" s="98"/>
      <c r="L496" s="98"/>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row>
    <row r="497" spans="1:57" ht="15.75" customHeight="1" x14ac:dyDescent="0.3">
      <c r="A497" s="98"/>
      <c r="B497" s="98"/>
      <c r="C497" s="98"/>
      <c r="D497" s="98"/>
      <c r="E497" s="99"/>
      <c r="F497" s="99"/>
      <c r="G497" s="98"/>
      <c r="H497" s="98"/>
      <c r="I497" s="98"/>
      <c r="J497" s="98"/>
      <c r="K497" s="98"/>
      <c r="L497" s="98"/>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row>
    <row r="498" spans="1:57" ht="15.75" customHeight="1" x14ac:dyDescent="0.3">
      <c r="A498" s="98"/>
      <c r="B498" s="98"/>
      <c r="C498" s="98"/>
      <c r="D498" s="98"/>
      <c r="E498" s="99"/>
      <c r="F498" s="99"/>
      <c r="G498" s="98"/>
      <c r="H498" s="98"/>
      <c r="I498" s="98"/>
      <c r="J498" s="98"/>
      <c r="K498" s="98"/>
      <c r="L498" s="98"/>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row>
    <row r="499" spans="1:57" ht="15.75" customHeight="1" x14ac:dyDescent="0.3">
      <c r="A499" s="98"/>
      <c r="B499" s="98"/>
      <c r="C499" s="98"/>
      <c r="D499" s="98"/>
      <c r="E499" s="99"/>
      <c r="F499" s="99"/>
      <c r="G499" s="98"/>
      <c r="H499" s="98"/>
      <c r="I499" s="98"/>
      <c r="J499" s="98"/>
      <c r="K499" s="98"/>
      <c r="L499" s="98"/>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c r="AU499" s="100"/>
      <c r="AV499" s="100"/>
      <c r="AW499" s="100"/>
      <c r="AX499" s="100"/>
      <c r="AY499" s="100"/>
      <c r="AZ499" s="100"/>
      <c r="BA499" s="100"/>
      <c r="BB499" s="100"/>
      <c r="BC499" s="100"/>
      <c r="BD499" s="100"/>
      <c r="BE499" s="100"/>
    </row>
    <row r="500" spans="1:57" ht="15.75" customHeight="1" x14ac:dyDescent="0.3">
      <c r="A500" s="98"/>
      <c r="B500" s="98"/>
      <c r="C500" s="98"/>
      <c r="D500" s="98"/>
      <c r="E500" s="99"/>
      <c r="F500" s="99"/>
      <c r="G500" s="98"/>
      <c r="H500" s="98"/>
      <c r="I500" s="98"/>
      <c r="J500" s="98"/>
      <c r="K500" s="98"/>
      <c r="L500" s="98"/>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c r="AV500" s="100"/>
      <c r="AW500" s="100"/>
      <c r="AX500" s="100"/>
      <c r="AY500" s="100"/>
      <c r="AZ500" s="100"/>
      <c r="BA500" s="100"/>
      <c r="BB500" s="100"/>
      <c r="BC500" s="100"/>
      <c r="BD500" s="100"/>
      <c r="BE500" s="100"/>
    </row>
    <row r="501" spans="1:57" ht="15.75" customHeight="1" x14ac:dyDescent="0.3">
      <c r="A501" s="98"/>
      <c r="B501" s="98"/>
      <c r="C501" s="98"/>
      <c r="D501" s="98"/>
      <c r="E501" s="99"/>
      <c r="F501" s="99"/>
      <c r="G501" s="98"/>
      <c r="H501" s="98"/>
      <c r="I501" s="98"/>
      <c r="J501" s="98"/>
      <c r="K501" s="98"/>
      <c r="L501" s="98"/>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c r="AV501" s="100"/>
      <c r="AW501" s="100"/>
      <c r="AX501" s="100"/>
      <c r="AY501" s="100"/>
      <c r="AZ501" s="100"/>
      <c r="BA501" s="100"/>
      <c r="BB501" s="100"/>
      <c r="BC501" s="100"/>
      <c r="BD501" s="100"/>
      <c r="BE501" s="100"/>
    </row>
    <row r="502" spans="1:57" ht="15.75" customHeight="1" x14ac:dyDescent="0.3">
      <c r="A502" s="98"/>
      <c r="B502" s="98"/>
      <c r="C502" s="98"/>
      <c r="D502" s="98"/>
      <c r="E502" s="99"/>
      <c r="F502" s="99"/>
      <c r="G502" s="98"/>
      <c r="H502" s="98"/>
      <c r="I502" s="98"/>
      <c r="J502" s="98"/>
      <c r="K502" s="98"/>
      <c r="L502" s="98"/>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c r="AV502" s="100"/>
      <c r="AW502" s="100"/>
      <c r="AX502" s="100"/>
      <c r="AY502" s="100"/>
      <c r="AZ502" s="100"/>
      <c r="BA502" s="100"/>
      <c r="BB502" s="100"/>
      <c r="BC502" s="100"/>
      <c r="BD502" s="100"/>
      <c r="BE502" s="100"/>
    </row>
    <row r="503" spans="1:57" ht="15.75" customHeight="1" x14ac:dyDescent="0.3">
      <c r="A503" s="98"/>
      <c r="B503" s="98"/>
      <c r="C503" s="98"/>
      <c r="D503" s="98"/>
      <c r="E503" s="99"/>
      <c r="F503" s="99"/>
      <c r="G503" s="98"/>
      <c r="H503" s="98"/>
      <c r="I503" s="98"/>
      <c r="J503" s="98"/>
      <c r="K503" s="98"/>
      <c r="L503" s="98"/>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100"/>
      <c r="AY503" s="100"/>
      <c r="AZ503" s="100"/>
      <c r="BA503" s="100"/>
      <c r="BB503" s="100"/>
      <c r="BC503" s="100"/>
      <c r="BD503" s="100"/>
      <c r="BE503" s="100"/>
    </row>
    <row r="504" spans="1:57" ht="15.75" customHeight="1" x14ac:dyDescent="0.3">
      <c r="A504" s="98"/>
      <c r="B504" s="98"/>
      <c r="C504" s="98"/>
      <c r="D504" s="98"/>
      <c r="E504" s="99"/>
      <c r="F504" s="99"/>
      <c r="G504" s="98"/>
      <c r="H504" s="98"/>
      <c r="I504" s="98"/>
      <c r="J504" s="98"/>
      <c r="K504" s="98"/>
      <c r="L504" s="98"/>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c r="AV504" s="100"/>
      <c r="AW504" s="100"/>
      <c r="AX504" s="100"/>
      <c r="AY504" s="100"/>
      <c r="AZ504" s="100"/>
      <c r="BA504" s="100"/>
      <c r="BB504" s="100"/>
      <c r="BC504" s="100"/>
      <c r="BD504" s="100"/>
      <c r="BE504" s="100"/>
    </row>
    <row r="505" spans="1:57" ht="15.75" customHeight="1" x14ac:dyDescent="0.3">
      <c r="A505" s="98"/>
      <c r="B505" s="98"/>
      <c r="C505" s="98"/>
      <c r="D505" s="98"/>
      <c r="E505" s="99"/>
      <c r="F505" s="99"/>
      <c r="G505" s="98"/>
      <c r="H505" s="98"/>
      <c r="I505" s="98"/>
      <c r="J505" s="98"/>
      <c r="K505" s="98"/>
      <c r="L505" s="98"/>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100"/>
      <c r="AZ505" s="100"/>
      <c r="BA505" s="100"/>
      <c r="BB505" s="100"/>
      <c r="BC505" s="100"/>
      <c r="BD505" s="100"/>
      <c r="BE505" s="100"/>
    </row>
    <row r="506" spans="1:57" ht="15.75" customHeight="1" x14ac:dyDescent="0.3">
      <c r="A506" s="98"/>
      <c r="B506" s="98"/>
      <c r="C506" s="98"/>
      <c r="D506" s="98"/>
      <c r="E506" s="99"/>
      <c r="F506" s="99"/>
      <c r="G506" s="98"/>
      <c r="H506" s="98"/>
      <c r="I506" s="98"/>
      <c r="J506" s="98"/>
      <c r="K506" s="98"/>
      <c r="L506" s="98"/>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100"/>
      <c r="AZ506" s="100"/>
      <c r="BA506" s="100"/>
      <c r="BB506" s="100"/>
      <c r="BC506" s="100"/>
      <c r="BD506" s="100"/>
      <c r="BE506" s="100"/>
    </row>
    <row r="507" spans="1:57" ht="15.75" customHeight="1" x14ac:dyDescent="0.3">
      <c r="A507" s="98"/>
      <c r="B507" s="98"/>
      <c r="C507" s="98"/>
      <c r="D507" s="98"/>
      <c r="E507" s="99"/>
      <c r="F507" s="99"/>
      <c r="G507" s="98"/>
      <c r="H507" s="98"/>
      <c r="I507" s="98"/>
      <c r="J507" s="98"/>
      <c r="K507" s="98"/>
      <c r="L507" s="98"/>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c r="AU507" s="100"/>
      <c r="AV507" s="100"/>
      <c r="AW507" s="100"/>
      <c r="AX507" s="100"/>
      <c r="AY507" s="100"/>
      <c r="AZ507" s="100"/>
      <c r="BA507" s="100"/>
      <c r="BB507" s="100"/>
      <c r="BC507" s="100"/>
      <c r="BD507" s="100"/>
      <c r="BE507" s="100"/>
    </row>
    <row r="508" spans="1:57" ht="15.75" customHeight="1" x14ac:dyDescent="0.3">
      <c r="A508" s="98"/>
      <c r="B508" s="98"/>
      <c r="C508" s="98"/>
      <c r="D508" s="98"/>
      <c r="E508" s="99"/>
      <c r="F508" s="99"/>
      <c r="G508" s="98"/>
      <c r="H508" s="98"/>
      <c r="I508" s="98"/>
      <c r="J508" s="98"/>
      <c r="K508" s="98"/>
      <c r="L508" s="98"/>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c r="AU508" s="100"/>
      <c r="AV508" s="100"/>
      <c r="AW508" s="100"/>
      <c r="AX508" s="100"/>
      <c r="AY508" s="100"/>
      <c r="AZ508" s="100"/>
      <c r="BA508" s="100"/>
      <c r="BB508" s="100"/>
      <c r="BC508" s="100"/>
      <c r="BD508" s="100"/>
      <c r="BE508" s="100"/>
    </row>
    <row r="509" spans="1:57" ht="15.75" customHeight="1" x14ac:dyDescent="0.3">
      <c r="A509" s="98"/>
      <c r="B509" s="98"/>
      <c r="C509" s="98"/>
      <c r="D509" s="98"/>
      <c r="E509" s="99"/>
      <c r="F509" s="99"/>
      <c r="G509" s="98"/>
      <c r="H509" s="98"/>
      <c r="I509" s="98"/>
      <c r="J509" s="98"/>
      <c r="K509" s="98"/>
      <c r="L509" s="98"/>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c r="AU509" s="100"/>
      <c r="AV509" s="100"/>
      <c r="AW509" s="100"/>
      <c r="AX509" s="100"/>
      <c r="AY509" s="100"/>
      <c r="AZ509" s="100"/>
      <c r="BA509" s="100"/>
      <c r="BB509" s="100"/>
      <c r="BC509" s="100"/>
      <c r="BD509" s="100"/>
      <c r="BE509" s="100"/>
    </row>
    <row r="510" spans="1:57" ht="15.75" customHeight="1" x14ac:dyDescent="0.3">
      <c r="A510" s="98"/>
      <c r="B510" s="98"/>
      <c r="C510" s="98"/>
      <c r="D510" s="98"/>
      <c r="E510" s="99"/>
      <c r="F510" s="99"/>
      <c r="G510" s="98"/>
      <c r="H510" s="98"/>
      <c r="I510" s="98"/>
      <c r="J510" s="98"/>
      <c r="K510" s="98"/>
      <c r="L510" s="98"/>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c r="AR510" s="100"/>
      <c r="AS510" s="100"/>
      <c r="AT510" s="100"/>
      <c r="AU510" s="100"/>
      <c r="AV510" s="100"/>
      <c r="AW510" s="100"/>
      <c r="AX510" s="100"/>
      <c r="AY510" s="100"/>
      <c r="AZ510" s="100"/>
      <c r="BA510" s="100"/>
      <c r="BB510" s="100"/>
      <c r="BC510" s="100"/>
      <c r="BD510" s="100"/>
      <c r="BE510" s="100"/>
    </row>
    <row r="511" spans="1:57" ht="15.75" customHeight="1" x14ac:dyDescent="0.3">
      <c r="A511" s="98"/>
      <c r="B511" s="98"/>
      <c r="C511" s="98"/>
      <c r="D511" s="98"/>
      <c r="E511" s="99"/>
      <c r="F511" s="99"/>
      <c r="G511" s="98"/>
      <c r="H511" s="98"/>
      <c r="I511" s="98"/>
      <c r="J511" s="98"/>
      <c r="K511" s="98"/>
      <c r="L511" s="98"/>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c r="AU511" s="100"/>
      <c r="AV511" s="100"/>
      <c r="AW511" s="100"/>
      <c r="AX511" s="100"/>
      <c r="AY511" s="100"/>
      <c r="AZ511" s="100"/>
      <c r="BA511" s="100"/>
      <c r="BB511" s="100"/>
      <c r="BC511" s="100"/>
      <c r="BD511" s="100"/>
      <c r="BE511" s="100"/>
    </row>
    <row r="512" spans="1:57" ht="15.75" customHeight="1" x14ac:dyDescent="0.3">
      <c r="A512" s="98"/>
      <c r="B512" s="98"/>
      <c r="C512" s="98"/>
      <c r="D512" s="98"/>
      <c r="E512" s="99"/>
      <c r="F512" s="99"/>
      <c r="G512" s="98"/>
      <c r="H512" s="98"/>
      <c r="I512" s="98"/>
      <c r="J512" s="98"/>
      <c r="K512" s="98"/>
      <c r="L512" s="98"/>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row>
    <row r="513" spans="1:57" ht="15.75" customHeight="1" x14ac:dyDescent="0.3">
      <c r="A513" s="98"/>
      <c r="B513" s="98"/>
      <c r="C513" s="98"/>
      <c r="D513" s="98"/>
      <c r="E513" s="99"/>
      <c r="F513" s="99"/>
      <c r="G513" s="98"/>
      <c r="H513" s="98"/>
      <c r="I513" s="98"/>
      <c r="J513" s="98"/>
      <c r="K513" s="98"/>
      <c r="L513" s="98"/>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c r="AS513" s="100"/>
      <c r="AT513" s="100"/>
      <c r="AU513" s="100"/>
      <c r="AV513" s="100"/>
      <c r="AW513" s="100"/>
      <c r="AX513" s="100"/>
      <c r="AY513" s="100"/>
      <c r="AZ513" s="100"/>
      <c r="BA513" s="100"/>
      <c r="BB513" s="100"/>
      <c r="BC513" s="100"/>
      <c r="BD513" s="100"/>
      <c r="BE513" s="100"/>
    </row>
    <row r="514" spans="1:57" ht="15.75" customHeight="1" x14ac:dyDescent="0.3">
      <c r="A514" s="98"/>
      <c r="B514" s="98"/>
      <c r="C514" s="98"/>
      <c r="D514" s="98"/>
      <c r="E514" s="99"/>
      <c r="F514" s="99"/>
      <c r="G514" s="98"/>
      <c r="H514" s="98"/>
      <c r="I514" s="98"/>
      <c r="J514" s="98"/>
      <c r="K514" s="98"/>
      <c r="L514" s="98"/>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row>
    <row r="515" spans="1:57" ht="15.75" customHeight="1" x14ac:dyDescent="0.3">
      <c r="A515" s="98"/>
      <c r="B515" s="98"/>
      <c r="C515" s="98"/>
      <c r="D515" s="98"/>
      <c r="E515" s="99"/>
      <c r="F515" s="99"/>
      <c r="G515" s="98"/>
      <c r="H515" s="98"/>
      <c r="I515" s="98"/>
      <c r="J515" s="98"/>
      <c r="K515" s="98"/>
      <c r="L515" s="98"/>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row>
    <row r="516" spans="1:57" ht="15.75" customHeight="1" x14ac:dyDescent="0.3">
      <c r="A516" s="98"/>
      <c r="B516" s="98"/>
      <c r="C516" s="98"/>
      <c r="D516" s="98"/>
      <c r="E516" s="99"/>
      <c r="F516" s="99"/>
      <c r="G516" s="98"/>
      <c r="H516" s="98"/>
      <c r="I516" s="98"/>
      <c r="J516" s="98"/>
      <c r="K516" s="98"/>
      <c r="L516" s="98"/>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c r="AU516" s="100"/>
      <c r="AV516" s="100"/>
      <c r="AW516" s="100"/>
      <c r="AX516" s="100"/>
      <c r="AY516" s="100"/>
      <c r="AZ516" s="100"/>
      <c r="BA516" s="100"/>
      <c r="BB516" s="100"/>
      <c r="BC516" s="100"/>
      <c r="BD516" s="100"/>
      <c r="BE516" s="100"/>
    </row>
    <row r="517" spans="1:57" ht="15.75" customHeight="1" x14ac:dyDescent="0.3">
      <c r="A517" s="98"/>
      <c r="B517" s="98"/>
      <c r="C517" s="98"/>
      <c r="D517" s="98"/>
      <c r="E517" s="99"/>
      <c r="F517" s="99"/>
      <c r="G517" s="98"/>
      <c r="H517" s="98"/>
      <c r="I517" s="98"/>
      <c r="J517" s="98"/>
      <c r="K517" s="98"/>
      <c r="L517" s="98"/>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c r="AU517" s="100"/>
      <c r="AV517" s="100"/>
      <c r="AW517" s="100"/>
      <c r="AX517" s="100"/>
      <c r="AY517" s="100"/>
      <c r="AZ517" s="100"/>
      <c r="BA517" s="100"/>
      <c r="BB517" s="100"/>
      <c r="BC517" s="100"/>
      <c r="BD517" s="100"/>
      <c r="BE517" s="100"/>
    </row>
    <row r="518" spans="1:57" ht="15.75" customHeight="1" x14ac:dyDescent="0.3">
      <c r="A518" s="98"/>
      <c r="B518" s="98"/>
      <c r="C518" s="98"/>
      <c r="D518" s="98"/>
      <c r="E518" s="99"/>
      <c r="F518" s="99"/>
      <c r="G518" s="98"/>
      <c r="H518" s="98"/>
      <c r="I518" s="98"/>
      <c r="J518" s="98"/>
      <c r="K518" s="98"/>
      <c r="L518" s="98"/>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row>
    <row r="519" spans="1:57" ht="15.75" customHeight="1" x14ac:dyDescent="0.3">
      <c r="A519" s="98"/>
      <c r="B519" s="98"/>
      <c r="C519" s="98"/>
      <c r="D519" s="98"/>
      <c r="E519" s="99"/>
      <c r="F519" s="99"/>
      <c r="G519" s="98"/>
      <c r="H519" s="98"/>
      <c r="I519" s="98"/>
      <c r="J519" s="98"/>
      <c r="K519" s="98"/>
      <c r="L519" s="98"/>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c r="AU519" s="100"/>
      <c r="AV519" s="100"/>
      <c r="AW519" s="100"/>
      <c r="AX519" s="100"/>
      <c r="AY519" s="100"/>
      <c r="AZ519" s="100"/>
      <c r="BA519" s="100"/>
      <c r="BB519" s="100"/>
      <c r="BC519" s="100"/>
      <c r="BD519" s="100"/>
      <c r="BE519" s="100"/>
    </row>
    <row r="520" spans="1:57" ht="15.75" customHeight="1" x14ac:dyDescent="0.3">
      <c r="A520" s="98"/>
      <c r="B520" s="98"/>
      <c r="C520" s="98"/>
      <c r="D520" s="98"/>
      <c r="E520" s="99"/>
      <c r="F520" s="99"/>
      <c r="G520" s="98"/>
      <c r="H520" s="98"/>
      <c r="I520" s="98"/>
      <c r="J520" s="98"/>
      <c r="K520" s="98"/>
      <c r="L520" s="98"/>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c r="AU520" s="100"/>
      <c r="AV520" s="100"/>
      <c r="AW520" s="100"/>
      <c r="AX520" s="100"/>
      <c r="AY520" s="100"/>
      <c r="AZ520" s="100"/>
      <c r="BA520" s="100"/>
      <c r="BB520" s="100"/>
      <c r="BC520" s="100"/>
      <c r="BD520" s="100"/>
      <c r="BE520" s="100"/>
    </row>
    <row r="521" spans="1:57" ht="15.75" customHeight="1" x14ac:dyDescent="0.3">
      <c r="A521" s="98"/>
      <c r="B521" s="98"/>
      <c r="C521" s="98"/>
      <c r="D521" s="98"/>
      <c r="E521" s="99"/>
      <c r="F521" s="99"/>
      <c r="G521" s="98"/>
      <c r="H521" s="98"/>
      <c r="I521" s="98"/>
      <c r="J521" s="98"/>
      <c r="K521" s="98"/>
      <c r="L521" s="98"/>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row>
    <row r="522" spans="1:57" ht="15.75" customHeight="1" x14ac:dyDescent="0.3">
      <c r="A522" s="98"/>
      <c r="B522" s="98"/>
      <c r="C522" s="98"/>
      <c r="D522" s="98"/>
      <c r="E522" s="99"/>
      <c r="F522" s="99"/>
      <c r="G522" s="98"/>
      <c r="H522" s="98"/>
      <c r="I522" s="98"/>
      <c r="J522" s="98"/>
      <c r="K522" s="98"/>
      <c r="L522" s="98"/>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c r="AU522" s="100"/>
      <c r="AV522" s="100"/>
      <c r="AW522" s="100"/>
      <c r="AX522" s="100"/>
      <c r="AY522" s="100"/>
      <c r="AZ522" s="100"/>
      <c r="BA522" s="100"/>
      <c r="BB522" s="100"/>
      <c r="BC522" s="100"/>
      <c r="BD522" s="100"/>
      <c r="BE522" s="100"/>
    </row>
    <row r="523" spans="1:57" ht="15.75" customHeight="1" x14ac:dyDescent="0.3">
      <c r="A523" s="98"/>
      <c r="B523" s="98"/>
      <c r="C523" s="98"/>
      <c r="D523" s="98"/>
      <c r="E523" s="99"/>
      <c r="F523" s="99"/>
      <c r="G523" s="98"/>
      <c r="H523" s="98"/>
      <c r="I523" s="98"/>
      <c r="J523" s="98"/>
      <c r="K523" s="98"/>
      <c r="L523" s="98"/>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c r="AV523" s="100"/>
      <c r="AW523" s="100"/>
      <c r="AX523" s="100"/>
      <c r="AY523" s="100"/>
      <c r="AZ523" s="100"/>
      <c r="BA523" s="100"/>
      <c r="BB523" s="100"/>
      <c r="BC523" s="100"/>
      <c r="BD523" s="100"/>
      <c r="BE523" s="100"/>
    </row>
    <row r="524" spans="1:57" ht="15.75" customHeight="1" x14ac:dyDescent="0.3">
      <c r="A524" s="98"/>
      <c r="B524" s="98"/>
      <c r="C524" s="98"/>
      <c r="D524" s="98"/>
      <c r="E524" s="99"/>
      <c r="F524" s="99"/>
      <c r="G524" s="98"/>
      <c r="H524" s="98"/>
      <c r="I524" s="98"/>
      <c r="J524" s="98"/>
      <c r="K524" s="98"/>
      <c r="L524" s="98"/>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row>
    <row r="525" spans="1:57" ht="15.75" customHeight="1" x14ac:dyDescent="0.3">
      <c r="A525" s="98"/>
      <c r="B525" s="98"/>
      <c r="C525" s="98"/>
      <c r="D525" s="98"/>
      <c r="E525" s="99"/>
      <c r="F525" s="99"/>
      <c r="G525" s="98"/>
      <c r="H525" s="98"/>
      <c r="I525" s="98"/>
      <c r="J525" s="98"/>
      <c r="K525" s="98"/>
      <c r="L525" s="98"/>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c r="AV525" s="100"/>
      <c r="AW525" s="100"/>
      <c r="AX525" s="100"/>
      <c r="AY525" s="100"/>
      <c r="AZ525" s="100"/>
      <c r="BA525" s="100"/>
      <c r="BB525" s="100"/>
      <c r="BC525" s="100"/>
      <c r="BD525" s="100"/>
      <c r="BE525" s="100"/>
    </row>
    <row r="526" spans="1:57" ht="15.75" customHeight="1" x14ac:dyDescent="0.3">
      <c r="A526" s="98"/>
      <c r="B526" s="98"/>
      <c r="C526" s="98"/>
      <c r="D526" s="98"/>
      <c r="E526" s="99"/>
      <c r="F526" s="99"/>
      <c r="G526" s="98"/>
      <c r="H526" s="98"/>
      <c r="I526" s="98"/>
      <c r="J526" s="98"/>
      <c r="K526" s="98"/>
      <c r="L526" s="98"/>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row>
    <row r="527" spans="1:57" ht="15.75" customHeight="1" x14ac:dyDescent="0.3">
      <c r="A527" s="98"/>
      <c r="B527" s="98"/>
      <c r="C527" s="98"/>
      <c r="D527" s="98"/>
      <c r="E527" s="99"/>
      <c r="F527" s="99"/>
      <c r="G527" s="98"/>
      <c r="H527" s="98"/>
      <c r="I527" s="98"/>
      <c r="J527" s="98"/>
      <c r="K527" s="98"/>
      <c r="L527" s="98"/>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row>
    <row r="528" spans="1:57" ht="15.75" customHeight="1" x14ac:dyDescent="0.3">
      <c r="A528" s="98"/>
      <c r="B528" s="98"/>
      <c r="C528" s="98"/>
      <c r="D528" s="98"/>
      <c r="E528" s="99"/>
      <c r="F528" s="99"/>
      <c r="G528" s="98"/>
      <c r="H528" s="98"/>
      <c r="I528" s="98"/>
      <c r="J528" s="98"/>
      <c r="K528" s="98"/>
      <c r="L528" s="98"/>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c r="AV528" s="100"/>
      <c r="AW528" s="100"/>
      <c r="AX528" s="100"/>
      <c r="AY528" s="100"/>
      <c r="AZ528" s="100"/>
      <c r="BA528" s="100"/>
      <c r="BB528" s="100"/>
      <c r="BC528" s="100"/>
      <c r="BD528" s="100"/>
      <c r="BE528" s="100"/>
    </row>
    <row r="529" spans="1:57" ht="15.75" customHeight="1" x14ac:dyDescent="0.3">
      <c r="A529" s="98"/>
      <c r="B529" s="98"/>
      <c r="C529" s="98"/>
      <c r="D529" s="98"/>
      <c r="E529" s="99"/>
      <c r="F529" s="99"/>
      <c r="G529" s="98"/>
      <c r="H529" s="98"/>
      <c r="I529" s="98"/>
      <c r="J529" s="98"/>
      <c r="K529" s="98"/>
      <c r="L529" s="98"/>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c r="AV529" s="100"/>
      <c r="AW529" s="100"/>
      <c r="AX529" s="100"/>
      <c r="AY529" s="100"/>
      <c r="AZ529" s="100"/>
      <c r="BA529" s="100"/>
      <c r="BB529" s="100"/>
      <c r="BC529" s="100"/>
      <c r="BD529" s="100"/>
      <c r="BE529" s="100"/>
    </row>
    <row r="530" spans="1:57" ht="15.75" customHeight="1" x14ac:dyDescent="0.3">
      <c r="A530" s="98"/>
      <c r="B530" s="98"/>
      <c r="C530" s="98"/>
      <c r="D530" s="98"/>
      <c r="E530" s="99"/>
      <c r="F530" s="99"/>
      <c r="G530" s="98"/>
      <c r="H530" s="98"/>
      <c r="I530" s="98"/>
      <c r="J530" s="98"/>
      <c r="K530" s="98"/>
      <c r="L530" s="98"/>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c r="AU530" s="100"/>
      <c r="AV530" s="100"/>
      <c r="AW530" s="100"/>
      <c r="AX530" s="100"/>
      <c r="AY530" s="100"/>
      <c r="AZ530" s="100"/>
      <c r="BA530" s="100"/>
      <c r="BB530" s="100"/>
      <c r="BC530" s="100"/>
      <c r="BD530" s="100"/>
      <c r="BE530" s="100"/>
    </row>
    <row r="531" spans="1:57" ht="15.75" customHeight="1" x14ac:dyDescent="0.3">
      <c r="A531" s="98"/>
      <c r="B531" s="98"/>
      <c r="C531" s="98"/>
      <c r="D531" s="98"/>
      <c r="E531" s="99"/>
      <c r="F531" s="99"/>
      <c r="G531" s="98"/>
      <c r="H531" s="98"/>
      <c r="I531" s="98"/>
      <c r="J531" s="98"/>
      <c r="K531" s="98"/>
      <c r="L531" s="98"/>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c r="AU531" s="100"/>
      <c r="AV531" s="100"/>
      <c r="AW531" s="100"/>
      <c r="AX531" s="100"/>
      <c r="AY531" s="100"/>
      <c r="AZ531" s="100"/>
      <c r="BA531" s="100"/>
      <c r="BB531" s="100"/>
      <c r="BC531" s="100"/>
      <c r="BD531" s="100"/>
      <c r="BE531" s="100"/>
    </row>
    <row r="532" spans="1:57" ht="15.75" customHeight="1" x14ac:dyDescent="0.3">
      <c r="A532" s="98"/>
      <c r="B532" s="98"/>
      <c r="C532" s="98"/>
      <c r="D532" s="98"/>
      <c r="E532" s="99"/>
      <c r="F532" s="99"/>
      <c r="G532" s="98"/>
      <c r="H532" s="98"/>
      <c r="I532" s="98"/>
      <c r="J532" s="98"/>
      <c r="K532" s="98"/>
      <c r="L532" s="98"/>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c r="AU532" s="100"/>
      <c r="AV532" s="100"/>
      <c r="AW532" s="100"/>
      <c r="AX532" s="100"/>
      <c r="AY532" s="100"/>
      <c r="AZ532" s="100"/>
      <c r="BA532" s="100"/>
      <c r="BB532" s="100"/>
      <c r="BC532" s="100"/>
      <c r="BD532" s="100"/>
      <c r="BE532" s="100"/>
    </row>
    <row r="533" spans="1:57" ht="15.75" customHeight="1" x14ac:dyDescent="0.3">
      <c r="A533" s="98"/>
      <c r="B533" s="98"/>
      <c r="C533" s="98"/>
      <c r="D533" s="98"/>
      <c r="E533" s="99"/>
      <c r="F533" s="99"/>
      <c r="G533" s="98"/>
      <c r="H533" s="98"/>
      <c r="I533" s="98"/>
      <c r="J533" s="98"/>
      <c r="K533" s="98"/>
      <c r="L533" s="98"/>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100"/>
      <c r="AZ533" s="100"/>
      <c r="BA533" s="100"/>
      <c r="BB533" s="100"/>
      <c r="BC533" s="100"/>
      <c r="BD533" s="100"/>
      <c r="BE533" s="100"/>
    </row>
    <row r="534" spans="1:57" ht="15.75" customHeight="1" x14ac:dyDescent="0.3">
      <c r="A534" s="98"/>
      <c r="B534" s="98"/>
      <c r="C534" s="98"/>
      <c r="D534" s="98"/>
      <c r="E534" s="99"/>
      <c r="F534" s="99"/>
      <c r="G534" s="98"/>
      <c r="H534" s="98"/>
      <c r="I534" s="98"/>
      <c r="J534" s="98"/>
      <c r="K534" s="98"/>
      <c r="L534" s="98"/>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100"/>
      <c r="AZ534" s="100"/>
      <c r="BA534" s="100"/>
      <c r="BB534" s="100"/>
      <c r="BC534" s="100"/>
      <c r="BD534" s="100"/>
      <c r="BE534" s="100"/>
    </row>
    <row r="535" spans="1:57" ht="15.75" customHeight="1" x14ac:dyDescent="0.3">
      <c r="A535" s="98"/>
      <c r="B535" s="98"/>
      <c r="C535" s="98"/>
      <c r="D535" s="98"/>
      <c r="E535" s="99"/>
      <c r="F535" s="99"/>
      <c r="G535" s="98"/>
      <c r="H535" s="98"/>
      <c r="I535" s="98"/>
      <c r="J535" s="98"/>
      <c r="K535" s="98"/>
      <c r="L535" s="98"/>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c r="AV535" s="100"/>
      <c r="AW535" s="100"/>
      <c r="AX535" s="100"/>
      <c r="AY535" s="100"/>
      <c r="AZ535" s="100"/>
      <c r="BA535" s="100"/>
      <c r="BB535" s="100"/>
      <c r="BC535" s="100"/>
      <c r="BD535" s="100"/>
      <c r="BE535" s="100"/>
    </row>
    <row r="536" spans="1:57" ht="15.75" customHeight="1" x14ac:dyDescent="0.3">
      <c r="A536" s="98"/>
      <c r="B536" s="98"/>
      <c r="C536" s="98"/>
      <c r="D536" s="98"/>
      <c r="E536" s="99"/>
      <c r="F536" s="99"/>
      <c r="G536" s="98"/>
      <c r="H536" s="98"/>
      <c r="I536" s="98"/>
      <c r="J536" s="98"/>
      <c r="K536" s="98"/>
      <c r="L536" s="98"/>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row>
    <row r="537" spans="1:57" ht="15.75" customHeight="1" x14ac:dyDescent="0.3">
      <c r="A537" s="98"/>
      <c r="B537" s="98"/>
      <c r="C537" s="98"/>
      <c r="D537" s="98"/>
      <c r="E537" s="99"/>
      <c r="F537" s="99"/>
      <c r="G537" s="98"/>
      <c r="H537" s="98"/>
      <c r="I537" s="98"/>
      <c r="J537" s="98"/>
      <c r="K537" s="98"/>
      <c r="L537" s="98"/>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c r="AU537" s="100"/>
      <c r="AV537" s="100"/>
      <c r="AW537" s="100"/>
      <c r="AX537" s="100"/>
      <c r="AY537" s="100"/>
      <c r="AZ537" s="100"/>
      <c r="BA537" s="100"/>
      <c r="BB537" s="100"/>
      <c r="BC537" s="100"/>
      <c r="BD537" s="100"/>
      <c r="BE537" s="100"/>
    </row>
    <row r="538" spans="1:57" ht="15.75" customHeight="1" x14ac:dyDescent="0.3">
      <c r="A538" s="98"/>
      <c r="B538" s="98"/>
      <c r="C538" s="98"/>
      <c r="D538" s="98"/>
      <c r="E538" s="99"/>
      <c r="F538" s="99"/>
      <c r="G538" s="98"/>
      <c r="H538" s="98"/>
      <c r="I538" s="98"/>
      <c r="J538" s="98"/>
      <c r="K538" s="98"/>
      <c r="L538" s="98"/>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c r="AV538" s="100"/>
      <c r="AW538" s="100"/>
      <c r="AX538" s="100"/>
      <c r="AY538" s="100"/>
      <c r="AZ538" s="100"/>
      <c r="BA538" s="100"/>
      <c r="BB538" s="100"/>
      <c r="BC538" s="100"/>
      <c r="BD538" s="100"/>
      <c r="BE538" s="100"/>
    </row>
    <row r="539" spans="1:57" ht="15.75" customHeight="1" x14ac:dyDescent="0.3">
      <c r="A539" s="98"/>
      <c r="B539" s="98"/>
      <c r="C539" s="98"/>
      <c r="D539" s="98"/>
      <c r="E539" s="99"/>
      <c r="F539" s="99"/>
      <c r="G539" s="98"/>
      <c r="H539" s="98"/>
      <c r="I539" s="98"/>
      <c r="J539" s="98"/>
      <c r="K539" s="98"/>
      <c r="L539" s="98"/>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c r="AV539" s="100"/>
      <c r="AW539" s="100"/>
      <c r="AX539" s="100"/>
      <c r="AY539" s="100"/>
      <c r="AZ539" s="100"/>
      <c r="BA539" s="100"/>
      <c r="BB539" s="100"/>
      <c r="BC539" s="100"/>
      <c r="BD539" s="100"/>
      <c r="BE539" s="100"/>
    </row>
    <row r="540" spans="1:57" ht="15.75" customHeight="1" x14ac:dyDescent="0.3">
      <c r="A540" s="98"/>
      <c r="B540" s="98"/>
      <c r="C540" s="98"/>
      <c r="D540" s="98"/>
      <c r="E540" s="99"/>
      <c r="F540" s="99"/>
      <c r="G540" s="98"/>
      <c r="H540" s="98"/>
      <c r="I540" s="98"/>
      <c r="J540" s="98"/>
      <c r="K540" s="98"/>
      <c r="L540" s="98"/>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c r="AS540" s="100"/>
      <c r="AT540" s="100"/>
      <c r="AU540" s="100"/>
      <c r="AV540" s="100"/>
      <c r="AW540" s="100"/>
      <c r="AX540" s="100"/>
      <c r="AY540" s="100"/>
      <c r="AZ540" s="100"/>
      <c r="BA540" s="100"/>
      <c r="BB540" s="100"/>
      <c r="BC540" s="100"/>
      <c r="BD540" s="100"/>
      <c r="BE540" s="100"/>
    </row>
    <row r="541" spans="1:57" ht="15.75" customHeight="1" x14ac:dyDescent="0.3">
      <c r="A541" s="98"/>
      <c r="B541" s="98"/>
      <c r="C541" s="98"/>
      <c r="D541" s="98"/>
      <c r="E541" s="99"/>
      <c r="F541" s="99"/>
      <c r="G541" s="98"/>
      <c r="H541" s="98"/>
      <c r="I541" s="98"/>
      <c r="J541" s="98"/>
      <c r="K541" s="98"/>
      <c r="L541" s="98"/>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c r="AS541" s="100"/>
      <c r="AT541" s="100"/>
      <c r="AU541" s="100"/>
      <c r="AV541" s="100"/>
      <c r="AW541" s="100"/>
      <c r="AX541" s="100"/>
      <c r="AY541" s="100"/>
      <c r="AZ541" s="100"/>
      <c r="BA541" s="100"/>
      <c r="BB541" s="100"/>
      <c r="BC541" s="100"/>
      <c r="BD541" s="100"/>
      <c r="BE541" s="100"/>
    </row>
    <row r="542" spans="1:57" ht="15.75" customHeight="1" x14ac:dyDescent="0.3">
      <c r="A542" s="98"/>
      <c r="B542" s="98"/>
      <c r="C542" s="98"/>
      <c r="D542" s="98"/>
      <c r="E542" s="99"/>
      <c r="F542" s="99"/>
      <c r="G542" s="98"/>
      <c r="H542" s="98"/>
      <c r="I542" s="98"/>
      <c r="J542" s="98"/>
      <c r="K542" s="98"/>
      <c r="L542" s="98"/>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c r="AS542" s="100"/>
      <c r="AT542" s="100"/>
      <c r="AU542" s="100"/>
      <c r="AV542" s="100"/>
      <c r="AW542" s="100"/>
      <c r="AX542" s="100"/>
      <c r="AY542" s="100"/>
      <c r="AZ542" s="100"/>
      <c r="BA542" s="100"/>
      <c r="BB542" s="100"/>
      <c r="BC542" s="100"/>
      <c r="BD542" s="100"/>
      <c r="BE542" s="100"/>
    </row>
    <row r="543" spans="1:57" ht="15.75" customHeight="1" x14ac:dyDescent="0.3">
      <c r="A543" s="98"/>
      <c r="B543" s="98"/>
      <c r="C543" s="98"/>
      <c r="D543" s="98"/>
      <c r="E543" s="99"/>
      <c r="F543" s="99"/>
      <c r="G543" s="98"/>
      <c r="H543" s="98"/>
      <c r="I543" s="98"/>
      <c r="J543" s="98"/>
      <c r="K543" s="98"/>
      <c r="L543" s="98"/>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c r="AR543" s="100"/>
      <c r="AS543" s="100"/>
      <c r="AT543" s="100"/>
      <c r="AU543" s="100"/>
      <c r="AV543" s="100"/>
      <c r="AW543" s="100"/>
      <c r="AX543" s="100"/>
      <c r="AY543" s="100"/>
      <c r="AZ543" s="100"/>
      <c r="BA543" s="100"/>
      <c r="BB543" s="100"/>
      <c r="BC543" s="100"/>
      <c r="BD543" s="100"/>
      <c r="BE543" s="100"/>
    </row>
    <row r="544" spans="1:57" ht="15.75" customHeight="1" x14ac:dyDescent="0.3">
      <c r="A544" s="98"/>
      <c r="B544" s="98"/>
      <c r="C544" s="98"/>
      <c r="D544" s="98"/>
      <c r="E544" s="99"/>
      <c r="F544" s="99"/>
      <c r="G544" s="98"/>
      <c r="H544" s="98"/>
      <c r="I544" s="98"/>
      <c r="J544" s="98"/>
      <c r="K544" s="98"/>
      <c r="L544" s="98"/>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c r="AR544" s="100"/>
      <c r="AS544" s="100"/>
      <c r="AT544" s="100"/>
      <c r="AU544" s="100"/>
      <c r="AV544" s="100"/>
      <c r="AW544" s="100"/>
      <c r="AX544" s="100"/>
      <c r="AY544" s="100"/>
      <c r="AZ544" s="100"/>
      <c r="BA544" s="100"/>
      <c r="BB544" s="100"/>
      <c r="BC544" s="100"/>
      <c r="BD544" s="100"/>
      <c r="BE544" s="100"/>
    </row>
    <row r="545" spans="1:57" ht="15.75" customHeight="1" x14ac:dyDescent="0.3">
      <c r="A545" s="98"/>
      <c r="B545" s="98"/>
      <c r="C545" s="98"/>
      <c r="D545" s="98"/>
      <c r="E545" s="99"/>
      <c r="F545" s="99"/>
      <c r="G545" s="98"/>
      <c r="H545" s="98"/>
      <c r="I545" s="98"/>
      <c r="J545" s="98"/>
      <c r="K545" s="98"/>
      <c r="L545" s="98"/>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c r="AR545" s="100"/>
      <c r="AS545" s="100"/>
      <c r="AT545" s="100"/>
      <c r="AU545" s="100"/>
      <c r="AV545" s="100"/>
      <c r="AW545" s="100"/>
      <c r="AX545" s="100"/>
      <c r="AY545" s="100"/>
      <c r="AZ545" s="100"/>
      <c r="BA545" s="100"/>
      <c r="BB545" s="100"/>
      <c r="BC545" s="100"/>
      <c r="BD545" s="100"/>
      <c r="BE545" s="100"/>
    </row>
    <row r="546" spans="1:57" ht="15.75" customHeight="1" x14ac:dyDescent="0.3">
      <c r="A546" s="98"/>
      <c r="B546" s="98"/>
      <c r="C546" s="98"/>
      <c r="D546" s="98"/>
      <c r="E546" s="99"/>
      <c r="F546" s="99"/>
      <c r="G546" s="98"/>
      <c r="H546" s="98"/>
      <c r="I546" s="98"/>
      <c r="J546" s="98"/>
      <c r="K546" s="98"/>
      <c r="L546" s="98"/>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c r="AR546" s="100"/>
      <c r="AS546" s="100"/>
      <c r="AT546" s="100"/>
      <c r="AU546" s="100"/>
      <c r="AV546" s="100"/>
      <c r="AW546" s="100"/>
      <c r="AX546" s="100"/>
      <c r="AY546" s="100"/>
      <c r="AZ546" s="100"/>
      <c r="BA546" s="100"/>
      <c r="BB546" s="100"/>
      <c r="BC546" s="100"/>
      <c r="BD546" s="100"/>
      <c r="BE546" s="100"/>
    </row>
    <row r="547" spans="1:57" ht="15.75" customHeight="1" x14ac:dyDescent="0.3">
      <c r="A547" s="98"/>
      <c r="B547" s="98"/>
      <c r="C547" s="98"/>
      <c r="D547" s="98"/>
      <c r="E547" s="99"/>
      <c r="F547" s="99"/>
      <c r="G547" s="98"/>
      <c r="H547" s="98"/>
      <c r="I547" s="98"/>
      <c r="J547" s="98"/>
      <c r="K547" s="98"/>
      <c r="L547" s="98"/>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c r="AR547" s="100"/>
      <c r="AS547" s="100"/>
      <c r="AT547" s="100"/>
      <c r="AU547" s="100"/>
      <c r="AV547" s="100"/>
      <c r="AW547" s="100"/>
      <c r="AX547" s="100"/>
      <c r="AY547" s="100"/>
      <c r="AZ547" s="100"/>
      <c r="BA547" s="100"/>
      <c r="BB547" s="100"/>
      <c r="BC547" s="100"/>
      <c r="BD547" s="100"/>
      <c r="BE547" s="100"/>
    </row>
    <row r="548" spans="1:57" ht="15.75" customHeight="1" x14ac:dyDescent="0.3">
      <c r="A548" s="98"/>
      <c r="B548" s="98"/>
      <c r="C548" s="98"/>
      <c r="D548" s="98"/>
      <c r="E548" s="99"/>
      <c r="F548" s="99"/>
      <c r="G548" s="98"/>
      <c r="H548" s="98"/>
      <c r="I548" s="98"/>
      <c r="J548" s="98"/>
      <c r="K548" s="98"/>
      <c r="L548" s="98"/>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c r="AS548" s="100"/>
      <c r="AT548" s="100"/>
      <c r="AU548" s="100"/>
      <c r="AV548" s="100"/>
      <c r="AW548" s="100"/>
      <c r="AX548" s="100"/>
      <c r="AY548" s="100"/>
      <c r="AZ548" s="100"/>
      <c r="BA548" s="100"/>
      <c r="BB548" s="100"/>
      <c r="BC548" s="100"/>
      <c r="BD548" s="100"/>
      <c r="BE548" s="100"/>
    </row>
    <row r="549" spans="1:57" ht="15.75" customHeight="1" x14ac:dyDescent="0.3">
      <c r="A549" s="98"/>
      <c r="B549" s="98"/>
      <c r="C549" s="98"/>
      <c r="D549" s="98"/>
      <c r="E549" s="99"/>
      <c r="F549" s="99"/>
      <c r="G549" s="98"/>
      <c r="H549" s="98"/>
      <c r="I549" s="98"/>
      <c r="J549" s="98"/>
      <c r="K549" s="98"/>
      <c r="L549" s="98"/>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c r="AR549" s="100"/>
      <c r="AS549" s="100"/>
      <c r="AT549" s="100"/>
      <c r="AU549" s="100"/>
      <c r="AV549" s="100"/>
      <c r="AW549" s="100"/>
      <c r="AX549" s="100"/>
      <c r="AY549" s="100"/>
      <c r="AZ549" s="100"/>
      <c r="BA549" s="100"/>
      <c r="BB549" s="100"/>
      <c r="BC549" s="100"/>
      <c r="BD549" s="100"/>
      <c r="BE549" s="100"/>
    </row>
    <row r="550" spans="1:57" ht="15.75" customHeight="1" x14ac:dyDescent="0.3">
      <c r="A550" s="98"/>
      <c r="B550" s="98"/>
      <c r="C550" s="98"/>
      <c r="D550" s="98"/>
      <c r="E550" s="99"/>
      <c r="F550" s="99"/>
      <c r="G550" s="98"/>
      <c r="H550" s="98"/>
      <c r="I550" s="98"/>
      <c r="J550" s="98"/>
      <c r="K550" s="98"/>
      <c r="L550" s="98"/>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c r="AR550" s="100"/>
      <c r="AS550" s="100"/>
      <c r="AT550" s="100"/>
      <c r="AU550" s="100"/>
      <c r="AV550" s="100"/>
      <c r="AW550" s="100"/>
      <c r="AX550" s="100"/>
      <c r="AY550" s="100"/>
      <c r="AZ550" s="100"/>
      <c r="BA550" s="100"/>
      <c r="BB550" s="100"/>
      <c r="BC550" s="100"/>
      <c r="BD550" s="100"/>
      <c r="BE550" s="100"/>
    </row>
    <row r="551" spans="1:57" ht="15.75" customHeight="1" x14ac:dyDescent="0.3">
      <c r="A551" s="98"/>
      <c r="B551" s="98"/>
      <c r="C551" s="98"/>
      <c r="D551" s="98"/>
      <c r="E551" s="99"/>
      <c r="F551" s="99"/>
      <c r="G551" s="98"/>
      <c r="H551" s="98"/>
      <c r="I551" s="98"/>
      <c r="J551" s="98"/>
      <c r="K551" s="98"/>
      <c r="L551" s="98"/>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c r="AS551" s="100"/>
      <c r="AT551" s="100"/>
      <c r="AU551" s="100"/>
      <c r="AV551" s="100"/>
      <c r="AW551" s="100"/>
      <c r="AX551" s="100"/>
      <c r="AY551" s="100"/>
      <c r="AZ551" s="100"/>
      <c r="BA551" s="100"/>
      <c r="BB551" s="100"/>
      <c r="BC551" s="100"/>
      <c r="BD551" s="100"/>
      <c r="BE551" s="100"/>
    </row>
    <row r="552" spans="1:57" ht="15.75" customHeight="1" x14ac:dyDescent="0.3">
      <c r="A552" s="98"/>
      <c r="B552" s="98"/>
      <c r="C552" s="98"/>
      <c r="D552" s="98"/>
      <c r="E552" s="99"/>
      <c r="F552" s="99"/>
      <c r="G552" s="98"/>
      <c r="H552" s="98"/>
      <c r="I552" s="98"/>
      <c r="J552" s="98"/>
      <c r="K552" s="98"/>
      <c r="L552" s="98"/>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c r="AU552" s="100"/>
      <c r="AV552" s="100"/>
      <c r="AW552" s="100"/>
      <c r="AX552" s="100"/>
      <c r="AY552" s="100"/>
      <c r="AZ552" s="100"/>
      <c r="BA552" s="100"/>
      <c r="BB552" s="100"/>
      <c r="BC552" s="100"/>
      <c r="BD552" s="100"/>
      <c r="BE552" s="100"/>
    </row>
    <row r="553" spans="1:57" ht="15.75" customHeight="1" x14ac:dyDescent="0.3">
      <c r="A553" s="98"/>
      <c r="B553" s="98"/>
      <c r="C553" s="98"/>
      <c r="D553" s="98"/>
      <c r="E553" s="99"/>
      <c r="F553" s="99"/>
      <c r="G553" s="98"/>
      <c r="H553" s="98"/>
      <c r="I553" s="98"/>
      <c r="J553" s="98"/>
      <c r="K553" s="98"/>
      <c r="L553" s="98"/>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c r="AV553" s="100"/>
      <c r="AW553" s="100"/>
      <c r="AX553" s="100"/>
      <c r="AY553" s="100"/>
      <c r="AZ553" s="100"/>
      <c r="BA553" s="100"/>
      <c r="BB553" s="100"/>
      <c r="BC553" s="100"/>
      <c r="BD553" s="100"/>
      <c r="BE553" s="100"/>
    </row>
    <row r="554" spans="1:57" ht="15.75" customHeight="1" x14ac:dyDescent="0.3">
      <c r="A554" s="98"/>
      <c r="B554" s="98"/>
      <c r="C554" s="98"/>
      <c r="D554" s="98"/>
      <c r="E554" s="99"/>
      <c r="F554" s="99"/>
      <c r="G554" s="98"/>
      <c r="H554" s="98"/>
      <c r="I554" s="98"/>
      <c r="J554" s="98"/>
      <c r="K554" s="98"/>
      <c r="L554" s="98"/>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c r="AR554" s="100"/>
      <c r="AS554" s="100"/>
      <c r="AT554" s="100"/>
      <c r="AU554" s="100"/>
      <c r="AV554" s="100"/>
      <c r="AW554" s="100"/>
      <c r="AX554" s="100"/>
      <c r="AY554" s="100"/>
      <c r="AZ554" s="100"/>
      <c r="BA554" s="100"/>
      <c r="BB554" s="100"/>
      <c r="BC554" s="100"/>
      <c r="BD554" s="100"/>
      <c r="BE554" s="100"/>
    </row>
    <row r="555" spans="1:57" ht="15.75" customHeight="1" x14ac:dyDescent="0.3">
      <c r="A555" s="98"/>
      <c r="B555" s="98"/>
      <c r="C555" s="98"/>
      <c r="D555" s="98"/>
      <c r="E555" s="99"/>
      <c r="F555" s="99"/>
      <c r="G555" s="98"/>
      <c r="H555" s="98"/>
      <c r="I555" s="98"/>
      <c r="J555" s="98"/>
      <c r="K555" s="98"/>
      <c r="L555" s="98"/>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c r="AS555" s="100"/>
      <c r="AT555" s="100"/>
      <c r="AU555" s="100"/>
      <c r="AV555" s="100"/>
      <c r="AW555" s="100"/>
      <c r="AX555" s="100"/>
      <c r="AY555" s="100"/>
      <c r="AZ555" s="100"/>
      <c r="BA555" s="100"/>
      <c r="BB555" s="100"/>
      <c r="BC555" s="100"/>
      <c r="BD555" s="100"/>
      <c r="BE555" s="100"/>
    </row>
    <row r="556" spans="1:57" ht="15.75" customHeight="1" x14ac:dyDescent="0.3">
      <c r="A556" s="98"/>
      <c r="B556" s="98"/>
      <c r="C556" s="98"/>
      <c r="D556" s="98"/>
      <c r="E556" s="99"/>
      <c r="F556" s="99"/>
      <c r="G556" s="98"/>
      <c r="H556" s="98"/>
      <c r="I556" s="98"/>
      <c r="J556" s="98"/>
      <c r="K556" s="98"/>
      <c r="L556" s="98"/>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c r="AS556" s="100"/>
      <c r="AT556" s="100"/>
      <c r="AU556" s="100"/>
      <c r="AV556" s="100"/>
      <c r="AW556" s="100"/>
      <c r="AX556" s="100"/>
      <c r="AY556" s="100"/>
      <c r="AZ556" s="100"/>
      <c r="BA556" s="100"/>
      <c r="BB556" s="100"/>
      <c r="BC556" s="100"/>
      <c r="BD556" s="100"/>
      <c r="BE556" s="100"/>
    </row>
    <row r="557" spans="1:57" ht="15.75" customHeight="1" x14ac:dyDescent="0.3">
      <c r="A557" s="98"/>
      <c r="B557" s="98"/>
      <c r="C557" s="98"/>
      <c r="D557" s="98"/>
      <c r="E557" s="99"/>
      <c r="F557" s="99"/>
      <c r="G557" s="98"/>
      <c r="H557" s="98"/>
      <c r="I557" s="98"/>
      <c r="J557" s="98"/>
      <c r="K557" s="98"/>
      <c r="L557" s="98"/>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c r="AR557" s="100"/>
      <c r="AS557" s="100"/>
      <c r="AT557" s="100"/>
      <c r="AU557" s="100"/>
      <c r="AV557" s="100"/>
      <c r="AW557" s="100"/>
      <c r="AX557" s="100"/>
      <c r="AY557" s="100"/>
      <c r="AZ557" s="100"/>
      <c r="BA557" s="100"/>
      <c r="BB557" s="100"/>
      <c r="BC557" s="100"/>
      <c r="BD557" s="100"/>
      <c r="BE557" s="100"/>
    </row>
    <row r="558" spans="1:57" ht="15.75" customHeight="1" x14ac:dyDescent="0.3">
      <c r="A558" s="98"/>
      <c r="B558" s="98"/>
      <c r="C558" s="98"/>
      <c r="D558" s="98"/>
      <c r="E558" s="99"/>
      <c r="F558" s="99"/>
      <c r="G558" s="98"/>
      <c r="H558" s="98"/>
      <c r="I558" s="98"/>
      <c r="J558" s="98"/>
      <c r="K558" s="98"/>
      <c r="L558" s="98"/>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c r="AR558" s="100"/>
      <c r="AS558" s="100"/>
      <c r="AT558" s="100"/>
      <c r="AU558" s="100"/>
      <c r="AV558" s="100"/>
      <c r="AW558" s="100"/>
      <c r="AX558" s="100"/>
      <c r="AY558" s="100"/>
      <c r="AZ558" s="100"/>
      <c r="BA558" s="100"/>
      <c r="BB558" s="100"/>
      <c r="BC558" s="100"/>
      <c r="BD558" s="100"/>
      <c r="BE558" s="100"/>
    </row>
    <row r="559" spans="1:57" ht="15.75" customHeight="1" x14ac:dyDescent="0.3">
      <c r="A559" s="98"/>
      <c r="B559" s="98"/>
      <c r="C559" s="98"/>
      <c r="D559" s="98"/>
      <c r="E559" s="99"/>
      <c r="F559" s="99"/>
      <c r="G559" s="98"/>
      <c r="H559" s="98"/>
      <c r="I559" s="98"/>
      <c r="J559" s="98"/>
      <c r="K559" s="98"/>
      <c r="L559" s="98"/>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row>
    <row r="560" spans="1:57" ht="15.75" customHeight="1" x14ac:dyDescent="0.3">
      <c r="A560" s="98"/>
      <c r="B560" s="98"/>
      <c r="C560" s="98"/>
      <c r="D560" s="98"/>
      <c r="E560" s="99"/>
      <c r="F560" s="99"/>
      <c r="G560" s="98"/>
      <c r="H560" s="98"/>
      <c r="I560" s="98"/>
      <c r="J560" s="98"/>
      <c r="K560" s="98"/>
      <c r="L560" s="98"/>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c r="AR560" s="100"/>
      <c r="AS560" s="100"/>
      <c r="AT560" s="100"/>
      <c r="AU560" s="100"/>
      <c r="AV560" s="100"/>
      <c r="AW560" s="100"/>
      <c r="AX560" s="100"/>
      <c r="AY560" s="100"/>
      <c r="AZ560" s="100"/>
      <c r="BA560" s="100"/>
      <c r="BB560" s="100"/>
      <c r="BC560" s="100"/>
      <c r="BD560" s="100"/>
      <c r="BE560" s="100"/>
    </row>
    <row r="561" spans="1:57" ht="15.75" customHeight="1" x14ac:dyDescent="0.3">
      <c r="A561" s="98"/>
      <c r="B561" s="98"/>
      <c r="C561" s="98"/>
      <c r="D561" s="98"/>
      <c r="E561" s="99"/>
      <c r="F561" s="99"/>
      <c r="G561" s="98"/>
      <c r="H561" s="98"/>
      <c r="I561" s="98"/>
      <c r="J561" s="98"/>
      <c r="K561" s="98"/>
      <c r="L561" s="98"/>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c r="AS561" s="100"/>
      <c r="AT561" s="100"/>
      <c r="AU561" s="100"/>
      <c r="AV561" s="100"/>
      <c r="AW561" s="100"/>
      <c r="AX561" s="100"/>
      <c r="AY561" s="100"/>
      <c r="AZ561" s="100"/>
      <c r="BA561" s="100"/>
      <c r="BB561" s="100"/>
      <c r="BC561" s="100"/>
      <c r="BD561" s="100"/>
      <c r="BE561" s="100"/>
    </row>
    <row r="562" spans="1:57" ht="15.75" customHeight="1" x14ac:dyDescent="0.3">
      <c r="A562" s="98"/>
      <c r="B562" s="98"/>
      <c r="C562" s="98"/>
      <c r="D562" s="98"/>
      <c r="E562" s="99"/>
      <c r="F562" s="99"/>
      <c r="G562" s="98"/>
      <c r="H562" s="98"/>
      <c r="I562" s="98"/>
      <c r="J562" s="98"/>
      <c r="K562" s="98"/>
      <c r="L562" s="98"/>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c r="AR562" s="100"/>
      <c r="AS562" s="100"/>
      <c r="AT562" s="100"/>
      <c r="AU562" s="100"/>
      <c r="AV562" s="100"/>
      <c r="AW562" s="100"/>
      <c r="AX562" s="100"/>
      <c r="AY562" s="100"/>
      <c r="AZ562" s="100"/>
      <c r="BA562" s="100"/>
      <c r="BB562" s="100"/>
      <c r="BC562" s="100"/>
      <c r="BD562" s="100"/>
      <c r="BE562" s="100"/>
    </row>
    <row r="563" spans="1:57" ht="15.75" customHeight="1" x14ac:dyDescent="0.3">
      <c r="A563" s="98"/>
      <c r="B563" s="98"/>
      <c r="C563" s="98"/>
      <c r="D563" s="98"/>
      <c r="E563" s="99"/>
      <c r="F563" s="99"/>
      <c r="G563" s="98"/>
      <c r="H563" s="98"/>
      <c r="I563" s="98"/>
      <c r="J563" s="98"/>
      <c r="K563" s="98"/>
      <c r="L563" s="98"/>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c r="AR563" s="100"/>
      <c r="AS563" s="100"/>
      <c r="AT563" s="100"/>
      <c r="AU563" s="100"/>
      <c r="AV563" s="100"/>
      <c r="AW563" s="100"/>
      <c r="AX563" s="100"/>
      <c r="AY563" s="100"/>
      <c r="AZ563" s="100"/>
      <c r="BA563" s="100"/>
      <c r="BB563" s="100"/>
      <c r="BC563" s="100"/>
      <c r="BD563" s="100"/>
      <c r="BE563" s="100"/>
    </row>
    <row r="564" spans="1:57" ht="15.75" customHeight="1" x14ac:dyDescent="0.3">
      <c r="A564" s="98"/>
      <c r="B564" s="98"/>
      <c r="C564" s="98"/>
      <c r="D564" s="98"/>
      <c r="E564" s="99"/>
      <c r="F564" s="99"/>
      <c r="G564" s="98"/>
      <c r="H564" s="98"/>
      <c r="I564" s="98"/>
      <c r="J564" s="98"/>
      <c r="K564" s="98"/>
      <c r="L564" s="98"/>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c r="AR564" s="100"/>
      <c r="AS564" s="100"/>
      <c r="AT564" s="100"/>
      <c r="AU564" s="100"/>
      <c r="AV564" s="100"/>
      <c r="AW564" s="100"/>
      <c r="AX564" s="100"/>
      <c r="AY564" s="100"/>
      <c r="AZ564" s="100"/>
      <c r="BA564" s="100"/>
      <c r="BB564" s="100"/>
      <c r="BC564" s="100"/>
      <c r="BD564" s="100"/>
      <c r="BE564" s="100"/>
    </row>
    <row r="565" spans="1:57" ht="15.75" customHeight="1" x14ac:dyDescent="0.3">
      <c r="A565" s="98"/>
      <c r="B565" s="98"/>
      <c r="C565" s="98"/>
      <c r="D565" s="98"/>
      <c r="E565" s="99"/>
      <c r="F565" s="99"/>
      <c r="G565" s="98"/>
      <c r="H565" s="98"/>
      <c r="I565" s="98"/>
      <c r="J565" s="98"/>
      <c r="K565" s="98"/>
      <c r="L565" s="98"/>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c r="AR565" s="100"/>
      <c r="AS565" s="100"/>
      <c r="AT565" s="100"/>
      <c r="AU565" s="100"/>
      <c r="AV565" s="100"/>
      <c r="AW565" s="100"/>
      <c r="AX565" s="100"/>
      <c r="AY565" s="100"/>
      <c r="AZ565" s="100"/>
      <c r="BA565" s="100"/>
      <c r="BB565" s="100"/>
      <c r="BC565" s="100"/>
      <c r="BD565" s="100"/>
      <c r="BE565" s="100"/>
    </row>
    <row r="566" spans="1:57" ht="15.75" customHeight="1" x14ac:dyDescent="0.3">
      <c r="A566" s="98"/>
      <c r="B566" s="98"/>
      <c r="C566" s="98"/>
      <c r="D566" s="98"/>
      <c r="E566" s="99"/>
      <c r="F566" s="99"/>
      <c r="G566" s="98"/>
      <c r="H566" s="98"/>
      <c r="I566" s="98"/>
      <c r="J566" s="98"/>
      <c r="K566" s="98"/>
      <c r="L566" s="98"/>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c r="AR566" s="100"/>
      <c r="AS566" s="100"/>
      <c r="AT566" s="100"/>
      <c r="AU566" s="100"/>
      <c r="AV566" s="100"/>
      <c r="AW566" s="100"/>
      <c r="AX566" s="100"/>
      <c r="AY566" s="100"/>
      <c r="AZ566" s="100"/>
      <c r="BA566" s="100"/>
      <c r="BB566" s="100"/>
      <c r="BC566" s="100"/>
      <c r="BD566" s="100"/>
      <c r="BE566" s="100"/>
    </row>
    <row r="567" spans="1:57" ht="15.75" customHeight="1" x14ac:dyDescent="0.3">
      <c r="A567" s="98"/>
      <c r="B567" s="98"/>
      <c r="C567" s="98"/>
      <c r="D567" s="98"/>
      <c r="E567" s="99"/>
      <c r="F567" s="99"/>
      <c r="G567" s="98"/>
      <c r="H567" s="98"/>
      <c r="I567" s="98"/>
      <c r="J567" s="98"/>
      <c r="K567" s="98"/>
      <c r="L567" s="98"/>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c r="AS567" s="100"/>
      <c r="AT567" s="100"/>
      <c r="AU567" s="100"/>
      <c r="AV567" s="100"/>
      <c r="AW567" s="100"/>
      <c r="AX567" s="100"/>
      <c r="AY567" s="100"/>
      <c r="AZ567" s="100"/>
      <c r="BA567" s="100"/>
      <c r="BB567" s="100"/>
      <c r="BC567" s="100"/>
      <c r="BD567" s="100"/>
      <c r="BE567" s="100"/>
    </row>
    <row r="568" spans="1:57" ht="15.75" customHeight="1" x14ac:dyDescent="0.3">
      <c r="A568" s="98"/>
      <c r="B568" s="98"/>
      <c r="C568" s="98"/>
      <c r="D568" s="98"/>
      <c r="E568" s="99"/>
      <c r="F568" s="99"/>
      <c r="G568" s="98"/>
      <c r="H568" s="98"/>
      <c r="I568" s="98"/>
      <c r="J568" s="98"/>
      <c r="K568" s="98"/>
      <c r="L568" s="98"/>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c r="AS568" s="100"/>
      <c r="AT568" s="100"/>
      <c r="AU568" s="100"/>
      <c r="AV568" s="100"/>
      <c r="AW568" s="100"/>
      <c r="AX568" s="100"/>
      <c r="AY568" s="100"/>
      <c r="AZ568" s="100"/>
      <c r="BA568" s="100"/>
      <c r="BB568" s="100"/>
      <c r="BC568" s="100"/>
      <c r="BD568" s="100"/>
      <c r="BE568" s="100"/>
    </row>
    <row r="569" spans="1:57" ht="15.75" customHeight="1" x14ac:dyDescent="0.3">
      <c r="A569" s="98"/>
      <c r="B569" s="98"/>
      <c r="C569" s="98"/>
      <c r="D569" s="98"/>
      <c r="E569" s="99"/>
      <c r="F569" s="99"/>
      <c r="G569" s="98"/>
      <c r="H569" s="98"/>
      <c r="I569" s="98"/>
      <c r="J569" s="98"/>
      <c r="K569" s="98"/>
      <c r="L569" s="98"/>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c r="AS569" s="100"/>
      <c r="AT569" s="100"/>
      <c r="AU569" s="100"/>
      <c r="AV569" s="100"/>
      <c r="AW569" s="100"/>
      <c r="AX569" s="100"/>
      <c r="AY569" s="100"/>
      <c r="AZ569" s="100"/>
      <c r="BA569" s="100"/>
      <c r="BB569" s="100"/>
      <c r="BC569" s="100"/>
      <c r="BD569" s="100"/>
      <c r="BE569" s="100"/>
    </row>
    <row r="570" spans="1:57" ht="15.75" customHeight="1" x14ac:dyDescent="0.3">
      <c r="A570" s="98"/>
      <c r="B570" s="98"/>
      <c r="C570" s="98"/>
      <c r="D570" s="98"/>
      <c r="E570" s="99"/>
      <c r="F570" s="99"/>
      <c r="G570" s="98"/>
      <c r="H570" s="98"/>
      <c r="I570" s="98"/>
      <c r="J570" s="98"/>
      <c r="K570" s="98"/>
      <c r="L570" s="98"/>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c r="AS570" s="100"/>
      <c r="AT570" s="100"/>
      <c r="AU570" s="100"/>
      <c r="AV570" s="100"/>
      <c r="AW570" s="100"/>
      <c r="AX570" s="100"/>
      <c r="AY570" s="100"/>
      <c r="AZ570" s="100"/>
      <c r="BA570" s="100"/>
      <c r="BB570" s="100"/>
      <c r="BC570" s="100"/>
      <c r="BD570" s="100"/>
      <c r="BE570" s="100"/>
    </row>
    <row r="571" spans="1:57" ht="15.75" customHeight="1" x14ac:dyDescent="0.3">
      <c r="A571" s="98"/>
      <c r="B571" s="98"/>
      <c r="C571" s="98"/>
      <c r="D571" s="98"/>
      <c r="E571" s="99"/>
      <c r="F571" s="99"/>
      <c r="G571" s="98"/>
      <c r="H571" s="98"/>
      <c r="I571" s="98"/>
      <c r="J571" s="98"/>
      <c r="K571" s="98"/>
      <c r="L571" s="98"/>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c r="AS571" s="100"/>
      <c r="AT571" s="100"/>
      <c r="AU571" s="100"/>
      <c r="AV571" s="100"/>
      <c r="AW571" s="100"/>
      <c r="AX571" s="100"/>
      <c r="AY571" s="100"/>
      <c r="AZ571" s="100"/>
      <c r="BA571" s="100"/>
      <c r="BB571" s="100"/>
      <c r="BC571" s="100"/>
      <c r="BD571" s="100"/>
      <c r="BE571" s="100"/>
    </row>
    <row r="572" spans="1:57" ht="15.75" customHeight="1" x14ac:dyDescent="0.3">
      <c r="A572" s="98"/>
      <c r="B572" s="98"/>
      <c r="C572" s="98"/>
      <c r="D572" s="98"/>
      <c r="E572" s="99"/>
      <c r="F572" s="99"/>
      <c r="G572" s="98"/>
      <c r="H572" s="98"/>
      <c r="I572" s="98"/>
      <c r="J572" s="98"/>
      <c r="K572" s="98"/>
      <c r="L572" s="98"/>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c r="AR572" s="100"/>
      <c r="AS572" s="100"/>
      <c r="AT572" s="100"/>
      <c r="AU572" s="100"/>
      <c r="AV572" s="100"/>
      <c r="AW572" s="100"/>
      <c r="AX572" s="100"/>
      <c r="AY572" s="100"/>
      <c r="AZ572" s="100"/>
      <c r="BA572" s="100"/>
      <c r="BB572" s="100"/>
      <c r="BC572" s="100"/>
      <c r="BD572" s="100"/>
      <c r="BE572" s="100"/>
    </row>
    <row r="573" spans="1:57" ht="15.75" customHeight="1" x14ac:dyDescent="0.3">
      <c r="A573" s="98"/>
      <c r="B573" s="98"/>
      <c r="C573" s="98"/>
      <c r="D573" s="98"/>
      <c r="E573" s="99"/>
      <c r="F573" s="99"/>
      <c r="G573" s="98"/>
      <c r="H573" s="98"/>
      <c r="I573" s="98"/>
      <c r="J573" s="98"/>
      <c r="K573" s="98"/>
      <c r="L573" s="98"/>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c r="AV573" s="100"/>
      <c r="AW573" s="100"/>
      <c r="AX573" s="100"/>
      <c r="AY573" s="100"/>
      <c r="AZ573" s="100"/>
      <c r="BA573" s="100"/>
      <c r="BB573" s="100"/>
      <c r="BC573" s="100"/>
      <c r="BD573" s="100"/>
      <c r="BE573" s="100"/>
    </row>
    <row r="574" spans="1:57" ht="15.75" customHeight="1" x14ac:dyDescent="0.3">
      <c r="A574" s="98"/>
      <c r="B574" s="98"/>
      <c r="C574" s="98"/>
      <c r="D574" s="98"/>
      <c r="E574" s="99"/>
      <c r="F574" s="99"/>
      <c r="G574" s="98"/>
      <c r="H574" s="98"/>
      <c r="I574" s="98"/>
      <c r="J574" s="98"/>
      <c r="K574" s="98"/>
      <c r="L574" s="98"/>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c r="AU574" s="100"/>
      <c r="AV574" s="100"/>
      <c r="AW574" s="100"/>
      <c r="AX574" s="100"/>
      <c r="AY574" s="100"/>
      <c r="AZ574" s="100"/>
      <c r="BA574" s="100"/>
      <c r="BB574" s="100"/>
      <c r="BC574" s="100"/>
      <c r="BD574" s="100"/>
      <c r="BE574" s="100"/>
    </row>
    <row r="575" spans="1:57" ht="15.75" customHeight="1" x14ac:dyDescent="0.3">
      <c r="A575" s="98"/>
      <c r="B575" s="98"/>
      <c r="C575" s="98"/>
      <c r="D575" s="98"/>
      <c r="E575" s="99"/>
      <c r="F575" s="99"/>
      <c r="G575" s="98"/>
      <c r="H575" s="98"/>
      <c r="I575" s="98"/>
      <c r="J575" s="98"/>
      <c r="K575" s="98"/>
      <c r="L575" s="98"/>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row>
    <row r="576" spans="1:57" ht="15.75" customHeight="1" x14ac:dyDescent="0.3">
      <c r="A576" s="98"/>
      <c r="B576" s="98"/>
      <c r="C576" s="98"/>
      <c r="D576" s="98"/>
      <c r="E576" s="99"/>
      <c r="F576" s="99"/>
      <c r="G576" s="98"/>
      <c r="H576" s="98"/>
      <c r="I576" s="98"/>
      <c r="J576" s="98"/>
      <c r="K576" s="98"/>
      <c r="L576" s="98"/>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c r="AS576" s="100"/>
      <c r="AT576" s="100"/>
      <c r="AU576" s="100"/>
      <c r="AV576" s="100"/>
      <c r="AW576" s="100"/>
      <c r="AX576" s="100"/>
      <c r="AY576" s="100"/>
      <c r="AZ576" s="100"/>
      <c r="BA576" s="100"/>
      <c r="BB576" s="100"/>
      <c r="BC576" s="100"/>
      <c r="BD576" s="100"/>
      <c r="BE576" s="100"/>
    </row>
    <row r="577" spans="1:57" ht="15.75" customHeight="1" x14ac:dyDescent="0.3">
      <c r="A577" s="98"/>
      <c r="B577" s="98"/>
      <c r="C577" s="98"/>
      <c r="D577" s="98"/>
      <c r="E577" s="99"/>
      <c r="F577" s="99"/>
      <c r="G577" s="98"/>
      <c r="H577" s="98"/>
      <c r="I577" s="98"/>
      <c r="J577" s="98"/>
      <c r="K577" s="98"/>
      <c r="L577" s="98"/>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c r="AS577" s="100"/>
      <c r="AT577" s="100"/>
      <c r="AU577" s="100"/>
      <c r="AV577" s="100"/>
      <c r="AW577" s="100"/>
      <c r="AX577" s="100"/>
      <c r="AY577" s="100"/>
      <c r="AZ577" s="100"/>
      <c r="BA577" s="100"/>
      <c r="BB577" s="100"/>
      <c r="BC577" s="100"/>
      <c r="BD577" s="100"/>
      <c r="BE577" s="100"/>
    </row>
    <row r="578" spans="1:57" ht="15.75" customHeight="1" x14ac:dyDescent="0.3">
      <c r="A578" s="98"/>
      <c r="B578" s="98"/>
      <c r="C578" s="98"/>
      <c r="D578" s="98"/>
      <c r="E578" s="99"/>
      <c r="F578" s="99"/>
      <c r="G578" s="98"/>
      <c r="H578" s="98"/>
      <c r="I578" s="98"/>
      <c r="J578" s="98"/>
      <c r="K578" s="98"/>
      <c r="L578" s="98"/>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c r="AS578" s="100"/>
      <c r="AT578" s="100"/>
      <c r="AU578" s="100"/>
      <c r="AV578" s="100"/>
      <c r="AW578" s="100"/>
      <c r="AX578" s="100"/>
      <c r="AY578" s="100"/>
      <c r="AZ578" s="100"/>
      <c r="BA578" s="100"/>
      <c r="BB578" s="100"/>
      <c r="BC578" s="100"/>
      <c r="BD578" s="100"/>
      <c r="BE578" s="100"/>
    </row>
    <row r="579" spans="1:57" ht="15.75" customHeight="1" x14ac:dyDescent="0.3">
      <c r="A579" s="98"/>
      <c r="B579" s="98"/>
      <c r="C579" s="98"/>
      <c r="D579" s="98"/>
      <c r="E579" s="99"/>
      <c r="F579" s="99"/>
      <c r="G579" s="98"/>
      <c r="H579" s="98"/>
      <c r="I579" s="98"/>
      <c r="J579" s="98"/>
      <c r="K579" s="98"/>
      <c r="L579" s="98"/>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c r="AS579" s="100"/>
      <c r="AT579" s="100"/>
      <c r="AU579" s="100"/>
      <c r="AV579" s="100"/>
      <c r="AW579" s="100"/>
      <c r="AX579" s="100"/>
      <c r="AY579" s="100"/>
      <c r="AZ579" s="100"/>
      <c r="BA579" s="100"/>
      <c r="BB579" s="100"/>
      <c r="BC579" s="100"/>
      <c r="BD579" s="100"/>
      <c r="BE579" s="100"/>
    </row>
    <row r="580" spans="1:57" ht="15.75" customHeight="1" x14ac:dyDescent="0.3">
      <c r="A580" s="98"/>
      <c r="B580" s="98"/>
      <c r="C580" s="98"/>
      <c r="D580" s="98"/>
      <c r="E580" s="99"/>
      <c r="F580" s="99"/>
      <c r="G580" s="98"/>
      <c r="H580" s="98"/>
      <c r="I580" s="98"/>
      <c r="J580" s="98"/>
      <c r="K580" s="98"/>
      <c r="L580" s="98"/>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c r="AV580" s="100"/>
      <c r="AW580" s="100"/>
      <c r="AX580" s="100"/>
      <c r="AY580" s="100"/>
      <c r="AZ580" s="100"/>
      <c r="BA580" s="100"/>
      <c r="BB580" s="100"/>
      <c r="BC580" s="100"/>
      <c r="BD580" s="100"/>
      <c r="BE580" s="100"/>
    </row>
    <row r="581" spans="1:57" ht="15.75" customHeight="1" x14ac:dyDescent="0.3">
      <c r="A581" s="98"/>
      <c r="B581" s="98"/>
      <c r="C581" s="98"/>
      <c r="D581" s="98"/>
      <c r="E581" s="99"/>
      <c r="F581" s="99"/>
      <c r="G581" s="98"/>
      <c r="H581" s="98"/>
      <c r="I581" s="98"/>
      <c r="J581" s="98"/>
      <c r="K581" s="98"/>
      <c r="L581" s="98"/>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c r="AU581" s="100"/>
      <c r="AV581" s="100"/>
      <c r="AW581" s="100"/>
      <c r="AX581" s="100"/>
      <c r="AY581" s="100"/>
      <c r="AZ581" s="100"/>
      <c r="BA581" s="100"/>
      <c r="BB581" s="100"/>
      <c r="BC581" s="100"/>
      <c r="BD581" s="100"/>
      <c r="BE581" s="100"/>
    </row>
    <row r="582" spans="1:57" ht="15.75" customHeight="1" x14ac:dyDescent="0.3">
      <c r="A582" s="98"/>
      <c r="B582" s="98"/>
      <c r="C582" s="98"/>
      <c r="D582" s="98"/>
      <c r="E582" s="99"/>
      <c r="F582" s="99"/>
      <c r="G582" s="98"/>
      <c r="H582" s="98"/>
      <c r="I582" s="98"/>
      <c r="J582" s="98"/>
      <c r="K582" s="98"/>
      <c r="L582" s="98"/>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c r="AR582" s="100"/>
      <c r="AS582" s="100"/>
      <c r="AT582" s="100"/>
      <c r="AU582" s="100"/>
      <c r="AV582" s="100"/>
      <c r="AW582" s="100"/>
      <c r="AX582" s="100"/>
      <c r="AY582" s="100"/>
      <c r="AZ582" s="100"/>
      <c r="BA582" s="100"/>
      <c r="BB582" s="100"/>
      <c r="BC582" s="100"/>
      <c r="BD582" s="100"/>
      <c r="BE582" s="100"/>
    </row>
    <row r="583" spans="1:57" ht="15.75" customHeight="1" x14ac:dyDescent="0.3">
      <c r="A583" s="98"/>
      <c r="B583" s="98"/>
      <c r="C583" s="98"/>
      <c r="D583" s="98"/>
      <c r="E583" s="99"/>
      <c r="F583" s="99"/>
      <c r="G583" s="98"/>
      <c r="H583" s="98"/>
      <c r="I583" s="98"/>
      <c r="J583" s="98"/>
      <c r="K583" s="98"/>
      <c r="L583" s="98"/>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c r="AR583" s="100"/>
      <c r="AS583" s="100"/>
      <c r="AT583" s="100"/>
      <c r="AU583" s="100"/>
      <c r="AV583" s="100"/>
      <c r="AW583" s="100"/>
      <c r="AX583" s="100"/>
      <c r="AY583" s="100"/>
      <c r="AZ583" s="100"/>
      <c r="BA583" s="100"/>
      <c r="BB583" s="100"/>
      <c r="BC583" s="100"/>
      <c r="BD583" s="100"/>
      <c r="BE583" s="100"/>
    </row>
    <row r="584" spans="1:57" ht="15.75" customHeight="1" x14ac:dyDescent="0.3">
      <c r="A584" s="98"/>
      <c r="B584" s="98"/>
      <c r="C584" s="98"/>
      <c r="D584" s="98"/>
      <c r="E584" s="99"/>
      <c r="F584" s="99"/>
      <c r="G584" s="98"/>
      <c r="H584" s="98"/>
      <c r="I584" s="98"/>
      <c r="J584" s="98"/>
      <c r="K584" s="98"/>
      <c r="L584" s="98"/>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c r="AR584" s="100"/>
      <c r="AS584" s="100"/>
      <c r="AT584" s="100"/>
      <c r="AU584" s="100"/>
      <c r="AV584" s="100"/>
      <c r="AW584" s="100"/>
      <c r="AX584" s="100"/>
      <c r="AY584" s="100"/>
      <c r="AZ584" s="100"/>
      <c r="BA584" s="100"/>
      <c r="BB584" s="100"/>
      <c r="BC584" s="100"/>
      <c r="BD584" s="100"/>
      <c r="BE584" s="100"/>
    </row>
    <row r="585" spans="1:57" ht="15.75" customHeight="1" x14ac:dyDescent="0.3">
      <c r="A585" s="98"/>
      <c r="B585" s="98"/>
      <c r="C585" s="98"/>
      <c r="D585" s="98"/>
      <c r="E585" s="99"/>
      <c r="F585" s="99"/>
      <c r="G585" s="98"/>
      <c r="H585" s="98"/>
      <c r="I585" s="98"/>
      <c r="J585" s="98"/>
      <c r="K585" s="98"/>
      <c r="L585" s="98"/>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c r="AR585" s="100"/>
      <c r="AS585" s="100"/>
      <c r="AT585" s="100"/>
      <c r="AU585" s="100"/>
      <c r="AV585" s="100"/>
      <c r="AW585" s="100"/>
      <c r="AX585" s="100"/>
      <c r="AY585" s="100"/>
      <c r="AZ585" s="100"/>
      <c r="BA585" s="100"/>
      <c r="BB585" s="100"/>
      <c r="BC585" s="100"/>
      <c r="BD585" s="100"/>
      <c r="BE585" s="100"/>
    </row>
    <row r="586" spans="1:57" ht="15.75" customHeight="1" x14ac:dyDescent="0.3">
      <c r="A586" s="98"/>
      <c r="B586" s="98"/>
      <c r="C586" s="98"/>
      <c r="D586" s="98"/>
      <c r="E586" s="99"/>
      <c r="F586" s="99"/>
      <c r="G586" s="98"/>
      <c r="H586" s="98"/>
      <c r="I586" s="98"/>
      <c r="J586" s="98"/>
      <c r="K586" s="98"/>
      <c r="L586" s="98"/>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c r="AS586" s="100"/>
      <c r="AT586" s="100"/>
      <c r="AU586" s="100"/>
      <c r="AV586" s="100"/>
      <c r="AW586" s="100"/>
      <c r="AX586" s="100"/>
      <c r="AY586" s="100"/>
      <c r="AZ586" s="100"/>
      <c r="BA586" s="100"/>
      <c r="BB586" s="100"/>
      <c r="BC586" s="100"/>
      <c r="BD586" s="100"/>
      <c r="BE586" s="100"/>
    </row>
    <row r="587" spans="1:57" ht="15.75" customHeight="1" x14ac:dyDescent="0.3">
      <c r="A587" s="98"/>
      <c r="B587" s="98"/>
      <c r="C587" s="98"/>
      <c r="D587" s="98"/>
      <c r="E587" s="99"/>
      <c r="F587" s="99"/>
      <c r="G587" s="98"/>
      <c r="H587" s="98"/>
      <c r="I587" s="98"/>
      <c r="J587" s="98"/>
      <c r="K587" s="98"/>
      <c r="L587" s="98"/>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c r="AU587" s="100"/>
      <c r="AV587" s="100"/>
      <c r="AW587" s="100"/>
      <c r="AX587" s="100"/>
      <c r="AY587" s="100"/>
      <c r="AZ587" s="100"/>
      <c r="BA587" s="100"/>
      <c r="BB587" s="100"/>
      <c r="BC587" s="100"/>
      <c r="BD587" s="100"/>
      <c r="BE587" s="100"/>
    </row>
    <row r="588" spans="1:57" ht="15.75" customHeight="1" x14ac:dyDescent="0.3">
      <c r="A588" s="98"/>
      <c r="B588" s="98"/>
      <c r="C588" s="98"/>
      <c r="D588" s="98"/>
      <c r="E588" s="99"/>
      <c r="F588" s="99"/>
      <c r="G588" s="98"/>
      <c r="H588" s="98"/>
      <c r="I588" s="98"/>
      <c r="J588" s="98"/>
      <c r="K588" s="98"/>
      <c r="L588" s="98"/>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c r="AS588" s="100"/>
      <c r="AT588" s="100"/>
      <c r="AU588" s="100"/>
      <c r="AV588" s="100"/>
      <c r="AW588" s="100"/>
      <c r="AX588" s="100"/>
      <c r="AY588" s="100"/>
      <c r="AZ588" s="100"/>
      <c r="BA588" s="100"/>
      <c r="BB588" s="100"/>
      <c r="BC588" s="100"/>
      <c r="BD588" s="100"/>
      <c r="BE588" s="100"/>
    </row>
    <row r="589" spans="1:57" ht="15.75" customHeight="1" x14ac:dyDescent="0.3">
      <c r="A589" s="98"/>
      <c r="B589" s="98"/>
      <c r="C589" s="98"/>
      <c r="D589" s="98"/>
      <c r="E589" s="99"/>
      <c r="F589" s="99"/>
      <c r="G589" s="98"/>
      <c r="H589" s="98"/>
      <c r="I589" s="98"/>
      <c r="J589" s="98"/>
      <c r="K589" s="98"/>
      <c r="L589" s="98"/>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c r="AS589" s="100"/>
      <c r="AT589" s="100"/>
      <c r="AU589" s="100"/>
      <c r="AV589" s="100"/>
      <c r="AW589" s="100"/>
      <c r="AX589" s="100"/>
      <c r="AY589" s="100"/>
      <c r="AZ589" s="100"/>
      <c r="BA589" s="100"/>
      <c r="BB589" s="100"/>
      <c r="BC589" s="100"/>
      <c r="BD589" s="100"/>
      <c r="BE589" s="100"/>
    </row>
    <row r="590" spans="1:57" ht="15.75" customHeight="1" x14ac:dyDescent="0.3">
      <c r="A590" s="98"/>
      <c r="B590" s="98"/>
      <c r="C590" s="98"/>
      <c r="D590" s="98"/>
      <c r="E590" s="99"/>
      <c r="F590" s="99"/>
      <c r="G590" s="98"/>
      <c r="H590" s="98"/>
      <c r="I590" s="98"/>
      <c r="J590" s="98"/>
      <c r="K590" s="98"/>
      <c r="L590" s="98"/>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00"/>
      <c r="AY590" s="100"/>
      <c r="AZ590" s="100"/>
      <c r="BA590" s="100"/>
      <c r="BB590" s="100"/>
      <c r="BC590" s="100"/>
      <c r="BD590" s="100"/>
      <c r="BE590" s="100"/>
    </row>
    <row r="591" spans="1:57" ht="15.75" customHeight="1" x14ac:dyDescent="0.3">
      <c r="A591" s="98"/>
      <c r="B591" s="98"/>
      <c r="C591" s="98"/>
      <c r="D591" s="98"/>
      <c r="E591" s="99"/>
      <c r="F591" s="99"/>
      <c r="G591" s="98"/>
      <c r="H591" s="98"/>
      <c r="I591" s="98"/>
      <c r="J591" s="98"/>
      <c r="K591" s="98"/>
      <c r="L591" s="98"/>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c r="AR591" s="100"/>
      <c r="AS591" s="100"/>
      <c r="AT591" s="100"/>
      <c r="AU591" s="100"/>
      <c r="AV591" s="100"/>
      <c r="AW591" s="100"/>
      <c r="AX591" s="100"/>
      <c r="AY591" s="100"/>
      <c r="AZ591" s="100"/>
      <c r="BA591" s="100"/>
      <c r="BB591" s="100"/>
      <c r="BC591" s="100"/>
      <c r="BD591" s="100"/>
      <c r="BE591" s="100"/>
    </row>
    <row r="592" spans="1:57" ht="15.75" customHeight="1" x14ac:dyDescent="0.3">
      <c r="A592" s="98"/>
      <c r="B592" s="98"/>
      <c r="C592" s="98"/>
      <c r="D592" s="98"/>
      <c r="E592" s="99"/>
      <c r="F592" s="99"/>
      <c r="G592" s="98"/>
      <c r="H592" s="98"/>
      <c r="I592" s="98"/>
      <c r="J592" s="98"/>
      <c r="K592" s="98"/>
      <c r="L592" s="98"/>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c r="AR592" s="100"/>
      <c r="AS592" s="100"/>
      <c r="AT592" s="100"/>
      <c r="AU592" s="100"/>
      <c r="AV592" s="100"/>
      <c r="AW592" s="100"/>
      <c r="AX592" s="100"/>
      <c r="AY592" s="100"/>
      <c r="AZ592" s="100"/>
      <c r="BA592" s="100"/>
      <c r="BB592" s="100"/>
      <c r="BC592" s="100"/>
      <c r="BD592" s="100"/>
      <c r="BE592" s="100"/>
    </row>
    <row r="593" spans="1:57" ht="15.75" customHeight="1" x14ac:dyDescent="0.3">
      <c r="A593" s="98"/>
      <c r="B593" s="98"/>
      <c r="C593" s="98"/>
      <c r="D593" s="98"/>
      <c r="E593" s="99"/>
      <c r="F593" s="99"/>
      <c r="G593" s="98"/>
      <c r="H593" s="98"/>
      <c r="I593" s="98"/>
      <c r="J593" s="98"/>
      <c r="K593" s="98"/>
      <c r="L593" s="98"/>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c r="AS593" s="100"/>
      <c r="AT593" s="100"/>
      <c r="AU593" s="100"/>
      <c r="AV593" s="100"/>
      <c r="AW593" s="100"/>
      <c r="AX593" s="100"/>
      <c r="AY593" s="100"/>
      <c r="AZ593" s="100"/>
      <c r="BA593" s="100"/>
      <c r="BB593" s="100"/>
      <c r="BC593" s="100"/>
      <c r="BD593" s="100"/>
      <c r="BE593" s="100"/>
    </row>
    <row r="594" spans="1:57" ht="15.75" customHeight="1" x14ac:dyDescent="0.3">
      <c r="A594" s="98"/>
      <c r="B594" s="98"/>
      <c r="C594" s="98"/>
      <c r="D594" s="98"/>
      <c r="E594" s="99"/>
      <c r="F594" s="99"/>
      <c r="G594" s="98"/>
      <c r="H594" s="98"/>
      <c r="I594" s="98"/>
      <c r="J594" s="98"/>
      <c r="K594" s="98"/>
      <c r="L594" s="98"/>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c r="AR594" s="100"/>
      <c r="AS594" s="100"/>
      <c r="AT594" s="100"/>
      <c r="AU594" s="100"/>
      <c r="AV594" s="100"/>
      <c r="AW594" s="100"/>
      <c r="AX594" s="100"/>
      <c r="AY594" s="100"/>
      <c r="AZ594" s="100"/>
      <c r="BA594" s="100"/>
      <c r="BB594" s="100"/>
      <c r="BC594" s="100"/>
      <c r="BD594" s="100"/>
      <c r="BE594" s="100"/>
    </row>
    <row r="595" spans="1:57" ht="15.75" customHeight="1" x14ac:dyDescent="0.3">
      <c r="A595" s="98"/>
      <c r="B595" s="98"/>
      <c r="C595" s="98"/>
      <c r="D595" s="98"/>
      <c r="E595" s="99"/>
      <c r="F595" s="99"/>
      <c r="G595" s="98"/>
      <c r="H595" s="98"/>
      <c r="I595" s="98"/>
      <c r="J595" s="98"/>
      <c r="K595" s="98"/>
      <c r="L595" s="98"/>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c r="AS595" s="100"/>
      <c r="AT595" s="100"/>
      <c r="AU595" s="100"/>
      <c r="AV595" s="100"/>
      <c r="AW595" s="100"/>
      <c r="AX595" s="100"/>
      <c r="AY595" s="100"/>
      <c r="AZ595" s="100"/>
      <c r="BA595" s="100"/>
      <c r="BB595" s="100"/>
      <c r="BC595" s="100"/>
      <c r="BD595" s="100"/>
      <c r="BE595" s="100"/>
    </row>
    <row r="596" spans="1:57" ht="15.75" customHeight="1" x14ac:dyDescent="0.3">
      <c r="A596" s="98"/>
      <c r="B596" s="98"/>
      <c r="C596" s="98"/>
      <c r="D596" s="98"/>
      <c r="E596" s="99"/>
      <c r="F596" s="99"/>
      <c r="G596" s="98"/>
      <c r="H596" s="98"/>
      <c r="I596" s="98"/>
      <c r="J596" s="98"/>
      <c r="K596" s="98"/>
      <c r="L596" s="98"/>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c r="AR596" s="100"/>
      <c r="AS596" s="100"/>
      <c r="AT596" s="100"/>
      <c r="AU596" s="100"/>
      <c r="AV596" s="100"/>
      <c r="AW596" s="100"/>
      <c r="AX596" s="100"/>
      <c r="AY596" s="100"/>
      <c r="AZ596" s="100"/>
      <c r="BA596" s="100"/>
      <c r="BB596" s="100"/>
      <c r="BC596" s="100"/>
      <c r="BD596" s="100"/>
      <c r="BE596" s="100"/>
    </row>
    <row r="597" spans="1:57" ht="15.75" customHeight="1" x14ac:dyDescent="0.3">
      <c r="A597" s="98"/>
      <c r="B597" s="98"/>
      <c r="C597" s="98"/>
      <c r="D597" s="98"/>
      <c r="E597" s="99"/>
      <c r="F597" s="99"/>
      <c r="G597" s="98"/>
      <c r="H597" s="98"/>
      <c r="I597" s="98"/>
      <c r="J597" s="98"/>
      <c r="K597" s="98"/>
      <c r="L597" s="98"/>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c r="AR597" s="100"/>
      <c r="AS597" s="100"/>
      <c r="AT597" s="100"/>
      <c r="AU597" s="100"/>
      <c r="AV597" s="100"/>
      <c r="AW597" s="100"/>
      <c r="AX597" s="100"/>
      <c r="AY597" s="100"/>
      <c r="AZ597" s="100"/>
      <c r="BA597" s="100"/>
      <c r="BB597" s="100"/>
      <c r="BC597" s="100"/>
      <c r="BD597" s="100"/>
      <c r="BE597" s="100"/>
    </row>
    <row r="598" spans="1:57" ht="15.75" customHeight="1" x14ac:dyDescent="0.3">
      <c r="A598" s="98"/>
      <c r="B598" s="98"/>
      <c r="C598" s="98"/>
      <c r="D598" s="98"/>
      <c r="E598" s="99"/>
      <c r="F598" s="99"/>
      <c r="G598" s="98"/>
      <c r="H598" s="98"/>
      <c r="I598" s="98"/>
      <c r="J598" s="98"/>
      <c r="K598" s="98"/>
      <c r="L598" s="98"/>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c r="AU598" s="100"/>
      <c r="AV598" s="100"/>
      <c r="AW598" s="100"/>
      <c r="AX598" s="100"/>
      <c r="AY598" s="100"/>
      <c r="AZ598" s="100"/>
      <c r="BA598" s="100"/>
      <c r="BB598" s="100"/>
      <c r="BC598" s="100"/>
      <c r="BD598" s="100"/>
      <c r="BE598" s="100"/>
    </row>
    <row r="599" spans="1:57" ht="15.75" customHeight="1" x14ac:dyDescent="0.3">
      <c r="A599" s="98"/>
      <c r="B599" s="98"/>
      <c r="C599" s="98"/>
      <c r="D599" s="98"/>
      <c r="E599" s="99"/>
      <c r="F599" s="99"/>
      <c r="G599" s="98"/>
      <c r="H599" s="98"/>
      <c r="I599" s="98"/>
      <c r="J599" s="98"/>
      <c r="K599" s="98"/>
      <c r="L599" s="98"/>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c r="AS599" s="100"/>
      <c r="AT599" s="100"/>
      <c r="AU599" s="100"/>
      <c r="AV599" s="100"/>
      <c r="AW599" s="100"/>
      <c r="AX599" s="100"/>
      <c r="AY599" s="100"/>
      <c r="AZ599" s="100"/>
      <c r="BA599" s="100"/>
      <c r="BB599" s="100"/>
      <c r="BC599" s="100"/>
      <c r="BD599" s="100"/>
      <c r="BE599" s="100"/>
    </row>
    <row r="600" spans="1:57" ht="15.75" customHeight="1" x14ac:dyDescent="0.3">
      <c r="A600" s="98"/>
      <c r="B600" s="98"/>
      <c r="C600" s="98"/>
      <c r="D600" s="98"/>
      <c r="E600" s="99"/>
      <c r="F600" s="99"/>
      <c r="G600" s="98"/>
      <c r="H600" s="98"/>
      <c r="I600" s="98"/>
      <c r="J600" s="98"/>
      <c r="K600" s="98"/>
      <c r="L600" s="98"/>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c r="AS600" s="100"/>
      <c r="AT600" s="100"/>
      <c r="AU600" s="100"/>
      <c r="AV600" s="100"/>
      <c r="AW600" s="100"/>
      <c r="AX600" s="100"/>
      <c r="AY600" s="100"/>
      <c r="AZ600" s="100"/>
      <c r="BA600" s="100"/>
      <c r="BB600" s="100"/>
      <c r="BC600" s="100"/>
      <c r="BD600" s="100"/>
      <c r="BE600" s="100"/>
    </row>
    <row r="601" spans="1:57" ht="15.75" customHeight="1" x14ac:dyDescent="0.3">
      <c r="A601" s="98"/>
      <c r="B601" s="98"/>
      <c r="C601" s="98"/>
      <c r="D601" s="98"/>
      <c r="E601" s="99"/>
      <c r="F601" s="99"/>
      <c r="G601" s="98"/>
      <c r="H601" s="98"/>
      <c r="I601" s="98"/>
      <c r="J601" s="98"/>
      <c r="K601" s="98"/>
      <c r="L601" s="98"/>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c r="AS601" s="100"/>
      <c r="AT601" s="100"/>
      <c r="AU601" s="100"/>
      <c r="AV601" s="100"/>
      <c r="AW601" s="100"/>
      <c r="AX601" s="100"/>
      <c r="AY601" s="100"/>
      <c r="AZ601" s="100"/>
      <c r="BA601" s="100"/>
      <c r="BB601" s="100"/>
      <c r="BC601" s="100"/>
      <c r="BD601" s="100"/>
      <c r="BE601" s="100"/>
    </row>
    <row r="602" spans="1:57" ht="15.75" customHeight="1" x14ac:dyDescent="0.3">
      <c r="A602" s="98"/>
      <c r="B602" s="98"/>
      <c r="C602" s="98"/>
      <c r="D602" s="98"/>
      <c r="E602" s="99"/>
      <c r="F602" s="99"/>
      <c r="G602" s="98"/>
      <c r="H602" s="98"/>
      <c r="I602" s="98"/>
      <c r="J602" s="98"/>
      <c r="K602" s="98"/>
      <c r="L602" s="98"/>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c r="AS602" s="100"/>
      <c r="AT602" s="100"/>
      <c r="AU602" s="100"/>
      <c r="AV602" s="100"/>
      <c r="AW602" s="100"/>
      <c r="AX602" s="100"/>
      <c r="AY602" s="100"/>
      <c r="AZ602" s="100"/>
      <c r="BA602" s="100"/>
      <c r="BB602" s="100"/>
      <c r="BC602" s="100"/>
      <c r="BD602" s="100"/>
      <c r="BE602" s="100"/>
    </row>
    <row r="603" spans="1:57" ht="15.75" customHeight="1" x14ac:dyDescent="0.3">
      <c r="A603" s="98"/>
      <c r="B603" s="98"/>
      <c r="C603" s="98"/>
      <c r="D603" s="98"/>
      <c r="E603" s="99"/>
      <c r="F603" s="99"/>
      <c r="G603" s="98"/>
      <c r="H603" s="98"/>
      <c r="I603" s="98"/>
      <c r="J603" s="98"/>
      <c r="K603" s="98"/>
      <c r="L603" s="98"/>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c r="AU603" s="100"/>
      <c r="AV603" s="100"/>
      <c r="AW603" s="100"/>
      <c r="AX603" s="100"/>
      <c r="AY603" s="100"/>
      <c r="AZ603" s="100"/>
      <c r="BA603" s="100"/>
      <c r="BB603" s="100"/>
      <c r="BC603" s="100"/>
      <c r="BD603" s="100"/>
      <c r="BE603" s="100"/>
    </row>
    <row r="604" spans="1:57" ht="15.75" customHeight="1" x14ac:dyDescent="0.3">
      <c r="A604" s="98"/>
      <c r="B604" s="98"/>
      <c r="C604" s="98"/>
      <c r="D604" s="98"/>
      <c r="E604" s="99"/>
      <c r="F604" s="99"/>
      <c r="G604" s="98"/>
      <c r="H604" s="98"/>
      <c r="I604" s="98"/>
      <c r="J604" s="98"/>
      <c r="K604" s="98"/>
      <c r="L604" s="98"/>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c r="AR604" s="100"/>
      <c r="AS604" s="100"/>
      <c r="AT604" s="100"/>
      <c r="AU604" s="100"/>
      <c r="AV604" s="100"/>
      <c r="AW604" s="100"/>
      <c r="AX604" s="100"/>
      <c r="AY604" s="100"/>
      <c r="AZ604" s="100"/>
      <c r="BA604" s="100"/>
      <c r="BB604" s="100"/>
      <c r="BC604" s="100"/>
      <c r="BD604" s="100"/>
      <c r="BE604" s="100"/>
    </row>
    <row r="605" spans="1:57" ht="15.75" customHeight="1" x14ac:dyDescent="0.3">
      <c r="A605" s="98"/>
      <c r="B605" s="98"/>
      <c r="C605" s="98"/>
      <c r="D605" s="98"/>
      <c r="E605" s="99"/>
      <c r="F605" s="99"/>
      <c r="G605" s="98"/>
      <c r="H605" s="98"/>
      <c r="I605" s="98"/>
      <c r="J605" s="98"/>
      <c r="K605" s="98"/>
      <c r="L605" s="98"/>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c r="AR605" s="100"/>
      <c r="AS605" s="100"/>
      <c r="AT605" s="100"/>
      <c r="AU605" s="100"/>
      <c r="AV605" s="100"/>
      <c r="AW605" s="100"/>
      <c r="AX605" s="100"/>
      <c r="AY605" s="100"/>
      <c r="AZ605" s="100"/>
      <c r="BA605" s="100"/>
      <c r="BB605" s="100"/>
      <c r="BC605" s="100"/>
      <c r="BD605" s="100"/>
      <c r="BE605" s="100"/>
    </row>
    <row r="606" spans="1:57" ht="15.75" customHeight="1" x14ac:dyDescent="0.3">
      <c r="A606" s="98"/>
      <c r="B606" s="98"/>
      <c r="C606" s="98"/>
      <c r="D606" s="98"/>
      <c r="E606" s="99"/>
      <c r="F606" s="99"/>
      <c r="G606" s="98"/>
      <c r="H606" s="98"/>
      <c r="I606" s="98"/>
      <c r="J606" s="98"/>
      <c r="K606" s="98"/>
      <c r="L606" s="98"/>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c r="AR606" s="100"/>
      <c r="AS606" s="100"/>
      <c r="AT606" s="100"/>
      <c r="AU606" s="100"/>
      <c r="AV606" s="100"/>
      <c r="AW606" s="100"/>
      <c r="AX606" s="100"/>
      <c r="AY606" s="100"/>
      <c r="AZ606" s="100"/>
      <c r="BA606" s="100"/>
      <c r="BB606" s="100"/>
      <c r="BC606" s="100"/>
      <c r="BD606" s="100"/>
      <c r="BE606" s="100"/>
    </row>
    <row r="607" spans="1:57" ht="15.75" customHeight="1" x14ac:dyDescent="0.3">
      <c r="A607" s="98"/>
      <c r="B607" s="98"/>
      <c r="C607" s="98"/>
      <c r="D607" s="98"/>
      <c r="E607" s="99"/>
      <c r="F607" s="99"/>
      <c r="G607" s="98"/>
      <c r="H607" s="98"/>
      <c r="I607" s="98"/>
      <c r="J607" s="98"/>
      <c r="K607" s="98"/>
      <c r="L607" s="98"/>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c r="AR607" s="100"/>
      <c r="AS607" s="100"/>
      <c r="AT607" s="100"/>
      <c r="AU607" s="100"/>
      <c r="AV607" s="100"/>
      <c r="AW607" s="100"/>
      <c r="AX607" s="100"/>
      <c r="AY607" s="100"/>
      <c r="AZ607" s="100"/>
      <c r="BA607" s="100"/>
      <c r="BB607" s="100"/>
      <c r="BC607" s="100"/>
      <c r="BD607" s="100"/>
      <c r="BE607" s="100"/>
    </row>
    <row r="608" spans="1:57" ht="15.75" customHeight="1" x14ac:dyDescent="0.3">
      <c r="A608" s="98"/>
      <c r="B608" s="98"/>
      <c r="C608" s="98"/>
      <c r="D608" s="98"/>
      <c r="E608" s="99"/>
      <c r="F608" s="99"/>
      <c r="G608" s="98"/>
      <c r="H608" s="98"/>
      <c r="I608" s="98"/>
      <c r="J608" s="98"/>
      <c r="K608" s="98"/>
      <c r="L608" s="98"/>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c r="AS608" s="100"/>
      <c r="AT608" s="100"/>
      <c r="AU608" s="100"/>
      <c r="AV608" s="100"/>
      <c r="AW608" s="100"/>
      <c r="AX608" s="100"/>
      <c r="AY608" s="100"/>
      <c r="AZ608" s="100"/>
      <c r="BA608" s="100"/>
      <c r="BB608" s="100"/>
      <c r="BC608" s="100"/>
      <c r="BD608" s="100"/>
      <c r="BE608" s="100"/>
    </row>
    <row r="609" spans="1:57" ht="15.75" customHeight="1" x14ac:dyDescent="0.3">
      <c r="A609" s="98"/>
      <c r="B609" s="98"/>
      <c r="C609" s="98"/>
      <c r="D609" s="98"/>
      <c r="E609" s="99"/>
      <c r="F609" s="99"/>
      <c r="G609" s="98"/>
      <c r="H609" s="98"/>
      <c r="I609" s="98"/>
      <c r="J609" s="98"/>
      <c r="K609" s="98"/>
      <c r="L609" s="98"/>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c r="AS609" s="100"/>
      <c r="AT609" s="100"/>
      <c r="AU609" s="100"/>
      <c r="AV609" s="100"/>
      <c r="AW609" s="100"/>
      <c r="AX609" s="100"/>
      <c r="AY609" s="100"/>
      <c r="AZ609" s="100"/>
      <c r="BA609" s="100"/>
      <c r="BB609" s="100"/>
      <c r="BC609" s="100"/>
      <c r="BD609" s="100"/>
      <c r="BE609" s="100"/>
    </row>
    <row r="610" spans="1:57" ht="15.75" customHeight="1" x14ac:dyDescent="0.3">
      <c r="A610" s="98"/>
      <c r="B610" s="98"/>
      <c r="C610" s="98"/>
      <c r="D610" s="98"/>
      <c r="E610" s="99"/>
      <c r="F610" s="99"/>
      <c r="G610" s="98"/>
      <c r="H610" s="98"/>
      <c r="I610" s="98"/>
      <c r="J610" s="98"/>
      <c r="K610" s="98"/>
      <c r="L610" s="98"/>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c r="AS610" s="100"/>
      <c r="AT610" s="100"/>
      <c r="AU610" s="100"/>
      <c r="AV610" s="100"/>
      <c r="AW610" s="100"/>
      <c r="AX610" s="100"/>
      <c r="AY610" s="100"/>
      <c r="AZ610" s="100"/>
      <c r="BA610" s="100"/>
      <c r="BB610" s="100"/>
      <c r="BC610" s="100"/>
      <c r="BD610" s="100"/>
      <c r="BE610" s="100"/>
    </row>
    <row r="611" spans="1:57" ht="15.75" customHeight="1" x14ac:dyDescent="0.3">
      <c r="A611" s="98"/>
      <c r="B611" s="98"/>
      <c r="C611" s="98"/>
      <c r="D611" s="98"/>
      <c r="E611" s="99"/>
      <c r="F611" s="99"/>
      <c r="G611" s="98"/>
      <c r="H611" s="98"/>
      <c r="I611" s="98"/>
      <c r="J611" s="98"/>
      <c r="K611" s="98"/>
      <c r="L611" s="98"/>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c r="AS611" s="100"/>
      <c r="AT611" s="100"/>
      <c r="AU611" s="100"/>
      <c r="AV611" s="100"/>
      <c r="AW611" s="100"/>
      <c r="AX611" s="100"/>
      <c r="AY611" s="100"/>
      <c r="AZ611" s="100"/>
      <c r="BA611" s="100"/>
      <c r="BB611" s="100"/>
      <c r="BC611" s="100"/>
      <c r="BD611" s="100"/>
      <c r="BE611" s="100"/>
    </row>
    <row r="612" spans="1:57" ht="15.75" customHeight="1" x14ac:dyDescent="0.3">
      <c r="A612" s="98"/>
      <c r="B612" s="98"/>
      <c r="C612" s="98"/>
      <c r="D612" s="98"/>
      <c r="E612" s="99"/>
      <c r="F612" s="99"/>
      <c r="G612" s="98"/>
      <c r="H612" s="98"/>
      <c r="I612" s="98"/>
      <c r="J612" s="98"/>
      <c r="K612" s="98"/>
      <c r="L612" s="98"/>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c r="AS612" s="100"/>
      <c r="AT612" s="100"/>
      <c r="AU612" s="100"/>
      <c r="AV612" s="100"/>
      <c r="AW612" s="100"/>
      <c r="AX612" s="100"/>
      <c r="AY612" s="100"/>
      <c r="AZ612" s="100"/>
      <c r="BA612" s="100"/>
      <c r="BB612" s="100"/>
      <c r="BC612" s="100"/>
      <c r="BD612" s="100"/>
      <c r="BE612" s="100"/>
    </row>
    <row r="613" spans="1:57" ht="15.75" customHeight="1" x14ac:dyDescent="0.3">
      <c r="A613" s="98"/>
      <c r="B613" s="98"/>
      <c r="C613" s="98"/>
      <c r="D613" s="98"/>
      <c r="E613" s="99"/>
      <c r="F613" s="99"/>
      <c r="G613" s="98"/>
      <c r="H613" s="98"/>
      <c r="I613" s="98"/>
      <c r="J613" s="98"/>
      <c r="K613" s="98"/>
      <c r="L613" s="98"/>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c r="AS613" s="100"/>
      <c r="AT613" s="100"/>
      <c r="AU613" s="100"/>
      <c r="AV613" s="100"/>
      <c r="AW613" s="100"/>
      <c r="AX613" s="100"/>
      <c r="AY613" s="100"/>
      <c r="AZ613" s="100"/>
      <c r="BA613" s="100"/>
      <c r="BB613" s="100"/>
      <c r="BC613" s="100"/>
      <c r="BD613" s="100"/>
      <c r="BE613" s="100"/>
    </row>
    <row r="614" spans="1:57" ht="15.75" customHeight="1" x14ac:dyDescent="0.3">
      <c r="A614" s="98"/>
      <c r="B614" s="98"/>
      <c r="C614" s="98"/>
      <c r="D614" s="98"/>
      <c r="E614" s="99"/>
      <c r="F614" s="99"/>
      <c r="G614" s="98"/>
      <c r="H614" s="98"/>
      <c r="I614" s="98"/>
      <c r="J614" s="98"/>
      <c r="K614" s="98"/>
      <c r="L614" s="98"/>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c r="AS614" s="100"/>
      <c r="AT614" s="100"/>
      <c r="AU614" s="100"/>
      <c r="AV614" s="100"/>
      <c r="AW614" s="100"/>
      <c r="AX614" s="100"/>
      <c r="AY614" s="100"/>
      <c r="AZ614" s="100"/>
      <c r="BA614" s="100"/>
      <c r="BB614" s="100"/>
      <c r="BC614" s="100"/>
      <c r="BD614" s="100"/>
      <c r="BE614" s="100"/>
    </row>
    <row r="615" spans="1:57" ht="15.75" customHeight="1" x14ac:dyDescent="0.3">
      <c r="A615" s="98"/>
      <c r="B615" s="98"/>
      <c r="C615" s="98"/>
      <c r="D615" s="98"/>
      <c r="E615" s="99"/>
      <c r="F615" s="99"/>
      <c r="G615" s="98"/>
      <c r="H615" s="98"/>
      <c r="I615" s="98"/>
      <c r="J615" s="98"/>
      <c r="K615" s="98"/>
      <c r="L615" s="98"/>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c r="AS615" s="100"/>
      <c r="AT615" s="100"/>
      <c r="AU615" s="100"/>
      <c r="AV615" s="100"/>
      <c r="AW615" s="100"/>
      <c r="AX615" s="100"/>
      <c r="AY615" s="100"/>
      <c r="AZ615" s="100"/>
      <c r="BA615" s="100"/>
      <c r="BB615" s="100"/>
      <c r="BC615" s="100"/>
      <c r="BD615" s="100"/>
      <c r="BE615" s="100"/>
    </row>
    <row r="616" spans="1:57" ht="15.75" customHeight="1" x14ac:dyDescent="0.3">
      <c r="A616" s="98"/>
      <c r="B616" s="98"/>
      <c r="C616" s="98"/>
      <c r="D616" s="98"/>
      <c r="E616" s="99"/>
      <c r="F616" s="99"/>
      <c r="G616" s="98"/>
      <c r="H616" s="98"/>
      <c r="I616" s="98"/>
      <c r="J616" s="98"/>
      <c r="K616" s="98"/>
      <c r="L616" s="98"/>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c r="AS616" s="100"/>
      <c r="AT616" s="100"/>
      <c r="AU616" s="100"/>
      <c r="AV616" s="100"/>
      <c r="AW616" s="100"/>
      <c r="AX616" s="100"/>
      <c r="AY616" s="100"/>
      <c r="AZ616" s="100"/>
      <c r="BA616" s="100"/>
      <c r="BB616" s="100"/>
      <c r="BC616" s="100"/>
      <c r="BD616" s="100"/>
      <c r="BE616" s="100"/>
    </row>
    <row r="617" spans="1:57" ht="15.75" customHeight="1" x14ac:dyDescent="0.3">
      <c r="A617" s="98"/>
      <c r="B617" s="98"/>
      <c r="C617" s="98"/>
      <c r="D617" s="98"/>
      <c r="E617" s="99"/>
      <c r="F617" s="99"/>
      <c r="G617" s="98"/>
      <c r="H617" s="98"/>
      <c r="I617" s="98"/>
      <c r="J617" s="98"/>
      <c r="K617" s="98"/>
      <c r="L617" s="98"/>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c r="AS617" s="100"/>
      <c r="AT617" s="100"/>
      <c r="AU617" s="100"/>
      <c r="AV617" s="100"/>
      <c r="AW617" s="100"/>
      <c r="AX617" s="100"/>
      <c r="AY617" s="100"/>
      <c r="AZ617" s="100"/>
      <c r="BA617" s="100"/>
      <c r="BB617" s="100"/>
      <c r="BC617" s="100"/>
      <c r="BD617" s="100"/>
      <c r="BE617" s="100"/>
    </row>
    <row r="618" spans="1:57" ht="15.75" customHeight="1" x14ac:dyDescent="0.3">
      <c r="A618" s="98"/>
      <c r="B618" s="98"/>
      <c r="C618" s="98"/>
      <c r="D618" s="98"/>
      <c r="E618" s="99"/>
      <c r="F618" s="99"/>
      <c r="G618" s="98"/>
      <c r="H618" s="98"/>
      <c r="I618" s="98"/>
      <c r="J618" s="98"/>
      <c r="K618" s="98"/>
      <c r="L618" s="98"/>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c r="AS618" s="100"/>
      <c r="AT618" s="100"/>
      <c r="AU618" s="100"/>
      <c r="AV618" s="100"/>
      <c r="AW618" s="100"/>
      <c r="AX618" s="100"/>
      <c r="AY618" s="100"/>
      <c r="AZ618" s="100"/>
      <c r="BA618" s="100"/>
      <c r="BB618" s="100"/>
      <c r="BC618" s="100"/>
      <c r="BD618" s="100"/>
      <c r="BE618" s="100"/>
    </row>
    <row r="619" spans="1:57" ht="15.75" customHeight="1" x14ac:dyDescent="0.3">
      <c r="A619" s="98"/>
      <c r="B619" s="98"/>
      <c r="C619" s="98"/>
      <c r="D619" s="98"/>
      <c r="E619" s="99"/>
      <c r="F619" s="99"/>
      <c r="G619" s="98"/>
      <c r="H619" s="98"/>
      <c r="I619" s="98"/>
      <c r="J619" s="98"/>
      <c r="K619" s="98"/>
      <c r="L619" s="98"/>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c r="AR619" s="100"/>
      <c r="AS619" s="100"/>
      <c r="AT619" s="100"/>
      <c r="AU619" s="100"/>
      <c r="AV619" s="100"/>
      <c r="AW619" s="100"/>
      <c r="AX619" s="100"/>
      <c r="AY619" s="100"/>
      <c r="AZ619" s="100"/>
      <c r="BA619" s="100"/>
      <c r="BB619" s="100"/>
      <c r="BC619" s="100"/>
      <c r="BD619" s="100"/>
      <c r="BE619" s="100"/>
    </row>
    <row r="620" spans="1:57" ht="15.75" customHeight="1" x14ac:dyDescent="0.3">
      <c r="A620" s="98"/>
      <c r="B620" s="98"/>
      <c r="C620" s="98"/>
      <c r="D620" s="98"/>
      <c r="E620" s="99"/>
      <c r="F620" s="99"/>
      <c r="G620" s="98"/>
      <c r="H620" s="98"/>
      <c r="I620" s="98"/>
      <c r="J620" s="98"/>
      <c r="K620" s="98"/>
      <c r="L620" s="98"/>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c r="AR620" s="100"/>
      <c r="AS620" s="100"/>
      <c r="AT620" s="100"/>
      <c r="AU620" s="100"/>
      <c r="AV620" s="100"/>
      <c r="AW620" s="100"/>
      <c r="AX620" s="100"/>
      <c r="AY620" s="100"/>
      <c r="AZ620" s="100"/>
      <c r="BA620" s="100"/>
      <c r="BB620" s="100"/>
      <c r="BC620" s="100"/>
      <c r="BD620" s="100"/>
      <c r="BE620" s="100"/>
    </row>
    <row r="621" spans="1:57" ht="15.75" customHeight="1" x14ac:dyDescent="0.3">
      <c r="A621" s="98"/>
      <c r="B621" s="98"/>
      <c r="C621" s="98"/>
      <c r="D621" s="98"/>
      <c r="E621" s="99"/>
      <c r="F621" s="99"/>
      <c r="G621" s="98"/>
      <c r="H621" s="98"/>
      <c r="I621" s="98"/>
      <c r="J621" s="98"/>
      <c r="K621" s="98"/>
      <c r="L621" s="98"/>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c r="AR621" s="100"/>
      <c r="AS621" s="100"/>
      <c r="AT621" s="100"/>
      <c r="AU621" s="100"/>
      <c r="AV621" s="100"/>
      <c r="AW621" s="100"/>
      <c r="AX621" s="100"/>
      <c r="AY621" s="100"/>
      <c r="AZ621" s="100"/>
      <c r="BA621" s="100"/>
      <c r="BB621" s="100"/>
      <c r="BC621" s="100"/>
      <c r="BD621" s="100"/>
      <c r="BE621" s="100"/>
    </row>
    <row r="622" spans="1:57" ht="15.75" customHeight="1" x14ac:dyDescent="0.3">
      <c r="A622" s="98"/>
      <c r="B622" s="98"/>
      <c r="C622" s="98"/>
      <c r="D622" s="98"/>
      <c r="E622" s="99"/>
      <c r="F622" s="99"/>
      <c r="G622" s="98"/>
      <c r="H622" s="98"/>
      <c r="I622" s="98"/>
      <c r="J622" s="98"/>
      <c r="K622" s="98"/>
      <c r="L622" s="98"/>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c r="AS622" s="100"/>
      <c r="AT622" s="100"/>
      <c r="AU622" s="100"/>
      <c r="AV622" s="100"/>
      <c r="AW622" s="100"/>
      <c r="AX622" s="100"/>
      <c r="AY622" s="100"/>
      <c r="AZ622" s="100"/>
      <c r="BA622" s="100"/>
      <c r="BB622" s="100"/>
      <c r="BC622" s="100"/>
      <c r="BD622" s="100"/>
      <c r="BE622" s="100"/>
    </row>
    <row r="623" spans="1:57" ht="15.75" customHeight="1" x14ac:dyDescent="0.3">
      <c r="A623" s="98"/>
      <c r="B623" s="98"/>
      <c r="C623" s="98"/>
      <c r="D623" s="98"/>
      <c r="E623" s="99"/>
      <c r="F623" s="99"/>
      <c r="G623" s="98"/>
      <c r="H623" s="98"/>
      <c r="I623" s="98"/>
      <c r="J623" s="98"/>
      <c r="K623" s="98"/>
      <c r="L623" s="98"/>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c r="AR623" s="100"/>
      <c r="AS623" s="100"/>
      <c r="AT623" s="100"/>
      <c r="AU623" s="100"/>
      <c r="AV623" s="100"/>
      <c r="AW623" s="100"/>
      <c r="AX623" s="100"/>
      <c r="AY623" s="100"/>
      <c r="AZ623" s="100"/>
      <c r="BA623" s="100"/>
      <c r="BB623" s="100"/>
      <c r="BC623" s="100"/>
      <c r="BD623" s="100"/>
      <c r="BE623" s="100"/>
    </row>
    <row r="624" spans="1:57" ht="15.75" customHeight="1" x14ac:dyDescent="0.3">
      <c r="A624" s="98"/>
      <c r="B624" s="98"/>
      <c r="C624" s="98"/>
      <c r="D624" s="98"/>
      <c r="E624" s="99"/>
      <c r="F624" s="99"/>
      <c r="G624" s="98"/>
      <c r="H624" s="98"/>
      <c r="I624" s="98"/>
      <c r="J624" s="98"/>
      <c r="K624" s="98"/>
      <c r="L624" s="98"/>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c r="AR624" s="100"/>
      <c r="AS624" s="100"/>
      <c r="AT624" s="100"/>
      <c r="AU624" s="100"/>
      <c r="AV624" s="100"/>
      <c r="AW624" s="100"/>
      <c r="AX624" s="100"/>
      <c r="AY624" s="100"/>
      <c r="AZ624" s="100"/>
      <c r="BA624" s="100"/>
      <c r="BB624" s="100"/>
      <c r="BC624" s="100"/>
      <c r="BD624" s="100"/>
      <c r="BE624" s="100"/>
    </row>
    <row r="625" spans="1:57" ht="15.75" customHeight="1" x14ac:dyDescent="0.3">
      <c r="A625" s="98"/>
      <c r="B625" s="98"/>
      <c r="C625" s="98"/>
      <c r="D625" s="98"/>
      <c r="E625" s="99"/>
      <c r="F625" s="99"/>
      <c r="G625" s="98"/>
      <c r="H625" s="98"/>
      <c r="I625" s="98"/>
      <c r="J625" s="98"/>
      <c r="K625" s="98"/>
      <c r="L625" s="98"/>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c r="AR625" s="100"/>
      <c r="AS625" s="100"/>
      <c r="AT625" s="100"/>
      <c r="AU625" s="100"/>
      <c r="AV625" s="100"/>
      <c r="AW625" s="100"/>
      <c r="AX625" s="100"/>
      <c r="AY625" s="100"/>
      <c r="AZ625" s="100"/>
      <c r="BA625" s="100"/>
      <c r="BB625" s="100"/>
      <c r="BC625" s="100"/>
      <c r="BD625" s="100"/>
      <c r="BE625" s="100"/>
    </row>
    <row r="626" spans="1:57" ht="15.75" customHeight="1" x14ac:dyDescent="0.3">
      <c r="A626" s="98"/>
      <c r="B626" s="98"/>
      <c r="C626" s="98"/>
      <c r="D626" s="98"/>
      <c r="E626" s="99"/>
      <c r="F626" s="99"/>
      <c r="G626" s="98"/>
      <c r="H626" s="98"/>
      <c r="I626" s="98"/>
      <c r="J626" s="98"/>
      <c r="K626" s="98"/>
      <c r="L626" s="98"/>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c r="AR626" s="100"/>
      <c r="AS626" s="100"/>
      <c r="AT626" s="100"/>
      <c r="AU626" s="100"/>
      <c r="AV626" s="100"/>
      <c r="AW626" s="100"/>
      <c r="AX626" s="100"/>
      <c r="AY626" s="100"/>
      <c r="AZ626" s="100"/>
      <c r="BA626" s="100"/>
      <c r="BB626" s="100"/>
      <c r="BC626" s="100"/>
      <c r="BD626" s="100"/>
      <c r="BE626" s="100"/>
    </row>
    <row r="627" spans="1:57" ht="15.75" customHeight="1" x14ac:dyDescent="0.3">
      <c r="A627" s="98"/>
      <c r="B627" s="98"/>
      <c r="C627" s="98"/>
      <c r="D627" s="98"/>
      <c r="E627" s="99"/>
      <c r="F627" s="99"/>
      <c r="G627" s="98"/>
      <c r="H627" s="98"/>
      <c r="I627" s="98"/>
      <c r="J627" s="98"/>
      <c r="K627" s="98"/>
      <c r="L627" s="98"/>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c r="AR627" s="100"/>
      <c r="AS627" s="100"/>
      <c r="AT627" s="100"/>
      <c r="AU627" s="100"/>
      <c r="AV627" s="100"/>
      <c r="AW627" s="100"/>
      <c r="AX627" s="100"/>
      <c r="AY627" s="100"/>
      <c r="AZ627" s="100"/>
      <c r="BA627" s="100"/>
      <c r="BB627" s="100"/>
      <c r="BC627" s="100"/>
      <c r="BD627" s="100"/>
      <c r="BE627" s="100"/>
    </row>
    <row r="628" spans="1:57" ht="15.75" customHeight="1" x14ac:dyDescent="0.3">
      <c r="A628" s="98"/>
      <c r="B628" s="98"/>
      <c r="C628" s="98"/>
      <c r="D628" s="98"/>
      <c r="E628" s="99"/>
      <c r="F628" s="99"/>
      <c r="G628" s="98"/>
      <c r="H628" s="98"/>
      <c r="I628" s="98"/>
      <c r="J628" s="98"/>
      <c r="K628" s="98"/>
      <c r="L628" s="98"/>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c r="AR628" s="100"/>
      <c r="AS628" s="100"/>
      <c r="AT628" s="100"/>
      <c r="AU628" s="100"/>
      <c r="AV628" s="100"/>
      <c r="AW628" s="100"/>
      <c r="AX628" s="100"/>
      <c r="AY628" s="100"/>
      <c r="AZ628" s="100"/>
      <c r="BA628" s="100"/>
      <c r="BB628" s="100"/>
      <c r="BC628" s="100"/>
      <c r="BD628" s="100"/>
      <c r="BE628" s="100"/>
    </row>
    <row r="629" spans="1:57" ht="15.75" customHeight="1" x14ac:dyDescent="0.3">
      <c r="A629" s="98"/>
      <c r="B629" s="98"/>
      <c r="C629" s="98"/>
      <c r="D629" s="98"/>
      <c r="E629" s="99"/>
      <c r="F629" s="99"/>
      <c r="G629" s="98"/>
      <c r="H629" s="98"/>
      <c r="I629" s="98"/>
      <c r="J629" s="98"/>
      <c r="K629" s="98"/>
      <c r="L629" s="98"/>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c r="AS629" s="100"/>
      <c r="AT629" s="100"/>
      <c r="AU629" s="100"/>
      <c r="AV629" s="100"/>
      <c r="AW629" s="100"/>
      <c r="AX629" s="100"/>
      <c r="AY629" s="100"/>
      <c r="AZ629" s="100"/>
      <c r="BA629" s="100"/>
      <c r="BB629" s="100"/>
      <c r="BC629" s="100"/>
      <c r="BD629" s="100"/>
      <c r="BE629" s="100"/>
    </row>
    <row r="630" spans="1:57" ht="15.75" customHeight="1" x14ac:dyDescent="0.3">
      <c r="A630" s="98"/>
      <c r="B630" s="98"/>
      <c r="C630" s="98"/>
      <c r="D630" s="98"/>
      <c r="E630" s="99"/>
      <c r="F630" s="99"/>
      <c r="G630" s="98"/>
      <c r="H630" s="98"/>
      <c r="I630" s="98"/>
      <c r="J630" s="98"/>
      <c r="K630" s="98"/>
      <c r="L630" s="98"/>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c r="AR630" s="100"/>
      <c r="AS630" s="100"/>
      <c r="AT630" s="100"/>
      <c r="AU630" s="100"/>
      <c r="AV630" s="100"/>
      <c r="AW630" s="100"/>
      <c r="AX630" s="100"/>
      <c r="AY630" s="100"/>
      <c r="AZ630" s="100"/>
      <c r="BA630" s="100"/>
      <c r="BB630" s="100"/>
      <c r="BC630" s="100"/>
      <c r="BD630" s="100"/>
      <c r="BE630" s="100"/>
    </row>
    <row r="631" spans="1:57" ht="15.75" customHeight="1" x14ac:dyDescent="0.3">
      <c r="A631" s="98"/>
      <c r="B631" s="98"/>
      <c r="C631" s="98"/>
      <c r="D631" s="98"/>
      <c r="E631" s="99"/>
      <c r="F631" s="99"/>
      <c r="G631" s="98"/>
      <c r="H631" s="98"/>
      <c r="I631" s="98"/>
      <c r="J631" s="98"/>
      <c r="K631" s="98"/>
      <c r="L631" s="98"/>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c r="AS631" s="100"/>
      <c r="AT631" s="100"/>
      <c r="AU631" s="100"/>
      <c r="AV631" s="100"/>
      <c r="AW631" s="100"/>
      <c r="AX631" s="100"/>
      <c r="AY631" s="100"/>
      <c r="AZ631" s="100"/>
      <c r="BA631" s="100"/>
      <c r="BB631" s="100"/>
      <c r="BC631" s="100"/>
      <c r="BD631" s="100"/>
      <c r="BE631" s="100"/>
    </row>
    <row r="632" spans="1:57" ht="15.75" customHeight="1" x14ac:dyDescent="0.3">
      <c r="A632" s="98"/>
      <c r="B632" s="98"/>
      <c r="C632" s="98"/>
      <c r="D632" s="98"/>
      <c r="E632" s="99"/>
      <c r="F632" s="99"/>
      <c r="G632" s="98"/>
      <c r="H632" s="98"/>
      <c r="I632" s="98"/>
      <c r="J632" s="98"/>
      <c r="K632" s="98"/>
      <c r="L632" s="98"/>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c r="AR632" s="100"/>
      <c r="AS632" s="100"/>
      <c r="AT632" s="100"/>
      <c r="AU632" s="100"/>
      <c r="AV632" s="100"/>
      <c r="AW632" s="100"/>
      <c r="AX632" s="100"/>
      <c r="AY632" s="100"/>
      <c r="AZ632" s="100"/>
      <c r="BA632" s="100"/>
      <c r="BB632" s="100"/>
      <c r="BC632" s="100"/>
      <c r="BD632" s="100"/>
      <c r="BE632" s="100"/>
    </row>
    <row r="633" spans="1:57" ht="15.75" customHeight="1" x14ac:dyDescent="0.3">
      <c r="A633" s="98"/>
      <c r="B633" s="98"/>
      <c r="C633" s="98"/>
      <c r="D633" s="98"/>
      <c r="E633" s="99"/>
      <c r="F633" s="99"/>
      <c r="G633" s="98"/>
      <c r="H633" s="98"/>
      <c r="I633" s="98"/>
      <c r="J633" s="98"/>
      <c r="K633" s="98"/>
      <c r="L633" s="98"/>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c r="AR633" s="100"/>
      <c r="AS633" s="100"/>
      <c r="AT633" s="100"/>
      <c r="AU633" s="100"/>
      <c r="AV633" s="100"/>
      <c r="AW633" s="100"/>
      <c r="AX633" s="100"/>
      <c r="AY633" s="100"/>
      <c r="AZ633" s="100"/>
      <c r="BA633" s="100"/>
      <c r="BB633" s="100"/>
      <c r="BC633" s="100"/>
      <c r="BD633" s="100"/>
      <c r="BE633" s="100"/>
    </row>
    <row r="634" spans="1:57" ht="15.75" customHeight="1" x14ac:dyDescent="0.3">
      <c r="A634" s="98"/>
      <c r="B634" s="98"/>
      <c r="C634" s="98"/>
      <c r="D634" s="98"/>
      <c r="E634" s="99"/>
      <c r="F634" s="99"/>
      <c r="G634" s="98"/>
      <c r="H634" s="98"/>
      <c r="I634" s="98"/>
      <c r="J634" s="98"/>
      <c r="K634" s="98"/>
      <c r="L634" s="98"/>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c r="AR634" s="100"/>
      <c r="AS634" s="100"/>
      <c r="AT634" s="100"/>
      <c r="AU634" s="100"/>
      <c r="AV634" s="100"/>
      <c r="AW634" s="100"/>
      <c r="AX634" s="100"/>
      <c r="AY634" s="100"/>
      <c r="AZ634" s="100"/>
      <c r="BA634" s="100"/>
      <c r="BB634" s="100"/>
      <c r="BC634" s="100"/>
      <c r="BD634" s="100"/>
      <c r="BE634" s="100"/>
    </row>
    <row r="635" spans="1:57" ht="15.75" customHeight="1" x14ac:dyDescent="0.3">
      <c r="A635" s="98"/>
      <c r="B635" s="98"/>
      <c r="C635" s="98"/>
      <c r="D635" s="98"/>
      <c r="E635" s="99"/>
      <c r="F635" s="99"/>
      <c r="G635" s="98"/>
      <c r="H635" s="98"/>
      <c r="I635" s="98"/>
      <c r="J635" s="98"/>
      <c r="K635" s="98"/>
      <c r="L635" s="98"/>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c r="AR635" s="100"/>
      <c r="AS635" s="100"/>
      <c r="AT635" s="100"/>
      <c r="AU635" s="100"/>
      <c r="AV635" s="100"/>
      <c r="AW635" s="100"/>
      <c r="AX635" s="100"/>
      <c r="AY635" s="100"/>
      <c r="AZ635" s="100"/>
      <c r="BA635" s="100"/>
      <c r="BB635" s="100"/>
      <c r="BC635" s="100"/>
      <c r="BD635" s="100"/>
      <c r="BE635" s="100"/>
    </row>
    <row r="636" spans="1:57" ht="15.75" customHeight="1" x14ac:dyDescent="0.3">
      <c r="A636" s="98"/>
      <c r="B636" s="98"/>
      <c r="C636" s="98"/>
      <c r="D636" s="98"/>
      <c r="E636" s="99"/>
      <c r="F636" s="99"/>
      <c r="G636" s="98"/>
      <c r="H636" s="98"/>
      <c r="I636" s="98"/>
      <c r="J636" s="98"/>
      <c r="K636" s="98"/>
      <c r="L636" s="98"/>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c r="AR636" s="100"/>
      <c r="AS636" s="100"/>
      <c r="AT636" s="100"/>
      <c r="AU636" s="100"/>
      <c r="AV636" s="100"/>
      <c r="AW636" s="100"/>
      <c r="AX636" s="100"/>
      <c r="AY636" s="100"/>
      <c r="AZ636" s="100"/>
      <c r="BA636" s="100"/>
      <c r="BB636" s="100"/>
      <c r="BC636" s="100"/>
      <c r="BD636" s="100"/>
      <c r="BE636" s="100"/>
    </row>
    <row r="637" spans="1:57" ht="15.75" customHeight="1" x14ac:dyDescent="0.3">
      <c r="A637" s="98"/>
      <c r="B637" s="98"/>
      <c r="C637" s="98"/>
      <c r="D637" s="98"/>
      <c r="E637" s="99"/>
      <c r="F637" s="99"/>
      <c r="G637" s="98"/>
      <c r="H637" s="98"/>
      <c r="I637" s="98"/>
      <c r="J637" s="98"/>
      <c r="K637" s="98"/>
      <c r="L637" s="98"/>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c r="AU637" s="100"/>
      <c r="AV637" s="100"/>
      <c r="AW637" s="100"/>
      <c r="AX637" s="100"/>
      <c r="AY637" s="100"/>
      <c r="AZ637" s="100"/>
      <c r="BA637" s="100"/>
      <c r="BB637" s="100"/>
      <c r="BC637" s="100"/>
      <c r="BD637" s="100"/>
      <c r="BE637" s="100"/>
    </row>
    <row r="638" spans="1:57" ht="15.75" customHeight="1" x14ac:dyDescent="0.3">
      <c r="A638" s="98"/>
      <c r="B638" s="98"/>
      <c r="C638" s="98"/>
      <c r="D638" s="98"/>
      <c r="E638" s="99"/>
      <c r="F638" s="99"/>
      <c r="G638" s="98"/>
      <c r="H638" s="98"/>
      <c r="I638" s="98"/>
      <c r="J638" s="98"/>
      <c r="K638" s="98"/>
      <c r="L638" s="98"/>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c r="AS638" s="100"/>
      <c r="AT638" s="100"/>
      <c r="AU638" s="100"/>
      <c r="AV638" s="100"/>
      <c r="AW638" s="100"/>
      <c r="AX638" s="100"/>
      <c r="AY638" s="100"/>
      <c r="AZ638" s="100"/>
      <c r="BA638" s="100"/>
      <c r="BB638" s="100"/>
      <c r="BC638" s="100"/>
      <c r="BD638" s="100"/>
      <c r="BE638" s="100"/>
    </row>
    <row r="639" spans="1:57" ht="15.75" customHeight="1" x14ac:dyDescent="0.3">
      <c r="A639" s="98"/>
      <c r="B639" s="98"/>
      <c r="C639" s="98"/>
      <c r="D639" s="98"/>
      <c r="E639" s="99"/>
      <c r="F639" s="99"/>
      <c r="G639" s="98"/>
      <c r="H639" s="98"/>
      <c r="I639" s="98"/>
      <c r="J639" s="98"/>
      <c r="K639" s="98"/>
      <c r="L639" s="98"/>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c r="AS639" s="100"/>
      <c r="AT639" s="100"/>
      <c r="AU639" s="100"/>
      <c r="AV639" s="100"/>
      <c r="AW639" s="100"/>
      <c r="AX639" s="100"/>
      <c r="AY639" s="100"/>
      <c r="AZ639" s="100"/>
      <c r="BA639" s="100"/>
      <c r="BB639" s="100"/>
      <c r="BC639" s="100"/>
      <c r="BD639" s="100"/>
      <c r="BE639" s="100"/>
    </row>
    <row r="640" spans="1:57" ht="15.75" customHeight="1" x14ac:dyDescent="0.3">
      <c r="A640" s="98"/>
      <c r="B640" s="98"/>
      <c r="C640" s="98"/>
      <c r="D640" s="98"/>
      <c r="E640" s="99"/>
      <c r="F640" s="99"/>
      <c r="G640" s="98"/>
      <c r="H640" s="98"/>
      <c r="I640" s="98"/>
      <c r="J640" s="98"/>
      <c r="K640" s="98"/>
      <c r="L640" s="98"/>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c r="AS640" s="100"/>
      <c r="AT640" s="100"/>
      <c r="AU640" s="100"/>
      <c r="AV640" s="100"/>
      <c r="AW640" s="100"/>
      <c r="AX640" s="100"/>
      <c r="AY640" s="100"/>
      <c r="AZ640" s="100"/>
      <c r="BA640" s="100"/>
      <c r="BB640" s="100"/>
      <c r="BC640" s="100"/>
      <c r="BD640" s="100"/>
      <c r="BE640" s="100"/>
    </row>
    <row r="641" spans="1:57" ht="15.75" customHeight="1" x14ac:dyDescent="0.3">
      <c r="A641" s="98"/>
      <c r="B641" s="98"/>
      <c r="C641" s="98"/>
      <c r="D641" s="98"/>
      <c r="E641" s="99"/>
      <c r="F641" s="99"/>
      <c r="G641" s="98"/>
      <c r="H641" s="98"/>
      <c r="I641" s="98"/>
      <c r="J641" s="98"/>
      <c r="K641" s="98"/>
      <c r="L641" s="98"/>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c r="AS641" s="100"/>
      <c r="AT641" s="100"/>
      <c r="AU641" s="100"/>
      <c r="AV641" s="100"/>
      <c r="AW641" s="100"/>
      <c r="AX641" s="100"/>
      <c r="AY641" s="100"/>
      <c r="AZ641" s="100"/>
      <c r="BA641" s="100"/>
      <c r="BB641" s="100"/>
      <c r="BC641" s="100"/>
      <c r="BD641" s="100"/>
      <c r="BE641" s="100"/>
    </row>
    <row r="642" spans="1:57" ht="15.75" customHeight="1" x14ac:dyDescent="0.3">
      <c r="A642" s="98"/>
      <c r="B642" s="98"/>
      <c r="C642" s="98"/>
      <c r="D642" s="98"/>
      <c r="E642" s="99"/>
      <c r="F642" s="99"/>
      <c r="G642" s="98"/>
      <c r="H642" s="98"/>
      <c r="I642" s="98"/>
      <c r="J642" s="98"/>
      <c r="K642" s="98"/>
      <c r="L642" s="98"/>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c r="AR642" s="100"/>
      <c r="AS642" s="100"/>
      <c r="AT642" s="100"/>
      <c r="AU642" s="100"/>
      <c r="AV642" s="100"/>
      <c r="AW642" s="100"/>
      <c r="AX642" s="100"/>
      <c r="AY642" s="100"/>
      <c r="AZ642" s="100"/>
      <c r="BA642" s="100"/>
      <c r="BB642" s="100"/>
      <c r="BC642" s="100"/>
      <c r="BD642" s="100"/>
      <c r="BE642" s="100"/>
    </row>
    <row r="643" spans="1:57" ht="15.75" customHeight="1" x14ac:dyDescent="0.3">
      <c r="A643" s="98"/>
      <c r="B643" s="98"/>
      <c r="C643" s="98"/>
      <c r="D643" s="98"/>
      <c r="E643" s="99"/>
      <c r="F643" s="99"/>
      <c r="G643" s="98"/>
      <c r="H643" s="98"/>
      <c r="I643" s="98"/>
      <c r="J643" s="98"/>
      <c r="K643" s="98"/>
      <c r="L643" s="98"/>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c r="AR643" s="100"/>
      <c r="AS643" s="100"/>
      <c r="AT643" s="100"/>
      <c r="AU643" s="100"/>
      <c r="AV643" s="100"/>
      <c r="AW643" s="100"/>
      <c r="AX643" s="100"/>
      <c r="AY643" s="100"/>
      <c r="AZ643" s="100"/>
      <c r="BA643" s="100"/>
      <c r="BB643" s="100"/>
      <c r="BC643" s="100"/>
      <c r="BD643" s="100"/>
      <c r="BE643" s="100"/>
    </row>
    <row r="644" spans="1:57" ht="15.75" customHeight="1" x14ac:dyDescent="0.3">
      <c r="A644" s="98"/>
      <c r="B644" s="98"/>
      <c r="C644" s="98"/>
      <c r="D644" s="98"/>
      <c r="E644" s="99"/>
      <c r="F644" s="99"/>
      <c r="G644" s="98"/>
      <c r="H644" s="98"/>
      <c r="I644" s="98"/>
      <c r="J644" s="98"/>
      <c r="K644" s="98"/>
      <c r="L644" s="98"/>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c r="AV644" s="100"/>
      <c r="AW644" s="100"/>
      <c r="AX644" s="100"/>
      <c r="AY644" s="100"/>
      <c r="AZ644" s="100"/>
      <c r="BA644" s="100"/>
      <c r="BB644" s="100"/>
      <c r="BC644" s="100"/>
      <c r="BD644" s="100"/>
      <c r="BE644" s="100"/>
    </row>
    <row r="645" spans="1:57" ht="15.75" customHeight="1" x14ac:dyDescent="0.3">
      <c r="A645" s="98"/>
      <c r="B645" s="98"/>
      <c r="C645" s="98"/>
      <c r="D645" s="98"/>
      <c r="E645" s="99"/>
      <c r="F645" s="99"/>
      <c r="G645" s="98"/>
      <c r="H645" s="98"/>
      <c r="I645" s="98"/>
      <c r="J645" s="98"/>
      <c r="K645" s="98"/>
      <c r="L645" s="98"/>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c r="AR645" s="100"/>
      <c r="AS645" s="100"/>
      <c r="AT645" s="100"/>
      <c r="AU645" s="100"/>
      <c r="AV645" s="100"/>
      <c r="AW645" s="100"/>
      <c r="AX645" s="100"/>
      <c r="AY645" s="100"/>
      <c r="AZ645" s="100"/>
      <c r="BA645" s="100"/>
      <c r="BB645" s="100"/>
      <c r="BC645" s="100"/>
      <c r="BD645" s="100"/>
      <c r="BE645" s="100"/>
    </row>
    <row r="646" spans="1:57" ht="15.75" customHeight="1" x14ac:dyDescent="0.3">
      <c r="A646" s="98"/>
      <c r="B646" s="98"/>
      <c r="C646" s="98"/>
      <c r="D646" s="98"/>
      <c r="E646" s="99"/>
      <c r="F646" s="99"/>
      <c r="G646" s="98"/>
      <c r="H646" s="98"/>
      <c r="I646" s="98"/>
      <c r="J646" s="98"/>
      <c r="K646" s="98"/>
      <c r="L646" s="98"/>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c r="AS646" s="100"/>
      <c r="AT646" s="100"/>
      <c r="AU646" s="100"/>
      <c r="AV646" s="100"/>
      <c r="AW646" s="100"/>
      <c r="AX646" s="100"/>
      <c r="AY646" s="100"/>
      <c r="AZ646" s="100"/>
      <c r="BA646" s="100"/>
      <c r="BB646" s="100"/>
      <c r="BC646" s="100"/>
      <c r="BD646" s="100"/>
      <c r="BE646" s="100"/>
    </row>
    <row r="647" spans="1:57" ht="15.75" customHeight="1" x14ac:dyDescent="0.3">
      <c r="A647" s="98"/>
      <c r="B647" s="98"/>
      <c r="C647" s="98"/>
      <c r="D647" s="98"/>
      <c r="E647" s="99"/>
      <c r="F647" s="99"/>
      <c r="G647" s="98"/>
      <c r="H647" s="98"/>
      <c r="I647" s="98"/>
      <c r="J647" s="98"/>
      <c r="K647" s="98"/>
      <c r="L647" s="98"/>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c r="AS647" s="100"/>
      <c r="AT647" s="100"/>
      <c r="AU647" s="100"/>
      <c r="AV647" s="100"/>
      <c r="AW647" s="100"/>
      <c r="AX647" s="100"/>
      <c r="AY647" s="100"/>
      <c r="AZ647" s="100"/>
      <c r="BA647" s="100"/>
      <c r="BB647" s="100"/>
      <c r="BC647" s="100"/>
      <c r="BD647" s="100"/>
      <c r="BE647" s="100"/>
    </row>
    <row r="648" spans="1:57" ht="15.75" customHeight="1" x14ac:dyDescent="0.3">
      <c r="A648" s="98"/>
      <c r="B648" s="98"/>
      <c r="C648" s="98"/>
      <c r="D648" s="98"/>
      <c r="E648" s="99"/>
      <c r="F648" s="99"/>
      <c r="G648" s="98"/>
      <c r="H648" s="98"/>
      <c r="I648" s="98"/>
      <c r="J648" s="98"/>
      <c r="K648" s="98"/>
      <c r="L648" s="98"/>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c r="AS648" s="100"/>
      <c r="AT648" s="100"/>
      <c r="AU648" s="100"/>
      <c r="AV648" s="100"/>
      <c r="AW648" s="100"/>
      <c r="AX648" s="100"/>
      <c r="AY648" s="100"/>
      <c r="AZ648" s="100"/>
      <c r="BA648" s="100"/>
      <c r="BB648" s="100"/>
      <c r="BC648" s="100"/>
      <c r="BD648" s="100"/>
      <c r="BE648" s="100"/>
    </row>
    <row r="649" spans="1:57" ht="15.75" customHeight="1" x14ac:dyDescent="0.3">
      <c r="A649" s="98"/>
      <c r="B649" s="98"/>
      <c r="C649" s="98"/>
      <c r="D649" s="98"/>
      <c r="E649" s="99"/>
      <c r="F649" s="99"/>
      <c r="G649" s="98"/>
      <c r="H649" s="98"/>
      <c r="I649" s="98"/>
      <c r="J649" s="98"/>
      <c r="K649" s="98"/>
      <c r="L649" s="98"/>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c r="AS649" s="100"/>
      <c r="AT649" s="100"/>
      <c r="AU649" s="100"/>
      <c r="AV649" s="100"/>
      <c r="AW649" s="100"/>
      <c r="AX649" s="100"/>
      <c r="AY649" s="100"/>
      <c r="AZ649" s="100"/>
      <c r="BA649" s="100"/>
      <c r="BB649" s="100"/>
      <c r="BC649" s="100"/>
      <c r="BD649" s="100"/>
      <c r="BE649" s="100"/>
    </row>
    <row r="650" spans="1:57" ht="15.75" customHeight="1" x14ac:dyDescent="0.3">
      <c r="A650" s="98"/>
      <c r="B650" s="98"/>
      <c r="C650" s="98"/>
      <c r="D650" s="98"/>
      <c r="E650" s="99"/>
      <c r="F650" s="99"/>
      <c r="G650" s="98"/>
      <c r="H650" s="98"/>
      <c r="I650" s="98"/>
      <c r="J650" s="98"/>
      <c r="K650" s="98"/>
      <c r="L650" s="98"/>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c r="AS650" s="100"/>
      <c r="AT650" s="100"/>
      <c r="AU650" s="100"/>
      <c r="AV650" s="100"/>
      <c r="AW650" s="100"/>
      <c r="AX650" s="100"/>
      <c r="AY650" s="100"/>
      <c r="AZ650" s="100"/>
      <c r="BA650" s="100"/>
      <c r="BB650" s="100"/>
      <c r="BC650" s="100"/>
      <c r="BD650" s="100"/>
      <c r="BE650" s="100"/>
    </row>
    <row r="651" spans="1:57" ht="15.75" customHeight="1" x14ac:dyDescent="0.3">
      <c r="A651" s="98"/>
      <c r="B651" s="98"/>
      <c r="C651" s="98"/>
      <c r="D651" s="98"/>
      <c r="E651" s="99"/>
      <c r="F651" s="99"/>
      <c r="G651" s="98"/>
      <c r="H651" s="98"/>
      <c r="I651" s="98"/>
      <c r="J651" s="98"/>
      <c r="K651" s="98"/>
      <c r="L651" s="98"/>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c r="AR651" s="100"/>
      <c r="AS651" s="100"/>
      <c r="AT651" s="100"/>
      <c r="AU651" s="100"/>
      <c r="AV651" s="100"/>
      <c r="AW651" s="100"/>
      <c r="AX651" s="100"/>
      <c r="AY651" s="100"/>
      <c r="AZ651" s="100"/>
      <c r="BA651" s="100"/>
      <c r="BB651" s="100"/>
      <c r="BC651" s="100"/>
      <c r="BD651" s="100"/>
      <c r="BE651" s="100"/>
    </row>
    <row r="652" spans="1:57" ht="15.75" customHeight="1" x14ac:dyDescent="0.3">
      <c r="A652" s="98"/>
      <c r="B652" s="98"/>
      <c r="C652" s="98"/>
      <c r="D652" s="98"/>
      <c r="E652" s="99"/>
      <c r="F652" s="99"/>
      <c r="G652" s="98"/>
      <c r="H652" s="98"/>
      <c r="I652" s="98"/>
      <c r="J652" s="98"/>
      <c r="K652" s="98"/>
      <c r="L652" s="98"/>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c r="AR652" s="100"/>
      <c r="AS652" s="100"/>
      <c r="AT652" s="100"/>
      <c r="AU652" s="100"/>
      <c r="AV652" s="100"/>
      <c r="AW652" s="100"/>
      <c r="AX652" s="100"/>
      <c r="AY652" s="100"/>
      <c r="AZ652" s="100"/>
      <c r="BA652" s="100"/>
      <c r="BB652" s="100"/>
      <c r="BC652" s="100"/>
      <c r="BD652" s="100"/>
      <c r="BE652" s="100"/>
    </row>
    <row r="653" spans="1:57" ht="15.75" customHeight="1" x14ac:dyDescent="0.3">
      <c r="A653" s="98"/>
      <c r="B653" s="98"/>
      <c r="C653" s="98"/>
      <c r="D653" s="98"/>
      <c r="E653" s="99"/>
      <c r="F653" s="99"/>
      <c r="G653" s="98"/>
      <c r="H653" s="98"/>
      <c r="I653" s="98"/>
      <c r="J653" s="98"/>
      <c r="K653" s="98"/>
      <c r="L653" s="98"/>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c r="AR653" s="100"/>
      <c r="AS653" s="100"/>
      <c r="AT653" s="100"/>
      <c r="AU653" s="100"/>
      <c r="AV653" s="100"/>
      <c r="AW653" s="100"/>
      <c r="AX653" s="100"/>
      <c r="AY653" s="100"/>
      <c r="AZ653" s="100"/>
      <c r="BA653" s="100"/>
      <c r="BB653" s="100"/>
      <c r="BC653" s="100"/>
      <c r="BD653" s="100"/>
      <c r="BE653" s="100"/>
    </row>
    <row r="654" spans="1:57" ht="15.75" customHeight="1" x14ac:dyDescent="0.3">
      <c r="A654" s="98"/>
      <c r="B654" s="98"/>
      <c r="C654" s="98"/>
      <c r="D654" s="98"/>
      <c r="E654" s="99"/>
      <c r="F654" s="99"/>
      <c r="G654" s="98"/>
      <c r="H654" s="98"/>
      <c r="I654" s="98"/>
      <c r="J654" s="98"/>
      <c r="K654" s="98"/>
      <c r="L654" s="98"/>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c r="AR654" s="100"/>
      <c r="AS654" s="100"/>
      <c r="AT654" s="100"/>
      <c r="AU654" s="100"/>
      <c r="AV654" s="100"/>
      <c r="AW654" s="100"/>
      <c r="AX654" s="100"/>
      <c r="AY654" s="100"/>
      <c r="AZ654" s="100"/>
      <c r="BA654" s="100"/>
      <c r="BB654" s="100"/>
      <c r="BC654" s="100"/>
      <c r="BD654" s="100"/>
      <c r="BE654" s="100"/>
    </row>
    <row r="655" spans="1:57" ht="15.75" customHeight="1" x14ac:dyDescent="0.3">
      <c r="A655" s="98"/>
      <c r="B655" s="98"/>
      <c r="C655" s="98"/>
      <c r="D655" s="98"/>
      <c r="E655" s="99"/>
      <c r="F655" s="99"/>
      <c r="G655" s="98"/>
      <c r="H655" s="98"/>
      <c r="I655" s="98"/>
      <c r="J655" s="98"/>
      <c r="K655" s="98"/>
      <c r="L655" s="98"/>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c r="AR655" s="100"/>
      <c r="AS655" s="100"/>
      <c r="AT655" s="100"/>
      <c r="AU655" s="100"/>
      <c r="AV655" s="100"/>
      <c r="AW655" s="100"/>
      <c r="AX655" s="100"/>
      <c r="AY655" s="100"/>
      <c r="AZ655" s="100"/>
      <c r="BA655" s="100"/>
      <c r="BB655" s="100"/>
      <c r="BC655" s="100"/>
      <c r="BD655" s="100"/>
      <c r="BE655" s="100"/>
    </row>
    <row r="656" spans="1:57" ht="15.75" customHeight="1" x14ac:dyDescent="0.3">
      <c r="A656" s="98"/>
      <c r="B656" s="98"/>
      <c r="C656" s="98"/>
      <c r="D656" s="98"/>
      <c r="E656" s="99"/>
      <c r="F656" s="99"/>
      <c r="G656" s="98"/>
      <c r="H656" s="98"/>
      <c r="I656" s="98"/>
      <c r="J656" s="98"/>
      <c r="K656" s="98"/>
      <c r="L656" s="98"/>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c r="AR656" s="100"/>
      <c r="AS656" s="100"/>
      <c r="AT656" s="100"/>
      <c r="AU656" s="100"/>
      <c r="AV656" s="100"/>
      <c r="AW656" s="100"/>
      <c r="AX656" s="100"/>
      <c r="AY656" s="100"/>
      <c r="AZ656" s="100"/>
      <c r="BA656" s="100"/>
      <c r="BB656" s="100"/>
      <c r="BC656" s="100"/>
      <c r="BD656" s="100"/>
      <c r="BE656" s="100"/>
    </row>
    <row r="657" spans="1:57" ht="15.75" customHeight="1" x14ac:dyDescent="0.3">
      <c r="A657" s="98"/>
      <c r="B657" s="98"/>
      <c r="C657" s="98"/>
      <c r="D657" s="98"/>
      <c r="E657" s="99"/>
      <c r="F657" s="99"/>
      <c r="G657" s="98"/>
      <c r="H657" s="98"/>
      <c r="I657" s="98"/>
      <c r="J657" s="98"/>
      <c r="K657" s="98"/>
      <c r="L657" s="98"/>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c r="AR657" s="100"/>
      <c r="AS657" s="100"/>
      <c r="AT657" s="100"/>
      <c r="AU657" s="100"/>
      <c r="AV657" s="100"/>
      <c r="AW657" s="100"/>
      <c r="AX657" s="100"/>
      <c r="AY657" s="100"/>
      <c r="AZ657" s="100"/>
      <c r="BA657" s="100"/>
      <c r="BB657" s="100"/>
      <c r="BC657" s="100"/>
      <c r="BD657" s="100"/>
      <c r="BE657" s="100"/>
    </row>
    <row r="658" spans="1:57" ht="15.75" customHeight="1" x14ac:dyDescent="0.3">
      <c r="A658" s="98"/>
      <c r="B658" s="98"/>
      <c r="C658" s="98"/>
      <c r="D658" s="98"/>
      <c r="E658" s="99"/>
      <c r="F658" s="99"/>
      <c r="G658" s="98"/>
      <c r="H658" s="98"/>
      <c r="I658" s="98"/>
      <c r="J658" s="98"/>
      <c r="K658" s="98"/>
      <c r="L658" s="98"/>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c r="AR658" s="100"/>
      <c r="AS658" s="100"/>
      <c r="AT658" s="100"/>
      <c r="AU658" s="100"/>
      <c r="AV658" s="100"/>
      <c r="AW658" s="100"/>
      <c r="AX658" s="100"/>
      <c r="AY658" s="100"/>
      <c r="AZ658" s="100"/>
      <c r="BA658" s="100"/>
      <c r="BB658" s="100"/>
      <c r="BC658" s="100"/>
      <c r="BD658" s="100"/>
      <c r="BE658" s="100"/>
    </row>
    <row r="659" spans="1:57" ht="15.75" customHeight="1" x14ac:dyDescent="0.3">
      <c r="A659" s="98"/>
      <c r="B659" s="98"/>
      <c r="C659" s="98"/>
      <c r="D659" s="98"/>
      <c r="E659" s="99"/>
      <c r="F659" s="99"/>
      <c r="G659" s="98"/>
      <c r="H659" s="98"/>
      <c r="I659" s="98"/>
      <c r="J659" s="98"/>
      <c r="K659" s="98"/>
      <c r="L659" s="98"/>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c r="AR659" s="100"/>
      <c r="AS659" s="100"/>
      <c r="AT659" s="100"/>
      <c r="AU659" s="100"/>
      <c r="AV659" s="100"/>
      <c r="AW659" s="100"/>
      <c r="AX659" s="100"/>
      <c r="AY659" s="100"/>
      <c r="AZ659" s="100"/>
      <c r="BA659" s="100"/>
      <c r="BB659" s="100"/>
      <c r="BC659" s="100"/>
      <c r="BD659" s="100"/>
      <c r="BE659" s="100"/>
    </row>
    <row r="660" spans="1:57" ht="15.75" customHeight="1" x14ac:dyDescent="0.3">
      <c r="A660" s="98"/>
      <c r="B660" s="98"/>
      <c r="C660" s="98"/>
      <c r="D660" s="98"/>
      <c r="E660" s="99"/>
      <c r="F660" s="99"/>
      <c r="G660" s="98"/>
      <c r="H660" s="98"/>
      <c r="I660" s="98"/>
      <c r="J660" s="98"/>
      <c r="K660" s="98"/>
      <c r="L660" s="98"/>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c r="AR660" s="100"/>
      <c r="AS660" s="100"/>
      <c r="AT660" s="100"/>
      <c r="AU660" s="100"/>
      <c r="AV660" s="100"/>
      <c r="AW660" s="100"/>
      <c r="AX660" s="100"/>
      <c r="AY660" s="100"/>
      <c r="AZ660" s="100"/>
      <c r="BA660" s="100"/>
      <c r="BB660" s="100"/>
      <c r="BC660" s="100"/>
      <c r="BD660" s="100"/>
      <c r="BE660" s="100"/>
    </row>
    <row r="661" spans="1:57" ht="15.75" customHeight="1" x14ac:dyDescent="0.3">
      <c r="A661" s="98"/>
      <c r="B661" s="98"/>
      <c r="C661" s="98"/>
      <c r="D661" s="98"/>
      <c r="E661" s="99"/>
      <c r="F661" s="99"/>
      <c r="G661" s="98"/>
      <c r="H661" s="98"/>
      <c r="I661" s="98"/>
      <c r="J661" s="98"/>
      <c r="K661" s="98"/>
      <c r="L661" s="98"/>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c r="AR661" s="100"/>
      <c r="AS661" s="100"/>
      <c r="AT661" s="100"/>
      <c r="AU661" s="100"/>
      <c r="AV661" s="100"/>
      <c r="AW661" s="100"/>
      <c r="AX661" s="100"/>
      <c r="AY661" s="100"/>
      <c r="AZ661" s="100"/>
      <c r="BA661" s="100"/>
      <c r="BB661" s="100"/>
      <c r="BC661" s="100"/>
      <c r="BD661" s="100"/>
      <c r="BE661" s="100"/>
    </row>
    <row r="662" spans="1:57" ht="15.75" customHeight="1" x14ac:dyDescent="0.3">
      <c r="A662" s="98"/>
      <c r="B662" s="98"/>
      <c r="C662" s="98"/>
      <c r="D662" s="98"/>
      <c r="E662" s="99"/>
      <c r="F662" s="99"/>
      <c r="G662" s="98"/>
      <c r="H662" s="98"/>
      <c r="I662" s="98"/>
      <c r="J662" s="98"/>
      <c r="K662" s="98"/>
      <c r="L662" s="98"/>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c r="AR662" s="100"/>
      <c r="AS662" s="100"/>
      <c r="AT662" s="100"/>
      <c r="AU662" s="100"/>
      <c r="AV662" s="100"/>
      <c r="AW662" s="100"/>
      <c r="AX662" s="100"/>
      <c r="AY662" s="100"/>
      <c r="AZ662" s="100"/>
      <c r="BA662" s="100"/>
      <c r="BB662" s="100"/>
      <c r="BC662" s="100"/>
      <c r="BD662" s="100"/>
      <c r="BE662" s="100"/>
    </row>
    <row r="663" spans="1:57" ht="15.75" customHeight="1" x14ac:dyDescent="0.3">
      <c r="A663" s="98"/>
      <c r="B663" s="98"/>
      <c r="C663" s="98"/>
      <c r="D663" s="98"/>
      <c r="E663" s="99"/>
      <c r="F663" s="99"/>
      <c r="G663" s="98"/>
      <c r="H663" s="98"/>
      <c r="I663" s="98"/>
      <c r="J663" s="98"/>
      <c r="K663" s="98"/>
      <c r="L663" s="98"/>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c r="AR663" s="100"/>
      <c r="AS663" s="100"/>
      <c r="AT663" s="100"/>
      <c r="AU663" s="100"/>
      <c r="AV663" s="100"/>
      <c r="AW663" s="100"/>
      <c r="AX663" s="100"/>
      <c r="AY663" s="100"/>
      <c r="AZ663" s="100"/>
      <c r="BA663" s="100"/>
      <c r="BB663" s="100"/>
      <c r="BC663" s="100"/>
      <c r="BD663" s="100"/>
      <c r="BE663" s="100"/>
    </row>
    <row r="664" spans="1:57" ht="15.75" customHeight="1" x14ac:dyDescent="0.3">
      <c r="A664" s="98"/>
      <c r="B664" s="98"/>
      <c r="C664" s="98"/>
      <c r="D664" s="98"/>
      <c r="E664" s="99"/>
      <c r="F664" s="99"/>
      <c r="G664" s="98"/>
      <c r="H664" s="98"/>
      <c r="I664" s="98"/>
      <c r="J664" s="98"/>
      <c r="K664" s="98"/>
      <c r="L664" s="98"/>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c r="AR664" s="100"/>
      <c r="AS664" s="100"/>
      <c r="AT664" s="100"/>
      <c r="AU664" s="100"/>
      <c r="AV664" s="100"/>
      <c r="AW664" s="100"/>
      <c r="AX664" s="100"/>
      <c r="AY664" s="100"/>
      <c r="AZ664" s="100"/>
      <c r="BA664" s="100"/>
      <c r="BB664" s="100"/>
      <c r="BC664" s="100"/>
      <c r="BD664" s="100"/>
      <c r="BE664" s="100"/>
    </row>
    <row r="665" spans="1:57" ht="15.75" customHeight="1" x14ac:dyDescent="0.3">
      <c r="A665" s="98"/>
      <c r="B665" s="98"/>
      <c r="C665" s="98"/>
      <c r="D665" s="98"/>
      <c r="E665" s="99"/>
      <c r="F665" s="99"/>
      <c r="G665" s="98"/>
      <c r="H665" s="98"/>
      <c r="I665" s="98"/>
      <c r="J665" s="98"/>
      <c r="K665" s="98"/>
      <c r="L665" s="98"/>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c r="AR665" s="100"/>
      <c r="AS665" s="100"/>
      <c r="AT665" s="100"/>
      <c r="AU665" s="100"/>
      <c r="AV665" s="100"/>
      <c r="AW665" s="100"/>
      <c r="AX665" s="100"/>
      <c r="AY665" s="100"/>
      <c r="AZ665" s="100"/>
      <c r="BA665" s="100"/>
      <c r="BB665" s="100"/>
      <c r="BC665" s="100"/>
      <c r="BD665" s="100"/>
      <c r="BE665" s="100"/>
    </row>
    <row r="666" spans="1:57" ht="15.75" customHeight="1" x14ac:dyDescent="0.3">
      <c r="A666" s="98"/>
      <c r="B666" s="98"/>
      <c r="C666" s="98"/>
      <c r="D666" s="98"/>
      <c r="E666" s="99"/>
      <c r="F666" s="99"/>
      <c r="G666" s="98"/>
      <c r="H666" s="98"/>
      <c r="I666" s="98"/>
      <c r="J666" s="98"/>
      <c r="K666" s="98"/>
      <c r="L666" s="98"/>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c r="AR666" s="100"/>
      <c r="AS666" s="100"/>
      <c r="AT666" s="100"/>
      <c r="AU666" s="100"/>
      <c r="AV666" s="100"/>
      <c r="AW666" s="100"/>
      <c r="AX666" s="100"/>
      <c r="AY666" s="100"/>
      <c r="AZ666" s="100"/>
      <c r="BA666" s="100"/>
      <c r="BB666" s="100"/>
      <c r="BC666" s="100"/>
      <c r="BD666" s="100"/>
      <c r="BE666" s="100"/>
    </row>
    <row r="667" spans="1:57" ht="15.75" customHeight="1" x14ac:dyDescent="0.3">
      <c r="A667" s="98"/>
      <c r="B667" s="98"/>
      <c r="C667" s="98"/>
      <c r="D667" s="98"/>
      <c r="E667" s="99"/>
      <c r="F667" s="99"/>
      <c r="G667" s="98"/>
      <c r="H667" s="98"/>
      <c r="I667" s="98"/>
      <c r="J667" s="98"/>
      <c r="K667" s="98"/>
      <c r="L667" s="98"/>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c r="AS667" s="100"/>
      <c r="AT667" s="100"/>
      <c r="AU667" s="100"/>
      <c r="AV667" s="100"/>
      <c r="AW667" s="100"/>
      <c r="AX667" s="100"/>
      <c r="AY667" s="100"/>
      <c r="AZ667" s="100"/>
      <c r="BA667" s="100"/>
      <c r="BB667" s="100"/>
      <c r="BC667" s="100"/>
      <c r="BD667" s="100"/>
      <c r="BE667" s="100"/>
    </row>
    <row r="668" spans="1:57" ht="15.75" customHeight="1" x14ac:dyDescent="0.3">
      <c r="A668" s="98"/>
      <c r="B668" s="98"/>
      <c r="C668" s="98"/>
      <c r="D668" s="98"/>
      <c r="E668" s="99"/>
      <c r="F668" s="99"/>
      <c r="G668" s="98"/>
      <c r="H668" s="98"/>
      <c r="I668" s="98"/>
      <c r="J668" s="98"/>
      <c r="K668" s="98"/>
      <c r="L668" s="98"/>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c r="AS668" s="100"/>
      <c r="AT668" s="100"/>
      <c r="AU668" s="100"/>
      <c r="AV668" s="100"/>
      <c r="AW668" s="100"/>
      <c r="AX668" s="100"/>
      <c r="AY668" s="100"/>
      <c r="AZ668" s="100"/>
      <c r="BA668" s="100"/>
      <c r="BB668" s="100"/>
      <c r="BC668" s="100"/>
      <c r="BD668" s="100"/>
      <c r="BE668" s="100"/>
    </row>
    <row r="669" spans="1:57" ht="15.75" customHeight="1" x14ac:dyDescent="0.3">
      <c r="A669" s="98"/>
      <c r="B669" s="98"/>
      <c r="C669" s="98"/>
      <c r="D669" s="98"/>
      <c r="E669" s="99"/>
      <c r="F669" s="99"/>
      <c r="G669" s="98"/>
      <c r="H669" s="98"/>
      <c r="I669" s="98"/>
      <c r="J669" s="98"/>
      <c r="K669" s="98"/>
      <c r="L669" s="98"/>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c r="AS669" s="100"/>
      <c r="AT669" s="100"/>
      <c r="AU669" s="100"/>
      <c r="AV669" s="100"/>
      <c r="AW669" s="100"/>
      <c r="AX669" s="100"/>
      <c r="AY669" s="100"/>
      <c r="AZ669" s="100"/>
      <c r="BA669" s="100"/>
      <c r="BB669" s="100"/>
      <c r="BC669" s="100"/>
      <c r="BD669" s="100"/>
      <c r="BE669" s="100"/>
    </row>
    <row r="670" spans="1:57" ht="15.75" customHeight="1" x14ac:dyDescent="0.3">
      <c r="A670" s="98"/>
      <c r="B670" s="98"/>
      <c r="C670" s="98"/>
      <c r="D670" s="98"/>
      <c r="E670" s="99"/>
      <c r="F670" s="99"/>
      <c r="G670" s="98"/>
      <c r="H670" s="98"/>
      <c r="I670" s="98"/>
      <c r="J670" s="98"/>
      <c r="K670" s="98"/>
      <c r="L670" s="98"/>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c r="AS670" s="100"/>
      <c r="AT670" s="100"/>
      <c r="AU670" s="100"/>
      <c r="AV670" s="100"/>
      <c r="AW670" s="100"/>
      <c r="AX670" s="100"/>
      <c r="AY670" s="100"/>
      <c r="AZ670" s="100"/>
      <c r="BA670" s="100"/>
      <c r="BB670" s="100"/>
      <c r="BC670" s="100"/>
      <c r="BD670" s="100"/>
      <c r="BE670" s="100"/>
    </row>
    <row r="671" spans="1:57" ht="15.75" customHeight="1" x14ac:dyDescent="0.3">
      <c r="A671" s="98"/>
      <c r="B671" s="98"/>
      <c r="C671" s="98"/>
      <c r="D671" s="98"/>
      <c r="E671" s="99"/>
      <c r="F671" s="99"/>
      <c r="G671" s="98"/>
      <c r="H671" s="98"/>
      <c r="I671" s="98"/>
      <c r="J671" s="98"/>
      <c r="K671" s="98"/>
      <c r="L671" s="98"/>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c r="AS671" s="100"/>
      <c r="AT671" s="100"/>
      <c r="AU671" s="100"/>
      <c r="AV671" s="100"/>
      <c r="AW671" s="100"/>
      <c r="AX671" s="100"/>
      <c r="AY671" s="100"/>
      <c r="AZ671" s="100"/>
      <c r="BA671" s="100"/>
      <c r="BB671" s="100"/>
      <c r="BC671" s="100"/>
      <c r="BD671" s="100"/>
      <c r="BE671" s="100"/>
    </row>
    <row r="672" spans="1:57" ht="15.75" customHeight="1" x14ac:dyDescent="0.3">
      <c r="A672" s="98"/>
      <c r="B672" s="98"/>
      <c r="C672" s="98"/>
      <c r="D672" s="98"/>
      <c r="E672" s="99"/>
      <c r="F672" s="99"/>
      <c r="G672" s="98"/>
      <c r="H672" s="98"/>
      <c r="I672" s="98"/>
      <c r="J672" s="98"/>
      <c r="K672" s="98"/>
      <c r="L672" s="98"/>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c r="AS672" s="100"/>
      <c r="AT672" s="100"/>
      <c r="AU672" s="100"/>
      <c r="AV672" s="100"/>
      <c r="AW672" s="100"/>
      <c r="AX672" s="100"/>
      <c r="AY672" s="100"/>
      <c r="AZ672" s="100"/>
      <c r="BA672" s="100"/>
      <c r="BB672" s="100"/>
      <c r="BC672" s="100"/>
      <c r="BD672" s="100"/>
      <c r="BE672" s="100"/>
    </row>
    <row r="673" spans="1:57" ht="15.75" customHeight="1" x14ac:dyDescent="0.3">
      <c r="A673" s="98"/>
      <c r="B673" s="98"/>
      <c r="C673" s="98"/>
      <c r="D673" s="98"/>
      <c r="E673" s="99"/>
      <c r="F673" s="99"/>
      <c r="G673" s="98"/>
      <c r="H673" s="98"/>
      <c r="I673" s="98"/>
      <c r="J673" s="98"/>
      <c r="K673" s="98"/>
      <c r="L673" s="98"/>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0"/>
      <c r="AY673" s="100"/>
      <c r="AZ673" s="100"/>
      <c r="BA673" s="100"/>
      <c r="BB673" s="100"/>
      <c r="BC673" s="100"/>
      <c r="BD673" s="100"/>
      <c r="BE673" s="100"/>
    </row>
    <row r="674" spans="1:57" ht="15.75" customHeight="1" x14ac:dyDescent="0.3">
      <c r="A674" s="98"/>
      <c r="B674" s="98"/>
      <c r="C674" s="98"/>
      <c r="D674" s="98"/>
      <c r="E674" s="99"/>
      <c r="F674" s="99"/>
      <c r="G674" s="98"/>
      <c r="H674" s="98"/>
      <c r="I674" s="98"/>
      <c r="J674" s="98"/>
      <c r="K674" s="98"/>
      <c r="L674" s="98"/>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0"/>
      <c r="AX674" s="100"/>
      <c r="AY674" s="100"/>
      <c r="AZ674" s="100"/>
      <c r="BA674" s="100"/>
      <c r="BB674" s="100"/>
      <c r="BC674" s="100"/>
      <c r="BD674" s="100"/>
      <c r="BE674" s="100"/>
    </row>
    <row r="675" spans="1:57" ht="15.75" customHeight="1" x14ac:dyDescent="0.3">
      <c r="A675" s="98"/>
      <c r="B675" s="98"/>
      <c r="C675" s="98"/>
      <c r="D675" s="98"/>
      <c r="E675" s="99"/>
      <c r="F675" s="99"/>
      <c r="G675" s="98"/>
      <c r="H675" s="98"/>
      <c r="I675" s="98"/>
      <c r="J675" s="98"/>
      <c r="K675" s="98"/>
      <c r="L675" s="98"/>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0"/>
      <c r="AQ675" s="100"/>
      <c r="AR675" s="100"/>
      <c r="AS675" s="100"/>
      <c r="AT675" s="100"/>
      <c r="AU675" s="100"/>
      <c r="AV675" s="100"/>
      <c r="AW675" s="100"/>
      <c r="AX675" s="100"/>
      <c r="AY675" s="100"/>
      <c r="AZ675" s="100"/>
      <c r="BA675" s="100"/>
      <c r="BB675" s="100"/>
      <c r="BC675" s="100"/>
      <c r="BD675" s="100"/>
      <c r="BE675" s="100"/>
    </row>
    <row r="676" spans="1:57" ht="15.75" customHeight="1" x14ac:dyDescent="0.3">
      <c r="A676" s="98"/>
      <c r="B676" s="98"/>
      <c r="C676" s="98"/>
      <c r="D676" s="98"/>
      <c r="E676" s="99"/>
      <c r="F676" s="99"/>
      <c r="G676" s="98"/>
      <c r="H676" s="98"/>
      <c r="I676" s="98"/>
      <c r="J676" s="98"/>
      <c r="K676" s="98"/>
      <c r="L676" s="98"/>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c r="AQ676" s="100"/>
      <c r="AR676" s="100"/>
      <c r="AS676" s="100"/>
      <c r="AT676" s="100"/>
      <c r="AU676" s="100"/>
      <c r="AV676" s="100"/>
      <c r="AW676" s="100"/>
      <c r="AX676" s="100"/>
      <c r="AY676" s="100"/>
      <c r="AZ676" s="100"/>
      <c r="BA676" s="100"/>
      <c r="BB676" s="100"/>
      <c r="BC676" s="100"/>
      <c r="BD676" s="100"/>
      <c r="BE676" s="100"/>
    </row>
    <row r="677" spans="1:57" ht="15.75" customHeight="1" x14ac:dyDescent="0.3">
      <c r="A677" s="98"/>
      <c r="B677" s="98"/>
      <c r="C677" s="98"/>
      <c r="D677" s="98"/>
      <c r="E677" s="99"/>
      <c r="F677" s="99"/>
      <c r="G677" s="98"/>
      <c r="H677" s="98"/>
      <c r="I677" s="98"/>
      <c r="J677" s="98"/>
      <c r="K677" s="98"/>
      <c r="L677" s="98"/>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0"/>
      <c r="AQ677" s="100"/>
      <c r="AR677" s="100"/>
      <c r="AS677" s="100"/>
      <c r="AT677" s="100"/>
      <c r="AU677" s="100"/>
      <c r="AV677" s="100"/>
      <c r="AW677" s="100"/>
      <c r="AX677" s="100"/>
      <c r="AY677" s="100"/>
      <c r="AZ677" s="100"/>
      <c r="BA677" s="100"/>
      <c r="BB677" s="100"/>
      <c r="BC677" s="100"/>
      <c r="BD677" s="100"/>
      <c r="BE677" s="100"/>
    </row>
    <row r="678" spans="1:57" ht="15.75" customHeight="1" x14ac:dyDescent="0.3">
      <c r="A678" s="98"/>
      <c r="B678" s="98"/>
      <c r="C678" s="98"/>
      <c r="D678" s="98"/>
      <c r="E678" s="99"/>
      <c r="F678" s="99"/>
      <c r="G678" s="98"/>
      <c r="H678" s="98"/>
      <c r="I678" s="98"/>
      <c r="J678" s="98"/>
      <c r="K678" s="98"/>
      <c r="L678" s="98"/>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c r="AR678" s="100"/>
      <c r="AS678" s="100"/>
      <c r="AT678" s="100"/>
      <c r="AU678" s="100"/>
      <c r="AV678" s="100"/>
      <c r="AW678" s="100"/>
      <c r="AX678" s="100"/>
      <c r="AY678" s="100"/>
      <c r="AZ678" s="100"/>
      <c r="BA678" s="100"/>
      <c r="BB678" s="100"/>
      <c r="BC678" s="100"/>
      <c r="BD678" s="100"/>
      <c r="BE678" s="100"/>
    </row>
    <row r="679" spans="1:57" ht="15.75" customHeight="1" x14ac:dyDescent="0.3">
      <c r="A679" s="98"/>
      <c r="B679" s="98"/>
      <c r="C679" s="98"/>
      <c r="D679" s="98"/>
      <c r="E679" s="99"/>
      <c r="F679" s="99"/>
      <c r="G679" s="98"/>
      <c r="H679" s="98"/>
      <c r="I679" s="98"/>
      <c r="J679" s="98"/>
      <c r="K679" s="98"/>
      <c r="L679" s="98"/>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c r="AR679" s="100"/>
      <c r="AS679" s="100"/>
      <c r="AT679" s="100"/>
      <c r="AU679" s="100"/>
      <c r="AV679" s="100"/>
      <c r="AW679" s="100"/>
      <c r="AX679" s="100"/>
      <c r="AY679" s="100"/>
      <c r="AZ679" s="100"/>
      <c r="BA679" s="100"/>
      <c r="BB679" s="100"/>
      <c r="BC679" s="100"/>
      <c r="BD679" s="100"/>
      <c r="BE679" s="100"/>
    </row>
    <row r="680" spans="1:57" ht="15.75" customHeight="1" x14ac:dyDescent="0.3">
      <c r="A680" s="98"/>
      <c r="B680" s="98"/>
      <c r="C680" s="98"/>
      <c r="D680" s="98"/>
      <c r="E680" s="99"/>
      <c r="F680" s="99"/>
      <c r="G680" s="98"/>
      <c r="H680" s="98"/>
      <c r="I680" s="98"/>
      <c r="J680" s="98"/>
      <c r="K680" s="98"/>
      <c r="L680" s="98"/>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c r="AR680" s="100"/>
      <c r="AS680" s="100"/>
      <c r="AT680" s="100"/>
      <c r="AU680" s="100"/>
      <c r="AV680" s="100"/>
      <c r="AW680" s="100"/>
      <c r="AX680" s="100"/>
      <c r="AY680" s="100"/>
      <c r="AZ680" s="100"/>
      <c r="BA680" s="100"/>
      <c r="BB680" s="100"/>
      <c r="BC680" s="100"/>
      <c r="BD680" s="100"/>
      <c r="BE680" s="100"/>
    </row>
    <row r="681" spans="1:57" ht="15.75" customHeight="1" x14ac:dyDescent="0.3">
      <c r="A681" s="98"/>
      <c r="B681" s="98"/>
      <c r="C681" s="98"/>
      <c r="D681" s="98"/>
      <c r="E681" s="99"/>
      <c r="F681" s="99"/>
      <c r="G681" s="98"/>
      <c r="H681" s="98"/>
      <c r="I681" s="98"/>
      <c r="J681" s="98"/>
      <c r="K681" s="98"/>
      <c r="L681" s="98"/>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c r="AR681" s="100"/>
      <c r="AS681" s="100"/>
      <c r="AT681" s="100"/>
      <c r="AU681" s="100"/>
      <c r="AV681" s="100"/>
      <c r="AW681" s="100"/>
      <c r="AX681" s="100"/>
      <c r="AY681" s="100"/>
      <c r="AZ681" s="100"/>
      <c r="BA681" s="100"/>
      <c r="BB681" s="100"/>
      <c r="BC681" s="100"/>
      <c r="BD681" s="100"/>
      <c r="BE681" s="100"/>
    </row>
    <row r="682" spans="1:57" ht="15.75" customHeight="1" x14ac:dyDescent="0.3">
      <c r="A682" s="98"/>
      <c r="B682" s="98"/>
      <c r="C682" s="98"/>
      <c r="D682" s="98"/>
      <c r="E682" s="99"/>
      <c r="F682" s="99"/>
      <c r="G682" s="98"/>
      <c r="H682" s="98"/>
      <c r="I682" s="98"/>
      <c r="J682" s="98"/>
      <c r="K682" s="98"/>
      <c r="L682" s="98"/>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c r="AR682" s="100"/>
      <c r="AS682" s="100"/>
      <c r="AT682" s="100"/>
      <c r="AU682" s="100"/>
      <c r="AV682" s="100"/>
      <c r="AW682" s="100"/>
      <c r="AX682" s="100"/>
      <c r="AY682" s="100"/>
      <c r="AZ682" s="100"/>
      <c r="BA682" s="100"/>
      <c r="BB682" s="100"/>
      <c r="BC682" s="100"/>
      <c r="BD682" s="100"/>
      <c r="BE682" s="100"/>
    </row>
    <row r="683" spans="1:57" ht="15.75" customHeight="1" x14ac:dyDescent="0.3">
      <c r="A683" s="98"/>
      <c r="B683" s="98"/>
      <c r="C683" s="98"/>
      <c r="D683" s="98"/>
      <c r="E683" s="99"/>
      <c r="F683" s="99"/>
      <c r="G683" s="98"/>
      <c r="H683" s="98"/>
      <c r="I683" s="98"/>
      <c r="J683" s="98"/>
      <c r="K683" s="98"/>
      <c r="L683" s="98"/>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c r="AU683" s="100"/>
      <c r="AV683" s="100"/>
      <c r="AW683" s="100"/>
      <c r="AX683" s="100"/>
      <c r="AY683" s="100"/>
      <c r="AZ683" s="100"/>
      <c r="BA683" s="100"/>
      <c r="BB683" s="100"/>
      <c r="BC683" s="100"/>
      <c r="BD683" s="100"/>
      <c r="BE683" s="100"/>
    </row>
    <row r="684" spans="1:57" ht="15.75" customHeight="1" x14ac:dyDescent="0.3">
      <c r="A684" s="98"/>
      <c r="B684" s="98"/>
      <c r="C684" s="98"/>
      <c r="D684" s="98"/>
      <c r="E684" s="99"/>
      <c r="F684" s="99"/>
      <c r="G684" s="98"/>
      <c r="H684" s="98"/>
      <c r="I684" s="98"/>
      <c r="J684" s="98"/>
      <c r="K684" s="98"/>
      <c r="L684" s="98"/>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c r="AR684" s="100"/>
      <c r="AS684" s="100"/>
      <c r="AT684" s="100"/>
      <c r="AU684" s="100"/>
      <c r="AV684" s="100"/>
      <c r="AW684" s="100"/>
      <c r="AX684" s="100"/>
      <c r="AY684" s="100"/>
      <c r="AZ684" s="100"/>
      <c r="BA684" s="100"/>
      <c r="BB684" s="100"/>
      <c r="BC684" s="100"/>
      <c r="BD684" s="100"/>
      <c r="BE684" s="100"/>
    </row>
    <row r="685" spans="1:57" ht="15.75" customHeight="1" x14ac:dyDescent="0.3">
      <c r="A685" s="98"/>
      <c r="B685" s="98"/>
      <c r="C685" s="98"/>
      <c r="D685" s="98"/>
      <c r="E685" s="99"/>
      <c r="F685" s="99"/>
      <c r="G685" s="98"/>
      <c r="H685" s="98"/>
      <c r="I685" s="98"/>
      <c r="J685" s="98"/>
      <c r="K685" s="98"/>
      <c r="L685" s="98"/>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0"/>
      <c r="AQ685" s="100"/>
      <c r="AR685" s="100"/>
      <c r="AS685" s="100"/>
      <c r="AT685" s="100"/>
      <c r="AU685" s="100"/>
      <c r="AV685" s="100"/>
      <c r="AW685" s="100"/>
      <c r="AX685" s="100"/>
      <c r="AY685" s="100"/>
      <c r="AZ685" s="100"/>
      <c r="BA685" s="100"/>
      <c r="BB685" s="100"/>
      <c r="BC685" s="100"/>
      <c r="BD685" s="100"/>
      <c r="BE685" s="100"/>
    </row>
    <row r="686" spans="1:57" ht="15.75" customHeight="1" x14ac:dyDescent="0.3">
      <c r="A686" s="98"/>
      <c r="B686" s="98"/>
      <c r="C686" s="98"/>
      <c r="D686" s="98"/>
      <c r="E686" s="99"/>
      <c r="F686" s="99"/>
      <c r="G686" s="98"/>
      <c r="H686" s="98"/>
      <c r="I686" s="98"/>
      <c r="J686" s="98"/>
      <c r="K686" s="98"/>
      <c r="L686" s="98"/>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c r="AP686" s="100"/>
      <c r="AQ686" s="100"/>
      <c r="AR686" s="100"/>
      <c r="AS686" s="100"/>
      <c r="AT686" s="100"/>
      <c r="AU686" s="100"/>
      <c r="AV686" s="100"/>
      <c r="AW686" s="100"/>
      <c r="AX686" s="100"/>
      <c r="AY686" s="100"/>
      <c r="AZ686" s="100"/>
      <c r="BA686" s="100"/>
      <c r="BB686" s="100"/>
      <c r="BC686" s="100"/>
      <c r="BD686" s="100"/>
      <c r="BE686" s="100"/>
    </row>
    <row r="687" spans="1:57" ht="15.75" customHeight="1" x14ac:dyDescent="0.3">
      <c r="A687" s="98"/>
      <c r="B687" s="98"/>
      <c r="C687" s="98"/>
      <c r="D687" s="98"/>
      <c r="E687" s="99"/>
      <c r="F687" s="99"/>
      <c r="G687" s="98"/>
      <c r="H687" s="98"/>
      <c r="I687" s="98"/>
      <c r="J687" s="98"/>
      <c r="K687" s="98"/>
      <c r="L687" s="98"/>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0"/>
      <c r="AQ687" s="100"/>
      <c r="AR687" s="100"/>
      <c r="AS687" s="100"/>
      <c r="AT687" s="100"/>
      <c r="AU687" s="100"/>
      <c r="AV687" s="100"/>
      <c r="AW687" s="100"/>
      <c r="AX687" s="100"/>
      <c r="AY687" s="100"/>
      <c r="AZ687" s="100"/>
      <c r="BA687" s="100"/>
      <c r="BB687" s="100"/>
      <c r="BC687" s="100"/>
      <c r="BD687" s="100"/>
      <c r="BE687" s="100"/>
    </row>
    <row r="688" spans="1:57" ht="15.75" customHeight="1" x14ac:dyDescent="0.3">
      <c r="A688" s="98"/>
      <c r="B688" s="98"/>
      <c r="C688" s="98"/>
      <c r="D688" s="98"/>
      <c r="E688" s="99"/>
      <c r="F688" s="99"/>
      <c r="G688" s="98"/>
      <c r="H688" s="98"/>
      <c r="I688" s="98"/>
      <c r="J688" s="98"/>
      <c r="K688" s="98"/>
      <c r="L688" s="98"/>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100"/>
      <c r="AO688" s="100"/>
      <c r="AP688" s="100"/>
      <c r="AQ688" s="100"/>
      <c r="AR688" s="100"/>
      <c r="AS688" s="100"/>
      <c r="AT688" s="100"/>
      <c r="AU688" s="100"/>
      <c r="AV688" s="100"/>
      <c r="AW688" s="100"/>
      <c r="AX688" s="100"/>
      <c r="AY688" s="100"/>
      <c r="AZ688" s="100"/>
      <c r="BA688" s="100"/>
      <c r="BB688" s="100"/>
      <c r="BC688" s="100"/>
      <c r="BD688" s="100"/>
      <c r="BE688" s="100"/>
    </row>
    <row r="689" spans="1:57" ht="15.75" customHeight="1" x14ac:dyDescent="0.3">
      <c r="A689" s="98"/>
      <c r="B689" s="98"/>
      <c r="C689" s="98"/>
      <c r="D689" s="98"/>
      <c r="E689" s="99"/>
      <c r="F689" s="99"/>
      <c r="G689" s="98"/>
      <c r="H689" s="98"/>
      <c r="I689" s="98"/>
      <c r="J689" s="98"/>
      <c r="K689" s="98"/>
      <c r="L689" s="98"/>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c r="AR689" s="100"/>
      <c r="AS689" s="100"/>
      <c r="AT689" s="100"/>
      <c r="AU689" s="100"/>
      <c r="AV689" s="100"/>
      <c r="AW689" s="100"/>
      <c r="AX689" s="100"/>
      <c r="AY689" s="100"/>
      <c r="AZ689" s="100"/>
      <c r="BA689" s="100"/>
      <c r="BB689" s="100"/>
      <c r="BC689" s="100"/>
      <c r="BD689" s="100"/>
      <c r="BE689" s="100"/>
    </row>
    <row r="690" spans="1:57" ht="15.75" customHeight="1" x14ac:dyDescent="0.3">
      <c r="A690" s="98"/>
      <c r="B690" s="98"/>
      <c r="C690" s="98"/>
      <c r="D690" s="98"/>
      <c r="E690" s="99"/>
      <c r="F690" s="99"/>
      <c r="G690" s="98"/>
      <c r="H690" s="98"/>
      <c r="I690" s="98"/>
      <c r="J690" s="98"/>
      <c r="K690" s="98"/>
      <c r="L690" s="98"/>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c r="AU690" s="100"/>
      <c r="AV690" s="100"/>
      <c r="AW690" s="100"/>
      <c r="AX690" s="100"/>
      <c r="AY690" s="100"/>
      <c r="AZ690" s="100"/>
      <c r="BA690" s="100"/>
      <c r="BB690" s="100"/>
      <c r="BC690" s="100"/>
      <c r="BD690" s="100"/>
      <c r="BE690" s="100"/>
    </row>
    <row r="691" spans="1:57" ht="15.75" customHeight="1" x14ac:dyDescent="0.3">
      <c r="A691" s="98"/>
      <c r="B691" s="98"/>
      <c r="C691" s="98"/>
      <c r="D691" s="98"/>
      <c r="E691" s="99"/>
      <c r="F691" s="99"/>
      <c r="G691" s="98"/>
      <c r="H691" s="98"/>
      <c r="I691" s="98"/>
      <c r="J691" s="98"/>
      <c r="K691" s="98"/>
      <c r="L691" s="98"/>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100"/>
      <c r="AO691" s="100"/>
      <c r="AP691" s="100"/>
      <c r="AQ691" s="100"/>
      <c r="AR691" s="100"/>
      <c r="AS691" s="100"/>
      <c r="AT691" s="100"/>
      <c r="AU691" s="100"/>
      <c r="AV691" s="100"/>
      <c r="AW691" s="100"/>
      <c r="AX691" s="100"/>
      <c r="AY691" s="100"/>
      <c r="AZ691" s="100"/>
      <c r="BA691" s="100"/>
      <c r="BB691" s="100"/>
      <c r="BC691" s="100"/>
      <c r="BD691" s="100"/>
      <c r="BE691" s="100"/>
    </row>
    <row r="692" spans="1:57" ht="15.75" customHeight="1" x14ac:dyDescent="0.3">
      <c r="A692" s="98"/>
      <c r="B692" s="98"/>
      <c r="C692" s="98"/>
      <c r="D692" s="98"/>
      <c r="E692" s="99"/>
      <c r="F692" s="99"/>
      <c r="G692" s="98"/>
      <c r="H692" s="98"/>
      <c r="I692" s="98"/>
      <c r="J692" s="98"/>
      <c r="K692" s="98"/>
      <c r="L692" s="98"/>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row>
    <row r="693" spans="1:57" ht="15.75" customHeight="1" x14ac:dyDescent="0.3">
      <c r="A693" s="98"/>
      <c r="B693" s="98"/>
      <c r="C693" s="98"/>
      <c r="D693" s="98"/>
      <c r="E693" s="99"/>
      <c r="F693" s="99"/>
      <c r="G693" s="98"/>
      <c r="H693" s="98"/>
      <c r="I693" s="98"/>
      <c r="J693" s="98"/>
      <c r="K693" s="98"/>
      <c r="L693" s="98"/>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0"/>
      <c r="AQ693" s="100"/>
      <c r="AR693" s="100"/>
      <c r="AS693" s="100"/>
      <c r="AT693" s="100"/>
      <c r="AU693" s="100"/>
      <c r="AV693" s="100"/>
      <c r="AW693" s="100"/>
      <c r="AX693" s="100"/>
      <c r="AY693" s="100"/>
      <c r="AZ693" s="100"/>
      <c r="BA693" s="100"/>
      <c r="BB693" s="100"/>
      <c r="BC693" s="100"/>
      <c r="BD693" s="100"/>
      <c r="BE693" s="100"/>
    </row>
    <row r="694" spans="1:57" ht="15.75" customHeight="1" x14ac:dyDescent="0.3">
      <c r="A694" s="98"/>
      <c r="B694" s="98"/>
      <c r="C694" s="98"/>
      <c r="D694" s="98"/>
      <c r="E694" s="99"/>
      <c r="F694" s="99"/>
      <c r="G694" s="98"/>
      <c r="H694" s="98"/>
      <c r="I694" s="98"/>
      <c r="J694" s="98"/>
      <c r="K694" s="98"/>
      <c r="L694" s="98"/>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100"/>
      <c r="AO694" s="100"/>
      <c r="AP694" s="100"/>
      <c r="AQ694" s="100"/>
      <c r="AR694" s="100"/>
      <c r="AS694" s="100"/>
      <c r="AT694" s="100"/>
      <c r="AU694" s="100"/>
      <c r="AV694" s="100"/>
      <c r="AW694" s="100"/>
      <c r="AX694" s="100"/>
      <c r="AY694" s="100"/>
      <c r="AZ694" s="100"/>
      <c r="BA694" s="100"/>
      <c r="BB694" s="100"/>
      <c r="BC694" s="100"/>
      <c r="BD694" s="100"/>
      <c r="BE694" s="100"/>
    </row>
    <row r="695" spans="1:57" ht="15.75" customHeight="1" x14ac:dyDescent="0.3">
      <c r="A695" s="98"/>
      <c r="B695" s="98"/>
      <c r="C695" s="98"/>
      <c r="D695" s="98"/>
      <c r="E695" s="99"/>
      <c r="F695" s="99"/>
      <c r="G695" s="98"/>
      <c r="H695" s="98"/>
      <c r="I695" s="98"/>
      <c r="J695" s="98"/>
      <c r="K695" s="98"/>
      <c r="L695" s="98"/>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0"/>
      <c r="AQ695" s="100"/>
      <c r="AR695" s="100"/>
      <c r="AS695" s="100"/>
      <c r="AT695" s="100"/>
      <c r="AU695" s="100"/>
      <c r="AV695" s="100"/>
      <c r="AW695" s="100"/>
      <c r="AX695" s="100"/>
      <c r="AY695" s="100"/>
      <c r="AZ695" s="100"/>
      <c r="BA695" s="100"/>
      <c r="BB695" s="100"/>
      <c r="BC695" s="100"/>
      <c r="BD695" s="100"/>
      <c r="BE695" s="100"/>
    </row>
    <row r="696" spans="1:57" ht="15.75" customHeight="1" x14ac:dyDescent="0.3">
      <c r="A696" s="98"/>
      <c r="B696" s="98"/>
      <c r="C696" s="98"/>
      <c r="D696" s="98"/>
      <c r="E696" s="99"/>
      <c r="F696" s="99"/>
      <c r="G696" s="98"/>
      <c r="H696" s="98"/>
      <c r="I696" s="98"/>
      <c r="J696" s="98"/>
      <c r="K696" s="98"/>
      <c r="L696" s="98"/>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100"/>
      <c r="AO696" s="100"/>
      <c r="AP696" s="100"/>
      <c r="AQ696" s="100"/>
      <c r="AR696" s="100"/>
      <c r="AS696" s="100"/>
      <c r="AT696" s="100"/>
      <c r="AU696" s="100"/>
      <c r="AV696" s="100"/>
      <c r="AW696" s="100"/>
      <c r="AX696" s="100"/>
      <c r="AY696" s="100"/>
      <c r="AZ696" s="100"/>
      <c r="BA696" s="100"/>
      <c r="BB696" s="100"/>
      <c r="BC696" s="100"/>
      <c r="BD696" s="100"/>
      <c r="BE696" s="100"/>
    </row>
    <row r="697" spans="1:57" ht="15.75" customHeight="1" x14ac:dyDescent="0.3">
      <c r="A697" s="98"/>
      <c r="B697" s="98"/>
      <c r="C697" s="98"/>
      <c r="D697" s="98"/>
      <c r="E697" s="99"/>
      <c r="F697" s="99"/>
      <c r="G697" s="98"/>
      <c r="H697" s="98"/>
      <c r="I697" s="98"/>
      <c r="J697" s="98"/>
      <c r="K697" s="98"/>
      <c r="L697" s="98"/>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0"/>
      <c r="AQ697" s="100"/>
      <c r="AR697" s="100"/>
      <c r="AS697" s="100"/>
      <c r="AT697" s="100"/>
      <c r="AU697" s="100"/>
      <c r="AV697" s="100"/>
      <c r="AW697" s="100"/>
      <c r="AX697" s="100"/>
      <c r="AY697" s="100"/>
      <c r="AZ697" s="100"/>
      <c r="BA697" s="100"/>
      <c r="BB697" s="100"/>
      <c r="BC697" s="100"/>
      <c r="BD697" s="100"/>
      <c r="BE697" s="100"/>
    </row>
    <row r="698" spans="1:57" ht="15.75" customHeight="1" x14ac:dyDescent="0.3">
      <c r="A698" s="98"/>
      <c r="B698" s="98"/>
      <c r="C698" s="98"/>
      <c r="D698" s="98"/>
      <c r="E698" s="99"/>
      <c r="F698" s="99"/>
      <c r="G698" s="98"/>
      <c r="H698" s="98"/>
      <c r="I698" s="98"/>
      <c r="J698" s="98"/>
      <c r="K698" s="98"/>
      <c r="L698" s="98"/>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c r="AV698" s="100"/>
      <c r="AW698" s="100"/>
      <c r="AX698" s="100"/>
      <c r="AY698" s="100"/>
      <c r="AZ698" s="100"/>
      <c r="BA698" s="100"/>
      <c r="BB698" s="100"/>
      <c r="BC698" s="100"/>
      <c r="BD698" s="100"/>
      <c r="BE698" s="100"/>
    </row>
    <row r="699" spans="1:57" ht="15.75" customHeight="1" x14ac:dyDescent="0.3">
      <c r="A699" s="98"/>
      <c r="B699" s="98"/>
      <c r="C699" s="98"/>
      <c r="D699" s="98"/>
      <c r="E699" s="99"/>
      <c r="F699" s="99"/>
      <c r="G699" s="98"/>
      <c r="H699" s="98"/>
      <c r="I699" s="98"/>
      <c r="J699" s="98"/>
      <c r="K699" s="98"/>
      <c r="L699" s="98"/>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P699" s="100"/>
      <c r="AQ699" s="100"/>
      <c r="AR699" s="100"/>
      <c r="AS699" s="100"/>
      <c r="AT699" s="100"/>
      <c r="AU699" s="100"/>
      <c r="AV699" s="100"/>
      <c r="AW699" s="100"/>
      <c r="AX699" s="100"/>
      <c r="AY699" s="100"/>
      <c r="AZ699" s="100"/>
      <c r="BA699" s="100"/>
      <c r="BB699" s="100"/>
      <c r="BC699" s="100"/>
      <c r="BD699" s="100"/>
      <c r="BE699" s="100"/>
    </row>
    <row r="700" spans="1:57" ht="15.75" customHeight="1" x14ac:dyDescent="0.3">
      <c r="A700" s="98"/>
      <c r="B700" s="98"/>
      <c r="C700" s="98"/>
      <c r="D700" s="98"/>
      <c r="E700" s="99"/>
      <c r="F700" s="99"/>
      <c r="G700" s="98"/>
      <c r="H700" s="98"/>
      <c r="I700" s="98"/>
      <c r="J700" s="98"/>
      <c r="K700" s="98"/>
      <c r="L700" s="98"/>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row>
    <row r="701" spans="1:57" ht="15.75" customHeight="1" x14ac:dyDescent="0.3">
      <c r="A701" s="98"/>
      <c r="B701" s="98"/>
      <c r="C701" s="98"/>
      <c r="D701" s="98"/>
      <c r="E701" s="99"/>
      <c r="F701" s="99"/>
      <c r="G701" s="98"/>
      <c r="H701" s="98"/>
      <c r="I701" s="98"/>
      <c r="J701" s="98"/>
      <c r="K701" s="98"/>
      <c r="L701" s="98"/>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0"/>
      <c r="AQ701" s="100"/>
      <c r="AR701" s="100"/>
      <c r="AS701" s="100"/>
      <c r="AT701" s="100"/>
      <c r="AU701" s="100"/>
      <c r="AV701" s="100"/>
      <c r="AW701" s="100"/>
      <c r="AX701" s="100"/>
      <c r="AY701" s="100"/>
      <c r="AZ701" s="100"/>
      <c r="BA701" s="100"/>
      <c r="BB701" s="100"/>
      <c r="BC701" s="100"/>
      <c r="BD701" s="100"/>
      <c r="BE701" s="100"/>
    </row>
    <row r="702" spans="1:57" ht="15.75" customHeight="1" x14ac:dyDescent="0.3">
      <c r="A702" s="98"/>
      <c r="B702" s="98"/>
      <c r="C702" s="98"/>
      <c r="D702" s="98"/>
      <c r="E702" s="99"/>
      <c r="F702" s="99"/>
      <c r="G702" s="98"/>
      <c r="H702" s="98"/>
      <c r="I702" s="98"/>
      <c r="J702" s="98"/>
      <c r="K702" s="98"/>
      <c r="L702" s="98"/>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c r="AR702" s="100"/>
      <c r="AS702" s="100"/>
      <c r="AT702" s="100"/>
      <c r="AU702" s="100"/>
      <c r="AV702" s="100"/>
      <c r="AW702" s="100"/>
      <c r="AX702" s="100"/>
      <c r="AY702" s="100"/>
      <c r="AZ702" s="100"/>
      <c r="BA702" s="100"/>
      <c r="BB702" s="100"/>
      <c r="BC702" s="100"/>
      <c r="BD702" s="100"/>
      <c r="BE702" s="100"/>
    </row>
    <row r="703" spans="1:57" ht="15.75" customHeight="1" x14ac:dyDescent="0.3">
      <c r="A703" s="98"/>
      <c r="B703" s="98"/>
      <c r="C703" s="98"/>
      <c r="D703" s="98"/>
      <c r="E703" s="99"/>
      <c r="F703" s="99"/>
      <c r="G703" s="98"/>
      <c r="H703" s="98"/>
      <c r="I703" s="98"/>
      <c r="J703" s="98"/>
      <c r="K703" s="98"/>
      <c r="L703" s="98"/>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c r="AR703" s="100"/>
      <c r="AS703" s="100"/>
      <c r="AT703" s="100"/>
      <c r="AU703" s="100"/>
      <c r="AV703" s="100"/>
      <c r="AW703" s="100"/>
      <c r="AX703" s="100"/>
      <c r="AY703" s="100"/>
      <c r="AZ703" s="100"/>
      <c r="BA703" s="100"/>
      <c r="BB703" s="100"/>
      <c r="BC703" s="100"/>
      <c r="BD703" s="100"/>
      <c r="BE703" s="100"/>
    </row>
    <row r="704" spans="1:57" ht="15.75" customHeight="1" x14ac:dyDescent="0.3">
      <c r="A704" s="98"/>
      <c r="B704" s="98"/>
      <c r="C704" s="98"/>
      <c r="D704" s="98"/>
      <c r="E704" s="99"/>
      <c r="F704" s="99"/>
      <c r="G704" s="98"/>
      <c r="H704" s="98"/>
      <c r="I704" s="98"/>
      <c r="J704" s="98"/>
      <c r="K704" s="98"/>
      <c r="L704" s="98"/>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c r="AR704" s="100"/>
      <c r="AS704" s="100"/>
      <c r="AT704" s="100"/>
      <c r="AU704" s="100"/>
      <c r="AV704" s="100"/>
      <c r="AW704" s="100"/>
      <c r="AX704" s="100"/>
      <c r="AY704" s="100"/>
      <c r="AZ704" s="100"/>
      <c r="BA704" s="100"/>
      <c r="BB704" s="100"/>
      <c r="BC704" s="100"/>
      <c r="BD704" s="100"/>
      <c r="BE704" s="100"/>
    </row>
    <row r="705" spans="1:57" ht="15.75" customHeight="1" x14ac:dyDescent="0.3">
      <c r="A705" s="98"/>
      <c r="B705" s="98"/>
      <c r="C705" s="98"/>
      <c r="D705" s="98"/>
      <c r="E705" s="99"/>
      <c r="F705" s="99"/>
      <c r="G705" s="98"/>
      <c r="H705" s="98"/>
      <c r="I705" s="98"/>
      <c r="J705" s="98"/>
      <c r="K705" s="98"/>
      <c r="L705" s="98"/>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c r="AR705" s="100"/>
      <c r="AS705" s="100"/>
      <c r="AT705" s="100"/>
      <c r="AU705" s="100"/>
      <c r="AV705" s="100"/>
      <c r="AW705" s="100"/>
      <c r="AX705" s="100"/>
      <c r="AY705" s="100"/>
      <c r="AZ705" s="100"/>
      <c r="BA705" s="100"/>
      <c r="BB705" s="100"/>
      <c r="BC705" s="100"/>
      <c r="BD705" s="100"/>
      <c r="BE705" s="100"/>
    </row>
    <row r="706" spans="1:57" ht="15.75" customHeight="1" x14ac:dyDescent="0.3">
      <c r="A706" s="98"/>
      <c r="B706" s="98"/>
      <c r="C706" s="98"/>
      <c r="D706" s="98"/>
      <c r="E706" s="99"/>
      <c r="F706" s="99"/>
      <c r="G706" s="98"/>
      <c r="H706" s="98"/>
      <c r="I706" s="98"/>
      <c r="J706" s="98"/>
      <c r="K706" s="98"/>
      <c r="L706" s="98"/>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c r="AU706" s="100"/>
      <c r="AV706" s="100"/>
      <c r="AW706" s="100"/>
      <c r="AX706" s="100"/>
      <c r="AY706" s="100"/>
      <c r="AZ706" s="100"/>
      <c r="BA706" s="100"/>
      <c r="BB706" s="100"/>
      <c r="BC706" s="100"/>
      <c r="BD706" s="100"/>
      <c r="BE706" s="100"/>
    </row>
    <row r="707" spans="1:57" ht="15.75" customHeight="1" x14ac:dyDescent="0.3">
      <c r="A707" s="98"/>
      <c r="B707" s="98"/>
      <c r="C707" s="98"/>
      <c r="D707" s="98"/>
      <c r="E707" s="99"/>
      <c r="F707" s="99"/>
      <c r="G707" s="98"/>
      <c r="H707" s="98"/>
      <c r="I707" s="98"/>
      <c r="J707" s="98"/>
      <c r="K707" s="98"/>
      <c r="L707" s="98"/>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c r="AR707" s="100"/>
      <c r="AS707" s="100"/>
      <c r="AT707" s="100"/>
      <c r="AU707" s="100"/>
      <c r="AV707" s="100"/>
      <c r="AW707" s="100"/>
      <c r="AX707" s="100"/>
      <c r="AY707" s="100"/>
      <c r="AZ707" s="100"/>
      <c r="BA707" s="100"/>
      <c r="BB707" s="100"/>
      <c r="BC707" s="100"/>
      <c r="BD707" s="100"/>
      <c r="BE707" s="100"/>
    </row>
    <row r="708" spans="1:57" ht="15.75" customHeight="1" x14ac:dyDescent="0.3">
      <c r="A708" s="98"/>
      <c r="B708" s="98"/>
      <c r="C708" s="98"/>
      <c r="D708" s="98"/>
      <c r="E708" s="99"/>
      <c r="F708" s="99"/>
      <c r="G708" s="98"/>
      <c r="H708" s="98"/>
      <c r="I708" s="98"/>
      <c r="J708" s="98"/>
      <c r="K708" s="98"/>
      <c r="L708" s="98"/>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c r="AR708" s="100"/>
      <c r="AS708" s="100"/>
      <c r="AT708" s="100"/>
      <c r="AU708" s="100"/>
      <c r="AV708" s="100"/>
      <c r="AW708" s="100"/>
      <c r="AX708" s="100"/>
      <c r="AY708" s="100"/>
      <c r="AZ708" s="100"/>
      <c r="BA708" s="100"/>
      <c r="BB708" s="100"/>
      <c r="BC708" s="100"/>
      <c r="BD708" s="100"/>
      <c r="BE708" s="100"/>
    </row>
    <row r="709" spans="1:57" ht="15.75" customHeight="1" x14ac:dyDescent="0.3">
      <c r="A709" s="98"/>
      <c r="B709" s="98"/>
      <c r="C709" s="98"/>
      <c r="D709" s="98"/>
      <c r="E709" s="99"/>
      <c r="F709" s="99"/>
      <c r="G709" s="98"/>
      <c r="H709" s="98"/>
      <c r="I709" s="98"/>
      <c r="J709" s="98"/>
      <c r="K709" s="98"/>
      <c r="L709" s="98"/>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100"/>
      <c r="AO709" s="100"/>
      <c r="AP709" s="100"/>
      <c r="AQ709" s="100"/>
      <c r="AR709" s="100"/>
      <c r="AS709" s="100"/>
      <c r="AT709" s="100"/>
      <c r="AU709" s="100"/>
      <c r="AV709" s="100"/>
      <c r="AW709" s="100"/>
      <c r="AX709" s="100"/>
      <c r="AY709" s="100"/>
      <c r="AZ709" s="100"/>
      <c r="BA709" s="100"/>
      <c r="BB709" s="100"/>
      <c r="BC709" s="100"/>
      <c r="BD709" s="100"/>
      <c r="BE709" s="100"/>
    </row>
    <row r="710" spans="1:57" ht="15.75" customHeight="1" x14ac:dyDescent="0.3">
      <c r="A710" s="98"/>
      <c r="B710" s="98"/>
      <c r="C710" s="98"/>
      <c r="D710" s="98"/>
      <c r="E710" s="99"/>
      <c r="F710" s="99"/>
      <c r="G710" s="98"/>
      <c r="H710" s="98"/>
      <c r="I710" s="98"/>
      <c r="J710" s="98"/>
      <c r="K710" s="98"/>
      <c r="L710" s="98"/>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0"/>
      <c r="AQ710" s="100"/>
      <c r="AR710" s="100"/>
      <c r="AS710" s="100"/>
      <c r="AT710" s="100"/>
      <c r="AU710" s="100"/>
      <c r="AV710" s="100"/>
      <c r="AW710" s="100"/>
      <c r="AX710" s="100"/>
      <c r="AY710" s="100"/>
      <c r="AZ710" s="100"/>
      <c r="BA710" s="100"/>
      <c r="BB710" s="100"/>
      <c r="BC710" s="100"/>
      <c r="BD710" s="100"/>
      <c r="BE710" s="100"/>
    </row>
    <row r="711" spans="1:57" ht="15.75" customHeight="1" x14ac:dyDescent="0.3">
      <c r="A711" s="98"/>
      <c r="B711" s="98"/>
      <c r="C711" s="98"/>
      <c r="D711" s="98"/>
      <c r="E711" s="99"/>
      <c r="F711" s="99"/>
      <c r="G711" s="98"/>
      <c r="H711" s="98"/>
      <c r="I711" s="98"/>
      <c r="J711" s="98"/>
      <c r="K711" s="98"/>
      <c r="L711" s="98"/>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100"/>
      <c r="AO711" s="100"/>
      <c r="AP711" s="100"/>
      <c r="AQ711" s="100"/>
      <c r="AR711" s="100"/>
      <c r="AS711" s="100"/>
      <c r="AT711" s="100"/>
      <c r="AU711" s="100"/>
      <c r="AV711" s="100"/>
      <c r="AW711" s="100"/>
      <c r="AX711" s="100"/>
      <c r="AY711" s="100"/>
      <c r="AZ711" s="100"/>
      <c r="BA711" s="100"/>
      <c r="BB711" s="100"/>
      <c r="BC711" s="100"/>
      <c r="BD711" s="100"/>
      <c r="BE711" s="100"/>
    </row>
    <row r="712" spans="1:57" ht="15.75" customHeight="1" x14ac:dyDescent="0.3">
      <c r="A712" s="98"/>
      <c r="B712" s="98"/>
      <c r="C712" s="98"/>
      <c r="D712" s="98"/>
      <c r="E712" s="99"/>
      <c r="F712" s="99"/>
      <c r="G712" s="98"/>
      <c r="H712" s="98"/>
      <c r="I712" s="98"/>
      <c r="J712" s="98"/>
      <c r="K712" s="98"/>
      <c r="L712" s="98"/>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c r="AR712" s="100"/>
      <c r="AS712" s="100"/>
      <c r="AT712" s="100"/>
      <c r="AU712" s="100"/>
      <c r="AV712" s="100"/>
      <c r="AW712" s="100"/>
      <c r="AX712" s="100"/>
      <c r="AY712" s="100"/>
      <c r="AZ712" s="100"/>
      <c r="BA712" s="100"/>
      <c r="BB712" s="100"/>
      <c r="BC712" s="100"/>
      <c r="BD712" s="100"/>
      <c r="BE712" s="100"/>
    </row>
    <row r="713" spans="1:57" ht="15.75" customHeight="1" x14ac:dyDescent="0.3">
      <c r="A713" s="98"/>
      <c r="B713" s="98"/>
      <c r="C713" s="98"/>
      <c r="D713" s="98"/>
      <c r="E713" s="99"/>
      <c r="F713" s="99"/>
      <c r="G713" s="98"/>
      <c r="H713" s="98"/>
      <c r="I713" s="98"/>
      <c r="J713" s="98"/>
      <c r="K713" s="98"/>
      <c r="L713" s="98"/>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c r="AR713" s="100"/>
      <c r="AS713" s="100"/>
      <c r="AT713" s="100"/>
      <c r="AU713" s="100"/>
      <c r="AV713" s="100"/>
      <c r="AW713" s="100"/>
      <c r="AX713" s="100"/>
      <c r="AY713" s="100"/>
      <c r="AZ713" s="100"/>
      <c r="BA713" s="100"/>
      <c r="BB713" s="100"/>
      <c r="BC713" s="100"/>
      <c r="BD713" s="100"/>
      <c r="BE713" s="100"/>
    </row>
    <row r="714" spans="1:57" ht="15.75" customHeight="1" x14ac:dyDescent="0.3">
      <c r="A714" s="98"/>
      <c r="B714" s="98"/>
      <c r="C714" s="98"/>
      <c r="D714" s="98"/>
      <c r="E714" s="99"/>
      <c r="F714" s="99"/>
      <c r="G714" s="98"/>
      <c r="H714" s="98"/>
      <c r="I714" s="98"/>
      <c r="J714" s="98"/>
      <c r="K714" s="98"/>
      <c r="L714" s="98"/>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c r="AR714" s="100"/>
      <c r="AS714" s="100"/>
      <c r="AT714" s="100"/>
      <c r="AU714" s="100"/>
      <c r="AV714" s="100"/>
      <c r="AW714" s="100"/>
      <c r="AX714" s="100"/>
      <c r="AY714" s="100"/>
      <c r="AZ714" s="100"/>
      <c r="BA714" s="100"/>
      <c r="BB714" s="100"/>
      <c r="BC714" s="100"/>
      <c r="BD714" s="100"/>
      <c r="BE714" s="100"/>
    </row>
    <row r="715" spans="1:57" ht="15.75" customHeight="1" x14ac:dyDescent="0.3">
      <c r="A715" s="98"/>
      <c r="B715" s="98"/>
      <c r="C715" s="98"/>
      <c r="D715" s="98"/>
      <c r="E715" s="99"/>
      <c r="F715" s="99"/>
      <c r="G715" s="98"/>
      <c r="H715" s="98"/>
      <c r="I715" s="98"/>
      <c r="J715" s="98"/>
      <c r="K715" s="98"/>
      <c r="L715" s="98"/>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c r="AR715" s="100"/>
      <c r="AS715" s="100"/>
      <c r="AT715" s="100"/>
      <c r="AU715" s="100"/>
      <c r="AV715" s="100"/>
      <c r="AW715" s="100"/>
      <c r="AX715" s="100"/>
      <c r="AY715" s="100"/>
      <c r="AZ715" s="100"/>
      <c r="BA715" s="100"/>
      <c r="BB715" s="100"/>
      <c r="BC715" s="100"/>
      <c r="BD715" s="100"/>
      <c r="BE715" s="100"/>
    </row>
    <row r="716" spans="1:57" ht="15.75" customHeight="1" x14ac:dyDescent="0.3">
      <c r="A716" s="98"/>
      <c r="B716" s="98"/>
      <c r="C716" s="98"/>
      <c r="D716" s="98"/>
      <c r="E716" s="99"/>
      <c r="F716" s="99"/>
      <c r="G716" s="98"/>
      <c r="H716" s="98"/>
      <c r="I716" s="98"/>
      <c r="J716" s="98"/>
      <c r="K716" s="98"/>
      <c r="L716" s="98"/>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c r="AR716" s="100"/>
      <c r="AS716" s="100"/>
      <c r="AT716" s="100"/>
      <c r="AU716" s="100"/>
      <c r="AV716" s="100"/>
      <c r="AW716" s="100"/>
      <c r="AX716" s="100"/>
      <c r="AY716" s="100"/>
      <c r="AZ716" s="100"/>
      <c r="BA716" s="100"/>
      <c r="BB716" s="100"/>
      <c r="BC716" s="100"/>
      <c r="BD716" s="100"/>
      <c r="BE716" s="100"/>
    </row>
    <row r="717" spans="1:57" ht="15.75" customHeight="1" x14ac:dyDescent="0.3">
      <c r="A717" s="98"/>
      <c r="B717" s="98"/>
      <c r="C717" s="98"/>
      <c r="D717" s="98"/>
      <c r="E717" s="99"/>
      <c r="F717" s="99"/>
      <c r="G717" s="98"/>
      <c r="H717" s="98"/>
      <c r="I717" s="98"/>
      <c r="J717" s="98"/>
      <c r="K717" s="98"/>
      <c r="L717" s="98"/>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c r="AR717" s="100"/>
      <c r="AS717" s="100"/>
      <c r="AT717" s="100"/>
      <c r="AU717" s="100"/>
      <c r="AV717" s="100"/>
      <c r="AW717" s="100"/>
      <c r="AX717" s="100"/>
      <c r="AY717" s="100"/>
      <c r="AZ717" s="100"/>
      <c r="BA717" s="100"/>
      <c r="BB717" s="100"/>
      <c r="BC717" s="100"/>
      <c r="BD717" s="100"/>
      <c r="BE717" s="100"/>
    </row>
    <row r="718" spans="1:57" ht="15.75" customHeight="1" x14ac:dyDescent="0.3">
      <c r="A718" s="98"/>
      <c r="B718" s="98"/>
      <c r="C718" s="98"/>
      <c r="D718" s="98"/>
      <c r="E718" s="99"/>
      <c r="F718" s="99"/>
      <c r="G718" s="98"/>
      <c r="H718" s="98"/>
      <c r="I718" s="98"/>
      <c r="J718" s="98"/>
      <c r="K718" s="98"/>
      <c r="L718" s="98"/>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c r="AR718" s="100"/>
      <c r="AS718" s="100"/>
      <c r="AT718" s="100"/>
      <c r="AU718" s="100"/>
      <c r="AV718" s="100"/>
      <c r="AW718" s="100"/>
      <c r="AX718" s="100"/>
      <c r="AY718" s="100"/>
      <c r="AZ718" s="100"/>
      <c r="BA718" s="100"/>
      <c r="BB718" s="100"/>
      <c r="BC718" s="100"/>
      <c r="BD718" s="100"/>
      <c r="BE718" s="100"/>
    </row>
    <row r="719" spans="1:57" ht="15.75" customHeight="1" x14ac:dyDescent="0.3">
      <c r="A719" s="98"/>
      <c r="B719" s="98"/>
      <c r="C719" s="98"/>
      <c r="D719" s="98"/>
      <c r="E719" s="99"/>
      <c r="F719" s="99"/>
      <c r="G719" s="98"/>
      <c r="H719" s="98"/>
      <c r="I719" s="98"/>
      <c r="J719" s="98"/>
      <c r="K719" s="98"/>
      <c r="L719" s="98"/>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c r="AR719" s="100"/>
      <c r="AS719" s="100"/>
      <c r="AT719" s="100"/>
      <c r="AU719" s="100"/>
      <c r="AV719" s="100"/>
      <c r="AW719" s="100"/>
      <c r="AX719" s="100"/>
      <c r="AY719" s="100"/>
      <c r="AZ719" s="100"/>
      <c r="BA719" s="100"/>
      <c r="BB719" s="100"/>
      <c r="BC719" s="100"/>
      <c r="BD719" s="100"/>
      <c r="BE719" s="100"/>
    </row>
    <row r="720" spans="1:57" ht="15.75" customHeight="1" x14ac:dyDescent="0.3">
      <c r="A720" s="98"/>
      <c r="B720" s="98"/>
      <c r="C720" s="98"/>
      <c r="D720" s="98"/>
      <c r="E720" s="99"/>
      <c r="F720" s="99"/>
      <c r="G720" s="98"/>
      <c r="H720" s="98"/>
      <c r="I720" s="98"/>
      <c r="J720" s="98"/>
      <c r="K720" s="98"/>
      <c r="L720" s="98"/>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c r="AU720" s="100"/>
      <c r="AV720" s="100"/>
      <c r="AW720" s="100"/>
      <c r="AX720" s="100"/>
      <c r="AY720" s="100"/>
      <c r="AZ720" s="100"/>
      <c r="BA720" s="100"/>
      <c r="BB720" s="100"/>
      <c r="BC720" s="100"/>
      <c r="BD720" s="100"/>
      <c r="BE720" s="100"/>
    </row>
    <row r="721" spans="1:57" ht="15.75" customHeight="1" x14ac:dyDescent="0.3">
      <c r="A721" s="98"/>
      <c r="B721" s="98"/>
      <c r="C721" s="98"/>
      <c r="D721" s="98"/>
      <c r="E721" s="99"/>
      <c r="F721" s="99"/>
      <c r="G721" s="98"/>
      <c r="H721" s="98"/>
      <c r="I721" s="98"/>
      <c r="J721" s="98"/>
      <c r="K721" s="98"/>
      <c r="L721" s="98"/>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c r="AR721" s="100"/>
      <c r="AS721" s="100"/>
      <c r="AT721" s="100"/>
      <c r="AU721" s="100"/>
      <c r="AV721" s="100"/>
      <c r="AW721" s="100"/>
      <c r="AX721" s="100"/>
      <c r="AY721" s="100"/>
      <c r="AZ721" s="100"/>
      <c r="BA721" s="100"/>
      <c r="BB721" s="100"/>
      <c r="BC721" s="100"/>
      <c r="BD721" s="100"/>
      <c r="BE721" s="100"/>
    </row>
    <row r="722" spans="1:57" ht="15.75" customHeight="1" x14ac:dyDescent="0.3">
      <c r="A722" s="98"/>
      <c r="B722" s="98"/>
      <c r="C722" s="98"/>
      <c r="D722" s="98"/>
      <c r="E722" s="99"/>
      <c r="F722" s="99"/>
      <c r="G722" s="98"/>
      <c r="H722" s="98"/>
      <c r="I722" s="98"/>
      <c r="J722" s="98"/>
      <c r="K722" s="98"/>
      <c r="L722" s="98"/>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c r="AR722" s="100"/>
      <c r="AS722" s="100"/>
      <c r="AT722" s="100"/>
      <c r="AU722" s="100"/>
      <c r="AV722" s="100"/>
      <c r="AW722" s="100"/>
      <c r="AX722" s="100"/>
      <c r="AY722" s="100"/>
      <c r="AZ722" s="100"/>
      <c r="BA722" s="100"/>
      <c r="BB722" s="100"/>
      <c r="BC722" s="100"/>
      <c r="BD722" s="100"/>
      <c r="BE722" s="100"/>
    </row>
    <row r="723" spans="1:57" ht="15.75" customHeight="1" x14ac:dyDescent="0.3">
      <c r="A723" s="98"/>
      <c r="B723" s="98"/>
      <c r="C723" s="98"/>
      <c r="D723" s="98"/>
      <c r="E723" s="99"/>
      <c r="F723" s="99"/>
      <c r="G723" s="98"/>
      <c r="H723" s="98"/>
      <c r="I723" s="98"/>
      <c r="J723" s="98"/>
      <c r="K723" s="98"/>
      <c r="L723" s="98"/>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c r="AR723" s="100"/>
      <c r="AS723" s="100"/>
      <c r="AT723" s="100"/>
      <c r="AU723" s="100"/>
      <c r="AV723" s="100"/>
      <c r="AW723" s="100"/>
      <c r="AX723" s="100"/>
      <c r="AY723" s="100"/>
      <c r="AZ723" s="100"/>
      <c r="BA723" s="100"/>
      <c r="BB723" s="100"/>
      <c r="BC723" s="100"/>
      <c r="BD723" s="100"/>
      <c r="BE723" s="100"/>
    </row>
    <row r="724" spans="1:57" ht="15.75" customHeight="1" x14ac:dyDescent="0.3">
      <c r="A724" s="98"/>
      <c r="B724" s="98"/>
      <c r="C724" s="98"/>
      <c r="D724" s="98"/>
      <c r="E724" s="99"/>
      <c r="F724" s="99"/>
      <c r="G724" s="98"/>
      <c r="H724" s="98"/>
      <c r="I724" s="98"/>
      <c r="J724" s="98"/>
      <c r="K724" s="98"/>
      <c r="L724" s="98"/>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c r="AU724" s="100"/>
      <c r="AV724" s="100"/>
      <c r="AW724" s="100"/>
      <c r="AX724" s="100"/>
      <c r="AY724" s="100"/>
      <c r="AZ724" s="100"/>
      <c r="BA724" s="100"/>
      <c r="BB724" s="100"/>
      <c r="BC724" s="100"/>
      <c r="BD724" s="100"/>
      <c r="BE724" s="100"/>
    </row>
    <row r="725" spans="1:57" ht="15.75" customHeight="1" x14ac:dyDescent="0.3">
      <c r="A725" s="98"/>
      <c r="B725" s="98"/>
      <c r="C725" s="98"/>
      <c r="D725" s="98"/>
      <c r="E725" s="99"/>
      <c r="F725" s="99"/>
      <c r="G725" s="98"/>
      <c r="H725" s="98"/>
      <c r="I725" s="98"/>
      <c r="J725" s="98"/>
      <c r="K725" s="98"/>
      <c r="L725" s="98"/>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c r="AR725" s="100"/>
      <c r="AS725" s="100"/>
      <c r="AT725" s="100"/>
      <c r="AU725" s="100"/>
      <c r="AV725" s="100"/>
      <c r="AW725" s="100"/>
      <c r="AX725" s="100"/>
      <c r="AY725" s="100"/>
      <c r="AZ725" s="100"/>
      <c r="BA725" s="100"/>
      <c r="BB725" s="100"/>
      <c r="BC725" s="100"/>
      <c r="BD725" s="100"/>
      <c r="BE725" s="100"/>
    </row>
    <row r="726" spans="1:57" ht="15.75" customHeight="1" x14ac:dyDescent="0.3">
      <c r="A726" s="98"/>
      <c r="B726" s="98"/>
      <c r="C726" s="98"/>
      <c r="D726" s="98"/>
      <c r="E726" s="99"/>
      <c r="F726" s="99"/>
      <c r="G726" s="98"/>
      <c r="H726" s="98"/>
      <c r="I726" s="98"/>
      <c r="J726" s="98"/>
      <c r="K726" s="98"/>
      <c r="L726" s="98"/>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c r="AR726" s="100"/>
      <c r="AS726" s="100"/>
      <c r="AT726" s="100"/>
      <c r="AU726" s="100"/>
      <c r="AV726" s="100"/>
      <c r="AW726" s="100"/>
      <c r="AX726" s="100"/>
      <c r="AY726" s="100"/>
      <c r="AZ726" s="100"/>
      <c r="BA726" s="100"/>
      <c r="BB726" s="100"/>
      <c r="BC726" s="100"/>
      <c r="BD726" s="100"/>
      <c r="BE726" s="100"/>
    </row>
    <row r="727" spans="1:57" ht="15.75" customHeight="1" x14ac:dyDescent="0.3">
      <c r="A727" s="98"/>
      <c r="B727" s="98"/>
      <c r="C727" s="98"/>
      <c r="D727" s="98"/>
      <c r="E727" s="99"/>
      <c r="F727" s="99"/>
      <c r="G727" s="98"/>
      <c r="H727" s="98"/>
      <c r="I727" s="98"/>
      <c r="J727" s="98"/>
      <c r="K727" s="98"/>
      <c r="L727" s="98"/>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0"/>
      <c r="AQ727" s="100"/>
      <c r="AR727" s="100"/>
      <c r="AS727" s="100"/>
      <c r="AT727" s="100"/>
      <c r="AU727" s="100"/>
      <c r="AV727" s="100"/>
      <c r="AW727" s="100"/>
      <c r="AX727" s="100"/>
      <c r="AY727" s="100"/>
      <c r="AZ727" s="100"/>
      <c r="BA727" s="100"/>
      <c r="BB727" s="100"/>
      <c r="BC727" s="100"/>
      <c r="BD727" s="100"/>
      <c r="BE727" s="100"/>
    </row>
    <row r="728" spans="1:57" ht="15.75" customHeight="1" x14ac:dyDescent="0.3">
      <c r="A728" s="98"/>
      <c r="B728" s="98"/>
      <c r="C728" s="98"/>
      <c r="D728" s="98"/>
      <c r="E728" s="99"/>
      <c r="F728" s="99"/>
      <c r="G728" s="98"/>
      <c r="H728" s="98"/>
      <c r="I728" s="98"/>
      <c r="J728" s="98"/>
      <c r="K728" s="98"/>
      <c r="L728" s="98"/>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100"/>
      <c r="AO728" s="100"/>
      <c r="AP728" s="100"/>
      <c r="AQ728" s="100"/>
      <c r="AR728" s="100"/>
      <c r="AS728" s="100"/>
      <c r="AT728" s="100"/>
      <c r="AU728" s="100"/>
      <c r="AV728" s="100"/>
      <c r="AW728" s="100"/>
      <c r="AX728" s="100"/>
      <c r="AY728" s="100"/>
      <c r="AZ728" s="100"/>
      <c r="BA728" s="100"/>
      <c r="BB728" s="100"/>
      <c r="BC728" s="100"/>
      <c r="BD728" s="100"/>
      <c r="BE728" s="100"/>
    </row>
    <row r="729" spans="1:57" ht="15.75" customHeight="1" x14ac:dyDescent="0.3">
      <c r="A729" s="98"/>
      <c r="B729" s="98"/>
      <c r="C729" s="98"/>
      <c r="D729" s="98"/>
      <c r="E729" s="99"/>
      <c r="F729" s="99"/>
      <c r="G729" s="98"/>
      <c r="H729" s="98"/>
      <c r="I729" s="98"/>
      <c r="J729" s="98"/>
      <c r="K729" s="98"/>
      <c r="L729" s="98"/>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0"/>
      <c r="AQ729" s="100"/>
      <c r="AR729" s="100"/>
      <c r="AS729" s="100"/>
      <c r="AT729" s="100"/>
      <c r="AU729" s="100"/>
      <c r="AV729" s="100"/>
      <c r="AW729" s="100"/>
      <c r="AX729" s="100"/>
      <c r="AY729" s="100"/>
      <c r="AZ729" s="100"/>
      <c r="BA729" s="100"/>
      <c r="BB729" s="100"/>
      <c r="BC729" s="100"/>
      <c r="BD729" s="100"/>
      <c r="BE729" s="100"/>
    </row>
    <row r="730" spans="1:57" ht="15.75" customHeight="1" x14ac:dyDescent="0.3">
      <c r="A730" s="98"/>
      <c r="B730" s="98"/>
      <c r="C730" s="98"/>
      <c r="D730" s="98"/>
      <c r="E730" s="99"/>
      <c r="F730" s="99"/>
      <c r="G730" s="98"/>
      <c r="H730" s="98"/>
      <c r="I730" s="98"/>
      <c r="J730" s="98"/>
      <c r="K730" s="98"/>
      <c r="L730" s="98"/>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100"/>
      <c r="AO730" s="100"/>
      <c r="AP730" s="100"/>
      <c r="AQ730" s="100"/>
      <c r="AR730" s="100"/>
      <c r="AS730" s="100"/>
      <c r="AT730" s="100"/>
      <c r="AU730" s="100"/>
      <c r="AV730" s="100"/>
      <c r="AW730" s="100"/>
      <c r="AX730" s="100"/>
      <c r="AY730" s="100"/>
      <c r="AZ730" s="100"/>
      <c r="BA730" s="100"/>
      <c r="BB730" s="100"/>
      <c r="BC730" s="100"/>
      <c r="BD730" s="100"/>
      <c r="BE730" s="100"/>
    </row>
    <row r="731" spans="1:57" ht="15.75" customHeight="1" x14ac:dyDescent="0.3">
      <c r="A731" s="98"/>
      <c r="B731" s="98"/>
      <c r="C731" s="98"/>
      <c r="D731" s="98"/>
      <c r="E731" s="99"/>
      <c r="F731" s="99"/>
      <c r="G731" s="98"/>
      <c r="H731" s="98"/>
      <c r="I731" s="98"/>
      <c r="J731" s="98"/>
      <c r="K731" s="98"/>
      <c r="L731" s="98"/>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0"/>
      <c r="AQ731" s="100"/>
      <c r="AR731" s="100"/>
      <c r="AS731" s="100"/>
      <c r="AT731" s="100"/>
      <c r="AU731" s="100"/>
      <c r="AV731" s="100"/>
      <c r="AW731" s="100"/>
      <c r="AX731" s="100"/>
      <c r="AY731" s="100"/>
      <c r="AZ731" s="100"/>
      <c r="BA731" s="100"/>
      <c r="BB731" s="100"/>
      <c r="BC731" s="100"/>
      <c r="BD731" s="100"/>
      <c r="BE731" s="100"/>
    </row>
    <row r="732" spans="1:57" ht="15.75" customHeight="1" x14ac:dyDescent="0.3">
      <c r="A732" s="98"/>
      <c r="B732" s="98"/>
      <c r="C732" s="98"/>
      <c r="D732" s="98"/>
      <c r="E732" s="99"/>
      <c r="F732" s="99"/>
      <c r="G732" s="98"/>
      <c r="H732" s="98"/>
      <c r="I732" s="98"/>
      <c r="J732" s="98"/>
      <c r="K732" s="98"/>
      <c r="L732" s="98"/>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0"/>
      <c r="AQ732" s="100"/>
      <c r="AR732" s="100"/>
      <c r="AS732" s="100"/>
      <c r="AT732" s="100"/>
      <c r="AU732" s="100"/>
      <c r="AV732" s="100"/>
      <c r="AW732" s="100"/>
      <c r="AX732" s="100"/>
      <c r="AY732" s="100"/>
      <c r="AZ732" s="100"/>
      <c r="BA732" s="100"/>
      <c r="BB732" s="100"/>
      <c r="BC732" s="100"/>
      <c r="BD732" s="100"/>
      <c r="BE732" s="100"/>
    </row>
    <row r="733" spans="1:57" ht="15.75" customHeight="1" x14ac:dyDescent="0.3">
      <c r="A733" s="98"/>
      <c r="B733" s="98"/>
      <c r="C733" s="98"/>
      <c r="D733" s="98"/>
      <c r="E733" s="99"/>
      <c r="F733" s="99"/>
      <c r="G733" s="98"/>
      <c r="H733" s="98"/>
      <c r="I733" s="98"/>
      <c r="J733" s="98"/>
      <c r="K733" s="98"/>
      <c r="L733" s="98"/>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0"/>
      <c r="AQ733" s="100"/>
      <c r="AR733" s="100"/>
      <c r="AS733" s="100"/>
      <c r="AT733" s="100"/>
      <c r="AU733" s="100"/>
      <c r="AV733" s="100"/>
      <c r="AW733" s="100"/>
      <c r="AX733" s="100"/>
      <c r="AY733" s="100"/>
      <c r="AZ733" s="100"/>
      <c r="BA733" s="100"/>
      <c r="BB733" s="100"/>
      <c r="BC733" s="100"/>
      <c r="BD733" s="100"/>
      <c r="BE733" s="100"/>
    </row>
    <row r="734" spans="1:57" ht="15.75" customHeight="1" x14ac:dyDescent="0.3">
      <c r="A734" s="98"/>
      <c r="B734" s="98"/>
      <c r="C734" s="98"/>
      <c r="D734" s="98"/>
      <c r="E734" s="99"/>
      <c r="F734" s="99"/>
      <c r="G734" s="98"/>
      <c r="H734" s="98"/>
      <c r="I734" s="98"/>
      <c r="J734" s="98"/>
      <c r="K734" s="98"/>
      <c r="L734" s="98"/>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0"/>
      <c r="AQ734" s="100"/>
      <c r="AR734" s="100"/>
      <c r="AS734" s="100"/>
      <c r="AT734" s="100"/>
      <c r="AU734" s="100"/>
      <c r="AV734" s="100"/>
      <c r="AW734" s="100"/>
      <c r="AX734" s="100"/>
      <c r="AY734" s="100"/>
      <c r="AZ734" s="100"/>
      <c r="BA734" s="100"/>
      <c r="BB734" s="100"/>
      <c r="BC734" s="100"/>
      <c r="BD734" s="100"/>
      <c r="BE734" s="100"/>
    </row>
    <row r="735" spans="1:57" ht="15.75" customHeight="1" x14ac:dyDescent="0.3">
      <c r="A735" s="98"/>
      <c r="B735" s="98"/>
      <c r="C735" s="98"/>
      <c r="D735" s="98"/>
      <c r="E735" s="99"/>
      <c r="F735" s="99"/>
      <c r="G735" s="98"/>
      <c r="H735" s="98"/>
      <c r="I735" s="98"/>
      <c r="J735" s="98"/>
      <c r="K735" s="98"/>
      <c r="L735" s="98"/>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c r="AR735" s="100"/>
      <c r="AS735" s="100"/>
      <c r="AT735" s="100"/>
      <c r="AU735" s="100"/>
      <c r="AV735" s="100"/>
      <c r="AW735" s="100"/>
      <c r="AX735" s="100"/>
      <c r="AY735" s="100"/>
      <c r="AZ735" s="100"/>
      <c r="BA735" s="100"/>
      <c r="BB735" s="100"/>
      <c r="BC735" s="100"/>
      <c r="BD735" s="100"/>
      <c r="BE735" s="100"/>
    </row>
    <row r="736" spans="1:57" ht="15.75" customHeight="1" x14ac:dyDescent="0.3">
      <c r="A736" s="98"/>
      <c r="B736" s="98"/>
      <c r="C736" s="98"/>
      <c r="D736" s="98"/>
      <c r="E736" s="99"/>
      <c r="F736" s="99"/>
      <c r="G736" s="98"/>
      <c r="H736" s="98"/>
      <c r="I736" s="98"/>
      <c r="J736" s="98"/>
      <c r="K736" s="98"/>
      <c r="L736" s="98"/>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c r="AU736" s="100"/>
      <c r="AV736" s="100"/>
      <c r="AW736" s="100"/>
      <c r="AX736" s="100"/>
      <c r="AY736" s="100"/>
      <c r="AZ736" s="100"/>
      <c r="BA736" s="100"/>
      <c r="BB736" s="100"/>
      <c r="BC736" s="100"/>
      <c r="BD736" s="100"/>
      <c r="BE736" s="100"/>
    </row>
    <row r="737" spans="1:57" ht="15.75" customHeight="1" x14ac:dyDescent="0.3">
      <c r="A737" s="98"/>
      <c r="B737" s="98"/>
      <c r="C737" s="98"/>
      <c r="D737" s="98"/>
      <c r="E737" s="99"/>
      <c r="F737" s="99"/>
      <c r="G737" s="98"/>
      <c r="H737" s="98"/>
      <c r="I737" s="98"/>
      <c r="J737" s="98"/>
      <c r="K737" s="98"/>
      <c r="L737" s="98"/>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100"/>
      <c r="AO737" s="100"/>
      <c r="AP737" s="100"/>
      <c r="AQ737" s="100"/>
      <c r="AR737" s="100"/>
      <c r="AS737" s="100"/>
      <c r="AT737" s="100"/>
      <c r="AU737" s="100"/>
      <c r="AV737" s="100"/>
      <c r="AW737" s="100"/>
      <c r="AX737" s="100"/>
      <c r="AY737" s="100"/>
      <c r="AZ737" s="100"/>
      <c r="BA737" s="100"/>
      <c r="BB737" s="100"/>
      <c r="BC737" s="100"/>
      <c r="BD737" s="100"/>
      <c r="BE737" s="100"/>
    </row>
    <row r="738" spans="1:57" ht="15.75" customHeight="1" x14ac:dyDescent="0.3">
      <c r="A738" s="98"/>
      <c r="B738" s="98"/>
      <c r="C738" s="98"/>
      <c r="D738" s="98"/>
      <c r="E738" s="99"/>
      <c r="F738" s="99"/>
      <c r="G738" s="98"/>
      <c r="H738" s="98"/>
      <c r="I738" s="98"/>
      <c r="J738" s="98"/>
      <c r="K738" s="98"/>
      <c r="L738" s="98"/>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0"/>
      <c r="AQ738" s="100"/>
      <c r="AR738" s="100"/>
      <c r="AS738" s="100"/>
      <c r="AT738" s="100"/>
      <c r="AU738" s="100"/>
      <c r="AV738" s="100"/>
      <c r="AW738" s="100"/>
      <c r="AX738" s="100"/>
      <c r="AY738" s="100"/>
      <c r="AZ738" s="100"/>
      <c r="BA738" s="100"/>
      <c r="BB738" s="100"/>
      <c r="BC738" s="100"/>
      <c r="BD738" s="100"/>
      <c r="BE738" s="100"/>
    </row>
    <row r="739" spans="1:57" ht="15.75" customHeight="1" x14ac:dyDescent="0.3">
      <c r="A739" s="98"/>
      <c r="B739" s="98"/>
      <c r="C739" s="98"/>
      <c r="D739" s="98"/>
      <c r="E739" s="99"/>
      <c r="F739" s="99"/>
      <c r="G739" s="98"/>
      <c r="H739" s="98"/>
      <c r="I739" s="98"/>
      <c r="J739" s="98"/>
      <c r="K739" s="98"/>
      <c r="L739" s="98"/>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0"/>
      <c r="AQ739" s="100"/>
      <c r="AR739" s="100"/>
      <c r="AS739" s="100"/>
      <c r="AT739" s="100"/>
      <c r="AU739" s="100"/>
      <c r="AV739" s="100"/>
      <c r="AW739" s="100"/>
      <c r="AX739" s="100"/>
      <c r="AY739" s="100"/>
      <c r="AZ739" s="100"/>
      <c r="BA739" s="100"/>
      <c r="BB739" s="100"/>
      <c r="BC739" s="100"/>
      <c r="BD739" s="100"/>
      <c r="BE739" s="100"/>
    </row>
    <row r="740" spans="1:57" ht="15.75" customHeight="1" x14ac:dyDescent="0.3">
      <c r="A740" s="98"/>
      <c r="B740" s="98"/>
      <c r="C740" s="98"/>
      <c r="D740" s="98"/>
      <c r="E740" s="99"/>
      <c r="F740" s="99"/>
      <c r="G740" s="98"/>
      <c r="H740" s="98"/>
      <c r="I740" s="98"/>
      <c r="J740" s="98"/>
      <c r="K740" s="98"/>
      <c r="L740" s="98"/>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row>
    <row r="741" spans="1:57" ht="15.75" customHeight="1" x14ac:dyDescent="0.3">
      <c r="A741" s="98"/>
      <c r="B741" s="98"/>
      <c r="C741" s="98"/>
      <c r="D741" s="98"/>
      <c r="E741" s="99"/>
      <c r="F741" s="99"/>
      <c r="G741" s="98"/>
      <c r="H741" s="98"/>
      <c r="I741" s="98"/>
      <c r="J741" s="98"/>
      <c r="K741" s="98"/>
      <c r="L741" s="98"/>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0"/>
      <c r="AQ741" s="100"/>
      <c r="AR741" s="100"/>
      <c r="AS741" s="100"/>
      <c r="AT741" s="100"/>
      <c r="AU741" s="100"/>
      <c r="AV741" s="100"/>
      <c r="AW741" s="100"/>
      <c r="AX741" s="100"/>
      <c r="AY741" s="100"/>
      <c r="AZ741" s="100"/>
      <c r="BA741" s="100"/>
      <c r="BB741" s="100"/>
      <c r="BC741" s="100"/>
      <c r="BD741" s="100"/>
      <c r="BE741" s="100"/>
    </row>
    <row r="742" spans="1:57" ht="15.75" customHeight="1" x14ac:dyDescent="0.3">
      <c r="A742" s="98"/>
      <c r="B742" s="98"/>
      <c r="C742" s="98"/>
      <c r="D742" s="98"/>
      <c r="E742" s="99"/>
      <c r="F742" s="99"/>
      <c r="G742" s="98"/>
      <c r="H742" s="98"/>
      <c r="I742" s="98"/>
      <c r="J742" s="98"/>
      <c r="K742" s="98"/>
      <c r="L742" s="98"/>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100"/>
      <c r="AO742" s="100"/>
      <c r="AP742" s="100"/>
      <c r="AQ742" s="100"/>
      <c r="AR742" s="100"/>
      <c r="AS742" s="100"/>
      <c r="AT742" s="100"/>
      <c r="AU742" s="100"/>
      <c r="AV742" s="100"/>
      <c r="AW742" s="100"/>
      <c r="AX742" s="100"/>
      <c r="AY742" s="100"/>
      <c r="AZ742" s="100"/>
      <c r="BA742" s="100"/>
      <c r="BB742" s="100"/>
      <c r="BC742" s="100"/>
      <c r="BD742" s="100"/>
      <c r="BE742" s="100"/>
    </row>
    <row r="743" spans="1:57" ht="15.75" customHeight="1" x14ac:dyDescent="0.3">
      <c r="A743" s="98"/>
      <c r="B743" s="98"/>
      <c r="C743" s="98"/>
      <c r="D743" s="98"/>
      <c r="E743" s="99"/>
      <c r="F743" s="99"/>
      <c r="G743" s="98"/>
      <c r="H743" s="98"/>
      <c r="I743" s="98"/>
      <c r="J743" s="98"/>
      <c r="K743" s="98"/>
      <c r="L743" s="98"/>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100"/>
      <c r="AO743" s="100"/>
      <c r="AP743" s="100"/>
      <c r="AQ743" s="100"/>
      <c r="AR743" s="100"/>
      <c r="AS743" s="100"/>
      <c r="AT743" s="100"/>
      <c r="AU743" s="100"/>
      <c r="AV743" s="100"/>
      <c r="AW743" s="100"/>
      <c r="AX743" s="100"/>
      <c r="AY743" s="100"/>
      <c r="AZ743" s="100"/>
      <c r="BA743" s="100"/>
      <c r="BB743" s="100"/>
      <c r="BC743" s="100"/>
      <c r="BD743" s="100"/>
      <c r="BE743" s="100"/>
    </row>
    <row r="744" spans="1:57" ht="15.75" customHeight="1" x14ac:dyDescent="0.3">
      <c r="A744" s="98"/>
      <c r="B744" s="98"/>
      <c r="C744" s="98"/>
      <c r="D744" s="98"/>
      <c r="E744" s="99"/>
      <c r="F744" s="99"/>
      <c r="G744" s="98"/>
      <c r="H744" s="98"/>
      <c r="I744" s="98"/>
      <c r="J744" s="98"/>
      <c r="K744" s="98"/>
      <c r="L744" s="98"/>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0"/>
      <c r="AQ744" s="100"/>
      <c r="AR744" s="100"/>
      <c r="AS744" s="100"/>
      <c r="AT744" s="100"/>
      <c r="AU744" s="100"/>
      <c r="AV744" s="100"/>
      <c r="AW744" s="100"/>
      <c r="AX744" s="100"/>
      <c r="AY744" s="100"/>
      <c r="AZ744" s="100"/>
      <c r="BA744" s="100"/>
      <c r="BB744" s="100"/>
      <c r="BC744" s="100"/>
      <c r="BD744" s="100"/>
      <c r="BE744" s="100"/>
    </row>
    <row r="745" spans="1:57" ht="15.75" customHeight="1" x14ac:dyDescent="0.3">
      <c r="A745" s="98"/>
      <c r="B745" s="98"/>
      <c r="C745" s="98"/>
      <c r="D745" s="98"/>
      <c r="E745" s="99"/>
      <c r="F745" s="99"/>
      <c r="G745" s="98"/>
      <c r="H745" s="98"/>
      <c r="I745" s="98"/>
      <c r="J745" s="98"/>
      <c r="K745" s="98"/>
      <c r="L745" s="98"/>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c r="AR745" s="100"/>
      <c r="AS745" s="100"/>
      <c r="AT745" s="100"/>
      <c r="AU745" s="100"/>
      <c r="AV745" s="100"/>
      <c r="AW745" s="100"/>
      <c r="AX745" s="100"/>
      <c r="AY745" s="100"/>
      <c r="AZ745" s="100"/>
      <c r="BA745" s="100"/>
      <c r="BB745" s="100"/>
      <c r="BC745" s="100"/>
      <c r="BD745" s="100"/>
      <c r="BE745" s="100"/>
    </row>
    <row r="746" spans="1:57" ht="15.75" customHeight="1" x14ac:dyDescent="0.3">
      <c r="A746" s="98"/>
      <c r="B746" s="98"/>
      <c r="C746" s="98"/>
      <c r="D746" s="98"/>
      <c r="E746" s="99"/>
      <c r="F746" s="99"/>
      <c r="G746" s="98"/>
      <c r="H746" s="98"/>
      <c r="I746" s="98"/>
      <c r="J746" s="98"/>
      <c r="K746" s="98"/>
      <c r="L746" s="98"/>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c r="AR746" s="100"/>
      <c r="AS746" s="100"/>
      <c r="AT746" s="100"/>
      <c r="AU746" s="100"/>
      <c r="AV746" s="100"/>
      <c r="AW746" s="100"/>
      <c r="AX746" s="100"/>
      <c r="AY746" s="100"/>
      <c r="AZ746" s="100"/>
      <c r="BA746" s="100"/>
      <c r="BB746" s="100"/>
      <c r="BC746" s="100"/>
      <c r="BD746" s="100"/>
      <c r="BE746" s="100"/>
    </row>
    <row r="747" spans="1:57" ht="15.75" customHeight="1" x14ac:dyDescent="0.3">
      <c r="A747" s="98"/>
      <c r="B747" s="98"/>
      <c r="C747" s="98"/>
      <c r="D747" s="98"/>
      <c r="E747" s="99"/>
      <c r="F747" s="99"/>
      <c r="G747" s="98"/>
      <c r="H747" s="98"/>
      <c r="I747" s="98"/>
      <c r="J747" s="98"/>
      <c r="K747" s="98"/>
      <c r="L747" s="98"/>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c r="AR747" s="100"/>
      <c r="AS747" s="100"/>
      <c r="AT747" s="100"/>
      <c r="AU747" s="100"/>
      <c r="AV747" s="100"/>
      <c r="AW747" s="100"/>
      <c r="AX747" s="100"/>
      <c r="AY747" s="100"/>
      <c r="AZ747" s="100"/>
      <c r="BA747" s="100"/>
      <c r="BB747" s="100"/>
      <c r="BC747" s="100"/>
      <c r="BD747" s="100"/>
      <c r="BE747" s="100"/>
    </row>
    <row r="748" spans="1:57" ht="15.75" customHeight="1" x14ac:dyDescent="0.3">
      <c r="A748" s="98"/>
      <c r="B748" s="98"/>
      <c r="C748" s="98"/>
      <c r="D748" s="98"/>
      <c r="E748" s="99"/>
      <c r="F748" s="99"/>
      <c r="G748" s="98"/>
      <c r="H748" s="98"/>
      <c r="I748" s="98"/>
      <c r="J748" s="98"/>
      <c r="K748" s="98"/>
      <c r="L748" s="98"/>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c r="AR748" s="100"/>
      <c r="AS748" s="100"/>
      <c r="AT748" s="100"/>
      <c r="AU748" s="100"/>
      <c r="AV748" s="100"/>
      <c r="AW748" s="100"/>
      <c r="AX748" s="100"/>
      <c r="AY748" s="100"/>
      <c r="AZ748" s="100"/>
      <c r="BA748" s="100"/>
      <c r="BB748" s="100"/>
      <c r="BC748" s="100"/>
      <c r="BD748" s="100"/>
      <c r="BE748" s="100"/>
    </row>
    <row r="749" spans="1:57" ht="15.75" customHeight="1" x14ac:dyDescent="0.3">
      <c r="A749" s="98"/>
      <c r="B749" s="98"/>
      <c r="C749" s="98"/>
      <c r="D749" s="98"/>
      <c r="E749" s="99"/>
      <c r="F749" s="99"/>
      <c r="G749" s="98"/>
      <c r="H749" s="98"/>
      <c r="I749" s="98"/>
      <c r="J749" s="98"/>
      <c r="K749" s="98"/>
      <c r="L749" s="98"/>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c r="AU749" s="100"/>
      <c r="AV749" s="100"/>
      <c r="AW749" s="100"/>
      <c r="AX749" s="100"/>
      <c r="AY749" s="100"/>
      <c r="AZ749" s="100"/>
      <c r="BA749" s="100"/>
      <c r="BB749" s="100"/>
      <c r="BC749" s="100"/>
      <c r="BD749" s="100"/>
      <c r="BE749" s="100"/>
    </row>
    <row r="750" spans="1:57" ht="15.75" customHeight="1" x14ac:dyDescent="0.3">
      <c r="A750" s="98"/>
      <c r="B750" s="98"/>
      <c r="C750" s="98"/>
      <c r="D750" s="98"/>
      <c r="E750" s="99"/>
      <c r="F750" s="99"/>
      <c r="G750" s="98"/>
      <c r="H750" s="98"/>
      <c r="I750" s="98"/>
      <c r="J750" s="98"/>
      <c r="K750" s="98"/>
      <c r="L750" s="98"/>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c r="AU750" s="100"/>
      <c r="AV750" s="100"/>
      <c r="AW750" s="100"/>
      <c r="AX750" s="100"/>
      <c r="AY750" s="100"/>
      <c r="AZ750" s="100"/>
      <c r="BA750" s="100"/>
      <c r="BB750" s="100"/>
      <c r="BC750" s="100"/>
      <c r="BD750" s="100"/>
      <c r="BE750" s="100"/>
    </row>
    <row r="751" spans="1:57" ht="15.75" customHeight="1" x14ac:dyDescent="0.3">
      <c r="A751" s="98"/>
      <c r="B751" s="98"/>
      <c r="C751" s="98"/>
      <c r="D751" s="98"/>
      <c r="E751" s="99"/>
      <c r="F751" s="99"/>
      <c r="G751" s="98"/>
      <c r="H751" s="98"/>
      <c r="I751" s="98"/>
      <c r="J751" s="98"/>
      <c r="K751" s="98"/>
      <c r="L751" s="98"/>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0"/>
      <c r="AQ751" s="100"/>
      <c r="AR751" s="100"/>
      <c r="AS751" s="100"/>
      <c r="AT751" s="100"/>
      <c r="AU751" s="100"/>
      <c r="AV751" s="100"/>
      <c r="AW751" s="100"/>
      <c r="AX751" s="100"/>
      <c r="AY751" s="100"/>
      <c r="AZ751" s="100"/>
      <c r="BA751" s="100"/>
      <c r="BB751" s="100"/>
      <c r="BC751" s="100"/>
      <c r="BD751" s="100"/>
      <c r="BE751" s="100"/>
    </row>
    <row r="752" spans="1:57" ht="15.75" customHeight="1" x14ac:dyDescent="0.3">
      <c r="A752" s="98"/>
      <c r="B752" s="98"/>
      <c r="C752" s="98"/>
      <c r="D752" s="98"/>
      <c r="E752" s="99"/>
      <c r="F752" s="99"/>
      <c r="G752" s="98"/>
      <c r="H752" s="98"/>
      <c r="I752" s="98"/>
      <c r="J752" s="98"/>
      <c r="K752" s="98"/>
      <c r="L752" s="98"/>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P752" s="100"/>
      <c r="AQ752" s="100"/>
      <c r="AR752" s="100"/>
      <c r="AS752" s="100"/>
      <c r="AT752" s="100"/>
      <c r="AU752" s="100"/>
      <c r="AV752" s="100"/>
      <c r="AW752" s="100"/>
      <c r="AX752" s="100"/>
      <c r="AY752" s="100"/>
      <c r="AZ752" s="100"/>
      <c r="BA752" s="100"/>
      <c r="BB752" s="100"/>
      <c r="BC752" s="100"/>
      <c r="BD752" s="100"/>
      <c r="BE752" s="100"/>
    </row>
    <row r="753" spans="1:57" ht="15.75" customHeight="1" x14ac:dyDescent="0.3">
      <c r="A753" s="98"/>
      <c r="B753" s="98"/>
      <c r="C753" s="98"/>
      <c r="D753" s="98"/>
      <c r="E753" s="99"/>
      <c r="F753" s="99"/>
      <c r="G753" s="98"/>
      <c r="H753" s="98"/>
      <c r="I753" s="98"/>
      <c r="J753" s="98"/>
      <c r="K753" s="98"/>
      <c r="L753" s="98"/>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100"/>
      <c r="AO753" s="100"/>
      <c r="AP753" s="100"/>
      <c r="AQ753" s="100"/>
      <c r="AR753" s="100"/>
      <c r="AS753" s="100"/>
      <c r="AT753" s="100"/>
      <c r="AU753" s="100"/>
      <c r="AV753" s="100"/>
      <c r="AW753" s="100"/>
      <c r="AX753" s="100"/>
      <c r="AY753" s="100"/>
      <c r="AZ753" s="100"/>
      <c r="BA753" s="100"/>
      <c r="BB753" s="100"/>
      <c r="BC753" s="100"/>
      <c r="BD753" s="100"/>
      <c r="BE753" s="100"/>
    </row>
    <row r="754" spans="1:57" ht="15.75" customHeight="1" x14ac:dyDescent="0.3">
      <c r="A754" s="98"/>
      <c r="B754" s="98"/>
      <c r="C754" s="98"/>
      <c r="D754" s="98"/>
      <c r="E754" s="99"/>
      <c r="F754" s="99"/>
      <c r="G754" s="98"/>
      <c r="H754" s="98"/>
      <c r="I754" s="98"/>
      <c r="J754" s="98"/>
      <c r="K754" s="98"/>
      <c r="L754" s="98"/>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c r="AU754" s="100"/>
      <c r="AV754" s="100"/>
      <c r="AW754" s="100"/>
      <c r="AX754" s="100"/>
      <c r="AY754" s="100"/>
      <c r="AZ754" s="100"/>
      <c r="BA754" s="100"/>
      <c r="BB754" s="100"/>
      <c r="BC754" s="100"/>
      <c r="BD754" s="100"/>
      <c r="BE754" s="100"/>
    </row>
    <row r="755" spans="1:57" ht="15.75" customHeight="1" x14ac:dyDescent="0.3">
      <c r="A755" s="98"/>
      <c r="B755" s="98"/>
      <c r="C755" s="98"/>
      <c r="D755" s="98"/>
      <c r="E755" s="99"/>
      <c r="F755" s="99"/>
      <c r="G755" s="98"/>
      <c r="H755" s="98"/>
      <c r="I755" s="98"/>
      <c r="J755" s="98"/>
      <c r="K755" s="98"/>
      <c r="L755" s="98"/>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c r="AR755" s="100"/>
      <c r="AS755" s="100"/>
      <c r="AT755" s="100"/>
      <c r="AU755" s="100"/>
      <c r="AV755" s="100"/>
      <c r="AW755" s="100"/>
      <c r="AX755" s="100"/>
      <c r="AY755" s="100"/>
      <c r="AZ755" s="100"/>
      <c r="BA755" s="100"/>
      <c r="BB755" s="100"/>
      <c r="BC755" s="100"/>
      <c r="BD755" s="100"/>
      <c r="BE755" s="100"/>
    </row>
    <row r="756" spans="1:57" ht="15.75" customHeight="1" x14ac:dyDescent="0.3">
      <c r="A756" s="98"/>
      <c r="B756" s="98"/>
      <c r="C756" s="98"/>
      <c r="D756" s="98"/>
      <c r="E756" s="99"/>
      <c r="F756" s="99"/>
      <c r="G756" s="98"/>
      <c r="H756" s="98"/>
      <c r="I756" s="98"/>
      <c r="J756" s="98"/>
      <c r="K756" s="98"/>
      <c r="L756" s="98"/>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c r="AR756" s="100"/>
      <c r="AS756" s="100"/>
      <c r="AT756" s="100"/>
      <c r="AU756" s="100"/>
      <c r="AV756" s="100"/>
      <c r="AW756" s="100"/>
      <c r="AX756" s="100"/>
      <c r="AY756" s="100"/>
      <c r="AZ756" s="100"/>
      <c r="BA756" s="100"/>
      <c r="BB756" s="100"/>
      <c r="BC756" s="100"/>
      <c r="BD756" s="100"/>
      <c r="BE756" s="100"/>
    </row>
    <row r="757" spans="1:57" ht="15.75" customHeight="1" x14ac:dyDescent="0.3">
      <c r="A757" s="98"/>
      <c r="B757" s="98"/>
      <c r="C757" s="98"/>
      <c r="D757" s="98"/>
      <c r="E757" s="99"/>
      <c r="F757" s="99"/>
      <c r="G757" s="98"/>
      <c r="H757" s="98"/>
      <c r="I757" s="98"/>
      <c r="J757" s="98"/>
      <c r="K757" s="98"/>
      <c r="L757" s="98"/>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c r="AR757" s="100"/>
      <c r="AS757" s="100"/>
      <c r="AT757" s="100"/>
      <c r="AU757" s="100"/>
      <c r="AV757" s="100"/>
      <c r="AW757" s="100"/>
      <c r="AX757" s="100"/>
      <c r="AY757" s="100"/>
      <c r="AZ757" s="100"/>
      <c r="BA757" s="100"/>
      <c r="BB757" s="100"/>
      <c r="BC757" s="100"/>
      <c r="BD757" s="100"/>
      <c r="BE757" s="100"/>
    </row>
    <row r="758" spans="1:57" ht="15.75" customHeight="1" x14ac:dyDescent="0.3">
      <c r="A758" s="98"/>
      <c r="B758" s="98"/>
      <c r="C758" s="98"/>
      <c r="D758" s="98"/>
      <c r="E758" s="99"/>
      <c r="F758" s="99"/>
      <c r="G758" s="98"/>
      <c r="H758" s="98"/>
      <c r="I758" s="98"/>
      <c r="J758" s="98"/>
      <c r="K758" s="98"/>
      <c r="L758" s="98"/>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0"/>
      <c r="AY758" s="100"/>
      <c r="AZ758" s="100"/>
      <c r="BA758" s="100"/>
      <c r="BB758" s="100"/>
      <c r="BC758" s="100"/>
      <c r="BD758" s="100"/>
      <c r="BE758" s="100"/>
    </row>
    <row r="759" spans="1:57" ht="15.75" customHeight="1" x14ac:dyDescent="0.3">
      <c r="A759" s="98"/>
      <c r="B759" s="98"/>
      <c r="C759" s="98"/>
      <c r="D759" s="98"/>
      <c r="E759" s="99"/>
      <c r="F759" s="99"/>
      <c r="G759" s="98"/>
      <c r="H759" s="98"/>
      <c r="I759" s="98"/>
      <c r="J759" s="98"/>
      <c r="K759" s="98"/>
      <c r="L759" s="98"/>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0"/>
      <c r="AQ759" s="100"/>
      <c r="AR759" s="100"/>
      <c r="AS759" s="100"/>
      <c r="AT759" s="100"/>
      <c r="AU759" s="100"/>
      <c r="AV759" s="100"/>
      <c r="AW759" s="100"/>
      <c r="AX759" s="100"/>
      <c r="AY759" s="100"/>
      <c r="AZ759" s="100"/>
      <c r="BA759" s="100"/>
      <c r="BB759" s="100"/>
      <c r="BC759" s="100"/>
      <c r="BD759" s="100"/>
      <c r="BE759" s="100"/>
    </row>
    <row r="760" spans="1:57" ht="15.75" customHeight="1" x14ac:dyDescent="0.3">
      <c r="A760" s="98"/>
      <c r="B760" s="98"/>
      <c r="C760" s="98"/>
      <c r="D760" s="98"/>
      <c r="E760" s="99"/>
      <c r="F760" s="99"/>
      <c r="G760" s="98"/>
      <c r="H760" s="98"/>
      <c r="I760" s="98"/>
      <c r="J760" s="98"/>
      <c r="K760" s="98"/>
      <c r="L760" s="98"/>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100"/>
      <c r="AO760" s="100"/>
      <c r="AP760" s="100"/>
      <c r="AQ760" s="100"/>
      <c r="AR760" s="100"/>
      <c r="AS760" s="100"/>
      <c r="AT760" s="100"/>
      <c r="AU760" s="100"/>
      <c r="AV760" s="100"/>
      <c r="AW760" s="100"/>
      <c r="AX760" s="100"/>
      <c r="AY760" s="100"/>
      <c r="AZ760" s="100"/>
      <c r="BA760" s="100"/>
      <c r="BB760" s="100"/>
      <c r="BC760" s="100"/>
      <c r="BD760" s="100"/>
      <c r="BE760" s="100"/>
    </row>
    <row r="761" spans="1:57" ht="15.75" customHeight="1" x14ac:dyDescent="0.3">
      <c r="A761" s="98"/>
      <c r="B761" s="98"/>
      <c r="C761" s="98"/>
      <c r="D761" s="98"/>
      <c r="E761" s="99"/>
      <c r="F761" s="99"/>
      <c r="G761" s="98"/>
      <c r="H761" s="98"/>
      <c r="I761" s="98"/>
      <c r="J761" s="98"/>
      <c r="K761" s="98"/>
      <c r="L761" s="98"/>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0"/>
      <c r="AQ761" s="100"/>
      <c r="AR761" s="100"/>
      <c r="AS761" s="100"/>
      <c r="AT761" s="100"/>
      <c r="AU761" s="100"/>
      <c r="AV761" s="100"/>
      <c r="AW761" s="100"/>
      <c r="AX761" s="100"/>
      <c r="AY761" s="100"/>
      <c r="AZ761" s="100"/>
      <c r="BA761" s="100"/>
      <c r="BB761" s="100"/>
      <c r="BC761" s="100"/>
      <c r="BD761" s="100"/>
      <c r="BE761" s="100"/>
    </row>
    <row r="762" spans="1:57" ht="15.75" customHeight="1" x14ac:dyDescent="0.3">
      <c r="A762" s="98"/>
      <c r="B762" s="98"/>
      <c r="C762" s="98"/>
      <c r="D762" s="98"/>
      <c r="E762" s="99"/>
      <c r="F762" s="99"/>
      <c r="G762" s="98"/>
      <c r="H762" s="98"/>
      <c r="I762" s="98"/>
      <c r="J762" s="98"/>
      <c r="K762" s="98"/>
      <c r="L762" s="98"/>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0"/>
      <c r="AQ762" s="100"/>
      <c r="AR762" s="100"/>
      <c r="AS762" s="100"/>
      <c r="AT762" s="100"/>
      <c r="AU762" s="100"/>
      <c r="AV762" s="100"/>
      <c r="AW762" s="100"/>
      <c r="AX762" s="100"/>
      <c r="AY762" s="100"/>
      <c r="AZ762" s="100"/>
      <c r="BA762" s="100"/>
      <c r="BB762" s="100"/>
      <c r="BC762" s="100"/>
      <c r="BD762" s="100"/>
      <c r="BE762" s="100"/>
    </row>
    <row r="763" spans="1:57" ht="15.75" customHeight="1" x14ac:dyDescent="0.3">
      <c r="A763" s="98"/>
      <c r="B763" s="98"/>
      <c r="C763" s="98"/>
      <c r="D763" s="98"/>
      <c r="E763" s="99"/>
      <c r="F763" s="99"/>
      <c r="G763" s="98"/>
      <c r="H763" s="98"/>
      <c r="I763" s="98"/>
      <c r="J763" s="98"/>
      <c r="K763" s="98"/>
      <c r="L763" s="98"/>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100"/>
      <c r="AO763" s="100"/>
      <c r="AP763" s="100"/>
      <c r="AQ763" s="100"/>
      <c r="AR763" s="100"/>
      <c r="AS763" s="100"/>
      <c r="AT763" s="100"/>
      <c r="AU763" s="100"/>
      <c r="AV763" s="100"/>
      <c r="AW763" s="100"/>
      <c r="AX763" s="100"/>
      <c r="AY763" s="100"/>
      <c r="AZ763" s="100"/>
      <c r="BA763" s="100"/>
      <c r="BB763" s="100"/>
      <c r="BC763" s="100"/>
      <c r="BD763" s="100"/>
      <c r="BE763" s="100"/>
    </row>
    <row r="764" spans="1:57" ht="15.75" customHeight="1" x14ac:dyDescent="0.3">
      <c r="A764" s="98"/>
      <c r="B764" s="98"/>
      <c r="C764" s="98"/>
      <c r="D764" s="98"/>
      <c r="E764" s="99"/>
      <c r="F764" s="99"/>
      <c r="G764" s="98"/>
      <c r="H764" s="98"/>
      <c r="I764" s="98"/>
      <c r="J764" s="98"/>
      <c r="K764" s="98"/>
      <c r="L764" s="98"/>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100"/>
      <c r="AO764" s="100"/>
      <c r="AP764" s="100"/>
      <c r="AQ764" s="100"/>
      <c r="AR764" s="100"/>
      <c r="AS764" s="100"/>
      <c r="AT764" s="100"/>
      <c r="AU764" s="100"/>
      <c r="AV764" s="100"/>
      <c r="AW764" s="100"/>
      <c r="AX764" s="100"/>
      <c r="AY764" s="100"/>
      <c r="AZ764" s="100"/>
      <c r="BA764" s="100"/>
      <c r="BB764" s="100"/>
      <c r="BC764" s="100"/>
      <c r="BD764" s="100"/>
      <c r="BE764" s="100"/>
    </row>
    <row r="765" spans="1:57" ht="15.75" customHeight="1" x14ac:dyDescent="0.3">
      <c r="A765" s="98"/>
      <c r="B765" s="98"/>
      <c r="C765" s="98"/>
      <c r="D765" s="98"/>
      <c r="E765" s="99"/>
      <c r="F765" s="99"/>
      <c r="G765" s="98"/>
      <c r="H765" s="98"/>
      <c r="I765" s="98"/>
      <c r="J765" s="98"/>
      <c r="K765" s="98"/>
      <c r="L765" s="98"/>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c r="AR765" s="100"/>
      <c r="AS765" s="100"/>
      <c r="AT765" s="100"/>
      <c r="AU765" s="100"/>
      <c r="AV765" s="100"/>
      <c r="AW765" s="100"/>
      <c r="AX765" s="100"/>
      <c r="AY765" s="100"/>
      <c r="AZ765" s="100"/>
      <c r="BA765" s="100"/>
      <c r="BB765" s="100"/>
      <c r="BC765" s="100"/>
      <c r="BD765" s="100"/>
      <c r="BE765" s="100"/>
    </row>
    <row r="766" spans="1:57" ht="15.75" customHeight="1" x14ac:dyDescent="0.3">
      <c r="A766" s="98"/>
      <c r="B766" s="98"/>
      <c r="C766" s="98"/>
      <c r="D766" s="98"/>
      <c r="E766" s="99"/>
      <c r="F766" s="99"/>
      <c r="G766" s="98"/>
      <c r="H766" s="98"/>
      <c r="I766" s="98"/>
      <c r="J766" s="98"/>
      <c r="K766" s="98"/>
      <c r="L766" s="98"/>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0"/>
      <c r="AQ766" s="100"/>
      <c r="AR766" s="100"/>
      <c r="AS766" s="100"/>
      <c r="AT766" s="100"/>
      <c r="AU766" s="100"/>
      <c r="AV766" s="100"/>
      <c r="AW766" s="100"/>
      <c r="AX766" s="100"/>
      <c r="AY766" s="100"/>
      <c r="AZ766" s="100"/>
      <c r="BA766" s="100"/>
      <c r="BB766" s="100"/>
      <c r="BC766" s="100"/>
      <c r="BD766" s="100"/>
      <c r="BE766" s="100"/>
    </row>
    <row r="767" spans="1:57" ht="15.75" customHeight="1" x14ac:dyDescent="0.3">
      <c r="A767" s="98"/>
      <c r="B767" s="98"/>
      <c r="C767" s="98"/>
      <c r="D767" s="98"/>
      <c r="E767" s="99"/>
      <c r="F767" s="99"/>
      <c r="G767" s="98"/>
      <c r="H767" s="98"/>
      <c r="I767" s="98"/>
      <c r="J767" s="98"/>
      <c r="K767" s="98"/>
      <c r="L767" s="98"/>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P767" s="100"/>
      <c r="AQ767" s="100"/>
      <c r="AR767" s="100"/>
      <c r="AS767" s="100"/>
      <c r="AT767" s="100"/>
      <c r="AU767" s="100"/>
      <c r="AV767" s="100"/>
      <c r="AW767" s="100"/>
      <c r="AX767" s="100"/>
      <c r="AY767" s="100"/>
      <c r="AZ767" s="100"/>
      <c r="BA767" s="100"/>
      <c r="BB767" s="100"/>
      <c r="BC767" s="100"/>
      <c r="BD767" s="100"/>
      <c r="BE767" s="100"/>
    </row>
    <row r="768" spans="1:57" ht="15.75" customHeight="1" x14ac:dyDescent="0.3">
      <c r="A768" s="98"/>
      <c r="B768" s="98"/>
      <c r="C768" s="98"/>
      <c r="D768" s="98"/>
      <c r="E768" s="99"/>
      <c r="F768" s="99"/>
      <c r="G768" s="98"/>
      <c r="H768" s="98"/>
      <c r="I768" s="98"/>
      <c r="J768" s="98"/>
      <c r="K768" s="98"/>
      <c r="L768" s="98"/>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c r="AR768" s="100"/>
      <c r="AS768" s="100"/>
      <c r="AT768" s="100"/>
      <c r="AU768" s="100"/>
      <c r="AV768" s="100"/>
      <c r="AW768" s="100"/>
      <c r="AX768" s="100"/>
      <c r="AY768" s="100"/>
      <c r="AZ768" s="100"/>
      <c r="BA768" s="100"/>
      <c r="BB768" s="100"/>
      <c r="BC768" s="100"/>
      <c r="BD768" s="100"/>
      <c r="BE768" s="100"/>
    </row>
    <row r="769" spans="1:57" ht="15.75" customHeight="1" x14ac:dyDescent="0.3">
      <c r="A769" s="98"/>
      <c r="B769" s="98"/>
      <c r="C769" s="98"/>
      <c r="D769" s="98"/>
      <c r="E769" s="99"/>
      <c r="F769" s="99"/>
      <c r="G769" s="98"/>
      <c r="H769" s="98"/>
      <c r="I769" s="98"/>
      <c r="J769" s="98"/>
      <c r="K769" s="98"/>
      <c r="L769" s="98"/>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0"/>
      <c r="AQ769" s="100"/>
      <c r="AR769" s="100"/>
      <c r="AS769" s="100"/>
      <c r="AT769" s="100"/>
      <c r="AU769" s="100"/>
      <c r="AV769" s="100"/>
      <c r="AW769" s="100"/>
      <c r="AX769" s="100"/>
      <c r="AY769" s="100"/>
      <c r="AZ769" s="100"/>
      <c r="BA769" s="100"/>
      <c r="BB769" s="100"/>
      <c r="BC769" s="100"/>
      <c r="BD769" s="100"/>
      <c r="BE769" s="100"/>
    </row>
    <row r="770" spans="1:57" ht="15.75" customHeight="1" x14ac:dyDescent="0.3">
      <c r="A770" s="98"/>
      <c r="B770" s="98"/>
      <c r="C770" s="98"/>
      <c r="D770" s="98"/>
      <c r="E770" s="99"/>
      <c r="F770" s="99"/>
      <c r="G770" s="98"/>
      <c r="H770" s="98"/>
      <c r="I770" s="98"/>
      <c r="J770" s="98"/>
      <c r="K770" s="98"/>
      <c r="L770" s="98"/>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P770" s="100"/>
      <c r="AQ770" s="100"/>
      <c r="AR770" s="100"/>
      <c r="AS770" s="100"/>
      <c r="AT770" s="100"/>
      <c r="AU770" s="100"/>
      <c r="AV770" s="100"/>
      <c r="AW770" s="100"/>
      <c r="AX770" s="100"/>
      <c r="AY770" s="100"/>
      <c r="AZ770" s="100"/>
      <c r="BA770" s="100"/>
      <c r="BB770" s="100"/>
      <c r="BC770" s="100"/>
      <c r="BD770" s="100"/>
      <c r="BE770" s="100"/>
    </row>
    <row r="771" spans="1:57" ht="15.75" customHeight="1" x14ac:dyDescent="0.3">
      <c r="A771" s="98"/>
      <c r="B771" s="98"/>
      <c r="C771" s="98"/>
      <c r="D771" s="98"/>
      <c r="E771" s="99"/>
      <c r="F771" s="99"/>
      <c r="G771" s="98"/>
      <c r="H771" s="98"/>
      <c r="I771" s="98"/>
      <c r="J771" s="98"/>
      <c r="K771" s="98"/>
      <c r="L771" s="98"/>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0"/>
      <c r="AQ771" s="100"/>
      <c r="AR771" s="100"/>
      <c r="AS771" s="100"/>
      <c r="AT771" s="100"/>
      <c r="AU771" s="100"/>
      <c r="AV771" s="100"/>
      <c r="AW771" s="100"/>
      <c r="AX771" s="100"/>
      <c r="AY771" s="100"/>
      <c r="AZ771" s="100"/>
      <c r="BA771" s="100"/>
      <c r="BB771" s="100"/>
      <c r="BC771" s="100"/>
      <c r="BD771" s="100"/>
      <c r="BE771" s="100"/>
    </row>
    <row r="772" spans="1:57" ht="15.75" customHeight="1" x14ac:dyDescent="0.3">
      <c r="A772" s="98"/>
      <c r="B772" s="98"/>
      <c r="C772" s="98"/>
      <c r="D772" s="98"/>
      <c r="E772" s="99"/>
      <c r="F772" s="99"/>
      <c r="G772" s="98"/>
      <c r="H772" s="98"/>
      <c r="I772" s="98"/>
      <c r="J772" s="98"/>
      <c r="K772" s="98"/>
      <c r="L772" s="98"/>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row>
    <row r="773" spans="1:57" ht="15.75" customHeight="1" x14ac:dyDescent="0.3">
      <c r="A773" s="98"/>
      <c r="B773" s="98"/>
      <c r="C773" s="98"/>
      <c r="D773" s="98"/>
      <c r="E773" s="99"/>
      <c r="F773" s="99"/>
      <c r="G773" s="98"/>
      <c r="H773" s="98"/>
      <c r="I773" s="98"/>
      <c r="J773" s="98"/>
      <c r="K773" s="98"/>
      <c r="L773" s="98"/>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0"/>
      <c r="AQ773" s="100"/>
      <c r="AR773" s="100"/>
      <c r="AS773" s="100"/>
      <c r="AT773" s="100"/>
      <c r="AU773" s="100"/>
      <c r="AV773" s="100"/>
      <c r="AW773" s="100"/>
      <c r="AX773" s="100"/>
      <c r="AY773" s="100"/>
      <c r="AZ773" s="100"/>
      <c r="BA773" s="100"/>
      <c r="BB773" s="100"/>
      <c r="BC773" s="100"/>
      <c r="BD773" s="100"/>
      <c r="BE773" s="100"/>
    </row>
    <row r="774" spans="1:57" ht="15.75" customHeight="1" x14ac:dyDescent="0.3">
      <c r="A774" s="98"/>
      <c r="B774" s="98"/>
      <c r="C774" s="98"/>
      <c r="D774" s="98"/>
      <c r="E774" s="99"/>
      <c r="F774" s="99"/>
      <c r="G774" s="98"/>
      <c r="H774" s="98"/>
      <c r="I774" s="98"/>
      <c r="J774" s="98"/>
      <c r="K774" s="98"/>
      <c r="L774" s="98"/>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100"/>
      <c r="AO774" s="100"/>
      <c r="AP774" s="100"/>
      <c r="AQ774" s="100"/>
      <c r="AR774" s="100"/>
      <c r="AS774" s="100"/>
      <c r="AT774" s="100"/>
      <c r="AU774" s="100"/>
      <c r="AV774" s="100"/>
      <c r="AW774" s="100"/>
      <c r="AX774" s="100"/>
      <c r="AY774" s="100"/>
      <c r="AZ774" s="100"/>
      <c r="BA774" s="100"/>
      <c r="BB774" s="100"/>
      <c r="BC774" s="100"/>
      <c r="BD774" s="100"/>
      <c r="BE774" s="100"/>
    </row>
    <row r="775" spans="1:57" ht="15.75" customHeight="1" x14ac:dyDescent="0.3">
      <c r="A775" s="98"/>
      <c r="B775" s="98"/>
      <c r="C775" s="98"/>
      <c r="D775" s="98"/>
      <c r="E775" s="99"/>
      <c r="F775" s="99"/>
      <c r="G775" s="98"/>
      <c r="H775" s="98"/>
      <c r="I775" s="98"/>
      <c r="J775" s="98"/>
      <c r="K775" s="98"/>
      <c r="L775" s="98"/>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c r="AR775" s="100"/>
      <c r="AS775" s="100"/>
      <c r="AT775" s="100"/>
      <c r="AU775" s="100"/>
      <c r="AV775" s="100"/>
      <c r="AW775" s="100"/>
      <c r="AX775" s="100"/>
      <c r="AY775" s="100"/>
      <c r="AZ775" s="100"/>
      <c r="BA775" s="100"/>
      <c r="BB775" s="100"/>
      <c r="BC775" s="100"/>
      <c r="BD775" s="100"/>
      <c r="BE775" s="100"/>
    </row>
    <row r="776" spans="1:57" ht="15.75" customHeight="1" x14ac:dyDescent="0.3">
      <c r="A776" s="98"/>
      <c r="B776" s="98"/>
      <c r="C776" s="98"/>
      <c r="D776" s="98"/>
      <c r="E776" s="99"/>
      <c r="F776" s="99"/>
      <c r="G776" s="98"/>
      <c r="H776" s="98"/>
      <c r="I776" s="98"/>
      <c r="J776" s="98"/>
      <c r="K776" s="98"/>
      <c r="L776" s="98"/>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0"/>
      <c r="AQ776" s="100"/>
      <c r="AR776" s="100"/>
      <c r="AS776" s="100"/>
      <c r="AT776" s="100"/>
      <c r="AU776" s="100"/>
      <c r="AV776" s="100"/>
      <c r="AW776" s="100"/>
      <c r="AX776" s="100"/>
      <c r="AY776" s="100"/>
      <c r="AZ776" s="100"/>
      <c r="BA776" s="100"/>
      <c r="BB776" s="100"/>
      <c r="BC776" s="100"/>
      <c r="BD776" s="100"/>
      <c r="BE776" s="100"/>
    </row>
    <row r="777" spans="1:57" ht="15.75" customHeight="1" x14ac:dyDescent="0.3">
      <c r="A777" s="98"/>
      <c r="B777" s="98"/>
      <c r="C777" s="98"/>
      <c r="D777" s="98"/>
      <c r="E777" s="99"/>
      <c r="F777" s="99"/>
      <c r="G777" s="98"/>
      <c r="H777" s="98"/>
      <c r="I777" s="98"/>
      <c r="J777" s="98"/>
      <c r="K777" s="98"/>
      <c r="L777" s="98"/>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c r="AR777" s="100"/>
      <c r="AS777" s="100"/>
      <c r="AT777" s="100"/>
      <c r="AU777" s="100"/>
      <c r="AV777" s="100"/>
      <c r="AW777" s="100"/>
      <c r="AX777" s="100"/>
      <c r="AY777" s="100"/>
      <c r="AZ777" s="100"/>
      <c r="BA777" s="100"/>
      <c r="BB777" s="100"/>
      <c r="BC777" s="100"/>
      <c r="BD777" s="100"/>
      <c r="BE777" s="100"/>
    </row>
    <row r="778" spans="1:57" ht="15.75" customHeight="1" x14ac:dyDescent="0.3">
      <c r="A778" s="98"/>
      <c r="B778" s="98"/>
      <c r="C778" s="98"/>
      <c r="D778" s="98"/>
      <c r="E778" s="99"/>
      <c r="F778" s="99"/>
      <c r="G778" s="98"/>
      <c r="H778" s="98"/>
      <c r="I778" s="98"/>
      <c r="J778" s="98"/>
      <c r="K778" s="98"/>
      <c r="L778" s="98"/>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c r="AR778" s="100"/>
      <c r="AS778" s="100"/>
      <c r="AT778" s="100"/>
      <c r="AU778" s="100"/>
      <c r="AV778" s="100"/>
      <c r="AW778" s="100"/>
      <c r="AX778" s="100"/>
      <c r="AY778" s="100"/>
      <c r="AZ778" s="100"/>
      <c r="BA778" s="100"/>
      <c r="BB778" s="100"/>
      <c r="BC778" s="100"/>
      <c r="BD778" s="100"/>
      <c r="BE778" s="100"/>
    </row>
    <row r="779" spans="1:57" ht="15.75" customHeight="1" x14ac:dyDescent="0.3">
      <c r="A779" s="98"/>
      <c r="B779" s="98"/>
      <c r="C779" s="98"/>
      <c r="D779" s="98"/>
      <c r="E779" s="99"/>
      <c r="F779" s="99"/>
      <c r="G779" s="98"/>
      <c r="H779" s="98"/>
      <c r="I779" s="98"/>
      <c r="J779" s="98"/>
      <c r="K779" s="98"/>
      <c r="L779" s="98"/>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c r="AR779" s="100"/>
      <c r="AS779" s="100"/>
      <c r="AT779" s="100"/>
      <c r="AU779" s="100"/>
      <c r="AV779" s="100"/>
      <c r="AW779" s="100"/>
      <c r="AX779" s="100"/>
      <c r="AY779" s="100"/>
      <c r="AZ779" s="100"/>
      <c r="BA779" s="100"/>
      <c r="BB779" s="100"/>
      <c r="BC779" s="100"/>
      <c r="BD779" s="100"/>
      <c r="BE779" s="100"/>
    </row>
    <row r="780" spans="1:57" ht="15.75" customHeight="1" x14ac:dyDescent="0.3">
      <c r="A780" s="98"/>
      <c r="B780" s="98"/>
      <c r="C780" s="98"/>
      <c r="D780" s="98"/>
      <c r="E780" s="99"/>
      <c r="F780" s="99"/>
      <c r="G780" s="98"/>
      <c r="H780" s="98"/>
      <c r="I780" s="98"/>
      <c r="J780" s="98"/>
      <c r="K780" s="98"/>
      <c r="L780" s="98"/>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c r="AR780" s="100"/>
      <c r="AS780" s="100"/>
      <c r="AT780" s="100"/>
      <c r="AU780" s="100"/>
      <c r="AV780" s="100"/>
      <c r="AW780" s="100"/>
      <c r="AX780" s="100"/>
      <c r="AY780" s="100"/>
      <c r="AZ780" s="100"/>
      <c r="BA780" s="100"/>
      <c r="BB780" s="100"/>
      <c r="BC780" s="100"/>
      <c r="BD780" s="100"/>
      <c r="BE780" s="100"/>
    </row>
    <row r="781" spans="1:57" ht="15.75" customHeight="1" x14ac:dyDescent="0.3">
      <c r="A781" s="98"/>
      <c r="B781" s="98"/>
      <c r="C781" s="98"/>
      <c r="D781" s="98"/>
      <c r="E781" s="99"/>
      <c r="F781" s="99"/>
      <c r="G781" s="98"/>
      <c r="H781" s="98"/>
      <c r="I781" s="98"/>
      <c r="J781" s="98"/>
      <c r="K781" s="98"/>
      <c r="L781" s="98"/>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c r="AR781" s="100"/>
      <c r="AS781" s="100"/>
      <c r="AT781" s="100"/>
      <c r="AU781" s="100"/>
      <c r="AV781" s="100"/>
      <c r="AW781" s="100"/>
      <c r="AX781" s="100"/>
      <c r="AY781" s="100"/>
      <c r="AZ781" s="100"/>
      <c r="BA781" s="100"/>
      <c r="BB781" s="100"/>
      <c r="BC781" s="100"/>
      <c r="BD781" s="100"/>
      <c r="BE781" s="100"/>
    </row>
    <row r="782" spans="1:57" ht="15.75" customHeight="1" x14ac:dyDescent="0.3">
      <c r="A782" s="98"/>
      <c r="B782" s="98"/>
      <c r="C782" s="98"/>
      <c r="D782" s="98"/>
      <c r="E782" s="99"/>
      <c r="F782" s="99"/>
      <c r="G782" s="98"/>
      <c r="H782" s="98"/>
      <c r="I782" s="98"/>
      <c r="J782" s="98"/>
      <c r="K782" s="98"/>
      <c r="L782" s="98"/>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0"/>
      <c r="AQ782" s="100"/>
      <c r="AR782" s="100"/>
      <c r="AS782" s="100"/>
      <c r="AT782" s="100"/>
      <c r="AU782" s="100"/>
      <c r="AV782" s="100"/>
      <c r="AW782" s="100"/>
      <c r="AX782" s="100"/>
      <c r="AY782" s="100"/>
      <c r="AZ782" s="100"/>
      <c r="BA782" s="100"/>
      <c r="BB782" s="100"/>
      <c r="BC782" s="100"/>
      <c r="BD782" s="100"/>
      <c r="BE782" s="100"/>
    </row>
    <row r="783" spans="1:57" ht="15.75" customHeight="1" x14ac:dyDescent="0.3">
      <c r="A783" s="98"/>
      <c r="B783" s="98"/>
      <c r="C783" s="98"/>
      <c r="D783" s="98"/>
      <c r="E783" s="99"/>
      <c r="F783" s="99"/>
      <c r="G783" s="98"/>
      <c r="H783" s="98"/>
      <c r="I783" s="98"/>
      <c r="J783" s="98"/>
      <c r="K783" s="98"/>
      <c r="L783" s="98"/>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100"/>
      <c r="AO783" s="100"/>
      <c r="AP783" s="100"/>
      <c r="AQ783" s="100"/>
      <c r="AR783" s="100"/>
      <c r="AS783" s="100"/>
      <c r="AT783" s="100"/>
      <c r="AU783" s="100"/>
      <c r="AV783" s="100"/>
      <c r="AW783" s="100"/>
      <c r="AX783" s="100"/>
      <c r="AY783" s="100"/>
      <c r="AZ783" s="100"/>
      <c r="BA783" s="100"/>
      <c r="BB783" s="100"/>
      <c r="BC783" s="100"/>
      <c r="BD783" s="100"/>
      <c r="BE783" s="100"/>
    </row>
    <row r="784" spans="1:57" ht="15.75" customHeight="1" x14ac:dyDescent="0.3">
      <c r="A784" s="98"/>
      <c r="B784" s="98"/>
      <c r="C784" s="98"/>
      <c r="D784" s="98"/>
      <c r="E784" s="99"/>
      <c r="F784" s="99"/>
      <c r="G784" s="98"/>
      <c r="H784" s="98"/>
      <c r="I784" s="98"/>
      <c r="J784" s="98"/>
      <c r="K784" s="98"/>
      <c r="L784" s="98"/>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0"/>
      <c r="AQ784" s="100"/>
      <c r="AR784" s="100"/>
      <c r="AS784" s="100"/>
      <c r="AT784" s="100"/>
      <c r="AU784" s="100"/>
      <c r="AV784" s="100"/>
      <c r="AW784" s="100"/>
      <c r="AX784" s="100"/>
      <c r="AY784" s="100"/>
      <c r="AZ784" s="100"/>
      <c r="BA784" s="100"/>
      <c r="BB784" s="100"/>
      <c r="BC784" s="100"/>
      <c r="BD784" s="100"/>
      <c r="BE784" s="100"/>
    </row>
    <row r="785" spans="1:57" ht="15.75" customHeight="1" x14ac:dyDescent="0.3">
      <c r="A785" s="98"/>
      <c r="B785" s="98"/>
      <c r="C785" s="98"/>
      <c r="D785" s="98"/>
      <c r="E785" s="99"/>
      <c r="F785" s="99"/>
      <c r="G785" s="98"/>
      <c r="H785" s="98"/>
      <c r="I785" s="98"/>
      <c r="J785" s="98"/>
      <c r="K785" s="98"/>
      <c r="L785" s="98"/>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100"/>
      <c r="AO785" s="100"/>
      <c r="AP785" s="100"/>
      <c r="AQ785" s="100"/>
      <c r="AR785" s="100"/>
      <c r="AS785" s="100"/>
      <c r="AT785" s="100"/>
      <c r="AU785" s="100"/>
      <c r="AV785" s="100"/>
      <c r="AW785" s="100"/>
      <c r="AX785" s="100"/>
      <c r="AY785" s="100"/>
      <c r="AZ785" s="100"/>
      <c r="BA785" s="100"/>
      <c r="BB785" s="100"/>
      <c r="BC785" s="100"/>
      <c r="BD785" s="100"/>
      <c r="BE785" s="100"/>
    </row>
    <row r="786" spans="1:57" ht="15.75" customHeight="1" x14ac:dyDescent="0.3">
      <c r="A786" s="98"/>
      <c r="B786" s="98"/>
      <c r="C786" s="98"/>
      <c r="D786" s="98"/>
      <c r="E786" s="99"/>
      <c r="F786" s="99"/>
      <c r="G786" s="98"/>
      <c r="H786" s="98"/>
      <c r="I786" s="98"/>
      <c r="J786" s="98"/>
      <c r="K786" s="98"/>
      <c r="L786" s="98"/>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c r="AR786" s="100"/>
      <c r="AS786" s="100"/>
      <c r="AT786" s="100"/>
      <c r="AU786" s="100"/>
      <c r="AV786" s="100"/>
      <c r="AW786" s="100"/>
      <c r="AX786" s="100"/>
      <c r="AY786" s="100"/>
      <c r="AZ786" s="100"/>
      <c r="BA786" s="100"/>
      <c r="BB786" s="100"/>
      <c r="BC786" s="100"/>
      <c r="BD786" s="100"/>
      <c r="BE786" s="100"/>
    </row>
    <row r="787" spans="1:57" ht="15.75" customHeight="1" x14ac:dyDescent="0.3">
      <c r="A787" s="98"/>
      <c r="B787" s="98"/>
      <c r="C787" s="98"/>
      <c r="D787" s="98"/>
      <c r="E787" s="99"/>
      <c r="F787" s="99"/>
      <c r="G787" s="98"/>
      <c r="H787" s="98"/>
      <c r="I787" s="98"/>
      <c r="J787" s="98"/>
      <c r="K787" s="98"/>
      <c r="L787" s="98"/>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c r="AR787" s="100"/>
      <c r="AS787" s="100"/>
      <c r="AT787" s="100"/>
      <c r="AU787" s="100"/>
      <c r="AV787" s="100"/>
      <c r="AW787" s="100"/>
      <c r="AX787" s="100"/>
      <c r="AY787" s="100"/>
      <c r="AZ787" s="100"/>
      <c r="BA787" s="100"/>
      <c r="BB787" s="100"/>
      <c r="BC787" s="100"/>
      <c r="BD787" s="100"/>
      <c r="BE787" s="100"/>
    </row>
    <row r="788" spans="1:57" ht="15.75" customHeight="1" x14ac:dyDescent="0.3">
      <c r="A788" s="98"/>
      <c r="B788" s="98"/>
      <c r="C788" s="98"/>
      <c r="D788" s="98"/>
      <c r="E788" s="99"/>
      <c r="F788" s="99"/>
      <c r="G788" s="98"/>
      <c r="H788" s="98"/>
      <c r="I788" s="98"/>
      <c r="J788" s="98"/>
      <c r="K788" s="98"/>
      <c r="L788" s="98"/>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c r="AR788" s="100"/>
      <c r="AS788" s="100"/>
      <c r="AT788" s="100"/>
      <c r="AU788" s="100"/>
      <c r="AV788" s="100"/>
      <c r="AW788" s="100"/>
      <c r="AX788" s="100"/>
      <c r="AY788" s="100"/>
      <c r="AZ788" s="100"/>
      <c r="BA788" s="100"/>
      <c r="BB788" s="100"/>
      <c r="BC788" s="100"/>
      <c r="BD788" s="100"/>
      <c r="BE788" s="100"/>
    </row>
    <row r="789" spans="1:57" ht="15.75" customHeight="1" x14ac:dyDescent="0.3">
      <c r="A789" s="98"/>
      <c r="B789" s="98"/>
      <c r="C789" s="98"/>
      <c r="D789" s="98"/>
      <c r="E789" s="99"/>
      <c r="F789" s="99"/>
      <c r="G789" s="98"/>
      <c r="H789" s="98"/>
      <c r="I789" s="98"/>
      <c r="J789" s="98"/>
      <c r="K789" s="98"/>
      <c r="L789" s="98"/>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c r="AU789" s="100"/>
      <c r="AV789" s="100"/>
      <c r="AW789" s="100"/>
      <c r="AX789" s="100"/>
      <c r="AY789" s="100"/>
      <c r="AZ789" s="100"/>
      <c r="BA789" s="100"/>
      <c r="BB789" s="100"/>
      <c r="BC789" s="100"/>
      <c r="BD789" s="100"/>
      <c r="BE789" s="100"/>
    </row>
    <row r="790" spans="1:57" ht="15.75" customHeight="1" x14ac:dyDescent="0.3">
      <c r="A790" s="98"/>
      <c r="B790" s="98"/>
      <c r="C790" s="98"/>
      <c r="D790" s="98"/>
      <c r="E790" s="99"/>
      <c r="F790" s="99"/>
      <c r="G790" s="98"/>
      <c r="H790" s="98"/>
      <c r="I790" s="98"/>
      <c r="J790" s="98"/>
      <c r="K790" s="98"/>
      <c r="L790" s="98"/>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c r="AR790" s="100"/>
      <c r="AS790" s="100"/>
      <c r="AT790" s="100"/>
      <c r="AU790" s="100"/>
      <c r="AV790" s="100"/>
      <c r="AW790" s="100"/>
      <c r="AX790" s="100"/>
      <c r="AY790" s="100"/>
      <c r="AZ790" s="100"/>
      <c r="BA790" s="100"/>
      <c r="BB790" s="100"/>
      <c r="BC790" s="100"/>
      <c r="BD790" s="100"/>
      <c r="BE790" s="100"/>
    </row>
    <row r="791" spans="1:57" ht="15.75" customHeight="1" x14ac:dyDescent="0.3">
      <c r="A791" s="98"/>
      <c r="B791" s="98"/>
      <c r="C791" s="98"/>
      <c r="D791" s="98"/>
      <c r="E791" s="99"/>
      <c r="F791" s="99"/>
      <c r="G791" s="98"/>
      <c r="H791" s="98"/>
      <c r="I791" s="98"/>
      <c r="J791" s="98"/>
      <c r="K791" s="98"/>
      <c r="L791" s="98"/>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100"/>
      <c r="AO791" s="100"/>
      <c r="AP791" s="100"/>
      <c r="AQ791" s="100"/>
      <c r="AR791" s="100"/>
      <c r="AS791" s="100"/>
      <c r="AT791" s="100"/>
      <c r="AU791" s="100"/>
      <c r="AV791" s="100"/>
      <c r="AW791" s="100"/>
      <c r="AX791" s="100"/>
      <c r="AY791" s="100"/>
      <c r="AZ791" s="100"/>
      <c r="BA791" s="100"/>
      <c r="BB791" s="100"/>
      <c r="BC791" s="100"/>
      <c r="BD791" s="100"/>
      <c r="BE791" s="100"/>
    </row>
    <row r="792" spans="1:57" ht="15.75" customHeight="1" x14ac:dyDescent="0.3">
      <c r="A792" s="98"/>
      <c r="B792" s="98"/>
      <c r="C792" s="98"/>
      <c r="D792" s="98"/>
      <c r="E792" s="99"/>
      <c r="F792" s="99"/>
      <c r="G792" s="98"/>
      <c r="H792" s="98"/>
      <c r="I792" s="98"/>
      <c r="J792" s="98"/>
      <c r="K792" s="98"/>
      <c r="L792" s="98"/>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P792" s="100"/>
      <c r="AQ792" s="100"/>
      <c r="AR792" s="100"/>
      <c r="AS792" s="100"/>
      <c r="AT792" s="100"/>
      <c r="AU792" s="100"/>
      <c r="AV792" s="100"/>
      <c r="AW792" s="100"/>
      <c r="AX792" s="100"/>
      <c r="AY792" s="100"/>
      <c r="AZ792" s="100"/>
      <c r="BA792" s="100"/>
      <c r="BB792" s="100"/>
      <c r="BC792" s="100"/>
      <c r="BD792" s="100"/>
      <c r="BE792" s="100"/>
    </row>
    <row r="793" spans="1:57" ht="15.75" customHeight="1" x14ac:dyDescent="0.3">
      <c r="A793" s="98"/>
      <c r="B793" s="98"/>
      <c r="C793" s="98"/>
      <c r="D793" s="98"/>
      <c r="E793" s="99"/>
      <c r="F793" s="99"/>
      <c r="G793" s="98"/>
      <c r="H793" s="98"/>
      <c r="I793" s="98"/>
      <c r="J793" s="98"/>
      <c r="K793" s="98"/>
      <c r="L793" s="98"/>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c r="AR793" s="100"/>
      <c r="AS793" s="100"/>
      <c r="AT793" s="100"/>
      <c r="AU793" s="100"/>
      <c r="AV793" s="100"/>
      <c r="AW793" s="100"/>
      <c r="AX793" s="100"/>
      <c r="AY793" s="100"/>
      <c r="AZ793" s="100"/>
      <c r="BA793" s="100"/>
      <c r="BB793" s="100"/>
      <c r="BC793" s="100"/>
      <c r="BD793" s="100"/>
      <c r="BE793" s="100"/>
    </row>
    <row r="794" spans="1:57" ht="15.75" customHeight="1" x14ac:dyDescent="0.3">
      <c r="A794" s="98"/>
      <c r="B794" s="98"/>
      <c r="C794" s="98"/>
      <c r="D794" s="98"/>
      <c r="E794" s="99"/>
      <c r="F794" s="99"/>
      <c r="G794" s="98"/>
      <c r="H794" s="98"/>
      <c r="I794" s="98"/>
      <c r="J794" s="98"/>
      <c r="K794" s="98"/>
      <c r="L794" s="98"/>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c r="AR794" s="100"/>
      <c r="AS794" s="100"/>
      <c r="AT794" s="100"/>
      <c r="AU794" s="100"/>
      <c r="AV794" s="100"/>
      <c r="AW794" s="100"/>
      <c r="AX794" s="100"/>
      <c r="AY794" s="100"/>
      <c r="AZ794" s="100"/>
      <c r="BA794" s="100"/>
      <c r="BB794" s="100"/>
      <c r="BC794" s="100"/>
      <c r="BD794" s="100"/>
      <c r="BE794" s="100"/>
    </row>
    <row r="795" spans="1:57" ht="15.75" customHeight="1" x14ac:dyDescent="0.3">
      <c r="A795" s="98"/>
      <c r="B795" s="98"/>
      <c r="C795" s="98"/>
      <c r="D795" s="98"/>
      <c r="E795" s="99"/>
      <c r="F795" s="99"/>
      <c r="G795" s="98"/>
      <c r="H795" s="98"/>
      <c r="I795" s="98"/>
      <c r="J795" s="98"/>
      <c r="K795" s="98"/>
      <c r="L795" s="98"/>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row>
    <row r="796" spans="1:57" ht="15.75" customHeight="1" x14ac:dyDescent="0.3">
      <c r="A796" s="98"/>
      <c r="B796" s="98"/>
      <c r="C796" s="98"/>
      <c r="D796" s="98"/>
      <c r="E796" s="99"/>
      <c r="F796" s="99"/>
      <c r="G796" s="98"/>
      <c r="H796" s="98"/>
      <c r="I796" s="98"/>
      <c r="J796" s="98"/>
      <c r="K796" s="98"/>
      <c r="L796" s="98"/>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c r="AR796" s="100"/>
      <c r="AS796" s="100"/>
      <c r="AT796" s="100"/>
      <c r="AU796" s="100"/>
      <c r="AV796" s="100"/>
      <c r="AW796" s="100"/>
      <c r="AX796" s="100"/>
      <c r="AY796" s="100"/>
      <c r="AZ796" s="100"/>
      <c r="BA796" s="100"/>
      <c r="BB796" s="100"/>
      <c r="BC796" s="100"/>
      <c r="BD796" s="100"/>
      <c r="BE796" s="100"/>
    </row>
    <row r="797" spans="1:57" ht="15.75" customHeight="1" x14ac:dyDescent="0.3">
      <c r="A797" s="98"/>
      <c r="B797" s="98"/>
      <c r="C797" s="98"/>
      <c r="D797" s="98"/>
      <c r="E797" s="99"/>
      <c r="F797" s="99"/>
      <c r="G797" s="98"/>
      <c r="H797" s="98"/>
      <c r="I797" s="98"/>
      <c r="J797" s="98"/>
      <c r="K797" s="98"/>
      <c r="L797" s="98"/>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100"/>
      <c r="AO797" s="100"/>
      <c r="AP797" s="100"/>
      <c r="AQ797" s="100"/>
      <c r="AR797" s="100"/>
      <c r="AS797" s="100"/>
      <c r="AT797" s="100"/>
      <c r="AU797" s="100"/>
      <c r="AV797" s="100"/>
      <c r="AW797" s="100"/>
      <c r="AX797" s="100"/>
      <c r="AY797" s="100"/>
      <c r="AZ797" s="100"/>
      <c r="BA797" s="100"/>
      <c r="BB797" s="100"/>
      <c r="BC797" s="100"/>
      <c r="BD797" s="100"/>
      <c r="BE797" s="100"/>
    </row>
    <row r="798" spans="1:57" ht="15.75" customHeight="1" x14ac:dyDescent="0.3">
      <c r="A798" s="98"/>
      <c r="B798" s="98"/>
      <c r="C798" s="98"/>
      <c r="D798" s="98"/>
      <c r="E798" s="99"/>
      <c r="F798" s="99"/>
      <c r="G798" s="98"/>
      <c r="H798" s="98"/>
      <c r="I798" s="98"/>
      <c r="J798" s="98"/>
      <c r="K798" s="98"/>
      <c r="L798" s="98"/>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0"/>
      <c r="AQ798" s="100"/>
      <c r="AR798" s="100"/>
      <c r="AS798" s="100"/>
      <c r="AT798" s="100"/>
      <c r="AU798" s="100"/>
      <c r="AV798" s="100"/>
      <c r="AW798" s="100"/>
      <c r="AX798" s="100"/>
      <c r="AY798" s="100"/>
      <c r="AZ798" s="100"/>
      <c r="BA798" s="100"/>
      <c r="BB798" s="100"/>
      <c r="BC798" s="100"/>
      <c r="BD798" s="100"/>
      <c r="BE798" s="100"/>
    </row>
    <row r="799" spans="1:57" ht="15.75" customHeight="1" x14ac:dyDescent="0.3">
      <c r="A799" s="98"/>
      <c r="B799" s="98"/>
      <c r="C799" s="98"/>
      <c r="D799" s="98"/>
      <c r="E799" s="99"/>
      <c r="F799" s="99"/>
      <c r="G799" s="98"/>
      <c r="H799" s="98"/>
      <c r="I799" s="98"/>
      <c r="J799" s="98"/>
      <c r="K799" s="98"/>
      <c r="L799" s="98"/>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0"/>
      <c r="AQ799" s="100"/>
      <c r="AR799" s="100"/>
      <c r="AS799" s="100"/>
      <c r="AT799" s="100"/>
      <c r="AU799" s="100"/>
      <c r="AV799" s="100"/>
      <c r="AW799" s="100"/>
      <c r="AX799" s="100"/>
      <c r="AY799" s="100"/>
      <c r="AZ799" s="100"/>
      <c r="BA799" s="100"/>
      <c r="BB799" s="100"/>
      <c r="BC799" s="100"/>
      <c r="BD799" s="100"/>
      <c r="BE799" s="100"/>
    </row>
    <row r="800" spans="1:57" ht="15.75" customHeight="1" x14ac:dyDescent="0.3">
      <c r="A800" s="98"/>
      <c r="B800" s="98"/>
      <c r="C800" s="98"/>
      <c r="D800" s="98"/>
      <c r="E800" s="99"/>
      <c r="F800" s="99"/>
      <c r="G800" s="98"/>
      <c r="H800" s="98"/>
      <c r="I800" s="98"/>
      <c r="J800" s="98"/>
      <c r="K800" s="98"/>
      <c r="L800" s="98"/>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0"/>
      <c r="AQ800" s="100"/>
      <c r="AR800" s="100"/>
      <c r="AS800" s="100"/>
      <c r="AT800" s="100"/>
      <c r="AU800" s="100"/>
      <c r="AV800" s="100"/>
      <c r="AW800" s="100"/>
      <c r="AX800" s="100"/>
      <c r="AY800" s="100"/>
      <c r="AZ800" s="100"/>
      <c r="BA800" s="100"/>
      <c r="BB800" s="100"/>
      <c r="BC800" s="100"/>
      <c r="BD800" s="100"/>
      <c r="BE800" s="100"/>
    </row>
    <row r="801" spans="1:57" ht="15.75" customHeight="1" x14ac:dyDescent="0.3">
      <c r="A801" s="98"/>
      <c r="B801" s="98"/>
      <c r="C801" s="98"/>
      <c r="D801" s="98"/>
      <c r="E801" s="99"/>
      <c r="F801" s="99"/>
      <c r="G801" s="98"/>
      <c r="H801" s="98"/>
      <c r="I801" s="98"/>
      <c r="J801" s="98"/>
      <c r="K801" s="98"/>
      <c r="L801" s="98"/>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100"/>
      <c r="AO801" s="100"/>
      <c r="AP801" s="100"/>
      <c r="AQ801" s="100"/>
      <c r="AR801" s="100"/>
      <c r="AS801" s="100"/>
      <c r="AT801" s="100"/>
      <c r="AU801" s="100"/>
      <c r="AV801" s="100"/>
      <c r="AW801" s="100"/>
      <c r="AX801" s="100"/>
      <c r="AY801" s="100"/>
      <c r="AZ801" s="100"/>
      <c r="BA801" s="100"/>
      <c r="BB801" s="100"/>
      <c r="BC801" s="100"/>
      <c r="BD801" s="100"/>
      <c r="BE801" s="100"/>
    </row>
    <row r="802" spans="1:57" ht="15.75" customHeight="1" x14ac:dyDescent="0.3">
      <c r="A802" s="98"/>
      <c r="B802" s="98"/>
      <c r="C802" s="98"/>
      <c r="D802" s="98"/>
      <c r="E802" s="99"/>
      <c r="F802" s="99"/>
      <c r="G802" s="98"/>
      <c r="H802" s="98"/>
      <c r="I802" s="98"/>
      <c r="J802" s="98"/>
      <c r="K802" s="98"/>
      <c r="L802" s="98"/>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100"/>
      <c r="AO802" s="100"/>
      <c r="AP802" s="100"/>
      <c r="AQ802" s="100"/>
      <c r="AR802" s="100"/>
      <c r="AS802" s="100"/>
      <c r="AT802" s="100"/>
      <c r="AU802" s="100"/>
      <c r="AV802" s="100"/>
      <c r="AW802" s="100"/>
      <c r="AX802" s="100"/>
      <c r="AY802" s="100"/>
      <c r="AZ802" s="100"/>
      <c r="BA802" s="100"/>
      <c r="BB802" s="100"/>
      <c r="BC802" s="100"/>
      <c r="BD802" s="100"/>
      <c r="BE802" s="100"/>
    </row>
    <row r="803" spans="1:57" ht="15.75" customHeight="1" x14ac:dyDescent="0.3">
      <c r="A803" s="98"/>
      <c r="B803" s="98"/>
      <c r="C803" s="98"/>
      <c r="D803" s="98"/>
      <c r="E803" s="99"/>
      <c r="F803" s="99"/>
      <c r="G803" s="98"/>
      <c r="H803" s="98"/>
      <c r="I803" s="98"/>
      <c r="J803" s="98"/>
      <c r="K803" s="98"/>
      <c r="L803" s="98"/>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c r="AP803" s="100"/>
      <c r="AQ803" s="100"/>
      <c r="AR803" s="100"/>
      <c r="AS803" s="100"/>
      <c r="AT803" s="100"/>
      <c r="AU803" s="100"/>
      <c r="AV803" s="100"/>
      <c r="AW803" s="100"/>
      <c r="AX803" s="100"/>
      <c r="AY803" s="100"/>
      <c r="AZ803" s="100"/>
      <c r="BA803" s="100"/>
      <c r="BB803" s="100"/>
      <c r="BC803" s="100"/>
      <c r="BD803" s="100"/>
      <c r="BE803" s="100"/>
    </row>
    <row r="804" spans="1:57" ht="15.75" customHeight="1" x14ac:dyDescent="0.3">
      <c r="A804" s="98"/>
      <c r="B804" s="98"/>
      <c r="C804" s="98"/>
      <c r="D804" s="98"/>
      <c r="E804" s="99"/>
      <c r="F804" s="99"/>
      <c r="G804" s="98"/>
      <c r="H804" s="98"/>
      <c r="I804" s="98"/>
      <c r="J804" s="98"/>
      <c r="K804" s="98"/>
      <c r="L804" s="98"/>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0"/>
      <c r="AQ804" s="100"/>
      <c r="AR804" s="100"/>
      <c r="AS804" s="100"/>
      <c r="AT804" s="100"/>
      <c r="AU804" s="100"/>
      <c r="AV804" s="100"/>
      <c r="AW804" s="100"/>
      <c r="AX804" s="100"/>
      <c r="AY804" s="100"/>
      <c r="AZ804" s="100"/>
      <c r="BA804" s="100"/>
      <c r="BB804" s="100"/>
      <c r="BC804" s="100"/>
      <c r="BD804" s="100"/>
      <c r="BE804" s="100"/>
    </row>
    <row r="805" spans="1:57" ht="15.75" customHeight="1" x14ac:dyDescent="0.3">
      <c r="A805" s="98"/>
      <c r="B805" s="98"/>
      <c r="C805" s="98"/>
      <c r="D805" s="98"/>
      <c r="E805" s="99"/>
      <c r="F805" s="99"/>
      <c r="G805" s="98"/>
      <c r="H805" s="98"/>
      <c r="I805" s="98"/>
      <c r="J805" s="98"/>
      <c r="K805" s="98"/>
      <c r="L805" s="98"/>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100"/>
      <c r="AO805" s="100"/>
      <c r="AP805" s="100"/>
      <c r="AQ805" s="100"/>
      <c r="AR805" s="100"/>
      <c r="AS805" s="100"/>
      <c r="AT805" s="100"/>
      <c r="AU805" s="100"/>
      <c r="AV805" s="100"/>
      <c r="AW805" s="100"/>
      <c r="AX805" s="100"/>
      <c r="AY805" s="100"/>
      <c r="AZ805" s="100"/>
      <c r="BA805" s="100"/>
      <c r="BB805" s="100"/>
      <c r="BC805" s="100"/>
      <c r="BD805" s="100"/>
      <c r="BE805" s="100"/>
    </row>
    <row r="806" spans="1:57" ht="15.75" customHeight="1" x14ac:dyDescent="0.3">
      <c r="A806" s="98"/>
      <c r="B806" s="98"/>
      <c r="C806" s="98"/>
      <c r="D806" s="98"/>
      <c r="E806" s="99"/>
      <c r="F806" s="99"/>
      <c r="G806" s="98"/>
      <c r="H806" s="98"/>
      <c r="I806" s="98"/>
      <c r="J806" s="98"/>
      <c r="K806" s="98"/>
      <c r="L806" s="98"/>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100"/>
      <c r="AO806" s="100"/>
      <c r="AP806" s="100"/>
      <c r="AQ806" s="100"/>
      <c r="AR806" s="100"/>
      <c r="AS806" s="100"/>
      <c r="AT806" s="100"/>
      <c r="AU806" s="100"/>
      <c r="AV806" s="100"/>
      <c r="AW806" s="100"/>
      <c r="AX806" s="100"/>
      <c r="AY806" s="100"/>
      <c r="AZ806" s="100"/>
      <c r="BA806" s="100"/>
      <c r="BB806" s="100"/>
      <c r="BC806" s="100"/>
      <c r="BD806" s="100"/>
      <c r="BE806" s="100"/>
    </row>
    <row r="807" spans="1:57" ht="15.75" customHeight="1" x14ac:dyDescent="0.3">
      <c r="A807" s="98"/>
      <c r="B807" s="98"/>
      <c r="C807" s="98"/>
      <c r="D807" s="98"/>
      <c r="E807" s="99"/>
      <c r="F807" s="99"/>
      <c r="G807" s="98"/>
      <c r="H807" s="98"/>
      <c r="I807" s="98"/>
      <c r="J807" s="98"/>
      <c r="K807" s="98"/>
      <c r="L807" s="98"/>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P807" s="100"/>
      <c r="AQ807" s="100"/>
      <c r="AR807" s="100"/>
      <c r="AS807" s="100"/>
      <c r="AT807" s="100"/>
      <c r="AU807" s="100"/>
      <c r="AV807" s="100"/>
      <c r="AW807" s="100"/>
      <c r="AX807" s="100"/>
      <c r="AY807" s="100"/>
      <c r="AZ807" s="100"/>
      <c r="BA807" s="100"/>
      <c r="BB807" s="100"/>
      <c r="BC807" s="100"/>
      <c r="BD807" s="100"/>
      <c r="BE807" s="100"/>
    </row>
    <row r="808" spans="1:57" ht="15.75" customHeight="1" x14ac:dyDescent="0.3">
      <c r="A808" s="98"/>
      <c r="B808" s="98"/>
      <c r="C808" s="98"/>
      <c r="D808" s="98"/>
      <c r="E808" s="99"/>
      <c r="F808" s="99"/>
      <c r="G808" s="98"/>
      <c r="H808" s="98"/>
      <c r="I808" s="98"/>
      <c r="J808" s="98"/>
      <c r="K808" s="98"/>
      <c r="L808" s="98"/>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0"/>
      <c r="AQ808" s="100"/>
      <c r="AR808" s="100"/>
      <c r="AS808" s="100"/>
      <c r="AT808" s="100"/>
      <c r="AU808" s="100"/>
      <c r="AV808" s="100"/>
      <c r="AW808" s="100"/>
      <c r="AX808" s="100"/>
      <c r="AY808" s="100"/>
      <c r="AZ808" s="100"/>
      <c r="BA808" s="100"/>
      <c r="BB808" s="100"/>
      <c r="BC808" s="100"/>
      <c r="BD808" s="100"/>
      <c r="BE808" s="100"/>
    </row>
    <row r="809" spans="1:57" ht="15.75" customHeight="1" x14ac:dyDescent="0.3">
      <c r="A809" s="98"/>
      <c r="B809" s="98"/>
      <c r="C809" s="98"/>
      <c r="D809" s="98"/>
      <c r="E809" s="99"/>
      <c r="F809" s="99"/>
      <c r="G809" s="98"/>
      <c r="H809" s="98"/>
      <c r="I809" s="98"/>
      <c r="J809" s="98"/>
      <c r="K809" s="98"/>
      <c r="L809" s="98"/>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0"/>
      <c r="AQ809" s="100"/>
      <c r="AR809" s="100"/>
      <c r="AS809" s="100"/>
      <c r="AT809" s="100"/>
      <c r="AU809" s="100"/>
      <c r="AV809" s="100"/>
      <c r="AW809" s="100"/>
      <c r="AX809" s="100"/>
      <c r="AY809" s="100"/>
      <c r="AZ809" s="100"/>
      <c r="BA809" s="100"/>
      <c r="BB809" s="100"/>
      <c r="BC809" s="100"/>
      <c r="BD809" s="100"/>
      <c r="BE809" s="100"/>
    </row>
    <row r="810" spans="1:57" ht="15.75" customHeight="1" x14ac:dyDescent="0.3">
      <c r="A810" s="98"/>
      <c r="B810" s="98"/>
      <c r="C810" s="98"/>
      <c r="D810" s="98"/>
      <c r="E810" s="99"/>
      <c r="F810" s="99"/>
      <c r="G810" s="98"/>
      <c r="H810" s="98"/>
      <c r="I810" s="98"/>
      <c r="J810" s="98"/>
      <c r="K810" s="98"/>
      <c r="L810" s="98"/>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0"/>
      <c r="AQ810" s="100"/>
      <c r="AR810" s="100"/>
      <c r="AS810" s="100"/>
      <c r="AT810" s="100"/>
      <c r="AU810" s="100"/>
      <c r="AV810" s="100"/>
      <c r="AW810" s="100"/>
      <c r="AX810" s="100"/>
      <c r="AY810" s="100"/>
      <c r="AZ810" s="100"/>
      <c r="BA810" s="100"/>
      <c r="BB810" s="100"/>
      <c r="BC810" s="100"/>
      <c r="BD810" s="100"/>
      <c r="BE810" s="100"/>
    </row>
    <row r="811" spans="1:57" ht="15.75" customHeight="1" x14ac:dyDescent="0.3">
      <c r="A811" s="98"/>
      <c r="B811" s="98"/>
      <c r="C811" s="98"/>
      <c r="D811" s="98"/>
      <c r="E811" s="99"/>
      <c r="F811" s="99"/>
      <c r="G811" s="98"/>
      <c r="H811" s="98"/>
      <c r="I811" s="98"/>
      <c r="J811" s="98"/>
      <c r="K811" s="98"/>
      <c r="L811" s="98"/>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100"/>
      <c r="AO811" s="100"/>
      <c r="AP811" s="100"/>
      <c r="AQ811" s="100"/>
      <c r="AR811" s="100"/>
      <c r="AS811" s="100"/>
      <c r="AT811" s="100"/>
      <c r="AU811" s="100"/>
      <c r="AV811" s="100"/>
      <c r="AW811" s="100"/>
      <c r="AX811" s="100"/>
      <c r="AY811" s="100"/>
      <c r="AZ811" s="100"/>
      <c r="BA811" s="100"/>
      <c r="BB811" s="100"/>
      <c r="BC811" s="100"/>
      <c r="BD811" s="100"/>
      <c r="BE811" s="100"/>
    </row>
    <row r="812" spans="1:57" ht="15.75" customHeight="1" x14ac:dyDescent="0.3">
      <c r="A812" s="98"/>
      <c r="B812" s="98"/>
      <c r="C812" s="98"/>
      <c r="D812" s="98"/>
      <c r="E812" s="99"/>
      <c r="F812" s="99"/>
      <c r="G812" s="98"/>
      <c r="H812" s="98"/>
      <c r="I812" s="98"/>
      <c r="J812" s="98"/>
      <c r="K812" s="98"/>
      <c r="L812" s="98"/>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0"/>
      <c r="AQ812" s="100"/>
      <c r="AR812" s="100"/>
      <c r="AS812" s="100"/>
      <c r="AT812" s="100"/>
      <c r="AU812" s="100"/>
      <c r="AV812" s="100"/>
      <c r="AW812" s="100"/>
      <c r="AX812" s="100"/>
      <c r="AY812" s="100"/>
      <c r="AZ812" s="100"/>
      <c r="BA812" s="100"/>
      <c r="BB812" s="100"/>
      <c r="BC812" s="100"/>
      <c r="BD812" s="100"/>
      <c r="BE812" s="100"/>
    </row>
    <row r="813" spans="1:57" ht="15.75" customHeight="1" x14ac:dyDescent="0.3">
      <c r="A813" s="98"/>
      <c r="B813" s="98"/>
      <c r="C813" s="98"/>
      <c r="D813" s="98"/>
      <c r="E813" s="99"/>
      <c r="F813" s="99"/>
      <c r="G813" s="98"/>
      <c r="H813" s="98"/>
      <c r="I813" s="98"/>
      <c r="J813" s="98"/>
      <c r="K813" s="98"/>
      <c r="L813" s="98"/>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0"/>
      <c r="AQ813" s="100"/>
      <c r="AR813" s="100"/>
      <c r="AS813" s="100"/>
      <c r="AT813" s="100"/>
      <c r="AU813" s="100"/>
      <c r="AV813" s="100"/>
      <c r="AW813" s="100"/>
      <c r="AX813" s="100"/>
      <c r="AY813" s="100"/>
      <c r="AZ813" s="100"/>
      <c r="BA813" s="100"/>
      <c r="BB813" s="100"/>
      <c r="BC813" s="100"/>
      <c r="BD813" s="100"/>
      <c r="BE813" s="100"/>
    </row>
    <row r="814" spans="1:57" ht="15.75" customHeight="1" x14ac:dyDescent="0.3">
      <c r="A814" s="98"/>
      <c r="B814" s="98"/>
      <c r="C814" s="98"/>
      <c r="D814" s="98"/>
      <c r="E814" s="99"/>
      <c r="F814" s="99"/>
      <c r="G814" s="98"/>
      <c r="H814" s="98"/>
      <c r="I814" s="98"/>
      <c r="J814" s="98"/>
      <c r="K814" s="98"/>
      <c r="L814" s="98"/>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100"/>
      <c r="AO814" s="100"/>
      <c r="AP814" s="100"/>
      <c r="AQ814" s="100"/>
      <c r="AR814" s="100"/>
      <c r="AS814" s="100"/>
      <c r="AT814" s="100"/>
      <c r="AU814" s="100"/>
      <c r="AV814" s="100"/>
      <c r="AW814" s="100"/>
      <c r="AX814" s="100"/>
      <c r="AY814" s="100"/>
      <c r="AZ814" s="100"/>
      <c r="BA814" s="100"/>
      <c r="BB814" s="100"/>
      <c r="BC814" s="100"/>
      <c r="BD814" s="100"/>
      <c r="BE814" s="100"/>
    </row>
    <row r="815" spans="1:57" ht="15.75" customHeight="1" x14ac:dyDescent="0.3">
      <c r="A815" s="98"/>
      <c r="B815" s="98"/>
      <c r="C815" s="98"/>
      <c r="D815" s="98"/>
      <c r="E815" s="99"/>
      <c r="F815" s="99"/>
      <c r="G815" s="98"/>
      <c r="H815" s="98"/>
      <c r="I815" s="98"/>
      <c r="J815" s="98"/>
      <c r="K815" s="98"/>
      <c r="L815" s="98"/>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100"/>
      <c r="AO815" s="100"/>
      <c r="AP815" s="100"/>
      <c r="AQ815" s="100"/>
      <c r="AR815" s="100"/>
      <c r="AS815" s="100"/>
      <c r="AT815" s="100"/>
      <c r="AU815" s="100"/>
      <c r="AV815" s="100"/>
      <c r="AW815" s="100"/>
      <c r="AX815" s="100"/>
      <c r="AY815" s="100"/>
      <c r="AZ815" s="100"/>
      <c r="BA815" s="100"/>
      <c r="BB815" s="100"/>
      <c r="BC815" s="100"/>
      <c r="BD815" s="100"/>
      <c r="BE815" s="100"/>
    </row>
    <row r="816" spans="1:57" ht="15.75" customHeight="1" x14ac:dyDescent="0.3">
      <c r="A816" s="98"/>
      <c r="B816" s="98"/>
      <c r="C816" s="98"/>
      <c r="D816" s="98"/>
      <c r="E816" s="99"/>
      <c r="F816" s="99"/>
      <c r="G816" s="98"/>
      <c r="H816" s="98"/>
      <c r="I816" s="98"/>
      <c r="J816" s="98"/>
      <c r="K816" s="98"/>
      <c r="L816" s="98"/>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100"/>
      <c r="AO816" s="100"/>
      <c r="AP816" s="100"/>
      <c r="AQ816" s="100"/>
      <c r="AR816" s="100"/>
      <c r="AS816" s="100"/>
      <c r="AT816" s="100"/>
      <c r="AU816" s="100"/>
      <c r="AV816" s="100"/>
      <c r="AW816" s="100"/>
      <c r="AX816" s="100"/>
      <c r="AY816" s="100"/>
      <c r="AZ816" s="100"/>
      <c r="BA816" s="100"/>
      <c r="BB816" s="100"/>
      <c r="BC816" s="100"/>
      <c r="BD816" s="100"/>
      <c r="BE816" s="100"/>
    </row>
    <row r="817" spans="1:57" ht="15.75" customHeight="1" x14ac:dyDescent="0.3">
      <c r="A817" s="98"/>
      <c r="B817" s="98"/>
      <c r="C817" s="98"/>
      <c r="D817" s="98"/>
      <c r="E817" s="99"/>
      <c r="F817" s="99"/>
      <c r="G817" s="98"/>
      <c r="H817" s="98"/>
      <c r="I817" s="98"/>
      <c r="J817" s="98"/>
      <c r="K817" s="98"/>
      <c r="L817" s="98"/>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0"/>
      <c r="AQ817" s="100"/>
      <c r="AR817" s="100"/>
      <c r="AS817" s="100"/>
      <c r="AT817" s="100"/>
      <c r="AU817" s="100"/>
      <c r="AV817" s="100"/>
      <c r="AW817" s="100"/>
      <c r="AX817" s="100"/>
      <c r="AY817" s="100"/>
      <c r="AZ817" s="100"/>
      <c r="BA817" s="100"/>
      <c r="BB817" s="100"/>
      <c r="BC817" s="100"/>
      <c r="BD817" s="100"/>
      <c r="BE817" s="100"/>
    </row>
    <row r="818" spans="1:57" ht="15.75" customHeight="1" x14ac:dyDescent="0.3">
      <c r="A818" s="98"/>
      <c r="B818" s="98"/>
      <c r="C818" s="98"/>
      <c r="D818" s="98"/>
      <c r="E818" s="99"/>
      <c r="F818" s="99"/>
      <c r="G818" s="98"/>
      <c r="H818" s="98"/>
      <c r="I818" s="98"/>
      <c r="J818" s="98"/>
      <c r="K818" s="98"/>
      <c r="L818" s="98"/>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100"/>
      <c r="AO818" s="100"/>
      <c r="AP818" s="100"/>
      <c r="AQ818" s="100"/>
      <c r="AR818" s="100"/>
      <c r="AS818" s="100"/>
      <c r="AT818" s="100"/>
      <c r="AU818" s="100"/>
      <c r="AV818" s="100"/>
      <c r="AW818" s="100"/>
      <c r="AX818" s="100"/>
      <c r="AY818" s="100"/>
      <c r="AZ818" s="100"/>
      <c r="BA818" s="100"/>
      <c r="BB818" s="100"/>
      <c r="BC818" s="100"/>
      <c r="BD818" s="100"/>
      <c r="BE818" s="100"/>
    </row>
    <row r="819" spans="1:57" ht="15.75" customHeight="1" x14ac:dyDescent="0.3">
      <c r="A819" s="98"/>
      <c r="B819" s="98"/>
      <c r="C819" s="98"/>
      <c r="D819" s="98"/>
      <c r="E819" s="99"/>
      <c r="F819" s="99"/>
      <c r="G819" s="98"/>
      <c r="H819" s="98"/>
      <c r="I819" s="98"/>
      <c r="J819" s="98"/>
      <c r="K819" s="98"/>
      <c r="L819" s="98"/>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0"/>
      <c r="AQ819" s="100"/>
      <c r="AR819" s="100"/>
      <c r="AS819" s="100"/>
      <c r="AT819" s="100"/>
      <c r="AU819" s="100"/>
      <c r="AV819" s="100"/>
      <c r="AW819" s="100"/>
      <c r="AX819" s="100"/>
      <c r="AY819" s="100"/>
      <c r="AZ819" s="100"/>
      <c r="BA819" s="100"/>
      <c r="BB819" s="100"/>
      <c r="BC819" s="100"/>
      <c r="BD819" s="100"/>
      <c r="BE819" s="100"/>
    </row>
    <row r="820" spans="1:57" ht="15.75" customHeight="1" x14ac:dyDescent="0.3">
      <c r="A820" s="98"/>
      <c r="B820" s="98"/>
      <c r="C820" s="98"/>
      <c r="D820" s="98"/>
      <c r="E820" s="99"/>
      <c r="F820" s="99"/>
      <c r="G820" s="98"/>
      <c r="H820" s="98"/>
      <c r="I820" s="98"/>
      <c r="J820" s="98"/>
      <c r="K820" s="98"/>
      <c r="L820" s="98"/>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0"/>
      <c r="AQ820" s="100"/>
      <c r="AR820" s="100"/>
      <c r="AS820" s="100"/>
      <c r="AT820" s="100"/>
      <c r="AU820" s="100"/>
      <c r="AV820" s="100"/>
      <c r="AW820" s="100"/>
      <c r="AX820" s="100"/>
      <c r="AY820" s="100"/>
      <c r="AZ820" s="100"/>
      <c r="BA820" s="100"/>
      <c r="BB820" s="100"/>
      <c r="BC820" s="100"/>
      <c r="BD820" s="100"/>
      <c r="BE820" s="100"/>
    </row>
    <row r="821" spans="1:57" ht="15.75" customHeight="1" x14ac:dyDescent="0.3">
      <c r="A821" s="98"/>
      <c r="B821" s="98"/>
      <c r="C821" s="98"/>
      <c r="D821" s="98"/>
      <c r="E821" s="99"/>
      <c r="F821" s="99"/>
      <c r="G821" s="98"/>
      <c r="H821" s="98"/>
      <c r="I821" s="98"/>
      <c r="J821" s="98"/>
      <c r="K821" s="98"/>
      <c r="L821" s="98"/>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100"/>
      <c r="AO821" s="100"/>
      <c r="AP821" s="100"/>
      <c r="AQ821" s="100"/>
      <c r="AR821" s="100"/>
      <c r="AS821" s="100"/>
      <c r="AT821" s="100"/>
      <c r="AU821" s="100"/>
      <c r="AV821" s="100"/>
      <c r="AW821" s="100"/>
      <c r="AX821" s="100"/>
      <c r="AY821" s="100"/>
      <c r="AZ821" s="100"/>
      <c r="BA821" s="100"/>
      <c r="BB821" s="100"/>
      <c r="BC821" s="100"/>
      <c r="BD821" s="100"/>
      <c r="BE821" s="100"/>
    </row>
    <row r="822" spans="1:57" ht="15.75" customHeight="1" x14ac:dyDescent="0.3">
      <c r="A822" s="98"/>
      <c r="B822" s="98"/>
      <c r="C822" s="98"/>
      <c r="D822" s="98"/>
      <c r="E822" s="99"/>
      <c r="F822" s="99"/>
      <c r="G822" s="98"/>
      <c r="H822" s="98"/>
      <c r="I822" s="98"/>
      <c r="J822" s="98"/>
      <c r="K822" s="98"/>
      <c r="L822" s="98"/>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100"/>
      <c r="AO822" s="100"/>
      <c r="AP822" s="100"/>
      <c r="AQ822" s="100"/>
      <c r="AR822" s="100"/>
      <c r="AS822" s="100"/>
      <c r="AT822" s="100"/>
      <c r="AU822" s="100"/>
      <c r="AV822" s="100"/>
      <c r="AW822" s="100"/>
      <c r="AX822" s="100"/>
      <c r="AY822" s="100"/>
      <c r="AZ822" s="100"/>
      <c r="BA822" s="100"/>
      <c r="BB822" s="100"/>
      <c r="BC822" s="100"/>
      <c r="BD822" s="100"/>
      <c r="BE822" s="100"/>
    </row>
    <row r="823" spans="1:57" ht="15.75" customHeight="1" x14ac:dyDescent="0.3">
      <c r="A823" s="98"/>
      <c r="B823" s="98"/>
      <c r="C823" s="98"/>
      <c r="D823" s="98"/>
      <c r="E823" s="99"/>
      <c r="F823" s="99"/>
      <c r="G823" s="98"/>
      <c r="H823" s="98"/>
      <c r="I823" s="98"/>
      <c r="J823" s="98"/>
      <c r="K823" s="98"/>
      <c r="L823" s="98"/>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P823" s="100"/>
      <c r="AQ823" s="100"/>
      <c r="AR823" s="100"/>
      <c r="AS823" s="100"/>
      <c r="AT823" s="100"/>
      <c r="AU823" s="100"/>
      <c r="AV823" s="100"/>
      <c r="AW823" s="100"/>
      <c r="AX823" s="100"/>
      <c r="AY823" s="100"/>
      <c r="AZ823" s="100"/>
      <c r="BA823" s="100"/>
      <c r="BB823" s="100"/>
      <c r="BC823" s="100"/>
      <c r="BD823" s="100"/>
      <c r="BE823" s="100"/>
    </row>
    <row r="824" spans="1:57" ht="15.75" customHeight="1" x14ac:dyDescent="0.3">
      <c r="A824" s="98"/>
      <c r="B824" s="98"/>
      <c r="C824" s="98"/>
      <c r="D824" s="98"/>
      <c r="E824" s="99"/>
      <c r="F824" s="99"/>
      <c r="G824" s="98"/>
      <c r="H824" s="98"/>
      <c r="I824" s="98"/>
      <c r="J824" s="98"/>
      <c r="K824" s="98"/>
      <c r="L824" s="98"/>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0"/>
      <c r="AQ824" s="100"/>
      <c r="AR824" s="100"/>
      <c r="AS824" s="100"/>
      <c r="AT824" s="100"/>
      <c r="AU824" s="100"/>
      <c r="AV824" s="100"/>
      <c r="AW824" s="100"/>
      <c r="AX824" s="100"/>
      <c r="AY824" s="100"/>
      <c r="AZ824" s="100"/>
      <c r="BA824" s="100"/>
      <c r="BB824" s="100"/>
      <c r="BC824" s="100"/>
      <c r="BD824" s="100"/>
      <c r="BE824" s="100"/>
    </row>
    <row r="825" spans="1:57" ht="15.75" customHeight="1" x14ac:dyDescent="0.3">
      <c r="A825" s="98"/>
      <c r="B825" s="98"/>
      <c r="C825" s="98"/>
      <c r="D825" s="98"/>
      <c r="E825" s="99"/>
      <c r="F825" s="99"/>
      <c r="G825" s="98"/>
      <c r="H825" s="98"/>
      <c r="I825" s="98"/>
      <c r="J825" s="98"/>
      <c r="K825" s="98"/>
      <c r="L825" s="98"/>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100"/>
      <c r="AO825" s="100"/>
      <c r="AP825" s="100"/>
      <c r="AQ825" s="100"/>
      <c r="AR825" s="100"/>
      <c r="AS825" s="100"/>
      <c r="AT825" s="100"/>
      <c r="AU825" s="100"/>
      <c r="AV825" s="100"/>
      <c r="AW825" s="100"/>
      <c r="AX825" s="100"/>
      <c r="AY825" s="100"/>
      <c r="AZ825" s="100"/>
      <c r="BA825" s="100"/>
      <c r="BB825" s="100"/>
      <c r="BC825" s="100"/>
      <c r="BD825" s="100"/>
      <c r="BE825" s="100"/>
    </row>
    <row r="826" spans="1:57" ht="15.75" customHeight="1" x14ac:dyDescent="0.3">
      <c r="A826" s="98"/>
      <c r="B826" s="98"/>
      <c r="C826" s="98"/>
      <c r="D826" s="98"/>
      <c r="E826" s="99"/>
      <c r="F826" s="99"/>
      <c r="G826" s="98"/>
      <c r="H826" s="98"/>
      <c r="I826" s="98"/>
      <c r="J826" s="98"/>
      <c r="K826" s="98"/>
      <c r="L826" s="98"/>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c r="AU826" s="100"/>
      <c r="AV826" s="100"/>
      <c r="AW826" s="100"/>
      <c r="AX826" s="100"/>
      <c r="AY826" s="100"/>
      <c r="AZ826" s="100"/>
      <c r="BA826" s="100"/>
      <c r="BB826" s="100"/>
      <c r="BC826" s="100"/>
      <c r="BD826" s="100"/>
      <c r="BE826" s="100"/>
    </row>
    <row r="827" spans="1:57" ht="15.75" customHeight="1" x14ac:dyDescent="0.3">
      <c r="A827" s="98"/>
      <c r="B827" s="98"/>
      <c r="C827" s="98"/>
      <c r="D827" s="98"/>
      <c r="E827" s="99"/>
      <c r="F827" s="99"/>
      <c r="G827" s="98"/>
      <c r="H827" s="98"/>
      <c r="I827" s="98"/>
      <c r="J827" s="98"/>
      <c r="K827" s="98"/>
      <c r="L827" s="98"/>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0"/>
      <c r="AQ827" s="100"/>
      <c r="AR827" s="100"/>
      <c r="AS827" s="100"/>
      <c r="AT827" s="100"/>
      <c r="AU827" s="100"/>
      <c r="AV827" s="100"/>
      <c r="AW827" s="100"/>
      <c r="AX827" s="100"/>
      <c r="AY827" s="100"/>
      <c r="AZ827" s="100"/>
      <c r="BA827" s="100"/>
      <c r="BB827" s="100"/>
      <c r="BC827" s="100"/>
      <c r="BD827" s="100"/>
      <c r="BE827" s="100"/>
    </row>
    <row r="828" spans="1:57" ht="15.75" customHeight="1" x14ac:dyDescent="0.3">
      <c r="A828" s="98"/>
      <c r="B828" s="98"/>
      <c r="C828" s="98"/>
      <c r="D828" s="98"/>
      <c r="E828" s="99"/>
      <c r="F828" s="99"/>
      <c r="G828" s="98"/>
      <c r="H828" s="98"/>
      <c r="I828" s="98"/>
      <c r="J828" s="98"/>
      <c r="K828" s="98"/>
      <c r="L828" s="98"/>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100"/>
      <c r="AO828" s="100"/>
      <c r="AP828" s="100"/>
      <c r="AQ828" s="100"/>
      <c r="AR828" s="100"/>
      <c r="AS828" s="100"/>
      <c r="AT828" s="100"/>
      <c r="AU828" s="100"/>
      <c r="AV828" s="100"/>
      <c r="AW828" s="100"/>
      <c r="AX828" s="100"/>
      <c r="AY828" s="100"/>
      <c r="AZ828" s="100"/>
      <c r="BA828" s="100"/>
      <c r="BB828" s="100"/>
      <c r="BC828" s="100"/>
      <c r="BD828" s="100"/>
      <c r="BE828" s="100"/>
    </row>
    <row r="829" spans="1:57" ht="15.75" customHeight="1" x14ac:dyDescent="0.3">
      <c r="A829" s="98"/>
      <c r="B829" s="98"/>
      <c r="C829" s="98"/>
      <c r="D829" s="98"/>
      <c r="E829" s="99"/>
      <c r="F829" s="99"/>
      <c r="G829" s="98"/>
      <c r="H829" s="98"/>
      <c r="I829" s="98"/>
      <c r="J829" s="98"/>
      <c r="K829" s="98"/>
      <c r="L829" s="98"/>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P829" s="100"/>
      <c r="AQ829" s="100"/>
      <c r="AR829" s="100"/>
      <c r="AS829" s="100"/>
      <c r="AT829" s="100"/>
      <c r="AU829" s="100"/>
      <c r="AV829" s="100"/>
      <c r="AW829" s="100"/>
      <c r="AX829" s="100"/>
      <c r="AY829" s="100"/>
      <c r="AZ829" s="100"/>
      <c r="BA829" s="100"/>
      <c r="BB829" s="100"/>
      <c r="BC829" s="100"/>
      <c r="BD829" s="100"/>
      <c r="BE829" s="100"/>
    </row>
    <row r="830" spans="1:57" ht="15.75" customHeight="1" x14ac:dyDescent="0.3">
      <c r="A830" s="98"/>
      <c r="B830" s="98"/>
      <c r="C830" s="98"/>
      <c r="D830" s="98"/>
      <c r="E830" s="99"/>
      <c r="F830" s="99"/>
      <c r="G830" s="98"/>
      <c r="H830" s="98"/>
      <c r="I830" s="98"/>
      <c r="J830" s="98"/>
      <c r="K830" s="98"/>
      <c r="L830" s="98"/>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c r="AP830" s="100"/>
      <c r="AQ830" s="100"/>
      <c r="AR830" s="100"/>
      <c r="AS830" s="100"/>
      <c r="AT830" s="100"/>
      <c r="AU830" s="100"/>
      <c r="AV830" s="100"/>
      <c r="AW830" s="100"/>
      <c r="AX830" s="100"/>
      <c r="AY830" s="100"/>
      <c r="AZ830" s="100"/>
      <c r="BA830" s="100"/>
      <c r="BB830" s="100"/>
      <c r="BC830" s="100"/>
      <c r="BD830" s="100"/>
      <c r="BE830" s="100"/>
    </row>
    <row r="831" spans="1:57" ht="15.75" customHeight="1" x14ac:dyDescent="0.3">
      <c r="A831" s="98"/>
      <c r="B831" s="98"/>
      <c r="C831" s="98"/>
      <c r="D831" s="98"/>
      <c r="E831" s="99"/>
      <c r="F831" s="99"/>
      <c r="G831" s="98"/>
      <c r="H831" s="98"/>
      <c r="I831" s="98"/>
      <c r="J831" s="98"/>
      <c r="K831" s="98"/>
      <c r="L831" s="98"/>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0"/>
      <c r="AQ831" s="100"/>
      <c r="AR831" s="100"/>
      <c r="AS831" s="100"/>
      <c r="AT831" s="100"/>
      <c r="AU831" s="100"/>
      <c r="AV831" s="100"/>
      <c r="AW831" s="100"/>
      <c r="AX831" s="100"/>
      <c r="AY831" s="100"/>
      <c r="AZ831" s="100"/>
      <c r="BA831" s="100"/>
      <c r="BB831" s="100"/>
      <c r="BC831" s="100"/>
      <c r="BD831" s="100"/>
      <c r="BE831" s="100"/>
    </row>
    <row r="832" spans="1:57" ht="15.75" customHeight="1" x14ac:dyDescent="0.3">
      <c r="A832" s="98"/>
      <c r="B832" s="98"/>
      <c r="C832" s="98"/>
      <c r="D832" s="98"/>
      <c r="E832" s="99"/>
      <c r="F832" s="99"/>
      <c r="G832" s="98"/>
      <c r="H832" s="98"/>
      <c r="I832" s="98"/>
      <c r="J832" s="98"/>
      <c r="K832" s="98"/>
      <c r="L832" s="98"/>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c r="AR832" s="100"/>
      <c r="AS832" s="100"/>
      <c r="AT832" s="100"/>
      <c r="AU832" s="100"/>
      <c r="AV832" s="100"/>
      <c r="AW832" s="100"/>
      <c r="AX832" s="100"/>
      <c r="AY832" s="100"/>
      <c r="AZ832" s="100"/>
      <c r="BA832" s="100"/>
      <c r="BB832" s="100"/>
      <c r="BC832" s="100"/>
      <c r="BD832" s="100"/>
      <c r="BE832" s="100"/>
    </row>
    <row r="833" spans="1:57" ht="15.75" customHeight="1" x14ac:dyDescent="0.3">
      <c r="A833" s="98"/>
      <c r="B833" s="98"/>
      <c r="C833" s="98"/>
      <c r="D833" s="98"/>
      <c r="E833" s="99"/>
      <c r="F833" s="99"/>
      <c r="G833" s="98"/>
      <c r="H833" s="98"/>
      <c r="I833" s="98"/>
      <c r="J833" s="98"/>
      <c r="K833" s="98"/>
      <c r="L833" s="98"/>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0"/>
      <c r="AQ833" s="100"/>
      <c r="AR833" s="100"/>
      <c r="AS833" s="100"/>
      <c r="AT833" s="100"/>
      <c r="AU833" s="100"/>
      <c r="AV833" s="100"/>
      <c r="AW833" s="100"/>
      <c r="AX833" s="100"/>
      <c r="AY833" s="100"/>
      <c r="AZ833" s="100"/>
      <c r="BA833" s="100"/>
      <c r="BB833" s="100"/>
      <c r="BC833" s="100"/>
      <c r="BD833" s="100"/>
      <c r="BE833" s="100"/>
    </row>
    <row r="834" spans="1:57" ht="15.75" customHeight="1" x14ac:dyDescent="0.3">
      <c r="A834" s="98"/>
      <c r="B834" s="98"/>
      <c r="C834" s="98"/>
      <c r="D834" s="98"/>
      <c r="E834" s="99"/>
      <c r="F834" s="99"/>
      <c r="G834" s="98"/>
      <c r="H834" s="98"/>
      <c r="I834" s="98"/>
      <c r="J834" s="98"/>
      <c r="K834" s="98"/>
      <c r="L834" s="98"/>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100"/>
      <c r="AO834" s="100"/>
      <c r="AP834" s="100"/>
      <c r="AQ834" s="100"/>
      <c r="AR834" s="100"/>
      <c r="AS834" s="100"/>
      <c r="AT834" s="100"/>
      <c r="AU834" s="100"/>
      <c r="AV834" s="100"/>
      <c r="AW834" s="100"/>
      <c r="AX834" s="100"/>
      <c r="AY834" s="100"/>
      <c r="AZ834" s="100"/>
      <c r="BA834" s="100"/>
      <c r="BB834" s="100"/>
      <c r="BC834" s="100"/>
      <c r="BD834" s="100"/>
      <c r="BE834" s="100"/>
    </row>
    <row r="835" spans="1:57" ht="15.75" customHeight="1" x14ac:dyDescent="0.3">
      <c r="A835" s="98"/>
      <c r="B835" s="98"/>
      <c r="C835" s="98"/>
      <c r="D835" s="98"/>
      <c r="E835" s="99"/>
      <c r="F835" s="99"/>
      <c r="G835" s="98"/>
      <c r="H835" s="98"/>
      <c r="I835" s="98"/>
      <c r="J835" s="98"/>
      <c r="K835" s="98"/>
      <c r="L835" s="98"/>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0"/>
      <c r="AQ835" s="100"/>
      <c r="AR835" s="100"/>
      <c r="AS835" s="100"/>
      <c r="AT835" s="100"/>
      <c r="AU835" s="100"/>
      <c r="AV835" s="100"/>
      <c r="AW835" s="100"/>
      <c r="AX835" s="100"/>
      <c r="AY835" s="100"/>
      <c r="AZ835" s="100"/>
      <c r="BA835" s="100"/>
      <c r="BB835" s="100"/>
      <c r="BC835" s="100"/>
      <c r="BD835" s="100"/>
      <c r="BE835" s="100"/>
    </row>
    <row r="836" spans="1:57" ht="15.75" customHeight="1" x14ac:dyDescent="0.3">
      <c r="A836" s="98"/>
      <c r="B836" s="98"/>
      <c r="C836" s="98"/>
      <c r="D836" s="98"/>
      <c r="E836" s="99"/>
      <c r="F836" s="99"/>
      <c r="G836" s="98"/>
      <c r="H836" s="98"/>
      <c r="I836" s="98"/>
      <c r="J836" s="98"/>
      <c r="K836" s="98"/>
      <c r="L836" s="98"/>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100"/>
      <c r="AO836" s="100"/>
      <c r="AP836" s="100"/>
      <c r="AQ836" s="100"/>
      <c r="AR836" s="100"/>
      <c r="AS836" s="100"/>
      <c r="AT836" s="100"/>
      <c r="AU836" s="100"/>
      <c r="AV836" s="100"/>
      <c r="AW836" s="100"/>
      <c r="AX836" s="100"/>
      <c r="AY836" s="100"/>
      <c r="AZ836" s="100"/>
      <c r="BA836" s="100"/>
      <c r="BB836" s="100"/>
      <c r="BC836" s="100"/>
      <c r="BD836" s="100"/>
      <c r="BE836" s="100"/>
    </row>
    <row r="837" spans="1:57" ht="15.75" customHeight="1" x14ac:dyDescent="0.3">
      <c r="A837" s="98"/>
      <c r="B837" s="98"/>
      <c r="C837" s="98"/>
      <c r="D837" s="98"/>
      <c r="E837" s="99"/>
      <c r="F837" s="99"/>
      <c r="G837" s="98"/>
      <c r="H837" s="98"/>
      <c r="I837" s="98"/>
      <c r="J837" s="98"/>
      <c r="K837" s="98"/>
      <c r="L837" s="98"/>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0"/>
      <c r="AQ837" s="100"/>
      <c r="AR837" s="100"/>
      <c r="AS837" s="100"/>
      <c r="AT837" s="100"/>
      <c r="AU837" s="100"/>
      <c r="AV837" s="100"/>
      <c r="AW837" s="100"/>
      <c r="AX837" s="100"/>
      <c r="AY837" s="100"/>
      <c r="AZ837" s="100"/>
      <c r="BA837" s="100"/>
      <c r="BB837" s="100"/>
      <c r="BC837" s="100"/>
      <c r="BD837" s="100"/>
      <c r="BE837" s="100"/>
    </row>
    <row r="838" spans="1:57" ht="15.75" customHeight="1" x14ac:dyDescent="0.3">
      <c r="A838" s="98"/>
      <c r="B838" s="98"/>
      <c r="C838" s="98"/>
      <c r="D838" s="98"/>
      <c r="E838" s="99"/>
      <c r="F838" s="99"/>
      <c r="G838" s="98"/>
      <c r="H838" s="98"/>
      <c r="I838" s="98"/>
      <c r="J838" s="98"/>
      <c r="K838" s="98"/>
      <c r="L838" s="98"/>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100"/>
      <c r="AO838" s="100"/>
      <c r="AP838" s="100"/>
      <c r="AQ838" s="100"/>
      <c r="AR838" s="100"/>
      <c r="AS838" s="100"/>
      <c r="AT838" s="100"/>
      <c r="AU838" s="100"/>
      <c r="AV838" s="100"/>
      <c r="AW838" s="100"/>
      <c r="AX838" s="100"/>
      <c r="AY838" s="100"/>
      <c r="AZ838" s="100"/>
      <c r="BA838" s="100"/>
      <c r="BB838" s="100"/>
      <c r="BC838" s="100"/>
      <c r="BD838" s="100"/>
      <c r="BE838" s="100"/>
    </row>
    <row r="839" spans="1:57" ht="15.75" customHeight="1" x14ac:dyDescent="0.3">
      <c r="A839" s="98"/>
      <c r="B839" s="98"/>
      <c r="C839" s="98"/>
      <c r="D839" s="98"/>
      <c r="E839" s="99"/>
      <c r="F839" s="99"/>
      <c r="G839" s="98"/>
      <c r="H839" s="98"/>
      <c r="I839" s="98"/>
      <c r="J839" s="98"/>
      <c r="K839" s="98"/>
      <c r="L839" s="98"/>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c r="AP839" s="100"/>
      <c r="AQ839" s="100"/>
      <c r="AR839" s="100"/>
      <c r="AS839" s="100"/>
      <c r="AT839" s="100"/>
      <c r="AU839" s="100"/>
      <c r="AV839" s="100"/>
      <c r="AW839" s="100"/>
      <c r="AX839" s="100"/>
      <c r="AY839" s="100"/>
      <c r="AZ839" s="100"/>
      <c r="BA839" s="100"/>
      <c r="BB839" s="100"/>
      <c r="BC839" s="100"/>
      <c r="BD839" s="100"/>
      <c r="BE839" s="100"/>
    </row>
    <row r="840" spans="1:57" ht="15.75" customHeight="1" x14ac:dyDescent="0.3">
      <c r="A840" s="98"/>
      <c r="B840" s="98"/>
      <c r="C840" s="98"/>
      <c r="D840" s="98"/>
      <c r="E840" s="99"/>
      <c r="F840" s="99"/>
      <c r="G840" s="98"/>
      <c r="H840" s="98"/>
      <c r="I840" s="98"/>
      <c r="J840" s="98"/>
      <c r="K840" s="98"/>
      <c r="L840" s="98"/>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0"/>
      <c r="AQ840" s="100"/>
      <c r="AR840" s="100"/>
      <c r="AS840" s="100"/>
      <c r="AT840" s="100"/>
      <c r="AU840" s="100"/>
      <c r="AV840" s="100"/>
      <c r="AW840" s="100"/>
      <c r="AX840" s="100"/>
      <c r="AY840" s="100"/>
      <c r="AZ840" s="100"/>
      <c r="BA840" s="100"/>
      <c r="BB840" s="100"/>
      <c r="BC840" s="100"/>
      <c r="BD840" s="100"/>
      <c r="BE840" s="100"/>
    </row>
    <row r="841" spans="1:57" ht="15.75" customHeight="1" x14ac:dyDescent="0.3">
      <c r="A841" s="98"/>
      <c r="B841" s="98"/>
      <c r="C841" s="98"/>
      <c r="D841" s="98"/>
      <c r="E841" s="99"/>
      <c r="F841" s="99"/>
      <c r="G841" s="98"/>
      <c r="H841" s="98"/>
      <c r="I841" s="98"/>
      <c r="J841" s="98"/>
      <c r="K841" s="98"/>
      <c r="L841" s="98"/>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100"/>
      <c r="AO841" s="100"/>
      <c r="AP841" s="100"/>
      <c r="AQ841" s="100"/>
      <c r="AR841" s="100"/>
      <c r="AS841" s="100"/>
      <c r="AT841" s="100"/>
      <c r="AU841" s="100"/>
      <c r="AV841" s="100"/>
      <c r="AW841" s="100"/>
      <c r="AX841" s="100"/>
      <c r="AY841" s="100"/>
      <c r="AZ841" s="100"/>
      <c r="BA841" s="100"/>
      <c r="BB841" s="100"/>
      <c r="BC841" s="100"/>
      <c r="BD841" s="100"/>
      <c r="BE841" s="100"/>
    </row>
    <row r="842" spans="1:57" ht="15.75" customHeight="1" x14ac:dyDescent="0.3">
      <c r="A842" s="98"/>
      <c r="B842" s="98"/>
      <c r="C842" s="98"/>
      <c r="D842" s="98"/>
      <c r="E842" s="99"/>
      <c r="F842" s="99"/>
      <c r="G842" s="98"/>
      <c r="H842" s="98"/>
      <c r="I842" s="98"/>
      <c r="J842" s="98"/>
      <c r="K842" s="98"/>
      <c r="L842" s="98"/>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100"/>
      <c r="AO842" s="100"/>
      <c r="AP842" s="100"/>
      <c r="AQ842" s="100"/>
      <c r="AR842" s="100"/>
      <c r="AS842" s="100"/>
      <c r="AT842" s="100"/>
      <c r="AU842" s="100"/>
      <c r="AV842" s="100"/>
      <c r="AW842" s="100"/>
      <c r="AX842" s="100"/>
      <c r="AY842" s="100"/>
      <c r="AZ842" s="100"/>
      <c r="BA842" s="100"/>
      <c r="BB842" s="100"/>
      <c r="BC842" s="100"/>
      <c r="BD842" s="100"/>
      <c r="BE842" s="100"/>
    </row>
    <row r="843" spans="1:57" ht="15.75" customHeight="1" x14ac:dyDescent="0.3">
      <c r="A843" s="98"/>
      <c r="B843" s="98"/>
      <c r="C843" s="98"/>
      <c r="D843" s="98"/>
      <c r="E843" s="99"/>
      <c r="F843" s="99"/>
      <c r="G843" s="98"/>
      <c r="H843" s="98"/>
      <c r="I843" s="98"/>
      <c r="J843" s="98"/>
      <c r="K843" s="98"/>
      <c r="L843" s="98"/>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c r="AU843" s="100"/>
      <c r="AV843" s="100"/>
      <c r="AW843" s="100"/>
      <c r="AX843" s="100"/>
      <c r="AY843" s="100"/>
      <c r="AZ843" s="100"/>
      <c r="BA843" s="100"/>
      <c r="BB843" s="100"/>
      <c r="BC843" s="100"/>
      <c r="BD843" s="100"/>
      <c r="BE843" s="100"/>
    </row>
    <row r="844" spans="1:57" ht="15.75" customHeight="1" x14ac:dyDescent="0.3">
      <c r="A844" s="98"/>
      <c r="B844" s="98"/>
      <c r="C844" s="98"/>
      <c r="D844" s="98"/>
      <c r="E844" s="99"/>
      <c r="F844" s="99"/>
      <c r="G844" s="98"/>
      <c r="H844" s="98"/>
      <c r="I844" s="98"/>
      <c r="J844" s="98"/>
      <c r="K844" s="98"/>
      <c r="L844" s="98"/>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100"/>
      <c r="AO844" s="100"/>
      <c r="AP844" s="100"/>
      <c r="AQ844" s="100"/>
      <c r="AR844" s="100"/>
      <c r="AS844" s="100"/>
      <c r="AT844" s="100"/>
      <c r="AU844" s="100"/>
      <c r="AV844" s="100"/>
      <c r="AW844" s="100"/>
      <c r="AX844" s="100"/>
      <c r="AY844" s="100"/>
      <c r="AZ844" s="100"/>
      <c r="BA844" s="100"/>
      <c r="BB844" s="100"/>
      <c r="BC844" s="100"/>
      <c r="BD844" s="100"/>
      <c r="BE844" s="100"/>
    </row>
    <row r="845" spans="1:57" ht="15.75" customHeight="1" x14ac:dyDescent="0.3">
      <c r="A845" s="98"/>
      <c r="B845" s="98"/>
      <c r="C845" s="98"/>
      <c r="D845" s="98"/>
      <c r="E845" s="99"/>
      <c r="F845" s="99"/>
      <c r="G845" s="98"/>
      <c r="H845" s="98"/>
      <c r="I845" s="98"/>
      <c r="J845" s="98"/>
      <c r="K845" s="98"/>
      <c r="L845" s="98"/>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0"/>
      <c r="AQ845" s="100"/>
      <c r="AR845" s="100"/>
      <c r="AS845" s="100"/>
      <c r="AT845" s="100"/>
      <c r="AU845" s="100"/>
      <c r="AV845" s="100"/>
      <c r="AW845" s="100"/>
      <c r="AX845" s="100"/>
      <c r="AY845" s="100"/>
      <c r="AZ845" s="100"/>
      <c r="BA845" s="100"/>
      <c r="BB845" s="100"/>
      <c r="BC845" s="100"/>
      <c r="BD845" s="100"/>
      <c r="BE845" s="100"/>
    </row>
    <row r="846" spans="1:57" ht="15.75" customHeight="1" x14ac:dyDescent="0.3">
      <c r="A846" s="98"/>
      <c r="B846" s="98"/>
      <c r="C846" s="98"/>
      <c r="D846" s="98"/>
      <c r="E846" s="99"/>
      <c r="F846" s="99"/>
      <c r="G846" s="98"/>
      <c r="H846" s="98"/>
      <c r="I846" s="98"/>
      <c r="J846" s="98"/>
      <c r="K846" s="98"/>
      <c r="L846" s="98"/>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c r="AU846" s="100"/>
      <c r="AV846" s="100"/>
      <c r="AW846" s="100"/>
      <c r="AX846" s="100"/>
      <c r="AY846" s="100"/>
      <c r="AZ846" s="100"/>
      <c r="BA846" s="100"/>
      <c r="BB846" s="100"/>
      <c r="BC846" s="100"/>
      <c r="BD846" s="100"/>
      <c r="BE846" s="100"/>
    </row>
    <row r="847" spans="1:57" ht="15.75" customHeight="1" x14ac:dyDescent="0.3">
      <c r="A847" s="98"/>
      <c r="B847" s="98"/>
      <c r="C847" s="98"/>
      <c r="D847" s="98"/>
      <c r="E847" s="99"/>
      <c r="F847" s="99"/>
      <c r="G847" s="98"/>
      <c r="H847" s="98"/>
      <c r="I847" s="98"/>
      <c r="J847" s="98"/>
      <c r="K847" s="98"/>
      <c r="L847" s="98"/>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c r="AU847" s="100"/>
      <c r="AV847" s="100"/>
      <c r="AW847" s="100"/>
      <c r="AX847" s="100"/>
      <c r="AY847" s="100"/>
      <c r="AZ847" s="100"/>
      <c r="BA847" s="100"/>
      <c r="BB847" s="100"/>
      <c r="BC847" s="100"/>
      <c r="BD847" s="100"/>
      <c r="BE847" s="100"/>
    </row>
    <row r="848" spans="1:57" ht="15.75" customHeight="1" x14ac:dyDescent="0.3">
      <c r="A848" s="98"/>
      <c r="B848" s="98"/>
      <c r="C848" s="98"/>
      <c r="D848" s="98"/>
      <c r="E848" s="99"/>
      <c r="F848" s="99"/>
      <c r="G848" s="98"/>
      <c r="H848" s="98"/>
      <c r="I848" s="98"/>
      <c r="J848" s="98"/>
      <c r="K848" s="98"/>
      <c r="L848" s="98"/>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c r="AV848" s="100"/>
      <c r="AW848" s="100"/>
      <c r="AX848" s="100"/>
      <c r="AY848" s="100"/>
      <c r="AZ848" s="100"/>
      <c r="BA848" s="100"/>
      <c r="BB848" s="100"/>
      <c r="BC848" s="100"/>
      <c r="BD848" s="100"/>
      <c r="BE848" s="100"/>
    </row>
    <row r="849" spans="1:57" ht="15.75" customHeight="1" x14ac:dyDescent="0.3">
      <c r="A849" s="98"/>
      <c r="B849" s="98"/>
      <c r="C849" s="98"/>
      <c r="D849" s="98"/>
      <c r="E849" s="99"/>
      <c r="F849" s="99"/>
      <c r="G849" s="98"/>
      <c r="H849" s="98"/>
      <c r="I849" s="98"/>
      <c r="J849" s="98"/>
      <c r="K849" s="98"/>
      <c r="L849" s="98"/>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c r="AR849" s="100"/>
      <c r="AS849" s="100"/>
      <c r="AT849" s="100"/>
      <c r="AU849" s="100"/>
      <c r="AV849" s="100"/>
      <c r="AW849" s="100"/>
      <c r="AX849" s="100"/>
      <c r="AY849" s="100"/>
      <c r="AZ849" s="100"/>
      <c r="BA849" s="100"/>
      <c r="BB849" s="100"/>
      <c r="BC849" s="100"/>
      <c r="BD849" s="100"/>
      <c r="BE849" s="100"/>
    </row>
    <row r="850" spans="1:57" ht="15.75" customHeight="1" x14ac:dyDescent="0.3">
      <c r="A850" s="98"/>
      <c r="B850" s="98"/>
      <c r="C850" s="98"/>
      <c r="D850" s="98"/>
      <c r="E850" s="99"/>
      <c r="F850" s="99"/>
      <c r="G850" s="98"/>
      <c r="H850" s="98"/>
      <c r="I850" s="98"/>
      <c r="J850" s="98"/>
      <c r="K850" s="98"/>
      <c r="L850" s="98"/>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c r="AR850" s="100"/>
      <c r="AS850" s="100"/>
      <c r="AT850" s="100"/>
      <c r="AU850" s="100"/>
      <c r="AV850" s="100"/>
      <c r="AW850" s="100"/>
      <c r="AX850" s="100"/>
      <c r="AY850" s="100"/>
      <c r="AZ850" s="100"/>
      <c r="BA850" s="100"/>
      <c r="BB850" s="100"/>
      <c r="BC850" s="100"/>
      <c r="BD850" s="100"/>
      <c r="BE850" s="100"/>
    </row>
    <row r="851" spans="1:57" ht="15.75" customHeight="1" x14ac:dyDescent="0.3">
      <c r="A851" s="98"/>
      <c r="B851" s="98"/>
      <c r="C851" s="98"/>
      <c r="D851" s="98"/>
      <c r="E851" s="99"/>
      <c r="F851" s="99"/>
      <c r="G851" s="98"/>
      <c r="H851" s="98"/>
      <c r="I851" s="98"/>
      <c r="J851" s="98"/>
      <c r="K851" s="98"/>
      <c r="L851" s="98"/>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c r="AU851" s="100"/>
      <c r="AV851" s="100"/>
      <c r="AW851" s="100"/>
      <c r="AX851" s="100"/>
      <c r="AY851" s="100"/>
      <c r="AZ851" s="100"/>
      <c r="BA851" s="100"/>
      <c r="BB851" s="100"/>
      <c r="BC851" s="100"/>
      <c r="BD851" s="100"/>
      <c r="BE851" s="100"/>
    </row>
    <row r="852" spans="1:57" ht="15.75" customHeight="1" x14ac:dyDescent="0.3">
      <c r="A852" s="98"/>
      <c r="B852" s="98"/>
      <c r="C852" s="98"/>
      <c r="D852" s="98"/>
      <c r="E852" s="99"/>
      <c r="F852" s="99"/>
      <c r="G852" s="98"/>
      <c r="H852" s="98"/>
      <c r="I852" s="98"/>
      <c r="J852" s="98"/>
      <c r="K852" s="98"/>
      <c r="L852" s="98"/>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c r="AR852" s="100"/>
      <c r="AS852" s="100"/>
      <c r="AT852" s="100"/>
      <c r="AU852" s="100"/>
      <c r="AV852" s="100"/>
      <c r="AW852" s="100"/>
      <c r="AX852" s="100"/>
      <c r="AY852" s="100"/>
      <c r="AZ852" s="100"/>
      <c r="BA852" s="100"/>
      <c r="BB852" s="100"/>
      <c r="BC852" s="100"/>
      <c r="BD852" s="100"/>
      <c r="BE852" s="100"/>
    </row>
    <row r="853" spans="1:57" ht="15.75" customHeight="1" x14ac:dyDescent="0.3">
      <c r="A853" s="98"/>
      <c r="B853" s="98"/>
      <c r="C853" s="98"/>
      <c r="D853" s="98"/>
      <c r="E853" s="99"/>
      <c r="F853" s="99"/>
      <c r="G853" s="98"/>
      <c r="H853" s="98"/>
      <c r="I853" s="98"/>
      <c r="J853" s="98"/>
      <c r="K853" s="98"/>
      <c r="L853" s="98"/>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0"/>
      <c r="AQ853" s="100"/>
      <c r="AR853" s="100"/>
      <c r="AS853" s="100"/>
      <c r="AT853" s="100"/>
      <c r="AU853" s="100"/>
      <c r="AV853" s="100"/>
      <c r="AW853" s="100"/>
      <c r="AX853" s="100"/>
      <c r="AY853" s="100"/>
      <c r="AZ853" s="100"/>
      <c r="BA853" s="100"/>
      <c r="BB853" s="100"/>
      <c r="BC853" s="100"/>
      <c r="BD853" s="100"/>
      <c r="BE853" s="100"/>
    </row>
    <row r="854" spans="1:57" ht="15.75" customHeight="1" x14ac:dyDescent="0.3">
      <c r="A854" s="98"/>
      <c r="B854" s="98"/>
      <c r="C854" s="98"/>
      <c r="D854" s="98"/>
      <c r="E854" s="99"/>
      <c r="F854" s="99"/>
      <c r="G854" s="98"/>
      <c r="H854" s="98"/>
      <c r="I854" s="98"/>
      <c r="J854" s="98"/>
      <c r="K854" s="98"/>
      <c r="L854" s="98"/>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0"/>
      <c r="AQ854" s="100"/>
      <c r="AR854" s="100"/>
      <c r="AS854" s="100"/>
      <c r="AT854" s="100"/>
      <c r="AU854" s="100"/>
      <c r="AV854" s="100"/>
      <c r="AW854" s="100"/>
      <c r="AX854" s="100"/>
      <c r="AY854" s="100"/>
      <c r="AZ854" s="100"/>
      <c r="BA854" s="100"/>
      <c r="BB854" s="100"/>
      <c r="BC854" s="100"/>
      <c r="BD854" s="100"/>
      <c r="BE854" s="100"/>
    </row>
    <row r="855" spans="1:57" ht="15.75" customHeight="1" x14ac:dyDescent="0.3">
      <c r="A855" s="98"/>
      <c r="B855" s="98"/>
      <c r="C855" s="98"/>
      <c r="D855" s="98"/>
      <c r="E855" s="99"/>
      <c r="F855" s="99"/>
      <c r="G855" s="98"/>
      <c r="H855" s="98"/>
      <c r="I855" s="98"/>
      <c r="J855" s="98"/>
      <c r="K855" s="98"/>
      <c r="L855" s="98"/>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0"/>
      <c r="AQ855" s="100"/>
      <c r="AR855" s="100"/>
      <c r="AS855" s="100"/>
      <c r="AT855" s="100"/>
      <c r="AU855" s="100"/>
      <c r="AV855" s="100"/>
      <c r="AW855" s="100"/>
      <c r="AX855" s="100"/>
      <c r="AY855" s="100"/>
      <c r="AZ855" s="100"/>
      <c r="BA855" s="100"/>
      <c r="BB855" s="100"/>
      <c r="BC855" s="100"/>
      <c r="BD855" s="100"/>
      <c r="BE855" s="100"/>
    </row>
    <row r="856" spans="1:57" ht="15.75" customHeight="1" x14ac:dyDescent="0.3">
      <c r="A856" s="98"/>
      <c r="B856" s="98"/>
      <c r="C856" s="98"/>
      <c r="D856" s="98"/>
      <c r="E856" s="99"/>
      <c r="F856" s="99"/>
      <c r="G856" s="98"/>
      <c r="H856" s="98"/>
      <c r="I856" s="98"/>
      <c r="J856" s="98"/>
      <c r="K856" s="98"/>
      <c r="L856" s="98"/>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P856" s="100"/>
      <c r="AQ856" s="100"/>
      <c r="AR856" s="100"/>
      <c r="AS856" s="100"/>
      <c r="AT856" s="100"/>
      <c r="AU856" s="100"/>
      <c r="AV856" s="100"/>
      <c r="AW856" s="100"/>
      <c r="AX856" s="100"/>
      <c r="AY856" s="100"/>
      <c r="AZ856" s="100"/>
      <c r="BA856" s="100"/>
      <c r="BB856" s="100"/>
      <c r="BC856" s="100"/>
      <c r="BD856" s="100"/>
      <c r="BE856" s="100"/>
    </row>
    <row r="857" spans="1:57" ht="15.75" customHeight="1" x14ac:dyDescent="0.3">
      <c r="A857" s="98"/>
      <c r="B857" s="98"/>
      <c r="C857" s="98"/>
      <c r="D857" s="98"/>
      <c r="E857" s="99"/>
      <c r="F857" s="99"/>
      <c r="G857" s="98"/>
      <c r="H857" s="98"/>
      <c r="I857" s="98"/>
      <c r="J857" s="98"/>
      <c r="K857" s="98"/>
      <c r="L857" s="98"/>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c r="AR857" s="100"/>
      <c r="AS857" s="100"/>
      <c r="AT857" s="100"/>
      <c r="AU857" s="100"/>
      <c r="AV857" s="100"/>
      <c r="AW857" s="100"/>
      <c r="AX857" s="100"/>
      <c r="AY857" s="100"/>
      <c r="AZ857" s="100"/>
      <c r="BA857" s="100"/>
      <c r="BB857" s="100"/>
      <c r="BC857" s="100"/>
      <c r="BD857" s="100"/>
      <c r="BE857" s="100"/>
    </row>
    <row r="858" spans="1:57" ht="15.75" customHeight="1" x14ac:dyDescent="0.3">
      <c r="A858" s="98"/>
      <c r="B858" s="98"/>
      <c r="C858" s="98"/>
      <c r="D858" s="98"/>
      <c r="E858" s="99"/>
      <c r="F858" s="99"/>
      <c r="G858" s="98"/>
      <c r="H858" s="98"/>
      <c r="I858" s="98"/>
      <c r="J858" s="98"/>
      <c r="K858" s="98"/>
      <c r="L858" s="98"/>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c r="AR858" s="100"/>
      <c r="AS858" s="100"/>
      <c r="AT858" s="100"/>
      <c r="AU858" s="100"/>
      <c r="AV858" s="100"/>
      <c r="AW858" s="100"/>
      <c r="AX858" s="100"/>
      <c r="AY858" s="100"/>
      <c r="AZ858" s="100"/>
      <c r="BA858" s="100"/>
      <c r="BB858" s="100"/>
      <c r="BC858" s="100"/>
      <c r="BD858" s="100"/>
      <c r="BE858" s="100"/>
    </row>
    <row r="859" spans="1:57" ht="15.75" customHeight="1" x14ac:dyDescent="0.3">
      <c r="A859" s="98"/>
      <c r="B859" s="98"/>
      <c r="C859" s="98"/>
      <c r="D859" s="98"/>
      <c r="E859" s="99"/>
      <c r="F859" s="99"/>
      <c r="G859" s="98"/>
      <c r="H859" s="98"/>
      <c r="I859" s="98"/>
      <c r="J859" s="98"/>
      <c r="K859" s="98"/>
      <c r="L859" s="98"/>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c r="AR859" s="100"/>
      <c r="AS859" s="100"/>
      <c r="AT859" s="100"/>
      <c r="AU859" s="100"/>
      <c r="AV859" s="100"/>
      <c r="AW859" s="100"/>
      <c r="AX859" s="100"/>
      <c r="AY859" s="100"/>
      <c r="AZ859" s="100"/>
      <c r="BA859" s="100"/>
      <c r="BB859" s="100"/>
      <c r="BC859" s="100"/>
      <c r="BD859" s="100"/>
      <c r="BE859" s="100"/>
    </row>
    <row r="860" spans="1:57" ht="15.75" customHeight="1" x14ac:dyDescent="0.3">
      <c r="A860" s="98"/>
      <c r="B860" s="98"/>
      <c r="C860" s="98"/>
      <c r="D860" s="98"/>
      <c r="E860" s="99"/>
      <c r="F860" s="99"/>
      <c r="G860" s="98"/>
      <c r="H860" s="98"/>
      <c r="I860" s="98"/>
      <c r="J860" s="98"/>
      <c r="K860" s="98"/>
      <c r="L860" s="98"/>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c r="AU860" s="100"/>
      <c r="AV860" s="100"/>
      <c r="AW860" s="100"/>
      <c r="AX860" s="100"/>
      <c r="AY860" s="100"/>
      <c r="AZ860" s="100"/>
      <c r="BA860" s="100"/>
      <c r="BB860" s="100"/>
      <c r="BC860" s="100"/>
      <c r="BD860" s="100"/>
      <c r="BE860" s="100"/>
    </row>
    <row r="861" spans="1:57" ht="15.75" customHeight="1" x14ac:dyDescent="0.3">
      <c r="A861" s="98"/>
      <c r="B861" s="98"/>
      <c r="C861" s="98"/>
      <c r="D861" s="98"/>
      <c r="E861" s="99"/>
      <c r="F861" s="99"/>
      <c r="G861" s="98"/>
      <c r="H861" s="98"/>
      <c r="I861" s="98"/>
      <c r="J861" s="98"/>
      <c r="K861" s="98"/>
      <c r="L861" s="98"/>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c r="AR861" s="100"/>
      <c r="AS861" s="100"/>
      <c r="AT861" s="100"/>
      <c r="AU861" s="100"/>
      <c r="AV861" s="100"/>
      <c r="AW861" s="100"/>
      <c r="AX861" s="100"/>
      <c r="AY861" s="100"/>
      <c r="AZ861" s="100"/>
      <c r="BA861" s="100"/>
      <c r="BB861" s="100"/>
      <c r="BC861" s="100"/>
      <c r="BD861" s="100"/>
      <c r="BE861" s="100"/>
    </row>
    <row r="862" spans="1:57" ht="15.75" customHeight="1" x14ac:dyDescent="0.3">
      <c r="A862" s="98"/>
      <c r="B862" s="98"/>
      <c r="C862" s="98"/>
      <c r="D862" s="98"/>
      <c r="E862" s="99"/>
      <c r="F862" s="99"/>
      <c r="G862" s="98"/>
      <c r="H862" s="98"/>
      <c r="I862" s="98"/>
      <c r="J862" s="98"/>
      <c r="K862" s="98"/>
      <c r="L862" s="98"/>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0"/>
      <c r="AQ862" s="100"/>
      <c r="AR862" s="100"/>
      <c r="AS862" s="100"/>
      <c r="AT862" s="100"/>
      <c r="AU862" s="100"/>
      <c r="AV862" s="100"/>
      <c r="AW862" s="100"/>
      <c r="AX862" s="100"/>
      <c r="AY862" s="100"/>
      <c r="AZ862" s="100"/>
      <c r="BA862" s="100"/>
      <c r="BB862" s="100"/>
      <c r="BC862" s="100"/>
      <c r="BD862" s="100"/>
      <c r="BE862" s="100"/>
    </row>
    <row r="863" spans="1:57" ht="15.75" customHeight="1" x14ac:dyDescent="0.3">
      <c r="A863" s="98"/>
      <c r="B863" s="98"/>
      <c r="C863" s="98"/>
      <c r="D863" s="98"/>
      <c r="E863" s="99"/>
      <c r="F863" s="99"/>
      <c r="G863" s="98"/>
      <c r="H863" s="98"/>
      <c r="I863" s="98"/>
      <c r="J863" s="98"/>
      <c r="K863" s="98"/>
      <c r="L863" s="98"/>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0"/>
      <c r="AQ863" s="100"/>
      <c r="AR863" s="100"/>
      <c r="AS863" s="100"/>
      <c r="AT863" s="100"/>
      <c r="AU863" s="100"/>
      <c r="AV863" s="100"/>
      <c r="AW863" s="100"/>
      <c r="AX863" s="100"/>
      <c r="AY863" s="100"/>
      <c r="AZ863" s="100"/>
      <c r="BA863" s="100"/>
      <c r="BB863" s="100"/>
      <c r="BC863" s="100"/>
      <c r="BD863" s="100"/>
      <c r="BE863" s="100"/>
    </row>
    <row r="864" spans="1:57" ht="15.75" customHeight="1" x14ac:dyDescent="0.3">
      <c r="A864" s="98"/>
      <c r="B864" s="98"/>
      <c r="C864" s="98"/>
      <c r="D864" s="98"/>
      <c r="E864" s="99"/>
      <c r="F864" s="99"/>
      <c r="G864" s="98"/>
      <c r="H864" s="98"/>
      <c r="I864" s="98"/>
      <c r="J864" s="98"/>
      <c r="K864" s="98"/>
      <c r="L864" s="98"/>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100"/>
      <c r="AO864" s="100"/>
      <c r="AP864" s="100"/>
      <c r="AQ864" s="100"/>
      <c r="AR864" s="100"/>
      <c r="AS864" s="100"/>
      <c r="AT864" s="100"/>
      <c r="AU864" s="100"/>
      <c r="AV864" s="100"/>
      <c r="AW864" s="100"/>
      <c r="AX864" s="100"/>
      <c r="AY864" s="100"/>
      <c r="AZ864" s="100"/>
      <c r="BA864" s="100"/>
      <c r="BB864" s="100"/>
      <c r="BC864" s="100"/>
      <c r="BD864" s="100"/>
      <c r="BE864" s="100"/>
    </row>
    <row r="865" spans="1:57" ht="15.75" customHeight="1" x14ac:dyDescent="0.3">
      <c r="A865" s="98"/>
      <c r="B865" s="98"/>
      <c r="C865" s="98"/>
      <c r="D865" s="98"/>
      <c r="E865" s="99"/>
      <c r="F865" s="99"/>
      <c r="G865" s="98"/>
      <c r="H865" s="98"/>
      <c r="I865" s="98"/>
      <c r="J865" s="98"/>
      <c r="K865" s="98"/>
      <c r="L865" s="98"/>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0"/>
      <c r="AQ865" s="100"/>
      <c r="AR865" s="100"/>
      <c r="AS865" s="100"/>
      <c r="AT865" s="100"/>
      <c r="AU865" s="100"/>
      <c r="AV865" s="100"/>
      <c r="AW865" s="100"/>
      <c r="AX865" s="100"/>
      <c r="AY865" s="100"/>
      <c r="AZ865" s="100"/>
      <c r="BA865" s="100"/>
      <c r="BB865" s="100"/>
      <c r="BC865" s="100"/>
      <c r="BD865" s="100"/>
      <c r="BE865" s="100"/>
    </row>
    <row r="866" spans="1:57" ht="15.75" customHeight="1" x14ac:dyDescent="0.3">
      <c r="A866" s="98"/>
      <c r="B866" s="98"/>
      <c r="C866" s="98"/>
      <c r="D866" s="98"/>
      <c r="E866" s="99"/>
      <c r="F866" s="99"/>
      <c r="G866" s="98"/>
      <c r="H866" s="98"/>
      <c r="I866" s="98"/>
      <c r="J866" s="98"/>
      <c r="K866" s="98"/>
      <c r="L866" s="98"/>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c r="AR866" s="100"/>
      <c r="AS866" s="100"/>
      <c r="AT866" s="100"/>
      <c r="AU866" s="100"/>
      <c r="AV866" s="100"/>
      <c r="AW866" s="100"/>
      <c r="AX866" s="100"/>
      <c r="AY866" s="100"/>
      <c r="AZ866" s="100"/>
      <c r="BA866" s="100"/>
      <c r="BB866" s="100"/>
      <c r="BC866" s="100"/>
      <c r="BD866" s="100"/>
      <c r="BE866" s="100"/>
    </row>
    <row r="867" spans="1:57" ht="15.75" customHeight="1" x14ac:dyDescent="0.3">
      <c r="A867" s="98"/>
      <c r="B867" s="98"/>
      <c r="C867" s="98"/>
      <c r="D867" s="98"/>
      <c r="E867" s="99"/>
      <c r="F867" s="99"/>
      <c r="G867" s="98"/>
      <c r="H867" s="98"/>
      <c r="I867" s="98"/>
      <c r="J867" s="98"/>
      <c r="K867" s="98"/>
      <c r="L867" s="98"/>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0"/>
      <c r="AQ867" s="100"/>
      <c r="AR867" s="100"/>
      <c r="AS867" s="100"/>
      <c r="AT867" s="100"/>
      <c r="AU867" s="100"/>
      <c r="AV867" s="100"/>
      <c r="AW867" s="100"/>
      <c r="AX867" s="100"/>
      <c r="AY867" s="100"/>
      <c r="AZ867" s="100"/>
      <c r="BA867" s="100"/>
      <c r="BB867" s="100"/>
      <c r="BC867" s="100"/>
      <c r="BD867" s="100"/>
      <c r="BE867" s="100"/>
    </row>
    <row r="868" spans="1:57" ht="15.75" customHeight="1" x14ac:dyDescent="0.3">
      <c r="A868" s="98"/>
      <c r="B868" s="98"/>
      <c r="C868" s="98"/>
      <c r="D868" s="98"/>
      <c r="E868" s="99"/>
      <c r="F868" s="99"/>
      <c r="G868" s="98"/>
      <c r="H868" s="98"/>
      <c r="I868" s="98"/>
      <c r="J868" s="98"/>
      <c r="K868" s="98"/>
      <c r="L868" s="98"/>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P868" s="100"/>
      <c r="AQ868" s="100"/>
      <c r="AR868" s="100"/>
      <c r="AS868" s="100"/>
      <c r="AT868" s="100"/>
      <c r="AU868" s="100"/>
      <c r="AV868" s="100"/>
      <c r="AW868" s="100"/>
      <c r="AX868" s="100"/>
      <c r="AY868" s="100"/>
      <c r="AZ868" s="100"/>
      <c r="BA868" s="100"/>
      <c r="BB868" s="100"/>
      <c r="BC868" s="100"/>
      <c r="BD868" s="100"/>
      <c r="BE868" s="100"/>
    </row>
    <row r="869" spans="1:57" ht="15.75" customHeight="1" x14ac:dyDescent="0.3">
      <c r="A869" s="98"/>
      <c r="B869" s="98"/>
      <c r="C869" s="98"/>
      <c r="D869" s="98"/>
      <c r="E869" s="99"/>
      <c r="F869" s="99"/>
      <c r="G869" s="98"/>
      <c r="H869" s="98"/>
      <c r="I869" s="98"/>
      <c r="J869" s="98"/>
      <c r="K869" s="98"/>
      <c r="L869" s="98"/>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100"/>
      <c r="AO869" s="100"/>
      <c r="AP869" s="100"/>
      <c r="AQ869" s="100"/>
      <c r="AR869" s="100"/>
      <c r="AS869" s="100"/>
      <c r="AT869" s="100"/>
      <c r="AU869" s="100"/>
      <c r="AV869" s="100"/>
      <c r="AW869" s="100"/>
      <c r="AX869" s="100"/>
      <c r="AY869" s="100"/>
      <c r="AZ869" s="100"/>
      <c r="BA869" s="100"/>
      <c r="BB869" s="100"/>
      <c r="BC869" s="100"/>
      <c r="BD869" s="100"/>
      <c r="BE869" s="100"/>
    </row>
    <row r="870" spans="1:57" ht="15.75" customHeight="1" x14ac:dyDescent="0.3">
      <c r="A870" s="98"/>
      <c r="B870" s="98"/>
      <c r="C870" s="98"/>
      <c r="D870" s="98"/>
      <c r="E870" s="99"/>
      <c r="F870" s="99"/>
      <c r="G870" s="98"/>
      <c r="H870" s="98"/>
      <c r="I870" s="98"/>
      <c r="J870" s="98"/>
      <c r="K870" s="98"/>
      <c r="L870" s="98"/>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100"/>
      <c r="AO870" s="100"/>
      <c r="AP870" s="100"/>
      <c r="AQ870" s="100"/>
      <c r="AR870" s="100"/>
      <c r="AS870" s="100"/>
      <c r="AT870" s="100"/>
      <c r="AU870" s="100"/>
      <c r="AV870" s="100"/>
      <c r="AW870" s="100"/>
      <c r="AX870" s="100"/>
      <c r="AY870" s="100"/>
      <c r="AZ870" s="100"/>
      <c r="BA870" s="100"/>
      <c r="BB870" s="100"/>
      <c r="BC870" s="100"/>
      <c r="BD870" s="100"/>
      <c r="BE870" s="100"/>
    </row>
    <row r="871" spans="1:57" ht="15.75" customHeight="1" x14ac:dyDescent="0.3">
      <c r="A871" s="98"/>
      <c r="B871" s="98"/>
      <c r="C871" s="98"/>
      <c r="D871" s="98"/>
      <c r="E871" s="99"/>
      <c r="F871" s="99"/>
      <c r="G871" s="98"/>
      <c r="H871" s="98"/>
      <c r="I871" s="98"/>
      <c r="J871" s="98"/>
      <c r="K871" s="98"/>
      <c r="L871" s="98"/>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P871" s="100"/>
      <c r="AQ871" s="100"/>
      <c r="AR871" s="100"/>
      <c r="AS871" s="100"/>
      <c r="AT871" s="100"/>
      <c r="AU871" s="100"/>
      <c r="AV871" s="100"/>
      <c r="AW871" s="100"/>
      <c r="AX871" s="100"/>
      <c r="AY871" s="100"/>
      <c r="AZ871" s="100"/>
      <c r="BA871" s="100"/>
      <c r="BB871" s="100"/>
      <c r="BC871" s="100"/>
      <c r="BD871" s="100"/>
      <c r="BE871" s="100"/>
    </row>
    <row r="872" spans="1:57" ht="15.75" customHeight="1" x14ac:dyDescent="0.3">
      <c r="A872" s="98"/>
      <c r="B872" s="98"/>
      <c r="C872" s="98"/>
      <c r="D872" s="98"/>
      <c r="E872" s="99"/>
      <c r="F872" s="99"/>
      <c r="G872" s="98"/>
      <c r="H872" s="98"/>
      <c r="I872" s="98"/>
      <c r="J872" s="98"/>
      <c r="K872" s="98"/>
      <c r="L872" s="98"/>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100"/>
      <c r="AO872" s="100"/>
      <c r="AP872" s="100"/>
      <c r="AQ872" s="100"/>
      <c r="AR872" s="100"/>
      <c r="AS872" s="100"/>
      <c r="AT872" s="100"/>
      <c r="AU872" s="100"/>
      <c r="AV872" s="100"/>
      <c r="AW872" s="100"/>
      <c r="AX872" s="100"/>
      <c r="AY872" s="100"/>
      <c r="AZ872" s="100"/>
      <c r="BA872" s="100"/>
      <c r="BB872" s="100"/>
      <c r="BC872" s="100"/>
      <c r="BD872" s="100"/>
      <c r="BE872" s="100"/>
    </row>
    <row r="873" spans="1:57" ht="15.75" customHeight="1" x14ac:dyDescent="0.3">
      <c r="A873" s="98"/>
      <c r="B873" s="98"/>
      <c r="C873" s="98"/>
      <c r="D873" s="98"/>
      <c r="E873" s="99"/>
      <c r="F873" s="99"/>
      <c r="G873" s="98"/>
      <c r="H873" s="98"/>
      <c r="I873" s="98"/>
      <c r="J873" s="98"/>
      <c r="K873" s="98"/>
      <c r="L873" s="98"/>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0"/>
      <c r="AQ873" s="100"/>
      <c r="AR873" s="100"/>
      <c r="AS873" s="100"/>
      <c r="AT873" s="100"/>
      <c r="AU873" s="100"/>
      <c r="AV873" s="100"/>
      <c r="AW873" s="100"/>
      <c r="AX873" s="100"/>
      <c r="AY873" s="100"/>
      <c r="AZ873" s="100"/>
      <c r="BA873" s="100"/>
      <c r="BB873" s="100"/>
      <c r="BC873" s="100"/>
      <c r="BD873" s="100"/>
      <c r="BE873" s="100"/>
    </row>
    <row r="874" spans="1:57" ht="15.75" customHeight="1" x14ac:dyDescent="0.3">
      <c r="A874" s="98"/>
      <c r="B874" s="98"/>
      <c r="C874" s="98"/>
      <c r="D874" s="98"/>
      <c r="E874" s="99"/>
      <c r="F874" s="99"/>
      <c r="G874" s="98"/>
      <c r="H874" s="98"/>
      <c r="I874" s="98"/>
      <c r="J874" s="98"/>
      <c r="K874" s="98"/>
      <c r="L874" s="98"/>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100"/>
      <c r="AO874" s="100"/>
      <c r="AP874" s="100"/>
      <c r="AQ874" s="100"/>
      <c r="AR874" s="100"/>
      <c r="AS874" s="100"/>
      <c r="AT874" s="100"/>
      <c r="AU874" s="100"/>
      <c r="AV874" s="100"/>
      <c r="AW874" s="100"/>
      <c r="AX874" s="100"/>
      <c r="AY874" s="100"/>
      <c r="AZ874" s="100"/>
      <c r="BA874" s="100"/>
      <c r="BB874" s="100"/>
      <c r="BC874" s="100"/>
      <c r="BD874" s="100"/>
      <c r="BE874" s="100"/>
    </row>
    <row r="875" spans="1:57" ht="15.75" customHeight="1" x14ac:dyDescent="0.3">
      <c r="A875" s="98"/>
      <c r="B875" s="98"/>
      <c r="C875" s="98"/>
      <c r="D875" s="98"/>
      <c r="E875" s="99"/>
      <c r="F875" s="99"/>
      <c r="G875" s="98"/>
      <c r="H875" s="98"/>
      <c r="I875" s="98"/>
      <c r="J875" s="98"/>
      <c r="K875" s="98"/>
      <c r="L875" s="98"/>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c r="AR875" s="100"/>
      <c r="AS875" s="100"/>
      <c r="AT875" s="100"/>
      <c r="AU875" s="100"/>
      <c r="AV875" s="100"/>
      <c r="AW875" s="100"/>
      <c r="AX875" s="100"/>
      <c r="AY875" s="100"/>
      <c r="AZ875" s="100"/>
      <c r="BA875" s="100"/>
      <c r="BB875" s="100"/>
      <c r="BC875" s="100"/>
      <c r="BD875" s="100"/>
      <c r="BE875" s="100"/>
    </row>
    <row r="876" spans="1:57" ht="15.75" customHeight="1" x14ac:dyDescent="0.3">
      <c r="A876" s="98"/>
      <c r="B876" s="98"/>
      <c r="C876" s="98"/>
      <c r="D876" s="98"/>
      <c r="E876" s="99"/>
      <c r="F876" s="99"/>
      <c r="G876" s="98"/>
      <c r="H876" s="98"/>
      <c r="I876" s="98"/>
      <c r="J876" s="98"/>
      <c r="K876" s="98"/>
      <c r="L876" s="98"/>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c r="AU876" s="100"/>
      <c r="AV876" s="100"/>
      <c r="AW876" s="100"/>
      <c r="AX876" s="100"/>
      <c r="AY876" s="100"/>
      <c r="AZ876" s="100"/>
      <c r="BA876" s="100"/>
      <c r="BB876" s="100"/>
      <c r="BC876" s="100"/>
      <c r="BD876" s="100"/>
      <c r="BE876" s="100"/>
    </row>
    <row r="877" spans="1:57" ht="15.75" customHeight="1" x14ac:dyDescent="0.3">
      <c r="A877" s="98"/>
      <c r="B877" s="98"/>
      <c r="C877" s="98"/>
      <c r="D877" s="98"/>
      <c r="E877" s="99"/>
      <c r="F877" s="99"/>
      <c r="G877" s="98"/>
      <c r="H877" s="98"/>
      <c r="I877" s="98"/>
      <c r="J877" s="98"/>
      <c r="K877" s="98"/>
      <c r="L877" s="98"/>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0"/>
      <c r="AQ877" s="100"/>
      <c r="AR877" s="100"/>
      <c r="AS877" s="100"/>
      <c r="AT877" s="100"/>
      <c r="AU877" s="100"/>
      <c r="AV877" s="100"/>
      <c r="AW877" s="100"/>
      <c r="AX877" s="100"/>
      <c r="AY877" s="100"/>
      <c r="AZ877" s="100"/>
      <c r="BA877" s="100"/>
      <c r="BB877" s="100"/>
      <c r="BC877" s="100"/>
      <c r="BD877" s="100"/>
      <c r="BE877" s="100"/>
    </row>
    <row r="878" spans="1:57" ht="15.75" customHeight="1" x14ac:dyDescent="0.3">
      <c r="A878" s="98"/>
      <c r="B878" s="98"/>
      <c r="C878" s="98"/>
      <c r="D878" s="98"/>
      <c r="E878" s="99"/>
      <c r="F878" s="99"/>
      <c r="G878" s="98"/>
      <c r="H878" s="98"/>
      <c r="I878" s="98"/>
      <c r="J878" s="98"/>
      <c r="K878" s="98"/>
      <c r="L878" s="98"/>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100"/>
      <c r="AO878" s="100"/>
      <c r="AP878" s="100"/>
      <c r="AQ878" s="100"/>
      <c r="AR878" s="100"/>
      <c r="AS878" s="100"/>
      <c r="AT878" s="100"/>
      <c r="AU878" s="100"/>
      <c r="AV878" s="100"/>
      <c r="AW878" s="100"/>
      <c r="AX878" s="100"/>
      <c r="AY878" s="100"/>
      <c r="AZ878" s="100"/>
      <c r="BA878" s="100"/>
      <c r="BB878" s="100"/>
      <c r="BC878" s="100"/>
      <c r="BD878" s="100"/>
      <c r="BE878" s="100"/>
    </row>
    <row r="879" spans="1:57" ht="15.75" customHeight="1" x14ac:dyDescent="0.3">
      <c r="A879" s="98"/>
      <c r="B879" s="98"/>
      <c r="C879" s="98"/>
      <c r="D879" s="98"/>
      <c r="E879" s="99"/>
      <c r="F879" s="99"/>
      <c r="G879" s="98"/>
      <c r="H879" s="98"/>
      <c r="I879" s="98"/>
      <c r="J879" s="98"/>
      <c r="K879" s="98"/>
      <c r="L879" s="98"/>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0"/>
      <c r="AQ879" s="100"/>
      <c r="AR879" s="100"/>
      <c r="AS879" s="100"/>
      <c r="AT879" s="100"/>
      <c r="AU879" s="100"/>
      <c r="AV879" s="100"/>
      <c r="AW879" s="100"/>
      <c r="AX879" s="100"/>
      <c r="AY879" s="100"/>
      <c r="AZ879" s="100"/>
      <c r="BA879" s="100"/>
      <c r="BB879" s="100"/>
      <c r="BC879" s="100"/>
      <c r="BD879" s="100"/>
      <c r="BE879" s="100"/>
    </row>
    <row r="880" spans="1:57" ht="15.75" customHeight="1" x14ac:dyDescent="0.3">
      <c r="A880" s="98"/>
      <c r="B880" s="98"/>
      <c r="C880" s="98"/>
      <c r="D880" s="98"/>
      <c r="E880" s="99"/>
      <c r="F880" s="99"/>
      <c r="G880" s="98"/>
      <c r="H880" s="98"/>
      <c r="I880" s="98"/>
      <c r="J880" s="98"/>
      <c r="K880" s="98"/>
      <c r="L880" s="98"/>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c r="AR880" s="100"/>
      <c r="AS880" s="100"/>
      <c r="AT880" s="100"/>
      <c r="AU880" s="100"/>
      <c r="AV880" s="100"/>
      <c r="AW880" s="100"/>
      <c r="AX880" s="100"/>
      <c r="AY880" s="100"/>
      <c r="AZ880" s="100"/>
      <c r="BA880" s="100"/>
      <c r="BB880" s="100"/>
      <c r="BC880" s="100"/>
      <c r="BD880" s="100"/>
      <c r="BE880" s="100"/>
    </row>
    <row r="881" spans="1:57" ht="15.75" customHeight="1" x14ac:dyDescent="0.3">
      <c r="A881" s="98"/>
      <c r="B881" s="98"/>
      <c r="C881" s="98"/>
      <c r="D881" s="98"/>
      <c r="E881" s="99"/>
      <c r="F881" s="99"/>
      <c r="G881" s="98"/>
      <c r="H881" s="98"/>
      <c r="I881" s="98"/>
      <c r="J881" s="98"/>
      <c r="K881" s="98"/>
      <c r="L881" s="98"/>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c r="AR881" s="100"/>
      <c r="AS881" s="100"/>
      <c r="AT881" s="100"/>
      <c r="AU881" s="100"/>
      <c r="AV881" s="100"/>
      <c r="AW881" s="100"/>
      <c r="AX881" s="100"/>
      <c r="AY881" s="100"/>
      <c r="AZ881" s="100"/>
      <c r="BA881" s="100"/>
      <c r="BB881" s="100"/>
      <c r="BC881" s="100"/>
      <c r="BD881" s="100"/>
      <c r="BE881" s="100"/>
    </row>
    <row r="882" spans="1:57" ht="15.75" customHeight="1" x14ac:dyDescent="0.3">
      <c r="A882" s="98"/>
      <c r="B882" s="98"/>
      <c r="C882" s="98"/>
      <c r="D882" s="98"/>
      <c r="E882" s="99"/>
      <c r="F882" s="99"/>
      <c r="G882" s="98"/>
      <c r="H882" s="98"/>
      <c r="I882" s="98"/>
      <c r="J882" s="98"/>
      <c r="K882" s="98"/>
      <c r="L882" s="98"/>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c r="AR882" s="100"/>
      <c r="AS882" s="100"/>
      <c r="AT882" s="100"/>
      <c r="AU882" s="100"/>
      <c r="AV882" s="100"/>
      <c r="AW882" s="100"/>
      <c r="AX882" s="100"/>
      <c r="AY882" s="100"/>
      <c r="AZ882" s="100"/>
      <c r="BA882" s="100"/>
      <c r="BB882" s="100"/>
      <c r="BC882" s="100"/>
      <c r="BD882" s="100"/>
      <c r="BE882" s="100"/>
    </row>
    <row r="883" spans="1:57" ht="15.75" customHeight="1" x14ac:dyDescent="0.3">
      <c r="A883" s="98"/>
      <c r="B883" s="98"/>
      <c r="C883" s="98"/>
      <c r="D883" s="98"/>
      <c r="E883" s="99"/>
      <c r="F883" s="99"/>
      <c r="G883" s="98"/>
      <c r="H883" s="98"/>
      <c r="I883" s="98"/>
      <c r="J883" s="98"/>
      <c r="K883" s="98"/>
      <c r="L883" s="98"/>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c r="AR883" s="100"/>
      <c r="AS883" s="100"/>
      <c r="AT883" s="100"/>
      <c r="AU883" s="100"/>
      <c r="AV883" s="100"/>
      <c r="AW883" s="100"/>
      <c r="AX883" s="100"/>
      <c r="AY883" s="100"/>
      <c r="AZ883" s="100"/>
      <c r="BA883" s="100"/>
      <c r="BB883" s="100"/>
      <c r="BC883" s="100"/>
      <c r="BD883" s="100"/>
      <c r="BE883" s="100"/>
    </row>
    <row r="884" spans="1:57" ht="15.75" customHeight="1" x14ac:dyDescent="0.3">
      <c r="A884" s="98"/>
      <c r="B884" s="98"/>
      <c r="C884" s="98"/>
      <c r="D884" s="98"/>
      <c r="E884" s="99"/>
      <c r="F884" s="99"/>
      <c r="G884" s="98"/>
      <c r="H884" s="98"/>
      <c r="I884" s="98"/>
      <c r="J884" s="98"/>
      <c r="K884" s="98"/>
      <c r="L884" s="98"/>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c r="AR884" s="100"/>
      <c r="AS884" s="100"/>
      <c r="AT884" s="100"/>
      <c r="AU884" s="100"/>
      <c r="AV884" s="100"/>
      <c r="AW884" s="100"/>
      <c r="AX884" s="100"/>
      <c r="AY884" s="100"/>
      <c r="AZ884" s="100"/>
      <c r="BA884" s="100"/>
      <c r="BB884" s="100"/>
      <c r="BC884" s="100"/>
      <c r="BD884" s="100"/>
      <c r="BE884" s="100"/>
    </row>
    <row r="885" spans="1:57" ht="15.75" customHeight="1" x14ac:dyDescent="0.3">
      <c r="A885" s="98"/>
      <c r="B885" s="98"/>
      <c r="C885" s="98"/>
      <c r="D885" s="98"/>
      <c r="E885" s="99"/>
      <c r="F885" s="99"/>
      <c r="G885" s="98"/>
      <c r="H885" s="98"/>
      <c r="I885" s="98"/>
      <c r="J885" s="98"/>
      <c r="K885" s="98"/>
      <c r="L885" s="98"/>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0"/>
      <c r="AQ885" s="100"/>
      <c r="AR885" s="100"/>
      <c r="AS885" s="100"/>
      <c r="AT885" s="100"/>
      <c r="AU885" s="100"/>
      <c r="AV885" s="100"/>
      <c r="AW885" s="100"/>
      <c r="AX885" s="100"/>
      <c r="AY885" s="100"/>
      <c r="AZ885" s="100"/>
      <c r="BA885" s="100"/>
      <c r="BB885" s="100"/>
      <c r="BC885" s="100"/>
      <c r="BD885" s="100"/>
      <c r="BE885" s="100"/>
    </row>
    <row r="886" spans="1:57" ht="15.75" customHeight="1" x14ac:dyDescent="0.3">
      <c r="A886" s="98"/>
      <c r="B886" s="98"/>
      <c r="C886" s="98"/>
      <c r="D886" s="98"/>
      <c r="E886" s="99"/>
      <c r="F886" s="99"/>
      <c r="G886" s="98"/>
      <c r="H886" s="98"/>
      <c r="I886" s="98"/>
      <c r="J886" s="98"/>
      <c r="K886" s="98"/>
      <c r="L886" s="98"/>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100"/>
      <c r="AO886" s="100"/>
      <c r="AP886" s="100"/>
      <c r="AQ886" s="100"/>
      <c r="AR886" s="100"/>
      <c r="AS886" s="100"/>
      <c r="AT886" s="100"/>
      <c r="AU886" s="100"/>
      <c r="AV886" s="100"/>
      <c r="AW886" s="100"/>
      <c r="AX886" s="100"/>
      <c r="AY886" s="100"/>
      <c r="AZ886" s="100"/>
      <c r="BA886" s="100"/>
      <c r="BB886" s="100"/>
      <c r="BC886" s="100"/>
      <c r="BD886" s="100"/>
      <c r="BE886" s="100"/>
    </row>
    <row r="887" spans="1:57" ht="15.75" customHeight="1" x14ac:dyDescent="0.3">
      <c r="A887" s="98"/>
      <c r="B887" s="98"/>
      <c r="C887" s="98"/>
      <c r="D887" s="98"/>
      <c r="E887" s="99"/>
      <c r="F887" s="99"/>
      <c r="G887" s="98"/>
      <c r="H887" s="98"/>
      <c r="I887" s="98"/>
      <c r="J887" s="98"/>
      <c r="K887" s="98"/>
      <c r="L887" s="98"/>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100"/>
      <c r="AO887" s="100"/>
      <c r="AP887" s="100"/>
      <c r="AQ887" s="100"/>
      <c r="AR887" s="100"/>
      <c r="AS887" s="100"/>
      <c r="AT887" s="100"/>
      <c r="AU887" s="100"/>
      <c r="AV887" s="100"/>
      <c r="AW887" s="100"/>
      <c r="AX887" s="100"/>
      <c r="AY887" s="100"/>
      <c r="AZ887" s="100"/>
      <c r="BA887" s="100"/>
      <c r="BB887" s="100"/>
      <c r="BC887" s="100"/>
      <c r="BD887" s="100"/>
      <c r="BE887" s="100"/>
    </row>
    <row r="888" spans="1:57" ht="15.75" customHeight="1" x14ac:dyDescent="0.3">
      <c r="A888" s="98"/>
      <c r="B888" s="98"/>
      <c r="C888" s="98"/>
      <c r="D888" s="98"/>
      <c r="E888" s="99"/>
      <c r="F888" s="99"/>
      <c r="G888" s="98"/>
      <c r="H888" s="98"/>
      <c r="I888" s="98"/>
      <c r="J888" s="98"/>
      <c r="K888" s="98"/>
      <c r="L888" s="98"/>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100"/>
      <c r="AO888" s="100"/>
      <c r="AP888" s="100"/>
      <c r="AQ888" s="100"/>
      <c r="AR888" s="100"/>
      <c r="AS888" s="100"/>
      <c r="AT888" s="100"/>
      <c r="AU888" s="100"/>
      <c r="AV888" s="100"/>
      <c r="AW888" s="100"/>
      <c r="AX888" s="100"/>
      <c r="AY888" s="100"/>
      <c r="AZ888" s="100"/>
      <c r="BA888" s="100"/>
      <c r="BB888" s="100"/>
      <c r="BC888" s="100"/>
      <c r="BD888" s="100"/>
      <c r="BE888" s="100"/>
    </row>
    <row r="889" spans="1:57" ht="15.75" customHeight="1" x14ac:dyDescent="0.3">
      <c r="A889" s="98"/>
      <c r="B889" s="98"/>
      <c r="C889" s="98"/>
      <c r="D889" s="98"/>
      <c r="E889" s="99"/>
      <c r="F889" s="99"/>
      <c r="G889" s="98"/>
      <c r="H889" s="98"/>
      <c r="I889" s="98"/>
      <c r="J889" s="98"/>
      <c r="K889" s="98"/>
      <c r="L889" s="98"/>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c r="AR889" s="100"/>
      <c r="AS889" s="100"/>
      <c r="AT889" s="100"/>
      <c r="AU889" s="100"/>
      <c r="AV889" s="100"/>
      <c r="AW889" s="100"/>
      <c r="AX889" s="100"/>
      <c r="AY889" s="100"/>
      <c r="AZ889" s="100"/>
      <c r="BA889" s="100"/>
      <c r="BB889" s="100"/>
      <c r="BC889" s="100"/>
      <c r="BD889" s="100"/>
      <c r="BE889" s="100"/>
    </row>
    <row r="890" spans="1:57" ht="15.75" customHeight="1" x14ac:dyDescent="0.3">
      <c r="A890" s="98"/>
      <c r="B890" s="98"/>
      <c r="C890" s="98"/>
      <c r="D890" s="98"/>
      <c r="E890" s="99"/>
      <c r="F890" s="99"/>
      <c r="G890" s="98"/>
      <c r="H890" s="98"/>
      <c r="I890" s="98"/>
      <c r="J890" s="98"/>
      <c r="K890" s="98"/>
      <c r="L890" s="98"/>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c r="AR890" s="100"/>
      <c r="AS890" s="100"/>
      <c r="AT890" s="100"/>
      <c r="AU890" s="100"/>
      <c r="AV890" s="100"/>
      <c r="AW890" s="100"/>
      <c r="AX890" s="100"/>
      <c r="AY890" s="100"/>
      <c r="AZ890" s="100"/>
      <c r="BA890" s="100"/>
      <c r="BB890" s="100"/>
      <c r="BC890" s="100"/>
      <c r="BD890" s="100"/>
      <c r="BE890" s="100"/>
    </row>
    <row r="891" spans="1:57" ht="15.75" customHeight="1" x14ac:dyDescent="0.3">
      <c r="A891" s="98"/>
      <c r="B891" s="98"/>
      <c r="C891" s="98"/>
      <c r="D891" s="98"/>
      <c r="E891" s="99"/>
      <c r="F891" s="99"/>
      <c r="G891" s="98"/>
      <c r="H891" s="98"/>
      <c r="I891" s="98"/>
      <c r="J891" s="98"/>
      <c r="K891" s="98"/>
      <c r="L891" s="98"/>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c r="AR891" s="100"/>
      <c r="AS891" s="100"/>
      <c r="AT891" s="100"/>
      <c r="AU891" s="100"/>
      <c r="AV891" s="100"/>
      <c r="AW891" s="100"/>
      <c r="AX891" s="100"/>
      <c r="AY891" s="100"/>
      <c r="AZ891" s="100"/>
      <c r="BA891" s="100"/>
      <c r="BB891" s="100"/>
      <c r="BC891" s="100"/>
      <c r="BD891" s="100"/>
      <c r="BE891" s="100"/>
    </row>
    <row r="892" spans="1:57" ht="15.75" customHeight="1" x14ac:dyDescent="0.3">
      <c r="A892" s="98"/>
      <c r="B892" s="98"/>
      <c r="C892" s="98"/>
      <c r="D892" s="98"/>
      <c r="E892" s="99"/>
      <c r="F892" s="99"/>
      <c r="G892" s="98"/>
      <c r="H892" s="98"/>
      <c r="I892" s="98"/>
      <c r="J892" s="98"/>
      <c r="K892" s="98"/>
      <c r="L892" s="98"/>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c r="AR892" s="100"/>
      <c r="AS892" s="100"/>
      <c r="AT892" s="100"/>
      <c r="AU892" s="100"/>
      <c r="AV892" s="100"/>
      <c r="AW892" s="100"/>
      <c r="AX892" s="100"/>
      <c r="AY892" s="100"/>
      <c r="AZ892" s="100"/>
      <c r="BA892" s="100"/>
      <c r="BB892" s="100"/>
      <c r="BC892" s="100"/>
      <c r="BD892" s="100"/>
      <c r="BE892" s="100"/>
    </row>
    <row r="893" spans="1:57" ht="15.75" customHeight="1" x14ac:dyDescent="0.3">
      <c r="A893" s="98"/>
      <c r="B893" s="98"/>
      <c r="C893" s="98"/>
      <c r="D893" s="98"/>
      <c r="E893" s="99"/>
      <c r="F893" s="99"/>
      <c r="G893" s="98"/>
      <c r="H893" s="98"/>
      <c r="I893" s="98"/>
      <c r="J893" s="98"/>
      <c r="K893" s="98"/>
      <c r="L893" s="98"/>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c r="AR893" s="100"/>
      <c r="AS893" s="100"/>
      <c r="AT893" s="100"/>
      <c r="AU893" s="100"/>
      <c r="AV893" s="100"/>
      <c r="AW893" s="100"/>
      <c r="AX893" s="100"/>
      <c r="AY893" s="100"/>
      <c r="AZ893" s="100"/>
      <c r="BA893" s="100"/>
      <c r="BB893" s="100"/>
      <c r="BC893" s="100"/>
      <c r="BD893" s="100"/>
      <c r="BE893" s="100"/>
    </row>
    <row r="894" spans="1:57" ht="15.75" customHeight="1" x14ac:dyDescent="0.3">
      <c r="A894" s="98"/>
      <c r="B894" s="98"/>
      <c r="C894" s="98"/>
      <c r="D894" s="98"/>
      <c r="E894" s="99"/>
      <c r="F894" s="99"/>
      <c r="G894" s="98"/>
      <c r="H894" s="98"/>
      <c r="I894" s="98"/>
      <c r="J894" s="98"/>
      <c r="K894" s="98"/>
      <c r="L894" s="98"/>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c r="AR894" s="100"/>
      <c r="AS894" s="100"/>
      <c r="AT894" s="100"/>
      <c r="AU894" s="100"/>
      <c r="AV894" s="100"/>
      <c r="AW894" s="100"/>
      <c r="AX894" s="100"/>
      <c r="AY894" s="100"/>
      <c r="AZ894" s="100"/>
      <c r="BA894" s="100"/>
      <c r="BB894" s="100"/>
      <c r="BC894" s="100"/>
      <c r="BD894" s="100"/>
      <c r="BE894" s="100"/>
    </row>
    <row r="895" spans="1:57" ht="15.75" customHeight="1" x14ac:dyDescent="0.3">
      <c r="A895" s="98"/>
      <c r="B895" s="98"/>
      <c r="C895" s="98"/>
      <c r="D895" s="98"/>
      <c r="E895" s="99"/>
      <c r="F895" s="99"/>
      <c r="G895" s="98"/>
      <c r="H895" s="98"/>
      <c r="I895" s="98"/>
      <c r="J895" s="98"/>
      <c r="K895" s="98"/>
      <c r="L895" s="98"/>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0"/>
      <c r="AQ895" s="100"/>
      <c r="AR895" s="100"/>
      <c r="AS895" s="100"/>
      <c r="AT895" s="100"/>
      <c r="AU895" s="100"/>
      <c r="AV895" s="100"/>
      <c r="AW895" s="100"/>
      <c r="AX895" s="100"/>
      <c r="AY895" s="100"/>
      <c r="AZ895" s="100"/>
      <c r="BA895" s="100"/>
      <c r="BB895" s="100"/>
      <c r="BC895" s="100"/>
      <c r="BD895" s="100"/>
      <c r="BE895" s="100"/>
    </row>
    <row r="896" spans="1:57" ht="15.75" customHeight="1" x14ac:dyDescent="0.3">
      <c r="A896" s="98"/>
      <c r="B896" s="98"/>
      <c r="C896" s="98"/>
      <c r="D896" s="98"/>
      <c r="E896" s="99"/>
      <c r="F896" s="99"/>
      <c r="G896" s="98"/>
      <c r="H896" s="98"/>
      <c r="I896" s="98"/>
      <c r="J896" s="98"/>
      <c r="K896" s="98"/>
      <c r="L896" s="98"/>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100"/>
      <c r="AO896" s="100"/>
      <c r="AP896" s="100"/>
      <c r="AQ896" s="100"/>
      <c r="AR896" s="100"/>
      <c r="AS896" s="100"/>
      <c r="AT896" s="100"/>
      <c r="AU896" s="100"/>
      <c r="AV896" s="100"/>
      <c r="AW896" s="100"/>
      <c r="AX896" s="100"/>
      <c r="AY896" s="100"/>
      <c r="AZ896" s="100"/>
      <c r="BA896" s="100"/>
      <c r="BB896" s="100"/>
      <c r="BC896" s="100"/>
      <c r="BD896" s="100"/>
      <c r="BE896" s="100"/>
    </row>
    <row r="897" spans="1:57" ht="15.75" customHeight="1" x14ac:dyDescent="0.3">
      <c r="A897" s="98"/>
      <c r="B897" s="98"/>
      <c r="C897" s="98"/>
      <c r="D897" s="98"/>
      <c r="E897" s="99"/>
      <c r="F897" s="99"/>
      <c r="G897" s="98"/>
      <c r="H897" s="98"/>
      <c r="I897" s="98"/>
      <c r="J897" s="98"/>
      <c r="K897" s="98"/>
      <c r="L897" s="98"/>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100"/>
      <c r="AO897" s="100"/>
      <c r="AP897" s="100"/>
      <c r="AQ897" s="100"/>
      <c r="AR897" s="100"/>
      <c r="AS897" s="100"/>
      <c r="AT897" s="100"/>
      <c r="AU897" s="100"/>
      <c r="AV897" s="100"/>
      <c r="AW897" s="100"/>
      <c r="AX897" s="100"/>
      <c r="AY897" s="100"/>
      <c r="AZ897" s="100"/>
      <c r="BA897" s="100"/>
      <c r="BB897" s="100"/>
      <c r="BC897" s="100"/>
      <c r="BD897" s="100"/>
      <c r="BE897" s="100"/>
    </row>
    <row r="898" spans="1:57" ht="15.75" customHeight="1" x14ac:dyDescent="0.3">
      <c r="A898" s="98"/>
      <c r="B898" s="98"/>
      <c r="C898" s="98"/>
      <c r="D898" s="98"/>
      <c r="E898" s="99"/>
      <c r="F898" s="99"/>
      <c r="G898" s="98"/>
      <c r="H898" s="98"/>
      <c r="I898" s="98"/>
      <c r="J898" s="98"/>
      <c r="K898" s="98"/>
      <c r="L898" s="98"/>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0"/>
      <c r="AQ898" s="100"/>
      <c r="AR898" s="100"/>
      <c r="AS898" s="100"/>
      <c r="AT898" s="100"/>
      <c r="AU898" s="100"/>
      <c r="AV898" s="100"/>
      <c r="AW898" s="100"/>
      <c r="AX898" s="100"/>
      <c r="AY898" s="100"/>
      <c r="AZ898" s="100"/>
      <c r="BA898" s="100"/>
      <c r="BB898" s="100"/>
      <c r="BC898" s="100"/>
      <c r="BD898" s="100"/>
      <c r="BE898" s="100"/>
    </row>
    <row r="899" spans="1:57" ht="15.75" customHeight="1" x14ac:dyDescent="0.3">
      <c r="A899" s="98"/>
      <c r="B899" s="98"/>
      <c r="C899" s="98"/>
      <c r="D899" s="98"/>
      <c r="E899" s="99"/>
      <c r="F899" s="99"/>
      <c r="G899" s="98"/>
      <c r="H899" s="98"/>
      <c r="I899" s="98"/>
      <c r="J899" s="98"/>
      <c r="K899" s="98"/>
      <c r="L899" s="98"/>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0"/>
      <c r="AQ899" s="100"/>
      <c r="AR899" s="100"/>
      <c r="AS899" s="100"/>
      <c r="AT899" s="100"/>
      <c r="AU899" s="100"/>
      <c r="AV899" s="100"/>
      <c r="AW899" s="100"/>
      <c r="AX899" s="100"/>
      <c r="AY899" s="100"/>
      <c r="AZ899" s="100"/>
      <c r="BA899" s="100"/>
      <c r="BB899" s="100"/>
      <c r="BC899" s="100"/>
      <c r="BD899" s="100"/>
      <c r="BE899" s="100"/>
    </row>
    <row r="900" spans="1:57" ht="15.75" customHeight="1" x14ac:dyDescent="0.3">
      <c r="A900" s="98"/>
      <c r="B900" s="98"/>
      <c r="C900" s="98"/>
      <c r="D900" s="98"/>
      <c r="E900" s="99"/>
      <c r="F900" s="99"/>
      <c r="G900" s="98"/>
      <c r="H900" s="98"/>
      <c r="I900" s="98"/>
      <c r="J900" s="98"/>
      <c r="K900" s="98"/>
      <c r="L900" s="98"/>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0"/>
      <c r="AQ900" s="100"/>
      <c r="AR900" s="100"/>
      <c r="AS900" s="100"/>
      <c r="AT900" s="100"/>
      <c r="AU900" s="100"/>
      <c r="AV900" s="100"/>
      <c r="AW900" s="100"/>
      <c r="AX900" s="100"/>
      <c r="AY900" s="100"/>
      <c r="AZ900" s="100"/>
      <c r="BA900" s="100"/>
      <c r="BB900" s="100"/>
      <c r="BC900" s="100"/>
      <c r="BD900" s="100"/>
      <c r="BE900" s="100"/>
    </row>
    <row r="901" spans="1:57" ht="15.75" customHeight="1" x14ac:dyDescent="0.3">
      <c r="A901" s="98"/>
      <c r="B901" s="98"/>
      <c r="C901" s="98"/>
      <c r="D901" s="98"/>
      <c r="E901" s="99"/>
      <c r="F901" s="99"/>
      <c r="G901" s="98"/>
      <c r="H901" s="98"/>
      <c r="I901" s="98"/>
      <c r="J901" s="98"/>
      <c r="K901" s="98"/>
      <c r="L901" s="98"/>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100"/>
      <c r="AO901" s="100"/>
      <c r="AP901" s="100"/>
      <c r="AQ901" s="100"/>
      <c r="AR901" s="100"/>
      <c r="AS901" s="100"/>
      <c r="AT901" s="100"/>
      <c r="AU901" s="100"/>
      <c r="AV901" s="100"/>
      <c r="AW901" s="100"/>
      <c r="AX901" s="100"/>
      <c r="AY901" s="100"/>
      <c r="AZ901" s="100"/>
      <c r="BA901" s="100"/>
      <c r="BB901" s="100"/>
      <c r="BC901" s="100"/>
      <c r="BD901" s="100"/>
      <c r="BE901" s="100"/>
    </row>
    <row r="902" spans="1:57" ht="15.75" customHeight="1" x14ac:dyDescent="0.3">
      <c r="A902" s="98"/>
      <c r="B902" s="98"/>
      <c r="C902" s="98"/>
      <c r="D902" s="98"/>
      <c r="E902" s="99"/>
      <c r="F902" s="99"/>
      <c r="G902" s="98"/>
      <c r="H902" s="98"/>
      <c r="I902" s="98"/>
      <c r="J902" s="98"/>
      <c r="K902" s="98"/>
      <c r="L902" s="98"/>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100"/>
      <c r="AO902" s="100"/>
      <c r="AP902" s="100"/>
      <c r="AQ902" s="100"/>
      <c r="AR902" s="100"/>
      <c r="AS902" s="100"/>
      <c r="AT902" s="100"/>
      <c r="AU902" s="100"/>
      <c r="AV902" s="100"/>
      <c r="AW902" s="100"/>
      <c r="AX902" s="100"/>
      <c r="AY902" s="100"/>
      <c r="AZ902" s="100"/>
      <c r="BA902" s="100"/>
      <c r="BB902" s="100"/>
      <c r="BC902" s="100"/>
      <c r="BD902" s="100"/>
      <c r="BE902" s="100"/>
    </row>
    <row r="903" spans="1:57" ht="15.75" customHeight="1" x14ac:dyDescent="0.3">
      <c r="A903" s="98"/>
      <c r="B903" s="98"/>
      <c r="C903" s="98"/>
      <c r="D903" s="98"/>
      <c r="E903" s="99"/>
      <c r="F903" s="99"/>
      <c r="G903" s="98"/>
      <c r="H903" s="98"/>
      <c r="I903" s="98"/>
      <c r="J903" s="98"/>
      <c r="K903" s="98"/>
      <c r="L903" s="98"/>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c r="AU903" s="100"/>
      <c r="AV903" s="100"/>
      <c r="AW903" s="100"/>
      <c r="AX903" s="100"/>
      <c r="AY903" s="100"/>
      <c r="AZ903" s="100"/>
      <c r="BA903" s="100"/>
      <c r="BB903" s="100"/>
      <c r="BC903" s="100"/>
      <c r="BD903" s="100"/>
      <c r="BE903" s="100"/>
    </row>
    <row r="904" spans="1:57" ht="15.75" customHeight="1" x14ac:dyDescent="0.3">
      <c r="A904" s="98"/>
      <c r="B904" s="98"/>
      <c r="C904" s="98"/>
      <c r="D904" s="98"/>
      <c r="E904" s="99"/>
      <c r="F904" s="99"/>
      <c r="G904" s="98"/>
      <c r="H904" s="98"/>
      <c r="I904" s="98"/>
      <c r="J904" s="98"/>
      <c r="K904" s="98"/>
      <c r="L904" s="98"/>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c r="AR904" s="100"/>
      <c r="AS904" s="100"/>
      <c r="AT904" s="100"/>
      <c r="AU904" s="100"/>
      <c r="AV904" s="100"/>
      <c r="AW904" s="100"/>
      <c r="AX904" s="100"/>
      <c r="AY904" s="100"/>
      <c r="AZ904" s="100"/>
      <c r="BA904" s="100"/>
      <c r="BB904" s="100"/>
      <c r="BC904" s="100"/>
      <c r="BD904" s="100"/>
      <c r="BE904" s="100"/>
    </row>
    <row r="905" spans="1:57" ht="15.75" customHeight="1" x14ac:dyDescent="0.3">
      <c r="A905" s="98"/>
      <c r="B905" s="98"/>
      <c r="C905" s="98"/>
      <c r="D905" s="98"/>
      <c r="E905" s="99"/>
      <c r="F905" s="99"/>
      <c r="G905" s="98"/>
      <c r="H905" s="98"/>
      <c r="I905" s="98"/>
      <c r="J905" s="98"/>
      <c r="K905" s="98"/>
      <c r="L905" s="98"/>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0"/>
      <c r="AQ905" s="100"/>
      <c r="AR905" s="100"/>
      <c r="AS905" s="100"/>
      <c r="AT905" s="100"/>
      <c r="AU905" s="100"/>
      <c r="AV905" s="100"/>
      <c r="AW905" s="100"/>
      <c r="AX905" s="100"/>
      <c r="AY905" s="100"/>
      <c r="AZ905" s="100"/>
      <c r="BA905" s="100"/>
      <c r="BB905" s="100"/>
      <c r="BC905" s="100"/>
      <c r="BD905" s="100"/>
      <c r="BE905" s="100"/>
    </row>
    <row r="906" spans="1:57" ht="15.75" customHeight="1" x14ac:dyDescent="0.3">
      <c r="A906" s="98"/>
      <c r="B906" s="98"/>
      <c r="C906" s="98"/>
      <c r="D906" s="98"/>
      <c r="E906" s="99"/>
      <c r="F906" s="99"/>
      <c r="G906" s="98"/>
      <c r="H906" s="98"/>
      <c r="I906" s="98"/>
      <c r="J906" s="98"/>
      <c r="K906" s="98"/>
      <c r="L906" s="98"/>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P906" s="100"/>
      <c r="AQ906" s="100"/>
      <c r="AR906" s="100"/>
      <c r="AS906" s="100"/>
      <c r="AT906" s="100"/>
      <c r="AU906" s="100"/>
      <c r="AV906" s="100"/>
      <c r="AW906" s="100"/>
      <c r="AX906" s="100"/>
      <c r="AY906" s="100"/>
      <c r="AZ906" s="100"/>
      <c r="BA906" s="100"/>
      <c r="BB906" s="100"/>
      <c r="BC906" s="100"/>
      <c r="BD906" s="100"/>
      <c r="BE906" s="100"/>
    </row>
    <row r="907" spans="1:57" ht="15.75" customHeight="1" x14ac:dyDescent="0.3">
      <c r="A907" s="98"/>
      <c r="B907" s="98"/>
      <c r="C907" s="98"/>
      <c r="D907" s="98"/>
      <c r="E907" s="99"/>
      <c r="F907" s="99"/>
      <c r="G907" s="98"/>
      <c r="H907" s="98"/>
      <c r="I907" s="98"/>
      <c r="J907" s="98"/>
      <c r="K907" s="98"/>
      <c r="L907" s="98"/>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P907" s="100"/>
      <c r="AQ907" s="100"/>
      <c r="AR907" s="100"/>
      <c r="AS907" s="100"/>
      <c r="AT907" s="100"/>
      <c r="AU907" s="100"/>
      <c r="AV907" s="100"/>
      <c r="AW907" s="100"/>
      <c r="AX907" s="100"/>
      <c r="AY907" s="100"/>
      <c r="AZ907" s="100"/>
      <c r="BA907" s="100"/>
      <c r="BB907" s="100"/>
      <c r="BC907" s="100"/>
      <c r="BD907" s="100"/>
      <c r="BE907" s="100"/>
    </row>
    <row r="908" spans="1:57" ht="15.75" customHeight="1" x14ac:dyDescent="0.3">
      <c r="A908" s="98"/>
      <c r="B908" s="98"/>
      <c r="C908" s="98"/>
      <c r="D908" s="98"/>
      <c r="E908" s="99"/>
      <c r="F908" s="99"/>
      <c r="G908" s="98"/>
      <c r="H908" s="98"/>
      <c r="I908" s="98"/>
      <c r="J908" s="98"/>
      <c r="K908" s="98"/>
      <c r="L908" s="98"/>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0"/>
      <c r="AQ908" s="100"/>
      <c r="AR908" s="100"/>
      <c r="AS908" s="100"/>
      <c r="AT908" s="100"/>
      <c r="AU908" s="100"/>
      <c r="AV908" s="100"/>
      <c r="AW908" s="100"/>
      <c r="AX908" s="100"/>
      <c r="AY908" s="100"/>
      <c r="AZ908" s="100"/>
      <c r="BA908" s="100"/>
      <c r="BB908" s="100"/>
      <c r="BC908" s="100"/>
      <c r="BD908" s="100"/>
      <c r="BE908" s="100"/>
    </row>
    <row r="909" spans="1:57" ht="15.75" customHeight="1" x14ac:dyDescent="0.3">
      <c r="A909" s="98"/>
      <c r="B909" s="98"/>
      <c r="C909" s="98"/>
      <c r="D909" s="98"/>
      <c r="E909" s="99"/>
      <c r="F909" s="99"/>
      <c r="G909" s="98"/>
      <c r="H909" s="98"/>
      <c r="I909" s="98"/>
      <c r="J909" s="98"/>
      <c r="K909" s="98"/>
      <c r="L909" s="98"/>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100"/>
      <c r="AO909" s="100"/>
      <c r="AP909" s="100"/>
      <c r="AQ909" s="100"/>
      <c r="AR909" s="100"/>
      <c r="AS909" s="100"/>
      <c r="AT909" s="100"/>
      <c r="AU909" s="100"/>
      <c r="AV909" s="100"/>
      <c r="AW909" s="100"/>
      <c r="AX909" s="100"/>
      <c r="AY909" s="100"/>
      <c r="AZ909" s="100"/>
      <c r="BA909" s="100"/>
      <c r="BB909" s="100"/>
      <c r="BC909" s="100"/>
      <c r="BD909" s="100"/>
      <c r="BE909" s="100"/>
    </row>
    <row r="910" spans="1:57" ht="15.75" customHeight="1" x14ac:dyDescent="0.3">
      <c r="A910" s="98"/>
      <c r="B910" s="98"/>
      <c r="C910" s="98"/>
      <c r="D910" s="98"/>
      <c r="E910" s="99"/>
      <c r="F910" s="99"/>
      <c r="G910" s="98"/>
      <c r="H910" s="98"/>
      <c r="I910" s="98"/>
      <c r="J910" s="98"/>
      <c r="K910" s="98"/>
      <c r="L910" s="98"/>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c r="AR910" s="100"/>
      <c r="AS910" s="100"/>
      <c r="AT910" s="100"/>
      <c r="AU910" s="100"/>
      <c r="AV910" s="100"/>
      <c r="AW910" s="100"/>
      <c r="AX910" s="100"/>
      <c r="AY910" s="100"/>
      <c r="AZ910" s="100"/>
      <c r="BA910" s="100"/>
      <c r="BB910" s="100"/>
      <c r="BC910" s="100"/>
      <c r="BD910" s="100"/>
      <c r="BE910" s="100"/>
    </row>
    <row r="911" spans="1:57" ht="15.75" customHeight="1" x14ac:dyDescent="0.3">
      <c r="A911" s="98"/>
      <c r="B911" s="98"/>
      <c r="C911" s="98"/>
      <c r="D911" s="98"/>
      <c r="E911" s="99"/>
      <c r="F911" s="99"/>
      <c r="G911" s="98"/>
      <c r="H911" s="98"/>
      <c r="I911" s="98"/>
      <c r="J911" s="98"/>
      <c r="K911" s="98"/>
      <c r="L911" s="98"/>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c r="AU911" s="100"/>
      <c r="AV911" s="100"/>
      <c r="AW911" s="100"/>
      <c r="AX911" s="100"/>
      <c r="AY911" s="100"/>
      <c r="AZ911" s="100"/>
      <c r="BA911" s="100"/>
      <c r="BB911" s="100"/>
      <c r="BC911" s="100"/>
      <c r="BD911" s="100"/>
      <c r="BE911" s="100"/>
    </row>
    <row r="912" spans="1:57" ht="15.75" customHeight="1" x14ac:dyDescent="0.3">
      <c r="A912" s="98"/>
      <c r="B912" s="98"/>
      <c r="C912" s="98"/>
      <c r="D912" s="98"/>
      <c r="E912" s="99"/>
      <c r="F912" s="99"/>
      <c r="G912" s="98"/>
      <c r="H912" s="98"/>
      <c r="I912" s="98"/>
      <c r="J912" s="98"/>
      <c r="K912" s="98"/>
      <c r="L912" s="98"/>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c r="AR912" s="100"/>
      <c r="AS912" s="100"/>
      <c r="AT912" s="100"/>
      <c r="AU912" s="100"/>
      <c r="AV912" s="100"/>
      <c r="AW912" s="100"/>
      <c r="AX912" s="100"/>
      <c r="AY912" s="100"/>
      <c r="AZ912" s="100"/>
      <c r="BA912" s="100"/>
      <c r="BB912" s="100"/>
      <c r="BC912" s="100"/>
      <c r="BD912" s="100"/>
      <c r="BE912" s="100"/>
    </row>
    <row r="913" spans="1:57" ht="15.75" customHeight="1" x14ac:dyDescent="0.3">
      <c r="A913" s="98"/>
      <c r="B913" s="98"/>
      <c r="C913" s="98"/>
      <c r="D913" s="98"/>
      <c r="E913" s="99"/>
      <c r="F913" s="99"/>
      <c r="G913" s="98"/>
      <c r="H913" s="98"/>
      <c r="I913" s="98"/>
      <c r="J913" s="98"/>
      <c r="K913" s="98"/>
      <c r="L913" s="98"/>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c r="AR913" s="100"/>
      <c r="AS913" s="100"/>
      <c r="AT913" s="100"/>
      <c r="AU913" s="100"/>
      <c r="AV913" s="100"/>
      <c r="AW913" s="100"/>
      <c r="AX913" s="100"/>
      <c r="AY913" s="100"/>
      <c r="AZ913" s="100"/>
      <c r="BA913" s="100"/>
      <c r="BB913" s="100"/>
      <c r="BC913" s="100"/>
      <c r="BD913" s="100"/>
      <c r="BE913" s="100"/>
    </row>
    <row r="914" spans="1:57" ht="15.75" customHeight="1" x14ac:dyDescent="0.3">
      <c r="A914" s="98"/>
      <c r="B914" s="98"/>
      <c r="C914" s="98"/>
      <c r="D914" s="98"/>
      <c r="E914" s="99"/>
      <c r="F914" s="99"/>
      <c r="G914" s="98"/>
      <c r="H914" s="98"/>
      <c r="I914" s="98"/>
      <c r="J914" s="98"/>
      <c r="K914" s="98"/>
      <c r="L914" s="98"/>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c r="AR914" s="100"/>
      <c r="AS914" s="100"/>
      <c r="AT914" s="100"/>
      <c r="AU914" s="100"/>
      <c r="AV914" s="100"/>
      <c r="AW914" s="100"/>
      <c r="AX914" s="100"/>
      <c r="AY914" s="100"/>
      <c r="AZ914" s="100"/>
      <c r="BA914" s="100"/>
      <c r="BB914" s="100"/>
      <c r="BC914" s="100"/>
      <c r="BD914" s="100"/>
      <c r="BE914" s="100"/>
    </row>
    <row r="915" spans="1:57" ht="15.75" customHeight="1" x14ac:dyDescent="0.3">
      <c r="A915" s="98"/>
      <c r="B915" s="98"/>
      <c r="C915" s="98"/>
      <c r="D915" s="98"/>
      <c r="E915" s="99"/>
      <c r="F915" s="99"/>
      <c r="G915" s="98"/>
      <c r="H915" s="98"/>
      <c r="I915" s="98"/>
      <c r="J915" s="98"/>
      <c r="K915" s="98"/>
      <c r="L915" s="98"/>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c r="AR915" s="100"/>
      <c r="AS915" s="100"/>
      <c r="AT915" s="100"/>
      <c r="AU915" s="100"/>
      <c r="AV915" s="100"/>
      <c r="AW915" s="100"/>
      <c r="AX915" s="100"/>
      <c r="AY915" s="100"/>
      <c r="AZ915" s="100"/>
      <c r="BA915" s="100"/>
      <c r="BB915" s="100"/>
      <c r="BC915" s="100"/>
      <c r="BD915" s="100"/>
      <c r="BE915" s="100"/>
    </row>
    <row r="916" spans="1:57" ht="15.75" customHeight="1" x14ac:dyDescent="0.3">
      <c r="A916" s="98"/>
      <c r="B916" s="98"/>
      <c r="C916" s="98"/>
      <c r="D916" s="98"/>
      <c r="E916" s="99"/>
      <c r="F916" s="99"/>
      <c r="G916" s="98"/>
      <c r="H916" s="98"/>
      <c r="I916" s="98"/>
      <c r="J916" s="98"/>
      <c r="K916" s="98"/>
      <c r="L916" s="98"/>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c r="AR916" s="100"/>
      <c r="AS916" s="100"/>
      <c r="AT916" s="100"/>
      <c r="AU916" s="100"/>
      <c r="AV916" s="100"/>
      <c r="AW916" s="100"/>
      <c r="AX916" s="100"/>
      <c r="AY916" s="100"/>
      <c r="AZ916" s="100"/>
      <c r="BA916" s="100"/>
      <c r="BB916" s="100"/>
      <c r="BC916" s="100"/>
      <c r="BD916" s="100"/>
      <c r="BE916" s="100"/>
    </row>
    <row r="917" spans="1:57" ht="15.75" customHeight="1" x14ac:dyDescent="0.3">
      <c r="A917" s="98"/>
      <c r="B917" s="98"/>
      <c r="C917" s="98"/>
      <c r="D917" s="98"/>
      <c r="E917" s="99"/>
      <c r="F917" s="99"/>
      <c r="G917" s="98"/>
      <c r="H917" s="98"/>
      <c r="I917" s="98"/>
      <c r="J917" s="98"/>
      <c r="K917" s="98"/>
      <c r="L917" s="98"/>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0"/>
      <c r="AQ917" s="100"/>
      <c r="AR917" s="100"/>
      <c r="AS917" s="100"/>
      <c r="AT917" s="100"/>
      <c r="AU917" s="100"/>
      <c r="AV917" s="100"/>
      <c r="AW917" s="100"/>
      <c r="AX917" s="100"/>
      <c r="AY917" s="100"/>
      <c r="AZ917" s="100"/>
      <c r="BA917" s="100"/>
      <c r="BB917" s="100"/>
      <c r="BC917" s="100"/>
      <c r="BD917" s="100"/>
      <c r="BE917" s="100"/>
    </row>
    <row r="918" spans="1:57" ht="15.75" customHeight="1" x14ac:dyDescent="0.3">
      <c r="A918" s="98"/>
      <c r="B918" s="98"/>
      <c r="C918" s="98"/>
      <c r="D918" s="98"/>
      <c r="E918" s="99"/>
      <c r="F918" s="99"/>
      <c r="G918" s="98"/>
      <c r="H918" s="98"/>
      <c r="I918" s="98"/>
      <c r="J918" s="98"/>
      <c r="K918" s="98"/>
      <c r="L918" s="98"/>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0"/>
      <c r="AQ918" s="100"/>
      <c r="AR918" s="100"/>
      <c r="AS918" s="100"/>
      <c r="AT918" s="100"/>
      <c r="AU918" s="100"/>
      <c r="AV918" s="100"/>
      <c r="AW918" s="100"/>
      <c r="AX918" s="100"/>
      <c r="AY918" s="100"/>
      <c r="AZ918" s="100"/>
      <c r="BA918" s="100"/>
      <c r="BB918" s="100"/>
      <c r="BC918" s="100"/>
      <c r="BD918" s="100"/>
      <c r="BE918" s="100"/>
    </row>
    <row r="919" spans="1:57" ht="15.75" customHeight="1" x14ac:dyDescent="0.3">
      <c r="A919" s="98"/>
      <c r="B919" s="98"/>
      <c r="C919" s="98"/>
      <c r="D919" s="98"/>
      <c r="E919" s="99"/>
      <c r="F919" s="99"/>
      <c r="G919" s="98"/>
      <c r="H919" s="98"/>
      <c r="I919" s="98"/>
      <c r="J919" s="98"/>
      <c r="K919" s="98"/>
      <c r="L919" s="98"/>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0"/>
      <c r="AQ919" s="100"/>
      <c r="AR919" s="100"/>
      <c r="AS919" s="100"/>
      <c r="AT919" s="100"/>
      <c r="AU919" s="100"/>
      <c r="AV919" s="100"/>
      <c r="AW919" s="100"/>
      <c r="AX919" s="100"/>
      <c r="AY919" s="100"/>
      <c r="AZ919" s="100"/>
      <c r="BA919" s="100"/>
      <c r="BB919" s="100"/>
      <c r="BC919" s="100"/>
      <c r="BD919" s="100"/>
      <c r="BE919" s="100"/>
    </row>
    <row r="920" spans="1:57" ht="15.75" customHeight="1" x14ac:dyDescent="0.3">
      <c r="A920" s="98"/>
      <c r="B920" s="98"/>
      <c r="C920" s="98"/>
      <c r="D920" s="98"/>
      <c r="E920" s="99"/>
      <c r="F920" s="99"/>
      <c r="G920" s="98"/>
      <c r="H920" s="98"/>
      <c r="I920" s="98"/>
      <c r="J920" s="98"/>
      <c r="K920" s="98"/>
      <c r="L920" s="98"/>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100"/>
      <c r="AO920" s="100"/>
      <c r="AP920" s="100"/>
      <c r="AQ920" s="100"/>
      <c r="AR920" s="100"/>
      <c r="AS920" s="100"/>
      <c r="AT920" s="100"/>
      <c r="AU920" s="100"/>
      <c r="AV920" s="100"/>
      <c r="AW920" s="100"/>
      <c r="AX920" s="100"/>
      <c r="AY920" s="100"/>
      <c r="AZ920" s="100"/>
      <c r="BA920" s="100"/>
      <c r="BB920" s="100"/>
      <c r="BC920" s="100"/>
      <c r="BD920" s="100"/>
      <c r="BE920" s="100"/>
    </row>
    <row r="921" spans="1:57" ht="15.75" customHeight="1" x14ac:dyDescent="0.3">
      <c r="A921" s="98"/>
      <c r="B921" s="98"/>
      <c r="C921" s="98"/>
      <c r="D921" s="98"/>
      <c r="E921" s="99"/>
      <c r="F921" s="99"/>
      <c r="G921" s="98"/>
      <c r="H921" s="98"/>
      <c r="I921" s="98"/>
      <c r="J921" s="98"/>
      <c r="K921" s="98"/>
      <c r="L921" s="98"/>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c r="AU921" s="100"/>
      <c r="AV921" s="100"/>
      <c r="AW921" s="100"/>
      <c r="AX921" s="100"/>
      <c r="AY921" s="100"/>
      <c r="AZ921" s="100"/>
      <c r="BA921" s="100"/>
      <c r="BB921" s="100"/>
      <c r="BC921" s="100"/>
      <c r="BD921" s="100"/>
      <c r="BE921" s="100"/>
    </row>
    <row r="922" spans="1:57" ht="15.75" customHeight="1" x14ac:dyDescent="0.3">
      <c r="A922" s="98"/>
      <c r="B922" s="98"/>
      <c r="C922" s="98"/>
      <c r="D922" s="98"/>
      <c r="E922" s="99"/>
      <c r="F922" s="99"/>
      <c r="G922" s="98"/>
      <c r="H922" s="98"/>
      <c r="I922" s="98"/>
      <c r="J922" s="98"/>
      <c r="K922" s="98"/>
      <c r="L922" s="98"/>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c r="AR922" s="100"/>
      <c r="AS922" s="100"/>
      <c r="AT922" s="100"/>
      <c r="AU922" s="100"/>
      <c r="AV922" s="100"/>
      <c r="AW922" s="100"/>
      <c r="AX922" s="100"/>
      <c r="AY922" s="100"/>
      <c r="AZ922" s="100"/>
      <c r="BA922" s="100"/>
      <c r="BB922" s="100"/>
      <c r="BC922" s="100"/>
      <c r="BD922" s="100"/>
      <c r="BE922" s="100"/>
    </row>
    <row r="923" spans="1:57" ht="15.75" customHeight="1" x14ac:dyDescent="0.3">
      <c r="A923" s="98"/>
      <c r="B923" s="98"/>
      <c r="C923" s="98"/>
      <c r="D923" s="98"/>
      <c r="E923" s="99"/>
      <c r="F923" s="99"/>
      <c r="G923" s="98"/>
      <c r="H923" s="98"/>
      <c r="I923" s="98"/>
      <c r="J923" s="98"/>
      <c r="K923" s="98"/>
      <c r="L923" s="98"/>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c r="AR923" s="100"/>
      <c r="AS923" s="100"/>
      <c r="AT923" s="100"/>
      <c r="AU923" s="100"/>
      <c r="AV923" s="100"/>
      <c r="AW923" s="100"/>
      <c r="AX923" s="100"/>
      <c r="AY923" s="100"/>
      <c r="AZ923" s="100"/>
      <c r="BA923" s="100"/>
      <c r="BB923" s="100"/>
      <c r="BC923" s="100"/>
      <c r="BD923" s="100"/>
      <c r="BE923" s="100"/>
    </row>
    <row r="924" spans="1:57" ht="15.75" customHeight="1" x14ac:dyDescent="0.3">
      <c r="A924" s="98"/>
      <c r="B924" s="98"/>
      <c r="C924" s="98"/>
      <c r="D924" s="98"/>
      <c r="E924" s="99"/>
      <c r="F924" s="99"/>
      <c r="G924" s="98"/>
      <c r="H924" s="98"/>
      <c r="I924" s="98"/>
      <c r="J924" s="98"/>
      <c r="K924" s="98"/>
      <c r="L924" s="98"/>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c r="AR924" s="100"/>
      <c r="AS924" s="100"/>
      <c r="AT924" s="100"/>
      <c r="AU924" s="100"/>
      <c r="AV924" s="100"/>
      <c r="AW924" s="100"/>
      <c r="AX924" s="100"/>
      <c r="AY924" s="100"/>
      <c r="AZ924" s="100"/>
      <c r="BA924" s="100"/>
      <c r="BB924" s="100"/>
      <c r="BC924" s="100"/>
      <c r="BD924" s="100"/>
      <c r="BE924" s="100"/>
    </row>
    <row r="925" spans="1:57" ht="15.75" customHeight="1" x14ac:dyDescent="0.3">
      <c r="A925" s="98"/>
      <c r="B925" s="98"/>
      <c r="C925" s="98"/>
      <c r="D925" s="98"/>
      <c r="E925" s="99"/>
      <c r="F925" s="99"/>
      <c r="G925" s="98"/>
      <c r="H925" s="98"/>
      <c r="I925" s="98"/>
      <c r="J925" s="98"/>
      <c r="K925" s="98"/>
      <c r="L925" s="98"/>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c r="AR925" s="100"/>
      <c r="AS925" s="100"/>
      <c r="AT925" s="100"/>
      <c r="AU925" s="100"/>
      <c r="AV925" s="100"/>
      <c r="AW925" s="100"/>
      <c r="AX925" s="100"/>
      <c r="AY925" s="100"/>
      <c r="AZ925" s="100"/>
      <c r="BA925" s="100"/>
      <c r="BB925" s="100"/>
      <c r="BC925" s="100"/>
      <c r="BD925" s="100"/>
      <c r="BE925" s="100"/>
    </row>
    <row r="926" spans="1:57" ht="15.75" customHeight="1" x14ac:dyDescent="0.3">
      <c r="A926" s="98"/>
      <c r="B926" s="98"/>
      <c r="C926" s="98"/>
      <c r="D926" s="98"/>
      <c r="E926" s="99"/>
      <c r="F926" s="99"/>
      <c r="G926" s="98"/>
      <c r="H926" s="98"/>
      <c r="I926" s="98"/>
      <c r="J926" s="98"/>
      <c r="K926" s="98"/>
      <c r="L926" s="98"/>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c r="AR926" s="100"/>
      <c r="AS926" s="100"/>
      <c r="AT926" s="100"/>
      <c r="AU926" s="100"/>
      <c r="AV926" s="100"/>
      <c r="AW926" s="100"/>
      <c r="AX926" s="100"/>
      <c r="AY926" s="100"/>
      <c r="AZ926" s="100"/>
      <c r="BA926" s="100"/>
      <c r="BB926" s="100"/>
      <c r="BC926" s="100"/>
      <c r="BD926" s="100"/>
      <c r="BE926" s="100"/>
    </row>
    <row r="927" spans="1:57" ht="15.75" customHeight="1" x14ac:dyDescent="0.3">
      <c r="A927" s="98"/>
      <c r="B927" s="98"/>
      <c r="C927" s="98"/>
      <c r="D927" s="98"/>
      <c r="E927" s="99"/>
      <c r="F927" s="99"/>
      <c r="G927" s="98"/>
      <c r="H927" s="98"/>
      <c r="I927" s="98"/>
      <c r="J927" s="98"/>
      <c r="K927" s="98"/>
      <c r="L927" s="98"/>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c r="AR927" s="100"/>
      <c r="AS927" s="100"/>
      <c r="AT927" s="100"/>
      <c r="AU927" s="100"/>
      <c r="AV927" s="100"/>
      <c r="AW927" s="100"/>
      <c r="AX927" s="100"/>
      <c r="AY927" s="100"/>
      <c r="AZ927" s="100"/>
      <c r="BA927" s="100"/>
      <c r="BB927" s="100"/>
      <c r="BC927" s="100"/>
      <c r="BD927" s="100"/>
      <c r="BE927" s="100"/>
    </row>
    <row r="928" spans="1:57" ht="15.75" customHeight="1" x14ac:dyDescent="0.3">
      <c r="A928" s="98"/>
      <c r="B928" s="98"/>
      <c r="C928" s="98"/>
      <c r="D928" s="98"/>
      <c r="E928" s="99"/>
      <c r="F928" s="99"/>
      <c r="G928" s="98"/>
      <c r="H928" s="98"/>
      <c r="I928" s="98"/>
      <c r="J928" s="98"/>
      <c r="K928" s="98"/>
      <c r="L928" s="98"/>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c r="AR928" s="100"/>
      <c r="AS928" s="100"/>
      <c r="AT928" s="100"/>
      <c r="AU928" s="100"/>
      <c r="AV928" s="100"/>
      <c r="AW928" s="100"/>
      <c r="AX928" s="100"/>
      <c r="AY928" s="100"/>
      <c r="AZ928" s="100"/>
      <c r="BA928" s="100"/>
      <c r="BB928" s="100"/>
      <c r="BC928" s="100"/>
      <c r="BD928" s="100"/>
      <c r="BE928" s="100"/>
    </row>
    <row r="929" spans="1:57" ht="15.75" customHeight="1" x14ac:dyDescent="0.3">
      <c r="A929" s="98"/>
      <c r="B929" s="98"/>
      <c r="C929" s="98"/>
      <c r="D929" s="98"/>
      <c r="E929" s="99"/>
      <c r="F929" s="99"/>
      <c r="G929" s="98"/>
      <c r="H929" s="98"/>
      <c r="I929" s="98"/>
      <c r="J929" s="98"/>
      <c r="K929" s="98"/>
      <c r="L929" s="98"/>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c r="AR929" s="100"/>
      <c r="AS929" s="100"/>
      <c r="AT929" s="100"/>
      <c r="AU929" s="100"/>
      <c r="AV929" s="100"/>
      <c r="AW929" s="100"/>
      <c r="AX929" s="100"/>
      <c r="AY929" s="100"/>
      <c r="AZ929" s="100"/>
      <c r="BA929" s="100"/>
      <c r="BB929" s="100"/>
      <c r="BC929" s="100"/>
      <c r="BD929" s="100"/>
      <c r="BE929" s="100"/>
    </row>
    <row r="930" spans="1:57" ht="15.75" customHeight="1" x14ac:dyDescent="0.3">
      <c r="A930" s="98"/>
      <c r="B930" s="98"/>
      <c r="C930" s="98"/>
      <c r="D930" s="98"/>
      <c r="E930" s="99"/>
      <c r="F930" s="99"/>
      <c r="G930" s="98"/>
      <c r="H930" s="98"/>
      <c r="I930" s="98"/>
      <c r="J930" s="98"/>
      <c r="K930" s="98"/>
      <c r="L930" s="98"/>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c r="AR930" s="100"/>
      <c r="AS930" s="100"/>
      <c r="AT930" s="100"/>
      <c r="AU930" s="100"/>
      <c r="AV930" s="100"/>
      <c r="AW930" s="100"/>
      <c r="AX930" s="100"/>
      <c r="AY930" s="100"/>
      <c r="AZ930" s="100"/>
      <c r="BA930" s="100"/>
      <c r="BB930" s="100"/>
      <c r="BC930" s="100"/>
      <c r="BD930" s="100"/>
      <c r="BE930" s="100"/>
    </row>
    <row r="931" spans="1:57" ht="15.75" customHeight="1" x14ac:dyDescent="0.3">
      <c r="A931" s="98"/>
      <c r="B931" s="98"/>
      <c r="C931" s="98"/>
      <c r="D931" s="98"/>
      <c r="E931" s="99"/>
      <c r="F931" s="99"/>
      <c r="G931" s="98"/>
      <c r="H931" s="98"/>
      <c r="I931" s="98"/>
      <c r="J931" s="98"/>
      <c r="K931" s="98"/>
      <c r="L931" s="98"/>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c r="AR931" s="100"/>
      <c r="AS931" s="100"/>
      <c r="AT931" s="100"/>
      <c r="AU931" s="100"/>
      <c r="AV931" s="100"/>
      <c r="AW931" s="100"/>
      <c r="AX931" s="100"/>
      <c r="AY931" s="100"/>
      <c r="AZ931" s="100"/>
      <c r="BA931" s="100"/>
      <c r="BB931" s="100"/>
      <c r="BC931" s="100"/>
      <c r="BD931" s="100"/>
      <c r="BE931" s="100"/>
    </row>
    <row r="932" spans="1:57" ht="15.75" customHeight="1" x14ac:dyDescent="0.3">
      <c r="A932" s="98"/>
      <c r="B932" s="98"/>
      <c r="C932" s="98"/>
      <c r="D932" s="98"/>
      <c r="E932" s="99"/>
      <c r="F932" s="99"/>
      <c r="G932" s="98"/>
      <c r="H932" s="98"/>
      <c r="I932" s="98"/>
      <c r="J932" s="98"/>
      <c r="K932" s="98"/>
      <c r="L932" s="98"/>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c r="AR932" s="100"/>
      <c r="AS932" s="100"/>
      <c r="AT932" s="100"/>
      <c r="AU932" s="100"/>
      <c r="AV932" s="100"/>
      <c r="AW932" s="100"/>
      <c r="AX932" s="100"/>
      <c r="AY932" s="100"/>
      <c r="AZ932" s="100"/>
      <c r="BA932" s="100"/>
      <c r="BB932" s="100"/>
      <c r="BC932" s="100"/>
      <c r="BD932" s="100"/>
      <c r="BE932" s="100"/>
    </row>
    <row r="933" spans="1:57" ht="15.75" customHeight="1" x14ac:dyDescent="0.3">
      <c r="A933" s="98"/>
      <c r="B933" s="98"/>
      <c r="C933" s="98"/>
      <c r="D933" s="98"/>
      <c r="E933" s="99"/>
      <c r="F933" s="99"/>
      <c r="G933" s="98"/>
      <c r="H933" s="98"/>
      <c r="I933" s="98"/>
      <c r="J933" s="98"/>
      <c r="K933" s="98"/>
      <c r="L933" s="98"/>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c r="AR933" s="100"/>
      <c r="AS933" s="100"/>
      <c r="AT933" s="100"/>
      <c r="AU933" s="100"/>
      <c r="AV933" s="100"/>
      <c r="AW933" s="100"/>
      <c r="AX933" s="100"/>
      <c r="AY933" s="100"/>
      <c r="AZ933" s="100"/>
      <c r="BA933" s="100"/>
      <c r="BB933" s="100"/>
      <c r="BC933" s="100"/>
      <c r="BD933" s="100"/>
      <c r="BE933" s="100"/>
    </row>
    <row r="934" spans="1:57" ht="15.75" customHeight="1" x14ac:dyDescent="0.3">
      <c r="A934" s="98"/>
      <c r="B934" s="98"/>
      <c r="C934" s="98"/>
      <c r="D934" s="98"/>
      <c r="E934" s="99"/>
      <c r="F934" s="99"/>
      <c r="G934" s="98"/>
      <c r="H934" s="98"/>
      <c r="I934" s="98"/>
      <c r="J934" s="98"/>
      <c r="K934" s="98"/>
      <c r="L934" s="98"/>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0"/>
      <c r="AQ934" s="100"/>
      <c r="AR934" s="100"/>
      <c r="AS934" s="100"/>
      <c r="AT934" s="100"/>
      <c r="AU934" s="100"/>
      <c r="AV934" s="100"/>
      <c r="AW934" s="100"/>
      <c r="AX934" s="100"/>
      <c r="AY934" s="100"/>
      <c r="AZ934" s="100"/>
      <c r="BA934" s="100"/>
      <c r="BB934" s="100"/>
      <c r="BC934" s="100"/>
      <c r="BD934" s="100"/>
      <c r="BE934" s="100"/>
    </row>
    <row r="935" spans="1:57" ht="15.75" customHeight="1" x14ac:dyDescent="0.3">
      <c r="A935" s="98"/>
      <c r="B935" s="98"/>
      <c r="C935" s="98"/>
      <c r="D935" s="98"/>
      <c r="E935" s="99"/>
      <c r="F935" s="99"/>
      <c r="G935" s="98"/>
      <c r="H935" s="98"/>
      <c r="I935" s="98"/>
      <c r="J935" s="98"/>
      <c r="K935" s="98"/>
      <c r="L935" s="98"/>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0"/>
      <c r="AQ935" s="100"/>
      <c r="AR935" s="100"/>
      <c r="AS935" s="100"/>
      <c r="AT935" s="100"/>
      <c r="AU935" s="100"/>
      <c r="AV935" s="100"/>
      <c r="AW935" s="100"/>
      <c r="AX935" s="100"/>
      <c r="AY935" s="100"/>
      <c r="AZ935" s="100"/>
      <c r="BA935" s="100"/>
      <c r="BB935" s="100"/>
      <c r="BC935" s="100"/>
      <c r="BD935" s="100"/>
      <c r="BE935" s="100"/>
    </row>
    <row r="936" spans="1:57" ht="15.75" customHeight="1" x14ac:dyDescent="0.3">
      <c r="A936" s="98"/>
      <c r="B936" s="98"/>
      <c r="C936" s="98"/>
      <c r="D936" s="98"/>
      <c r="E936" s="99"/>
      <c r="F936" s="99"/>
      <c r="G936" s="98"/>
      <c r="H936" s="98"/>
      <c r="I936" s="98"/>
      <c r="J936" s="98"/>
      <c r="K936" s="98"/>
      <c r="L936" s="98"/>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0"/>
      <c r="AQ936" s="100"/>
      <c r="AR936" s="100"/>
      <c r="AS936" s="100"/>
      <c r="AT936" s="100"/>
      <c r="AU936" s="100"/>
      <c r="AV936" s="100"/>
      <c r="AW936" s="100"/>
      <c r="AX936" s="100"/>
      <c r="AY936" s="100"/>
      <c r="AZ936" s="100"/>
      <c r="BA936" s="100"/>
      <c r="BB936" s="100"/>
      <c r="BC936" s="100"/>
      <c r="BD936" s="100"/>
      <c r="BE936" s="100"/>
    </row>
    <row r="937" spans="1:57" ht="15.75" customHeight="1" x14ac:dyDescent="0.3">
      <c r="A937" s="98"/>
      <c r="B937" s="98"/>
      <c r="C937" s="98"/>
      <c r="D937" s="98"/>
      <c r="E937" s="99"/>
      <c r="F937" s="99"/>
      <c r="G937" s="98"/>
      <c r="H937" s="98"/>
      <c r="I937" s="98"/>
      <c r="J937" s="98"/>
      <c r="K937" s="98"/>
      <c r="L937" s="98"/>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0"/>
      <c r="AQ937" s="100"/>
      <c r="AR937" s="100"/>
      <c r="AS937" s="100"/>
      <c r="AT937" s="100"/>
      <c r="AU937" s="100"/>
      <c r="AV937" s="100"/>
      <c r="AW937" s="100"/>
      <c r="AX937" s="100"/>
      <c r="AY937" s="100"/>
      <c r="AZ937" s="100"/>
      <c r="BA937" s="100"/>
      <c r="BB937" s="100"/>
      <c r="BC937" s="100"/>
      <c r="BD937" s="100"/>
      <c r="BE937" s="100"/>
    </row>
    <row r="938" spans="1:57" ht="15.75" customHeight="1" x14ac:dyDescent="0.3">
      <c r="A938" s="98"/>
      <c r="B938" s="98"/>
      <c r="C938" s="98"/>
      <c r="D938" s="98"/>
      <c r="E938" s="99"/>
      <c r="F938" s="99"/>
      <c r="G938" s="98"/>
      <c r="H938" s="98"/>
      <c r="I938" s="98"/>
      <c r="J938" s="98"/>
      <c r="K938" s="98"/>
      <c r="L938" s="98"/>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c r="AR938" s="100"/>
      <c r="AS938" s="100"/>
      <c r="AT938" s="100"/>
      <c r="AU938" s="100"/>
      <c r="AV938" s="100"/>
      <c r="AW938" s="100"/>
      <c r="AX938" s="100"/>
      <c r="AY938" s="100"/>
      <c r="AZ938" s="100"/>
      <c r="BA938" s="100"/>
      <c r="BB938" s="100"/>
      <c r="BC938" s="100"/>
      <c r="BD938" s="100"/>
      <c r="BE938" s="100"/>
    </row>
    <row r="939" spans="1:57" ht="15.75" customHeight="1" x14ac:dyDescent="0.3">
      <c r="A939" s="98"/>
      <c r="B939" s="98"/>
      <c r="C939" s="98"/>
      <c r="D939" s="98"/>
      <c r="E939" s="99"/>
      <c r="F939" s="99"/>
      <c r="G939" s="98"/>
      <c r="H939" s="98"/>
      <c r="I939" s="98"/>
      <c r="J939" s="98"/>
      <c r="K939" s="98"/>
      <c r="L939" s="98"/>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c r="AP939" s="100"/>
      <c r="AQ939" s="100"/>
      <c r="AR939" s="100"/>
      <c r="AS939" s="100"/>
      <c r="AT939" s="100"/>
      <c r="AU939" s="100"/>
      <c r="AV939" s="100"/>
      <c r="AW939" s="100"/>
      <c r="AX939" s="100"/>
      <c r="AY939" s="100"/>
      <c r="AZ939" s="100"/>
      <c r="BA939" s="100"/>
      <c r="BB939" s="100"/>
      <c r="BC939" s="100"/>
      <c r="BD939" s="100"/>
      <c r="BE939" s="100"/>
    </row>
    <row r="940" spans="1:57" ht="15.75" customHeight="1" x14ac:dyDescent="0.3">
      <c r="A940" s="98"/>
      <c r="B940" s="98"/>
      <c r="C940" s="98"/>
      <c r="D940" s="98"/>
      <c r="E940" s="99"/>
      <c r="F940" s="99"/>
      <c r="G940" s="98"/>
      <c r="H940" s="98"/>
      <c r="I940" s="98"/>
      <c r="J940" s="98"/>
      <c r="K940" s="98"/>
      <c r="L940" s="98"/>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100"/>
      <c r="AO940" s="100"/>
      <c r="AP940" s="100"/>
      <c r="AQ940" s="100"/>
      <c r="AR940" s="100"/>
      <c r="AS940" s="100"/>
      <c r="AT940" s="100"/>
      <c r="AU940" s="100"/>
      <c r="AV940" s="100"/>
      <c r="AW940" s="100"/>
      <c r="AX940" s="100"/>
      <c r="AY940" s="100"/>
      <c r="AZ940" s="100"/>
      <c r="BA940" s="100"/>
      <c r="BB940" s="100"/>
      <c r="BC940" s="100"/>
      <c r="BD940" s="100"/>
      <c r="BE940" s="100"/>
    </row>
    <row r="941" spans="1:57" ht="15.75" customHeight="1" x14ac:dyDescent="0.3">
      <c r="A941" s="98"/>
      <c r="B941" s="98"/>
      <c r="C941" s="98"/>
      <c r="D941" s="98"/>
      <c r="E941" s="99"/>
      <c r="F941" s="99"/>
      <c r="G941" s="98"/>
      <c r="H941" s="98"/>
      <c r="I941" s="98"/>
      <c r="J941" s="98"/>
      <c r="K941" s="98"/>
      <c r="L941" s="98"/>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0"/>
      <c r="AQ941" s="100"/>
      <c r="AR941" s="100"/>
      <c r="AS941" s="100"/>
      <c r="AT941" s="100"/>
      <c r="AU941" s="100"/>
      <c r="AV941" s="100"/>
      <c r="AW941" s="100"/>
      <c r="AX941" s="100"/>
      <c r="AY941" s="100"/>
      <c r="AZ941" s="100"/>
      <c r="BA941" s="100"/>
      <c r="BB941" s="100"/>
      <c r="BC941" s="100"/>
      <c r="BD941" s="100"/>
      <c r="BE941" s="100"/>
    </row>
    <row r="942" spans="1:57" ht="15.75" customHeight="1" x14ac:dyDescent="0.3">
      <c r="A942" s="98"/>
      <c r="B942" s="98"/>
      <c r="C942" s="98"/>
      <c r="D942" s="98"/>
      <c r="E942" s="99"/>
      <c r="F942" s="99"/>
      <c r="G942" s="98"/>
      <c r="H942" s="98"/>
      <c r="I942" s="98"/>
      <c r="J942" s="98"/>
      <c r="K942" s="98"/>
      <c r="L942" s="98"/>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0"/>
      <c r="AQ942" s="100"/>
      <c r="AR942" s="100"/>
      <c r="AS942" s="100"/>
      <c r="AT942" s="100"/>
      <c r="AU942" s="100"/>
      <c r="AV942" s="100"/>
      <c r="AW942" s="100"/>
      <c r="AX942" s="100"/>
      <c r="AY942" s="100"/>
      <c r="AZ942" s="100"/>
      <c r="BA942" s="100"/>
      <c r="BB942" s="100"/>
      <c r="BC942" s="100"/>
      <c r="BD942" s="100"/>
      <c r="BE942" s="100"/>
    </row>
    <row r="943" spans="1:57" ht="15.75" customHeight="1" x14ac:dyDescent="0.3">
      <c r="A943" s="98"/>
      <c r="B943" s="98"/>
      <c r="C943" s="98"/>
      <c r="D943" s="98"/>
      <c r="E943" s="99"/>
      <c r="F943" s="99"/>
      <c r="G943" s="98"/>
      <c r="H943" s="98"/>
      <c r="I943" s="98"/>
      <c r="J943" s="98"/>
      <c r="K943" s="98"/>
      <c r="L943" s="98"/>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0"/>
      <c r="AQ943" s="100"/>
      <c r="AR943" s="100"/>
      <c r="AS943" s="100"/>
      <c r="AT943" s="100"/>
      <c r="AU943" s="100"/>
      <c r="AV943" s="100"/>
      <c r="AW943" s="100"/>
      <c r="AX943" s="100"/>
      <c r="AY943" s="100"/>
      <c r="AZ943" s="100"/>
      <c r="BA943" s="100"/>
      <c r="BB943" s="100"/>
      <c r="BC943" s="100"/>
      <c r="BD943" s="100"/>
      <c r="BE943" s="100"/>
    </row>
    <row r="944" spans="1:57" ht="15.75" customHeight="1" x14ac:dyDescent="0.3">
      <c r="A944" s="98"/>
      <c r="B944" s="98"/>
      <c r="C944" s="98"/>
      <c r="D944" s="98"/>
      <c r="E944" s="99"/>
      <c r="F944" s="99"/>
      <c r="G944" s="98"/>
      <c r="H944" s="98"/>
      <c r="I944" s="98"/>
      <c r="J944" s="98"/>
      <c r="K944" s="98"/>
      <c r="L944" s="98"/>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0"/>
      <c r="AQ944" s="100"/>
      <c r="AR944" s="100"/>
      <c r="AS944" s="100"/>
      <c r="AT944" s="100"/>
      <c r="AU944" s="100"/>
      <c r="AV944" s="100"/>
      <c r="AW944" s="100"/>
      <c r="AX944" s="100"/>
      <c r="AY944" s="100"/>
      <c r="AZ944" s="100"/>
      <c r="BA944" s="100"/>
      <c r="BB944" s="100"/>
      <c r="BC944" s="100"/>
      <c r="BD944" s="100"/>
      <c r="BE944" s="100"/>
    </row>
    <row r="945" spans="1:57" ht="15.75" customHeight="1" x14ac:dyDescent="0.3">
      <c r="A945" s="98"/>
      <c r="B945" s="98"/>
      <c r="C945" s="98"/>
      <c r="D945" s="98"/>
      <c r="E945" s="99"/>
      <c r="F945" s="99"/>
      <c r="G945" s="98"/>
      <c r="H945" s="98"/>
      <c r="I945" s="98"/>
      <c r="J945" s="98"/>
      <c r="K945" s="98"/>
      <c r="L945" s="98"/>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0"/>
      <c r="AQ945" s="100"/>
      <c r="AR945" s="100"/>
      <c r="AS945" s="100"/>
      <c r="AT945" s="100"/>
      <c r="AU945" s="100"/>
      <c r="AV945" s="100"/>
      <c r="AW945" s="100"/>
      <c r="AX945" s="100"/>
      <c r="AY945" s="100"/>
      <c r="AZ945" s="100"/>
      <c r="BA945" s="100"/>
      <c r="BB945" s="100"/>
      <c r="BC945" s="100"/>
      <c r="BD945" s="100"/>
      <c r="BE945" s="100"/>
    </row>
    <row r="946" spans="1:57" ht="15.75" customHeight="1" x14ac:dyDescent="0.3">
      <c r="A946" s="98"/>
      <c r="B946" s="98"/>
      <c r="C946" s="98"/>
      <c r="D946" s="98"/>
      <c r="E946" s="99"/>
      <c r="F946" s="99"/>
      <c r="G946" s="98"/>
      <c r="H946" s="98"/>
      <c r="I946" s="98"/>
      <c r="J946" s="98"/>
      <c r="K946" s="98"/>
      <c r="L946" s="98"/>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0"/>
      <c r="AQ946" s="100"/>
      <c r="AR946" s="100"/>
      <c r="AS946" s="100"/>
      <c r="AT946" s="100"/>
      <c r="AU946" s="100"/>
      <c r="AV946" s="100"/>
      <c r="AW946" s="100"/>
      <c r="AX946" s="100"/>
      <c r="AY946" s="100"/>
      <c r="AZ946" s="100"/>
      <c r="BA946" s="100"/>
      <c r="BB946" s="100"/>
      <c r="BC946" s="100"/>
      <c r="BD946" s="100"/>
      <c r="BE946" s="100"/>
    </row>
    <row r="947" spans="1:57" ht="15.75" customHeight="1" x14ac:dyDescent="0.3">
      <c r="A947" s="98"/>
      <c r="B947" s="98"/>
      <c r="C947" s="98"/>
      <c r="D947" s="98"/>
      <c r="E947" s="99"/>
      <c r="F947" s="99"/>
      <c r="G947" s="98"/>
      <c r="H947" s="98"/>
      <c r="I947" s="98"/>
      <c r="J947" s="98"/>
      <c r="K947" s="98"/>
      <c r="L947" s="98"/>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100"/>
      <c r="AO947" s="100"/>
      <c r="AP947" s="100"/>
      <c r="AQ947" s="100"/>
      <c r="AR947" s="100"/>
      <c r="AS947" s="100"/>
      <c r="AT947" s="100"/>
      <c r="AU947" s="100"/>
      <c r="AV947" s="100"/>
      <c r="AW947" s="100"/>
      <c r="AX947" s="100"/>
      <c r="AY947" s="100"/>
      <c r="AZ947" s="100"/>
      <c r="BA947" s="100"/>
      <c r="BB947" s="100"/>
      <c r="BC947" s="100"/>
      <c r="BD947" s="100"/>
      <c r="BE947" s="100"/>
    </row>
    <row r="948" spans="1:57" ht="15.75" customHeight="1" x14ac:dyDescent="0.3">
      <c r="A948" s="98"/>
      <c r="B948" s="98"/>
      <c r="C948" s="98"/>
      <c r="D948" s="98"/>
      <c r="E948" s="99"/>
      <c r="F948" s="99"/>
      <c r="G948" s="98"/>
      <c r="H948" s="98"/>
      <c r="I948" s="98"/>
      <c r="J948" s="98"/>
      <c r="K948" s="98"/>
      <c r="L948" s="98"/>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0"/>
      <c r="AQ948" s="100"/>
      <c r="AR948" s="100"/>
      <c r="AS948" s="100"/>
      <c r="AT948" s="100"/>
      <c r="AU948" s="100"/>
      <c r="AV948" s="100"/>
      <c r="AW948" s="100"/>
      <c r="AX948" s="100"/>
      <c r="AY948" s="100"/>
      <c r="AZ948" s="100"/>
      <c r="BA948" s="100"/>
      <c r="BB948" s="100"/>
      <c r="BC948" s="100"/>
      <c r="BD948" s="100"/>
      <c r="BE948" s="100"/>
    </row>
    <row r="949" spans="1:57" ht="15.75" customHeight="1" x14ac:dyDescent="0.3">
      <c r="A949" s="98"/>
      <c r="B949" s="98"/>
      <c r="C949" s="98"/>
      <c r="D949" s="98"/>
      <c r="E949" s="99"/>
      <c r="F949" s="99"/>
      <c r="G949" s="98"/>
      <c r="H949" s="98"/>
      <c r="I949" s="98"/>
      <c r="J949" s="98"/>
      <c r="K949" s="98"/>
      <c r="L949" s="98"/>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0"/>
      <c r="AQ949" s="100"/>
      <c r="AR949" s="100"/>
      <c r="AS949" s="100"/>
      <c r="AT949" s="100"/>
      <c r="AU949" s="100"/>
      <c r="AV949" s="100"/>
      <c r="AW949" s="100"/>
      <c r="AX949" s="100"/>
      <c r="AY949" s="100"/>
      <c r="AZ949" s="100"/>
      <c r="BA949" s="100"/>
      <c r="BB949" s="100"/>
      <c r="BC949" s="100"/>
      <c r="BD949" s="100"/>
      <c r="BE949" s="100"/>
    </row>
    <row r="950" spans="1:57" ht="15.75" customHeight="1" x14ac:dyDescent="0.3">
      <c r="A950" s="98"/>
      <c r="B950" s="98"/>
      <c r="C950" s="98"/>
      <c r="D950" s="98"/>
      <c r="E950" s="99"/>
      <c r="F950" s="99"/>
      <c r="G950" s="98"/>
      <c r="H950" s="98"/>
      <c r="I950" s="98"/>
      <c r="J950" s="98"/>
      <c r="K950" s="98"/>
      <c r="L950" s="98"/>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0"/>
      <c r="AQ950" s="100"/>
      <c r="AR950" s="100"/>
      <c r="AS950" s="100"/>
      <c r="AT950" s="100"/>
      <c r="AU950" s="100"/>
      <c r="AV950" s="100"/>
      <c r="AW950" s="100"/>
      <c r="AX950" s="100"/>
      <c r="AY950" s="100"/>
      <c r="AZ950" s="100"/>
      <c r="BA950" s="100"/>
      <c r="BB950" s="100"/>
      <c r="BC950" s="100"/>
      <c r="BD950" s="100"/>
      <c r="BE950" s="100"/>
    </row>
    <row r="951" spans="1:57" ht="15.75" customHeight="1" x14ac:dyDescent="0.3">
      <c r="A951" s="98"/>
      <c r="B951" s="98"/>
      <c r="C951" s="98"/>
      <c r="D951" s="98"/>
      <c r="E951" s="99"/>
      <c r="F951" s="99"/>
      <c r="G951" s="98"/>
      <c r="H951" s="98"/>
      <c r="I951" s="98"/>
      <c r="J951" s="98"/>
      <c r="K951" s="98"/>
      <c r="L951" s="98"/>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0"/>
      <c r="AQ951" s="100"/>
      <c r="AR951" s="100"/>
      <c r="AS951" s="100"/>
      <c r="AT951" s="100"/>
      <c r="AU951" s="100"/>
      <c r="AV951" s="100"/>
      <c r="AW951" s="100"/>
      <c r="AX951" s="100"/>
      <c r="AY951" s="100"/>
      <c r="AZ951" s="100"/>
      <c r="BA951" s="100"/>
      <c r="BB951" s="100"/>
      <c r="BC951" s="100"/>
      <c r="BD951" s="100"/>
      <c r="BE951" s="100"/>
    </row>
    <row r="952" spans="1:57" ht="15.75" customHeight="1" x14ac:dyDescent="0.3">
      <c r="A952" s="98"/>
      <c r="B952" s="98"/>
      <c r="C952" s="98"/>
      <c r="D952" s="98"/>
      <c r="E952" s="99"/>
      <c r="F952" s="99"/>
      <c r="G952" s="98"/>
      <c r="H952" s="98"/>
      <c r="I952" s="98"/>
      <c r="J952" s="98"/>
      <c r="K952" s="98"/>
      <c r="L952" s="98"/>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100"/>
      <c r="AO952" s="100"/>
      <c r="AP952" s="100"/>
      <c r="AQ952" s="100"/>
      <c r="AR952" s="100"/>
      <c r="AS952" s="100"/>
      <c r="AT952" s="100"/>
      <c r="AU952" s="100"/>
      <c r="AV952" s="100"/>
      <c r="AW952" s="100"/>
      <c r="AX952" s="100"/>
      <c r="AY952" s="100"/>
      <c r="AZ952" s="100"/>
      <c r="BA952" s="100"/>
      <c r="BB952" s="100"/>
      <c r="BC952" s="100"/>
      <c r="BD952" s="100"/>
      <c r="BE952" s="100"/>
    </row>
    <row r="953" spans="1:57" ht="15.75" customHeight="1" x14ac:dyDescent="0.3">
      <c r="A953" s="98"/>
      <c r="B953" s="98"/>
      <c r="C953" s="98"/>
      <c r="D953" s="98"/>
      <c r="E953" s="99"/>
      <c r="F953" s="99"/>
      <c r="G953" s="98"/>
      <c r="H953" s="98"/>
      <c r="I953" s="98"/>
      <c r="J953" s="98"/>
      <c r="K953" s="98"/>
      <c r="L953" s="98"/>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100"/>
      <c r="AO953" s="100"/>
      <c r="AP953" s="100"/>
      <c r="AQ953" s="100"/>
      <c r="AR953" s="100"/>
      <c r="AS953" s="100"/>
      <c r="AT953" s="100"/>
      <c r="AU953" s="100"/>
      <c r="AV953" s="100"/>
      <c r="AW953" s="100"/>
      <c r="AX953" s="100"/>
      <c r="AY953" s="100"/>
      <c r="AZ953" s="100"/>
      <c r="BA953" s="100"/>
      <c r="BB953" s="100"/>
      <c r="BC953" s="100"/>
      <c r="BD953" s="100"/>
      <c r="BE953" s="100"/>
    </row>
    <row r="954" spans="1:57" ht="15.75" customHeight="1" x14ac:dyDescent="0.3">
      <c r="A954" s="98"/>
      <c r="B954" s="98"/>
      <c r="C954" s="98"/>
      <c r="D954" s="98"/>
      <c r="E954" s="99"/>
      <c r="F954" s="99"/>
      <c r="G954" s="98"/>
      <c r="H954" s="98"/>
      <c r="I954" s="98"/>
      <c r="J954" s="98"/>
      <c r="K954" s="98"/>
      <c r="L954" s="98"/>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c r="AL954" s="100"/>
      <c r="AM954" s="100"/>
      <c r="AN954" s="100"/>
      <c r="AO954" s="100"/>
      <c r="AP954" s="100"/>
      <c r="AQ954" s="100"/>
      <c r="AR954" s="100"/>
      <c r="AS954" s="100"/>
      <c r="AT954" s="100"/>
      <c r="AU954" s="100"/>
      <c r="AV954" s="100"/>
      <c r="AW954" s="100"/>
      <c r="AX954" s="100"/>
      <c r="AY954" s="100"/>
      <c r="AZ954" s="100"/>
      <c r="BA954" s="100"/>
      <c r="BB954" s="100"/>
      <c r="BC954" s="100"/>
      <c r="BD954" s="100"/>
      <c r="BE954" s="100"/>
    </row>
    <row r="955" spans="1:57" ht="15.75" customHeight="1" x14ac:dyDescent="0.3">
      <c r="A955" s="98"/>
      <c r="B955" s="98"/>
      <c r="C955" s="98"/>
      <c r="D955" s="98"/>
      <c r="E955" s="99"/>
      <c r="F955" s="99"/>
      <c r="G955" s="98"/>
      <c r="H955" s="98"/>
      <c r="I955" s="98"/>
      <c r="J955" s="98"/>
      <c r="K955" s="98"/>
      <c r="L955" s="98"/>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100"/>
      <c r="AO955" s="100"/>
      <c r="AP955" s="100"/>
      <c r="AQ955" s="100"/>
      <c r="AR955" s="100"/>
      <c r="AS955" s="100"/>
      <c r="AT955" s="100"/>
      <c r="AU955" s="100"/>
      <c r="AV955" s="100"/>
      <c r="AW955" s="100"/>
      <c r="AX955" s="100"/>
      <c r="AY955" s="100"/>
      <c r="AZ955" s="100"/>
      <c r="BA955" s="100"/>
      <c r="BB955" s="100"/>
      <c r="BC955" s="100"/>
      <c r="BD955" s="100"/>
      <c r="BE955" s="100"/>
    </row>
    <row r="956" spans="1:57" ht="15.75" customHeight="1" x14ac:dyDescent="0.3">
      <c r="A956" s="98"/>
      <c r="B956" s="98"/>
      <c r="C956" s="98"/>
      <c r="D956" s="98"/>
      <c r="E956" s="99"/>
      <c r="F956" s="99"/>
      <c r="G956" s="98"/>
      <c r="H956" s="98"/>
      <c r="I956" s="98"/>
      <c r="J956" s="98"/>
      <c r="K956" s="98"/>
      <c r="L956" s="98"/>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100"/>
      <c r="AO956" s="100"/>
      <c r="AP956" s="100"/>
      <c r="AQ956" s="100"/>
      <c r="AR956" s="100"/>
      <c r="AS956" s="100"/>
      <c r="AT956" s="100"/>
      <c r="AU956" s="100"/>
      <c r="AV956" s="100"/>
      <c r="AW956" s="100"/>
      <c r="AX956" s="100"/>
      <c r="AY956" s="100"/>
      <c r="AZ956" s="100"/>
      <c r="BA956" s="100"/>
      <c r="BB956" s="100"/>
      <c r="BC956" s="100"/>
      <c r="BD956" s="100"/>
      <c r="BE956" s="100"/>
    </row>
    <row r="957" spans="1:57" ht="15.75" customHeight="1" x14ac:dyDescent="0.3">
      <c r="A957" s="98"/>
      <c r="B957" s="98"/>
      <c r="C957" s="98"/>
      <c r="D957" s="98"/>
      <c r="E957" s="99"/>
      <c r="F957" s="99"/>
      <c r="G957" s="98"/>
      <c r="H957" s="98"/>
      <c r="I957" s="98"/>
      <c r="J957" s="98"/>
      <c r="K957" s="98"/>
      <c r="L957" s="98"/>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100"/>
      <c r="AO957" s="100"/>
      <c r="AP957" s="100"/>
      <c r="AQ957" s="100"/>
      <c r="AR957" s="100"/>
      <c r="AS957" s="100"/>
      <c r="AT957" s="100"/>
      <c r="AU957" s="100"/>
      <c r="AV957" s="100"/>
      <c r="AW957" s="100"/>
      <c r="AX957" s="100"/>
      <c r="AY957" s="100"/>
      <c r="AZ957" s="100"/>
      <c r="BA957" s="100"/>
      <c r="BB957" s="100"/>
      <c r="BC957" s="100"/>
      <c r="BD957" s="100"/>
      <c r="BE957" s="100"/>
    </row>
    <row r="958" spans="1:57" ht="15.75" customHeight="1" x14ac:dyDescent="0.3">
      <c r="A958" s="98"/>
      <c r="B958" s="98"/>
      <c r="C958" s="98"/>
      <c r="D958" s="98"/>
      <c r="E958" s="99"/>
      <c r="F958" s="99"/>
      <c r="G958" s="98"/>
      <c r="H958" s="98"/>
      <c r="I958" s="98"/>
      <c r="J958" s="98"/>
      <c r="K958" s="98"/>
      <c r="L958" s="98"/>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c r="AL958" s="100"/>
      <c r="AM958" s="100"/>
      <c r="AN958" s="100"/>
      <c r="AO958" s="100"/>
      <c r="AP958" s="100"/>
      <c r="AQ958" s="100"/>
      <c r="AR958" s="100"/>
      <c r="AS958" s="100"/>
      <c r="AT958" s="100"/>
      <c r="AU958" s="100"/>
      <c r="AV958" s="100"/>
      <c r="AW958" s="100"/>
      <c r="AX958" s="100"/>
      <c r="AY958" s="100"/>
      <c r="AZ958" s="100"/>
      <c r="BA958" s="100"/>
      <c r="BB958" s="100"/>
      <c r="BC958" s="100"/>
      <c r="BD958" s="100"/>
      <c r="BE958" s="100"/>
    </row>
    <row r="959" spans="1:57" ht="15.75" customHeight="1" x14ac:dyDescent="0.3">
      <c r="A959" s="98"/>
      <c r="B959" s="98"/>
      <c r="C959" s="98"/>
      <c r="D959" s="98"/>
      <c r="E959" s="99"/>
      <c r="F959" s="99"/>
      <c r="G959" s="98"/>
      <c r="H959" s="98"/>
      <c r="I959" s="98"/>
      <c r="J959" s="98"/>
      <c r="K959" s="98"/>
      <c r="L959" s="98"/>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c r="AL959" s="100"/>
      <c r="AM959" s="100"/>
      <c r="AN959" s="100"/>
      <c r="AO959" s="100"/>
      <c r="AP959" s="100"/>
      <c r="AQ959" s="100"/>
      <c r="AR959" s="100"/>
      <c r="AS959" s="100"/>
      <c r="AT959" s="100"/>
      <c r="AU959" s="100"/>
      <c r="AV959" s="100"/>
      <c r="AW959" s="100"/>
      <c r="AX959" s="100"/>
      <c r="AY959" s="100"/>
      <c r="AZ959" s="100"/>
      <c r="BA959" s="100"/>
      <c r="BB959" s="100"/>
      <c r="BC959" s="100"/>
      <c r="BD959" s="100"/>
      <c r="BE959" s="100"/>
    </row>
    <row r="960" spans="1:57" ht="15.75" customHeight="1" x14ac:dyDescent="0.3">
      <c r="A960" s="98"/>
      <c r="B960" s="98"/>
      <c r="C960" s="98"/>
      <c r="D960" s="98"/>
      <c r="E960" s="99"/>
      <c r="F960" s="99"/>
      <c r="G960" s="98"/>
      <c r="H960" s="98"/>
      <c r="I960" s="98"/>
      <c r="J960" s="98"/>
      <c r="K960" s="98"/>
      <c r="L960" s="98"/>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100"/>
      <c r="AO960" s="100"/>
      <c r="AP960" s="100"/>
      <c r="AQ960" s="100"/>
      <c r="AR960" s="100"/>
      <c r="AS960" s="100"/>
      <c r="AT960" s="100"/>
      <c r="AU960" s="100"/>
      <c r="AV960" s="100"/>
      <c r="AW960" s="100"/>
      <c r="AX960" s="100"/>
      <c r="AY960" s="100"/>
      <c r="AZ960" s="100"/>
      <c r="BA960" s="100"/>
      <c r="BB960" s="100"/>
      <c r="BC960" s="100"/>
      <c r="BD960" s="100"/>
      <c r="BE960" s="100"/>
    </row>
    <row r="961" spans="1:57" ht="15.75" customHeight="1" x14ac:dyDescent="0.3">
      <c r="A961" s="98"/>
      <c r="B961" s="98"/>
      <c r="C961" s="98"/>
      <c r="D961" s="98"/>
      <c r="E961" s="99"/>
      <c r="F961" s="99"/>
      <c r="G961" s="98"/>
      <c r="H961" s="98"/>
      <c r="I961" s="98"/>
      <c r="J961" s="98"/>
      <c r="K961" s="98"/>
      <c r="L961" s="98"/>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100"/>
      <c r="AO961" s="100"/>
      <c r="AP961" s="100"/>
      <c r="AQ961" s="100"/>
      <c r="AR961" s="100"/>
      <c r="AS961" s="100"/>
      <c r="AT961" s="100"/>
      <c r="AU961" s="100"/>
      <c r="AV961" s="100"/>
      <c r="AW961" s="100"/>
      <c r="AX961" s="100"/>
      <c r="AY961" s="100"/>
      <c r="AZ961" s="100"/>
      <c r="BA961" s="100"/>
      <c r="BB961" s="100"/>
      <c r="BC961" s="100"/>
      <c r="BD961" s="100"/>
      <c r="BE961" s="100"/>
    </row>
    <row r="962" spans="1:57" ht="15.75" customHeight="1" x14ac:dyDescent="0.3">
      <c r="A962" s="98"/>
      <c r="B962" s="98"/>
      <c r="C962" s="98"/>
      <c r="D962" s="98"/>
      <c r="E962" s="99"/>
      <c r="F962" s="99"/>
      <c r="G962" s="98"/>
      <c r="H962" s="98"/>
      <c r="I962" s="98"/>
      <c r="J962" s="98"/>
      <c r="K962" s="98"/>
      <c r="L962" s="98"/>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100"/>
      <c r="AO962" s="100"/>
      <c r="AP962" s="100"/>
      <c r="AQ962" s="100"/>
      <c r="AR962" s="100"/>
      <c r="AS962" s="100"/>
      <c r="AT962" s="100"/>
      <c r="AU962" s="100"/>
      <c r="AV962" s="100"/>
      <c r="AW962" s="100"/>
      <c r="AX962" s="100"/>
      <c r="AY962" s="100"/>
      <c r="AZ962" s="100"/>
      <c r="BA962" s="100"/>
      <c r="BB962" s="100"/>
      <c r="BC962" s="100"/>
      <c r="BD962" s="100"/>
      <c r="BE962" s="100"/>
    </row>
    <row r="963" spans="1:57" ht="15.75" customHeight="1" x14ac:dyDescent="0.3">
      <c r="A963" s="98"/>
      <c r="B963" s="98"/>
      <c r="C963" s="98"/>
      <c r="D963" s="98"/>
      <c r="E963" s="99"/>
      <c r="F963" s="99"/>
      <c r="G963" s="98"/>
      <c r="H963" s="98"/>
      <c r="I963" s="98"/>
      <c r="J963" s="98"/>
      <c r="K963" s="98"/>
      <c r="L963" s="98"/>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100"/>
      <c r="AO963" s="100"/>
      <c r="AP963" s="100"/>
      <c r="AQ963" s="100"/>
      <c r="AR963" s="100"/>
      <c r="AS963" s="100"/>
      <c r="AT963" s="100"/>
      <c r="AU963" s="100"/>
      <c r="AV963" s="100"/>
      <c r="AW963" s="100"/>
      <c r="AX963" s="100"/>
      <c r="AY963" s="100"/>
      <c r="AZ963" s="100"/>
      <c r="BA963" s="100"/>
      <c r="BB963" s="100"/>
      <c r="BC963" s="100"/>
      <c r="BD963" s="100"/>
      <c r="BE963" s="100"/>
    </row>
    <row r="964" spans="1:57" ht="15.75" customHeight="1" x14ac:dyDescent="0.3">
      <c r="A964" s="98"/>
      <c r="B964" s="98"/>
      <c r="C964" s="98"/>
      <c r="D964" s="98"/>
      <c r="E964" s="99"/>
      <c r="F964" s="99"/>
      <c r="G964" s="98"/>
      <c r="H964" s="98"/>
      <c r="I964" s="98"/>
      <c r="J964" s="98"/>
      <c r="K964" s="98"/>
      <c r="L964" s="98"/>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100"/>
      <c r="AO964" s="100"/>
      <c r="AP964" s="100"/>
      <c r="AQ964" s="100"/>
      <c r="AR964" s="100"/>
      <c r="AS964" s="100"/>
      <c r="AT964" s="100"/>
      <c r="AU964" s="100"/>
      <c r="AV964" s="100"/>
      <c r="AW964" s="100"/>
      <c r="AX964" s="100"/>
      <c r="AY964" s="100"/>
      <c r="AZ964" s="100"/>
      <c r="BA964" s="100"/>
      <c r="BB964" s="100"/>
      <c r="BC964" s="100"/>
      <c r="BD964" s="100"/>
      <c r="BE964" s="100"/>
    </row>
    <row r="965" spans="1:57" ht="15.75" customHeight="1" x14ac:dyDescent="0.3">
      <c r="A965" s="98"/>
      <c r="B965" s="98"/>
      <c r="C965" s="98"/>
      <c r="D965" s="98"/>
      <c r="E965" s="99"/>
      <c r="F965" s="99"/>
      <c r="G965" s="98"/>
      <c r="H965" s="98"/>
      <c r="I965" s="98"/>
      <c r="J965" s="98"/>
      <c r="K965" s="98"/>
      <c r="L965" s="98"/>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c r="AL965" s="100"/>
      <c r="AM965" s="100"/>
      <c r="AN965" s="100"/>
      <c r="AO965" s="100"/>
      <c r="AP965" s="100"/>
      <c r="AQ965" s="100"/>
      <c r="AR965" s="100"/>
      <c r="AS965" s="100"/>
      <c r="AT965" s="100"/>
      <c r="AU965" s="100"/>
      <c r="AV965" s="100"/>
      <c r="AW965" s="100"/>
      <c r="AX965" s="100"/>
      <c r="AY965" s="100"/>
      <c r="AZ965" s="100"/>
      <c r="BA965" s="100"/>
      <c r="BB965" s="100"/>
      <c r="BC965" s="100"/>
      <c r="BD965" s="100"/>
      <c r="BE965" s="100"/>
    </row>
    <row r="966" spans="1:57" ht="15.75" customHeight="1" x14ac:dyDescent="0.3">
      <c r="A966" s="98"/>
      <c r="B966" s="98"/>
      <c r="C966" s="98"/>
      <c r="D966" s="98"/>
      <c r="E966" s="99"/>
      <c r="F966" s="99"/>
      <c r="G966" s="98"/>
      <c r="H966" s="98"/>
      <c r="I966" s="98"/>
      <c r="J966" s="98"/>
      <c r="K966" s="98"/>
      <c r="L966" s="98"/>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100"/>
      <c r="AO966" s="100"/>
      <c r="AP966" s="100"/>
      <c r="AQ966" s="100"/>
      <c r="AR966" s="100"/>
      <c r="AS966" s="100"/>
      <c r="AT966" s="100"/>
      <c r="AU966" s="100"/>
      <c r="AV966" s="100"/>
      <c r="AW966" s="100"/>
      <c r="AX966" s="100"/>
      <c r="AY966" s="100"/>
      <c r="AZ966" s="100"/>
      <c r="BA966" s="100"/>
      <c r="BB966" s="100"/>
      <c r="BC966" s="100"/>
      <c r="BD966" s="100"/>
      <c r="BE966" s="100"/>
    </row>
    <row r="967" spans="1:57" ht="15.75" customHeight="1" x14ac:dyDescent="0.3">
      <c r="A967" s="98"/>
      <c r="B967" s="98"/>
      <c r="C967" s="98"/>
      <c r="D967" s="98"/>
      <c r="E967" s="99"/>
      <c r="F967" s="99"/>
      <c r="G967" s="98"/>
      <c r="H967" s="98"/>
      <c r="I967" s="98"/>
      <c r="J967" s="98"/>
      <c r="K967" s="98"/>
      <c r="L967" s="98"/>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100"/>
      <c r="AO967" s="100"/>
      <c r="AP967" s="100"/>
      <c r="AQ967" s="100"/>
      <c r="AR967" s="100"/>
      <c r="AS967" s="100"/>
      <c r="AT967" s="100"/>
      <c r="AU967" s="100"/>
      <c r="AV967" s="100"/>
      <c r="AW967" s="100"/>
      <c r="AX967" s="100"/>
      <c r="AY967" s="100"/>
      <c r="AZ967" s="100"/>
      <c r="BA967" s="100"/>
      <c r="BB967" s="100"/>
      <c r="BC967" s="100"/>
      <c r="BD967" s="100"/>
      <c r="BE967" s="100"/>
    </row>
    <row r="968" spans="1:57" ht="15.75" customHeight="1" x14ac:dyDescent="0.3">
      <c r="A968" s="98"/>
      <c r="B968" s="98"/>
      <c r="C968" s="98"/>
      <c r="D968" s="98"/>
      <c r="E968" s="99"/>
      <c r="F968" s="99"/>
      <c r="G968" s="98"/>
      <c r="H968" s="98"/>
      <c r="I968" s="98"/>
      <c r="J968" s="98"/>
      <c r="K968" s="98"/>
      <c r="L968" s="98"/>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100"/>
      <c r="AO968" s="100"/>
      <c r="AP968" s="100"/>
      <c r="AQ968" s="100"/>
      <c r="AR968" s="100"/>
      <c r="AS968" s="100"/>
      <c r="AT968" s="100"/>
      <c r="AU968" s="100"/>
      <c r="AV968" s="100"/>
      <c r="AW968" s="100"/>
      <c r="AX968" s="100"/>
      <c r="AY968" s="100"/>
      <c r="AZ968" s="100"/>
      <c r="BA968" s="100"/>
      <c r="BB968" s="100"/>
      <c r="BC968" s="100"/>
      <c r="BD968" s="100"/>
      <c r="BE968" s="100"/>
    </row>
    <row r="969" spans="1:57" ht="15.75" customHeight="1" x14ac:dyDescent="0.3">
      <c r="A969" s="98"/>
      <c r="B969" s="98"/>
      <c r="C969" s="98"/>
      <c r="D969" s="98"/>
      <c r="E969" s="99"/>
      <c r="F969" s="99"/>
      <c r="G969" s="98"/>
      <c r="H969" s="98"/>
      <c r="I969" s="98"/>
      <c r="J969" s="98"/>
      <c r="K969" s="98"/>
      <c r="L969" s="98"/>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100"/>
      <c r="AO969" s="100"/>
      <c r="AP969" s="100"/>
      <c r="AQ969" s="100"/>
      <c r="AR969" s="100"/>
      <c r="AS969" s="100"/>
      <c r="AT969" s="100"/>
      <c r="AU969" s="100"/>
      <c r="AV969" s="100"/>
      <c r="AW969" s="100"/>
      <c r="AX969" s="100"/>
      <c r="AY969" s="100"/>
      <c r="AZ969" s="100"/>
      <c r="BA969" s="100"/>
      <c r="BB969" s="100"/>
      <c r="BC969" s="100"/>
      <c r="BD969" s="100"/>
      <c r="BE969" s="100"/>
    </row>
    <row r="970" spans="1:57" ht="15.75" customHeight="1" x14ac:dyDescent="0.3">
      <c r="A970" s="98"/>
      <c r="B970" s="98"/>
      <c r="C970" s="98"/>
      <c r="D970" s="98"/>
      <c r="E970" s="99"/>
      <c r="F970" s="99"/>
      <c r="G970" s="98"/>
      <c r="H970" s="98"/>
      <c r="I970" s="98"/>
      <c r="J970" s="98"/>
      <c r="K970" s="98"/>
      <c r="L970" s="98"/>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c r="AN970" s="100"/>
      <c r="AO970" s="100"/>
      <c r="AP970" s="100"/>
      <c r="AQ970" s="100"/>
      <c r="AR970" s="100"/>
      <c r="AS970" s="100"/>
      <c r="AT970" s="100"/>
      <c r="AU970" s="100"/>
      <c r="AV970" s="100"/>
      <c r="AW970" s="100"/>
      <c r="AX970" s="100"/>
      <c r="AY970" s="100"/>
      <c r="AZ970" s="100"/>
      <c r="BA970" s="100"/>
      <c r="BB970" s="100"/>
      <c r="BC970" s="100"/>
      <c r="BD970" s="100"/>
      <c r="BE970" s="100"/>
    </row>
    <row r="971" spans="1:57" ht="15.75" customHeight="1" x14ac:dyDescent="0.3">
      <c r="A971" s="98"/>
      <c r="B971" s="98"/>
      <c r="C971" s="98"/>
      <c r="D971" s="98"/>
      <c r="E971" s="99"/>
      <c r="F971" s="99"/>
      <c r="G971" s="98"/>
      <c r="H971" s="98"/>
      <c r="I971" s="98"/>
      <c r="J971" s="98"/>
      <c r="K971" s="98"/>
      <c r="L971" s="98"/>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c r="AN971" s="100"/>
      <c r="AO971" s="100"/>
      <c r="AP971" s="100"/>
      <c r="AQ971" s="100"/>
      <c r="AR971" s="100"/>
      <c r="AS971" s="100"/>
      <c r="AT971" s="100"/>
      <c r="AU971" s="100"/>
      <c r="AV971" s="100"/>
      <c r="AW971" s="100"/>
      <c r="AX971" s="100"/>
      <c r="AY971" s="100"/>
      <c r="AZ971" s="100"/>
      <c r="BA971" s="100"/>
      <c r="BB971" s="100"/>
      <c r="BC971" s="100"/>
      <c r="BD971" s="100"/>
      <c r="BE971" s="100"/>
    </row>
    <row r="972" spans="1:57" ht="15.75" customHeight="1" x14ac:dyDescent="0.3">
      <c r="A972" s="98"/>
      <c r="B972" s="98"/>
      <c r="C972" s="98"/>
      <c r="D972" s="98"/>
      <c r="E972" s="99"/>
      <c r="F972" s="99"/>
      <c r="G972" s="98"/>
      <c r="H972" s="98"/>
      <c r="I972" s="98"/>
      <c r="J972" s="98"/>
      <c r="K972" s="98"/>
      <c r="L972" s="98"/>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c r="AL972" s="100"/>
      <c r="AM972" s="100"/>
      <c r="AN972" s="100"/>
      <c r="AO972" s="100"/>
      <c r="AP972" s="100"/>
      <c r="AQ972" s="100"/>
      <c r="AR972" s="100"/>
      <c r="AS972" s="100"/>
      <c r="AT972" s="100"/>
      <c r="AU972" s="100"/>
      <c r="AV972" s="100"/>
      <c r="AW972" s="100"/>
      <c r="AX972" s="100"/>
      <c r="AY972" s="100"/>
      <c r="AZ972" s="100"/>
      <c r="BA972" s="100"/>
      <c r="BB972" s="100"/>
      <c r="BC972" s="100"/>
      <c r="BD972" s="100"/>
      <c r="BE972" s="100"/>
    </row>
    <row r="973" spans="1:57" ht="15.75" customHeight="1" x14ac:dyDescent="0.3">
      <c r="A973" s="98"/>
      <c r="B973" s="98"/>
      <c r="C973" s="98"/>
      <c r="D973" s="98"/>
      <c r="E973" s="99"/>
      <c r="F973" s="99"/>
      <c r="G973" s="98"/>
      <c r="H973" s="98"/>
      <c r="I973" s="98"/>
      <c r="J973" s="98"/>
      <c r="K973" s="98"/>
      <c r="L973" s="98"/>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c r="AR973" s="100"/>
      <c r="AS973" s="100"/>
      <c r="AT973" s="100"/>
      <c r="AU973" s="100"/>
      <c r="AV973" s="100"/>
      <c r="AW973" s="100"/>
      <c r="AX973" s="100"/>
      <c r="AY973" s="100"/>
      <c r="AZ973" s="100"/>
      <c r="BA973" s="100"/>
      <c r="BB973" s="100"/>
      <c r="BC973" s="100"/>
      <c r="BD973" s="100"/>
      <c r="BE973" s="100"/>
    </row>
    <row r="974" spans="1:57" ht="15.75" customHeight="1" x14ac:dyDescent="0.3">
      <c r="A974" s="98"/>
      <c r="B974" s="98"/>
      <c r="C974" s="98"/>
      <c r="D974" s="98"/>
      <c r="E974" s="99"/>
      <c r="F974" s="99"/>
      <c r="G974" s="98"/>
      <c r="H974" s="98"/>
      <c r="I974" s="98"/>
      <c r="J974" s="98"/>
      <c r="K974" s="98"/>
      <c r="L974" s="98"/>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100"/>
      <c r="AO974" s="100"/>
      <c r="AP974" s="100"/>
      <c r="AQ974" s="100"/>
      <c r="AR974" s="100"/>
      <c r="AS974" s="100"/>
      <c r="AT974" s="100"/>
      <c r="AU974" s="100"/>
      <c r="AV974" s="100"/>
      <c r="AW974" s="100"/>
      <c r="AX974" s="100"/>
      <c r="AY974" s="100"/>
      <c r="AZ974" s="100"/>
      <c r="BA974" s="100"/>
      <c r="BB974" s="100"/>
      <c r="BC974" s="100"/>
      <c r="BD974" s="100"/>
      <c r="BE974" s="100"/>
    </row>
    <row r="975" spans="1:57" ht="15.75" customHeight="1" x14ac:dyDescent="0.3">
      <c r="A975" s="98"/>
      <c r="B975" s="98"/>
      <c r="C975" s="98"/>
      <c r="D975" s="98"/>
      <c r="E975" s="99"/>
      <c r="F975" s="99"/>
      <c r="G975" s="98"/>
      <c r="H975" s="98"/>
      <c r="I975" s="98"/>
      <c r="J975" s="98"/>
      <c r="K975" s="98"/>
      <c r="L975" s="98"/>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0"/>
      <c r="AQ975" s="100"/>
      <c r="AR975" s="100"/>
      <c r="AS975" s="100"/>
      <c r="AT975" s="100"/>
      <c r="AU975" s="100"/>
      <c r="AV975" s="100"/>
      <c r="AW975" s="100"/>
      <c r="AX975" s="100"/>
      <c r="AY975" s="100"/>
      <c r="AZ975" s="100"/>
      <c r="BA975" s="100"/>
      <c r="BB975" s="100"/>
      <c r="BC975" s="100"/>
      <c r="BD975" s="100"/>
      <c r="BE975" s="100"/>
    </row>
    <row r="976" spans="1:57" ht="15.75" customHeight="1" x14ac:dyDescent="0.3">
      <c r="A976" s="98"/>
      <c r="B976" s="98"/>
      <c r="C976" s="98"/>
      <c r="D976" s="98"/>
      <c r="E976" s="99"/>
      <c r="F976" s="99"/>
      <c r="G976" s="98"/>
      <c r="H976" s="98"/>
      <c r="I976" s="98"/>
      <c r="J976" s="98"/>
      <c r="K976" s="98"/>
      <c r="L976" s="98"/>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100"/>
      <c r="AO976" s="100"/>
      <c r="AP976" s="100"/>
      <c r="AQ976" s="100"/>
      <c r="AR976" s="100"/>
      <c r="AS976" s="100"/>
      <c r="AT976" s="100"/>
      <c r="AU976" s="100"/>
      <c r="AV976" s="100"/>
      <c r="AW976" s="100"/>
      <c r="AX976" s="100"/>
      <c r="AY976" s="100"/>
      <c r="AZ976" s="100"/>
      <c r="BA976" s="100"/>
      <c r="BB976" s="100"/>
      <c r="BC976" s="100"/>
      <c r="BD976" s="100"/>
      <c r="BE976" s="100"/>
    </row>
    <row r="977" spans="1:57" ht="15.75" customHeight="1" x14ac:dyDescent="0.3">
      <c r="A977" s="98"/>
      <c r="B977" s="98"/>
      <c r="C977" s="98"/>
      <c r="D977" s="98"/>
      <c r="E977" s="99"/>
      <c r="F977" s="99"/>
      <c r="G977" s="98"/>
      <c r="H977" s="98"/>
      <c r="I977" s="98"/>
      <c r="J977" s="98"/>
      <c r="K977" s="98"/>
      <c r="L977" s="98"/>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c r="AR977" s="100"/>
      <c r="AS977" s="100"/>
      <c r="AT977" s="100"/>
      <c r="AU977" s="100"/>
      <c r="AV977" s="100"/>
      <c r="AW977" s="100"/>
      <c r="AX977" s="100"/>
      <c r="AY977" s="100"/>
      <c r="AZ977" s="100"/>
      <c r="BA977" s="100"/>
      <c r="BB977" s="100"/>
      <c r="BC977" s="100"/>
      <c r="BD977" s="100"/>
      <c r="BE977" s="100"/>
    </row>
    <row r="978" spans="1:57" ht="15.75" customHeight="1" x14ac:dyDescent="0.3">
      <c r="A978" s="98"/>
      <c r="B978" s="98"/>
      <c r="C978" s="98"/>
      <c r="D978" s="98"/>
      <c r="E978" s="99"/>
      <c r="F978" s="99"/>
      <c r="G978" s="98"/>
      <c r="H978" s="98"/>
      <c r="I978" s="98"/>
      <c r="J978" s="98"/>
      <c r="K978" s="98"/>
      <c r="L978" s="98"/>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0"/>
      <c r="AQ978" s="100"/>
      <c r="AR978" s="100"/>
      <c r="AS978" s="100"/>
      <c r="AT978" s="100"/>
      <c r="AU978" s="100"/>
      <c r="AV978" s="100"/>
      <c r="AW978" s="100"/>
      <c r="AX978" s="100"/>
      <c r="AY978" s="100"/>
      <c r="AZ978" s="100"/>
      <c r="BA978" s="100"/>
      <c r="BB978" s="100"/>
      <c r="BC978" s="100"/>
      <c r="BD978" s="100"/>
      <c r="BE978" s="100"/>
    </row>
    <row r="979" spans="1:57" ht="15.75" customHeight="1" x14ac:dyDescent="0.3">
      <c r="A979" s="98"/>
      <c r="B979" s="98"/>
      <c r="C979" s="98"/>
      <c r="D979" s="98"/>
      <c r="E979" s="99"/>
      <c r="F979" s="99"/>
      <c r="G979" s="98"/>
      <c r="H979" s="98"/>
      <c r="I979" s="98"/>
      <c r="J979" s="98"/>
      <c r="K979" s="98"/>
      <c r="L979" s="98"/>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100"/>
      <c r="AO979" s="100"/>
      <c r="AP979" s="100"/>
      <c r="AQ979" s="100"/>
      <c r="AR979" s="100"/>
      <c r="AS979" s="100"/>
      <c r="AT979" s="100"/>
      <c r="AU979" s="100"/>
      <c r="AV979" s="100"/>
      <c r="AW979" s="100"/>
      <c r="AX979" s="100"/>
      <c r="AY979" s="100"/>
      <c r="AZ979" s="100"/>
      <c r="BA979" s="100"/>
      <c r="BB979" s="100"/>
      <c r="BC979" s="100"/>
      <c r="BD979" s="100"/>
      <c r="BE979" s="100"/>
    </row>
    <row r="980" spans="1:57" ht="15.75" customHeight="1" x14ac:dyDescent="0.3">
      <c r="A980" s="98"/>
      <c r="B980" s="98"/>
      <c r="C980" s="98"/>
      <c r="D980" s="98"/>
      <c r="E980" s="99"/>
      <c r="F980" s="99"/>
      <c r="G980" s="98"/>
      <c r="H980" s="98"/>
      <c r="I980" s="98"/>
      <c r="J980" s="98"/>
      <c r="K980" s="98"/>
      <c r="L980" s="98"/>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100"/>
      <c r="AO980" s="100"/>
      <c r="AP980" s="100"/>
      <c r="AQ980" s="100"/>
      <c r="AR980" s="100"/>
      <c r="AS980" s="100"/>
      <c r="AT980" s="100"/>
      <c r="AU980" s="100"/>
      <c r="AV980" s="100"/>
      <c r="AW980" s="100"/>
      <c r="AX980" s="100"/>
      <c r="AY980" s="100"/>
      <c r="AZ980" s="100"/>
      <c r="BA980" s="100"/>
      <c r="BB980" s="100"/>
      <c r="BC980" s="100"/>
      <c r="BD980" s="100"/>
      <c r="BE980" s="100"/>
    </row>
    <row r="981" spans="1:57" ht="15.75" customHeight="1" x14ac:dyDescent="0.3">
      <c r="A981" s="98"/>
      <c r="B981" s="98"/>
      <c r="C981" s="98"/>
      <c r="D981" s="98"/>
      <c r="E981" s="99"/>
      <c r="F981" s="99"/>
      <c r="G981" s="98"/>
      <c r="H981" s="98"/>
      <c r="I981" s="98"/>
      <c r="J981" s="98"/>
      <c r="K981" s="98"/>
      <c r="L981" s="98"/>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c r="AR981" s="100"/>
      <c r="AS981" s="100"/>
      <c r="AT981" s="100"/>
      <c r="AU981" s="100"/>
      <c r="AV981" s="100"/>
      <c r="AW981" s="100"/>
      <c r="AX981" s="100"/>
      <c r="AY981" s="100"/>
      <c r="AZ981" s="100"/>
      <c r="BA981" s="100"/>
      <c r="BB981" s="100"/>
      <c r="BC981" s="100"/>
      <c r="BD981" s="100"/>
      <c r="BE981" s="100"/>
    </row>
    <row r="982" spans="1:57" ht="15.75" customHeight="1" x14ac:dyDescent="0.3">
      <c r="A982" s="98"/>
      <c r="B982" s="98"/>
      <c r="C982" s="98"/>
      <c r="D982" s="98"/>
      <c r="E982" s="99"/>
      <c r="F982" s="99"/>
      <c r="G982" s="98"/>
      <c r="H982" s="98"/>
      <c r="I982" s="98"/>
      <c r="J982" s="98"/>
      <c r="K982" s="98"/>
      <c r="L982" s="98"/>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c r="AL982" s="100"/>
      <c r="AM982" s="100"/>
      <c r="AN982" s="100"/>
      <c r="AO982" s="100"/>
      <c r="AP982" s="100"/>
      <c r="AQ982" s="100"/>
      <c r="AR982" s="100"/>
      <c r="AS982" s="100"/>
      <c r="AT982" s="100"/>
      <c r="AU982" s="100"/>
      <c r="AV982" s="100"/>
      <c r="AW982" s="100"/>
      <c r="AX982" s="100"/>
      <c r="AY982" s="100"/>
      <c r="AZ982" s="100"/>
      <c r="BA982" s="100"/>
      <c r="BB982" s="100"/>
      <c r="BC982" s="100"/>
      <c r="BD982" s="100"/>
      <c r="BE982" s="100"/>
    </row>
    <row r="983" spans="1:57" ht="15.75" customHeight="1" x14ac:dyDescent="0.3">
      <c r="A983" s="98"/>
      <c r="B983" s="98"/>
      <c r="C983" s="98"/>
      <c r="D983" s="98"/>
      <c r="E983" s="99"/>
      <c r="F983" s="99"/>
      <c r="G983" s="98"/>
      <c r="H983" s="98"/>
      <c r="I983" s="98"/>
      <c r="J983" s="98"/>
      <c r="K983" s="98"/>
      <c r="L983" s="98"/>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P983" s="100"/>
      <c r="AQ983" s="100"/>
      <c r="AR983" s="100"/>
      <c r="AS983" s="100"/>
      <c r="AT983" s="100"/>
      <c r="AU983" s="100"/>
      <c r="AV983" s="100"/>
      <c r="AW983" s="100"/>
      <c r="AX983" s="100"/>
      <c r="AY983" s="100"/>
      <c r="AZ983" s="100"/>
      <c r="BA983" s="100"/>
      <c r="BB983" s="100"/>
      <c r="BC983" s="100"/>
      <c r="BD983" s="100"/>
      <c r="BE983" s="100"/>
    </row>
  </sheetData>
  <mergeCells count="64">
    <mergeCell ref="A25:BE25"/>
    <mergeCell ref="G27:I27"/>
    <mergeCell ref="AK13:AL13"/>
    <mergeCell ref="AM13:AN13"/>
    <mergeCell ref="AO13:AP13"/>
    <mergeCell ref="AQ13:AR13"/>
    <mergeCell ref="A17:AT17"/>
    <mergeCell ref="AU17:AW17"/>
    <mergeCell ref="Y13:Z13"/>
    <mergeCell ref="AA13:AB13"/>
    <mergeCell ref="AC13:AD13"/>
    <mergeCell ref="AE13:AF13"/>
    <mergeCell ref="AG13:AH13"/>
    <mergeCell ref="AI13:AJ13"/>
    <mergeCell ref="M13:N13"/>
    <mergeCell ref="O13:P13"/>
    <mergeCell ref="AZ12:AZ14"/>
    <mergeCell ref="AT12:AT14"/>
    <mergeCell ref="AU12:AU14"/>
    <mergeCell ref="AV12:AV14"/>
    <mergeCell ref="AW12:AW14"/>
    <mergeCell ref="AX12:AX14"/>
    <mergeCell ref="AY12:AY14"/>
    <mergeCell ref="BB11:BE11"/>
    <mergeCell ref="M12:T12"/>
    <mergeCell ref="U12:AB12"/>
    <mergeCell ref="AC12:AJ12"/>
    <mergeCell ref="AK12:AR12"/>
    <mergeCell ref="M11:AR11"/>
    <mergeCell ref="AS11:AS14"/>
    <mergeCell ref="AT11:AW11"/>
    <mergeCell ref="AX11:BA11"/>
    <mergeCell ref="BA12:BA14"/>
    <mergeCell ref="BB12:BB14"/>
    <mergeCell ref="BC12:BC14"/>
    <mergeCell ref="BD12:BD14"/>
    <mergeCell ref="BE12:BE14"/>
    <mergeCell ref="Q13:R13"/>
    <mergeCell ref="S13:T13"/>
    <mergeCell ref="K11:K14"/>
    <mergeCell ref="AT5:AX5"/>
    <mergeCell ref="B6:E6"/>
    <mergeCell ref="B7:E7"/>
    <mergeCell ref="B8:E8"/>
    <mergeCell ref="B9:E9"/>
    <mergeCell ref="F11:F14"/>
    <mergeCell ref="G11:G14"/>
    <mergeCell ref="H11:H14"/>
    <mergeCell ref="I11:I14"/>
    <mergeCell ref="J11:J14"/>
    <mergeCell ref="L11:L14"/>
    <mergeCell ref="U13:V13"/>
    <mergeCell ref="W13:X13"/>
    <mergeCell ref="A11:A14"/>
    <mergeCell ref="B11:B14"/>
    <mergeCell ref="C11:C14"/>
    <mergeCell ref="D11:D14"/>
    <mergeCell ref="E11:E14"/>
    <mergeCell ref="A1:A4"/>
    <mergeCell ref="B1:AZ4"/>
    <mergeCell ref="BA1:BE1"/>
    <mergeCell ref="BA2:BE2"/>
    <mergeCell ref="BA3:BE3"/>
    <mergeCell ref="BA4:BE4"/>
  </mergeCells>
  <conditionalFormatting sqref="AX15:BE16">
    <cfRule type="cellIs" dxfId="14" priority="1" operator="between">
      <formula>0.7</formula>
      <formula>1</formula>
    </cfRule>
    <cfRule type="cellIs" dxfId="13" priority="2" operator="between">
      <formula>0.51</formula>
      <formula>0.69</formula>
    </cfRule>
    <cfRule type="cellIs" dxfId="12" priority="3" operator="between">
      <formula>0</formula>
      <formula>0.5</formula>
    </cfRule>
  </conditionalFormatting>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54711-E8B8-4313-8E29-B903571CE64E}">
  <sheetPr codeName="Hoja11"/>
  <dimension ref="A1:BE983"/>
  <sheetViews>
    <sheetView topLeftCell="A8" zoomScale="55" zoomScaleNormal="55" workbookViewId="0">
      <selection activeCell="B15" sqref="B15:B16"/>
    </sheetView>
  </sheetViews>
  <sheetFormatPr baseColWidth="10" defaultColWidth="14.44140625" defaultRowHeight="15" customHeight="1" x14ac:dyDescent="0.3"/>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10" width="53" customWidth="1"/>
    <col min="11" max="11" width="30.6640625" customWidth="1"/>
    <col min="12" max="12" width="53.5546875" customWidth="1"/>
    <col min="13" max="26" width="15.88671875" customWidth="1"/>
    <col min="27" max="27" width="17.109375" bestFit="1" customWidth="1"/>
    <col min="28" max="44" width="15.88671875" customWidth="1"/>
    <col min="45" max="45" width="24.5546875" customWidth="1"/>
    <col min="46" max="49" width="17.6640625" customWidth="1"/>
    <col min="50" max="57" width="12.33203125" customWidth="1"/>
  </cols>
  <sheetData>
    <row r="1" spans="1:57" ht="20.25" customHeight="1" x14ac:dyDescent="0.3">
      <c r="A1" s="252"/>
      <c r="B1" s="255" t="s">
        <v>4</v>
      </c>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7"/>
      <c r="BA1" s="264" t="s">
        <v>121</v>
      </c>
      <c r="BB1" s="265"/>
      <c r="BC1" s="265"/>
      <c r="BD1" s="265"/>
      <c r="BE1" s="266"/>
    </row>
    <row r="2" spans="1:57" ht="20.25" customHeight="1" x14ac:dyDescent="0.3">
      <c r="A2" s="253"/>
      <c r="B2" s="258"/>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60"/>
      <c r="BA2" s="264" t="s">
        <v>122</v>
      </c>
      <c r="BB2" s="265"/>
      <c r="BC2" s="265"/>
      <c r="BD2" s="265"/>
      <c r="BE2" s="266"/>
    </row>
    <row r="3" spans="1:57" ht="20.25" customHeight="1" x14ac:dyDescent="0.3">
      <c r="A3" s="253"/>
      <c r="B3" s="258"/>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60"/>
      <c r="BA3" s="264" t="s">
        <v>123</v>
      </c>
      <c r="BB3" s="265"/>
      <c r="BC3" s="265"/>
      <c r="BD3" s="265"/>
      <c r="BE3" s="266"/>
    </row>
    <row r="4" spans="1:57" ht="20.25" customHeight="1" x14ac:dyDescent="0.3">
      <c r="A4" s="254"/>
      <c r="B4" s="261"/>
      <c r="C4" s="262"/>
      <c r="D4" s="262"/>
      <c r="E4" s="262"/>
      <c r="F4" s="262"/>
      <c r="G4" s="262"/>
      <c r="H4" s="262"/>
      <c r="I4" s="262"/>
      <c r="J4" s="262"/>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3"/>
      <c r="BA4" s="264" t="s">
        <v>124</v>
      </c>
      <c r="BB4" s="265"/>
      <c r="BC4" s="265"/>
      <c r="BD4" s="265"/>
      <c r="BE4" s="266"/>
    </row>
    <row r="5" spans="1:57" ht="19.5" customHeight="1" x14ac:dyDescent="0.3">
      <c r="A5" s="98"/>
      <c r="B5" s="98"/>
      <c r="C5" s="98"/>
      <c r="D5" s="98"/>
      <c r="E5" s="99"/>
      <c r="F5" s="99"/>
      <c r="G5" s="98"/>
      <c r="H5" s="98"/>
      <c r="I5" s="98"/>
      <c r="J5" s="98"/>
      <c r="K5" s="98"/>
      <c r="L5" s="98"/>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268"/>
      <c r="AU5" s="259"/>
      <c r="AV5" s="259"/>
      <c r="AW5" s="259"/>
      <c r="AX5" s="260"/>
      <c r="AY5" s="101"/>
      <c r="AZ5" s="101"/>
      <c r="BA5" s="101"/>
      <c r="BB5" s="100"/>
      <c r="BC5" s="100"/>
      <c r="BD5" s="100"/>
      <c r="BE5" s="100"/>
    </row>
    <row r="6" spans="1:57" ht="28.5" customHeight="1" x14ac:dyDescent="0.5">
      <c r="A6" s="102" t="s">
        <v>6</v>
      </c>
      <c r="B6" s="323" t="s">
        <v>192</v>
      </c>
      <c r="C6" s="323"/>
      <c r="D6" s="323"/>
      <c r="E6" s="323"/>
      <c r="F6" s="103"/>
      <c r="G6" s="103"/>
      <c r="H6" s="103"/>
      <c r="I6" s="103"/>
      <c r="J6" s="103"/>
      <c r="K6" s="103"/>
      <c r="L6" s="103"/>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1"/>
      <c r="AU6" s="101"/>
      <c r="AV6" s="101"/>
      <c r="AW6" s="101"/>
      <c r="AX6" s="101"/>
      <c r="AY6" s="101"/>
      <c r="AZ6" s="101"/>
      <c r="BA6" s="101"/>
      <c r="BB6" s="100"/>
      <c r="BC6" s="100"/>
      <c r="BD6" s="100"/>
      <c r="BE6" s="100"/>
    </row>
    <row r="7" spans="1:57" ht="55.5" customHeight="1" x14ac:dyDescent="0.3">
      <c r="A7" s="102" t="s">
        <v>7</v>
      </c>
      <c r="B7" s="324" t="s">
        <v>191</v>
      </c>
      <c r="C7" s="325"/>
      <c r="D7" s="325"/>
      <c r="E7" s="325"/>
      <c r="F7" s="103"/>
      <c r="G7" s="103"/>
      <c r="H7" s="103"/>
      <c r="I7" s="103"/>
      <c r="J7" s="103"/>
      <c r="K7" s="103"/>
      <c r="L7" s="103"/>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1"/>
      <c r="AU7" s="101"/>
      <c r="AV7" s="101"/>
      <c r="AW7" s="101"/>
      <c r="AX7" s="101"/>
      <c r="AY7" s="101"/>
      <c r="AZ7" s="101"/>
      <c r="BA7" s="101"/>
      <c r="BB7" s="100"/>
      <c r="BC7" s="100"/>
      <c r="BD7" s="100"/>
      <c r="BE7" s="100"/>
    </row>
    <row r="8" spans="1:57" ht="30" customHeight="1" x14ac:dyDescent="0.3">
      <c r="A8" s="102" t="s">
        <v>32</v>
      </c>
      <c r="B8" s="326">
        <v>2025</v>
      </c>
      <c r="C8" s="325"/>
      <c r="D8" s="325"/>
      <c r="E8" s="325"/>
      <c r="F8" s="103"/>
      <c r="G8" s="103"/>
      <c r="H8" s="103"/>
      <c r="I8" s="103"/>
      <c r="J8" s="103"/>
      <c r="K8" s="103"/>
      <c r="L8" s="103"/>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1"/>
      <c r="AU8" s="101"/>
      <c r="AV8" s="101"/>
      <c r="AW8" s="101"/>
      <c r="AX8" s="101"/>
      <c r="AY8" s="101"/>
      <c r="AZ8" s="101"/>
      <c r="BA8" s="101"/>
      <c r="BB8" s="100"/>
      <c r="BC8" s="100"/>
      <c r="BD8" s="100"/>
      <c r="BE8" s="100"/>
    </row>
    <row r="9" spans="1:57" ht="30" customHeight="1" x14ac:dyDescent="0.3">
      <c r="A9" s="102" t="s">
        <v>46</v>
      </c>
      <c r="B9" s="327" t="s">
        <v>190</v>
      </c>
      <c r="C9" s="325"/>
      <c r="D9" s="325"/>
      <c r="E9" s="325"/>
      <c r="F9" s="103"/>
      <c r="G9" s="103"/>
      <c r="H9" s="103"/>
      <c r="I9" s="103"/>
      <c r="J9" s="103"/>
      <c r="K9" s="103"/>
      <c r="L9" s="103"/>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1"/>
      <c r="AU9" s="101"/>
      <c r="AV9" s="101"/>
      <c r="AW9" s="101"/>
      <c r="AX9" s="101"/>
      <c r="AY9" s="101"/>
      <c r="AZ9" s="101"/>
      <c r="BA9" s="101"/>
      <c r="BB9" s="100"/>
      <c r="BC9" s="100"/>
      <c r="BD9" s="100"/>
      <c r="BE9" s="100"/>
    </row>
    <row r="10" spans="1:57" ht="14.25" customHeight="1" x14ac:dyDescent="0.3">
      <c r="A10" s="98"/>
      <c r="B10" s="98"/>
      <c r="C10" s="98"/>
      <c r="D10" s="98"/>
      <c r="E10" s="99"/>
      <c r="F10" s="99"/>
      <c r="G10" s="98"/>
      <c r="H10" s="98"/>
      <c r="I10" s="98"/>
      <c r="J10" s="98"/>
      <c r="K10" s="98"/>
      <c r="L10" s="98"/>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1"/>
      <c r="AU10" s="101"/>
      <c r="AV10" s="101"/>
      <c r="AW10" s="101"/>
      <c r="AX10" s="101"/>
      <c r="AY10" s="101"/>
      <c r="AZ10" s="101"/>
      <c r="BA10" s="101"/>
      <c r="BB10" s="100"/>
      <c r="BC10" s="100"/>
      <c r="BD10" s="100"/>
      <c r="BE10" s="100"/>
    </row>
    <row r="11" spans="1:57" ht="33" customHeight="1" x14ac:dyDescent="0.3">
      <c r="A11" s="213" t="s">
        <v>412</v>
      </c>
      <c r="B11" s="213" t="s">
        <v>413</v>
      </c>
      <c r="C11" s="267" t="s">
        <v>34</v>
      </c>
      <c r="D11" s="267" t="s">
        <v>35</v>
      </c>
      <c r="E11" s="267" t="s">
        <v>36</v>
      </c>
      <c r="F11" s="267" t="s">
        <v>5</v>
      </c>
      <c r="G11" s="267" t="s">
        <v>37</v>
      </c>
      <c r="H11" s="267" t="s">
        <v>38</v>
      </c>
      <c r="I11" s="267" t="s">
        <v>39</v>
      </c>
      <c r="J11" s="267" t="s">
        <v>42</v>
      </c>
      <c r="K11" s="267" t="s">
        <v>8</v>
      </c>
      <c r="L11" s="267" t="s">
        <v>1</v>
      </c>
      <c r="M11" s="273" t="s">
        <v>40</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6"/>
      <c r="AS11" s="274" t="s">
        <v>41</v>
      </c>
      <c r="AT11" s="275" t="s">
        <v>44</v>
      </c>
      <c r="AU11" s="265"/>
      <c r="AV11" s="265"/>
      <c r="AW11" s="266"/>
      <c r="AX11" s="276" t="s">
        <v>43</v>
      </c>
      <c r="AY11" s="265"/>
      <c r="AZ11" s="265"/>
      <c r="BA11" s="266"/>
      <c r="BB11" s="272" t="s">
        <v>45</v>
      </c>
      <c r="BC11" s="265"/>
      <c r="BD11" s="265"/>
      <c r="BE11" s="266"/>
    </row>
    <row r="12" spans="1:57" ht="21.75" customHeight="1" x14ac:dyDescent="0.3">
      <c r="A12" s="213"/>
      <c r="B12" s="213"/>
      <c r="C12" s="253"/>
      <c r="D12" s="253"/>
      <c r="E12" s="253"/>
      <c r="F12" s="253"/>
      <c r="G12" s="253"/>
      <c r="H12" s="253"/>
      <c r="I12" s="253"/>
      <c r="J12" s="253"/>
      <c r="K12" s="253"/>
      <c r="L12" s="253"/>
      <c r="M12" s="273" t="s">
        <v>9</v>
      </c>
      <c r="N12" s="265"/>
      <c r="O12" s="265"/>
      <c r="P12" s="265"/>
      <c r="Q12" s="265"/>
      <c r="R12" s="265"/>
      <c r="S12" s="265"/>
      <c r="T12" s="266"/>
      <c r="U12" s="273" t="s">
        <v>10</v>
      </c>
      <c r="V12" s="265"/>
      <c r="W12" s="265"/>
      <c r="X12" s="265"/>
      <c r="Y12" s="265"/>
      <c r="Z12" s="265"/>
      <c r="AA12" s="265"/>
      <c r="AB12" s="266"/>
      <c r="AC12" s="273" t="s">
        <v>11</v>
      </c>
      <c r="AD12" s="265"/>
      <c r="AE12" s="265"/>
      <c r="AF12" s="265"/>
      <c r="AG12" s="265"/>
      <c r="AH12" s="265"/>
      <c r="AI12" s="265"/>
      <c r="AJ12" s="266"/>
      <c r="AK12" s="273" t="s">
        <v>12</v>
      </c>
      <c r="AL12" s="265"/>
      <c r="AM12" s="265"/>
      <c r="AN12" s="265"/>
      <c r="AO12" s="265"/>
      <c r="AP12" s="265"/>
      <c r="AQ12" s="265"/>
      <c r="AR12" s="266"/>
      <c r="AS12" s="253"/>
      <c r="AT12" s="279" t="s">
        <v>13</v>
      </c>
      <c r="AU12" s="279" t="s">
        <v>10</v>
      </c>
      <c r="AV12" s="279" t="s">
        <v>14</v>
      </c>
      <c r="AW12" s="279" t="s">
        <v>15</v>
      </c>
      <c r="AX12" s="277" t="s">
        <v>52</v>
      </c>
      <c r="AY12" s="277" t="s">
        <v>53</v>
      </c>
      <c r="AZ12" s="277" t="s">
        <v>54</v>
      </c>
      <c r="BA12" s="277" t="s">
        <v>55</v>
      </c>
      <c r="BB12" s="278" t="s">
        <v>52</v>
      </c>
      <c r="BC12" s="278" t="s">
        <v>53</v>
      </c>
      <c r="BD12" s="278" t="s">
        <v>54</v>
      </c>
      <c r="BE12" s="278" t="s">
        <v>55</v>
      </c>
    </row>
    <row r="13" spans="1:57" ht="21.75" customHeight="1" x14ac:dyDescent="0.3">
      <c r="A13" s="213"/>
      <c r="B13" s="213"/>
      <c r="C13" s="253"/>
      <c r="D13" s="253"/>
      <c r="E13" s="253"/>
      <c r="F13" s="253"/>
      <c r="G13" s="253"/>
      <c r="H13" s="253"/>
      <c r="I13" s="253"/>
      <c r="J13" s="253"/>
      <c r="K13" s="253"/>
      <c r="L13" s="253"/>
      <c r="M13" s="273" t="s">
        <v>16</v>
      </c>
      <c r="N13" s="266"/>
      <c r="O13" s="273" t="s">
        <v>17</v>
      </c>
      <c r="P13" s="266"/>
      <c r="Q13" s="273" t="s">
        <v>18</v>
      </c>
      <c r="R13" s="266"/>
      <c r="S13" s="273" t="s">
        <v>19</v>
      </c>
      <c r="T13" s="266"/>
      <c r="U13" s="273" t="s">
        <v>20</v>
      </c>
      <c r="V13" s="266"/>
      <c r="W13" s="273" t="s">
        <v>21</v>
      </c>
      <c r="X13" s="266"/>
      <c r="Y13" s="273" t="s">
        <v>22</v>
      </c>
      <c r="Z13" s="266"/>
      <c r="AA13" s="273" t="s">
        <v>19</v>
      </c>
      <c r="AB13" s="266"/>
      <c r="AC13" s="273" t="s">
        <v>23</v>
      </c>
      <c r="AD13" s="266"/>
      <c r="AE13" s="273" t="s">
        <v>24</v>
      </c>
      <c r="AF13" s="266"/>
      <c r="AG13" s="273" t="s">
        <v>25</v>
      </c>
      <c r="AH13" s="266"/>
      <c r="AI13" s="273" t="s">
        <v>19</v>
      </c>
      <c r="AJ13" s="266"/>
      <c r="AK13" s="273" t="s">
        <v>26</v>
      </c>
      <c r="AL13" s="266"/>
      <c r="AM13" s="273" t="s">
        <v>27</v>
      </c>
      <c r="AN13" s="266"/>
      <c r="AO13" s="273" t="s">
        <v>28</v>
      </c>
      <c r="AP13" s="266"/>
      <c r="AQ13" s="273" t="s">
        <v>19</v>
      </c>
      <c r="AR13" s="266"/>
      <c r="AS13" s="253"/>
      <c r="AT13" s="253"/>
      <c r="AU13" s="253"/>
      <c r="AV13" s="253"/>
      <c r="AW13" s="253"/>
      <c r="AX13" s="253"/>
      <c r="AY13" s="253"/>
      <c r="AZ13" s="253"/>
      <c r="BA13" s="253"/>
      <c r="BB13" s="253"/>
      <c r="BC13" s="253"/>
      <c r="BD13" s="253"/>
      <c r="BE13" s="253"/>
    </row>
    <row r="14" spans="1:57" ht="21.75" customHeight="1" x14ac:dyDescent="0.3">
      <c r="A14" s="213"/>
      <c r="B14" s="213"/>
      <c r="C14" s="254"/>
      <c r="D14" s="254"/>
      <c r="E14" s="254"/>
      <c r="F14" s="254"/>
      <c r="G14" s="254"/>
      <c r="H14" s="254"/>
      <c r="I14" s="254"/>
      <c r="J14" s="254"/>
      <c r="K14" s="254"/>
      <c r="L14" s="254"/>
      <c r="M14" s="104" t="s">
        <v>29</v>
      </c>
      <c r="N14" s="105" t="s">
        <v>30</v>
      </c>
      <c r="O14" s="104" t="s">
        <v>29</v>
      </c>
      <c r="P14" s="105" t="s">
        <v>30</v>
      </c>
      <c r="Q14" s="104" t="s">
        <v>29</v>
      </c>
      <c r="R14" s="105" t="s">
        <v>30</v>
      </c>
      <c r="S14" s="104" t="s">
        <v>29</v>
      </c>
      <c r="T14" s="105" t="s">
        <v>30</v>
      </c>
      <c r="U14" s="104" t="s">
        <v>29</v>
      </c>
      <c r="V14" s="105" t="s">
        <v>30</v>
      </c>
      <c r="W14" s="104" t="s">
        <v>29</v>
      </c>
      <c r="X14" s="105" t="s">
        <v>30</v>
      </c>
      <c r="Y14" s="104" t="s">
        <v>29</v>
      </c>
      <c r="Z14" s="105" t="s">
        <v>30</v>
      </c>
      <c r="AA14" s="104" t="s">
        <v>29</v>
      </c>
      <c r="AB14" s="105" t="s">
        <v>30</v>
      </c>
      <c r="AC14" s="104" t="s">
        <v>29</v>
      </c>
      <c r="AD14" s="105" t="s">
        <v>30</v>
      </c>
      <c r="AE14" s="104" t="s">
        <v>29</v>
      </c>
      <c r="AF14" s="105" t="s">
        <v>30</v>
      </c>
      <c r="AG14" s="104" t="s">
        <v>29</v>
      </c>
      <c r="AH14" s="105" t="s">
        <v>30</v>
      </c>
      <c r="AI14" s="104" t="s">
        <v>29</v>
      </c>
      <c r="AJ14" s="105" t="s">
        <v>30</v>
      </c>
      <c r="AK14" s="104" t="s">
        <v>29</v>
      </c>
      <c r="AL14" s="105" t="s">
        <v>30</v>
      </c>
      <c r="AM14" s="104" t="s">
        <v>29</v>
      </c>
      <c r="AN14" s="105" t="s">
        <v>30</v>
      </c>
      <c r="AO14" s="104" t="s">
        <v>29</v>
      </c>
      <c r="AP14" s="105" t="s">
        <v>30</v>
      </c>
      <c r="AQ14" s="104" t="s">
        <v>29</v>
      </c>
      <c r="AR14" s="105" t="s">
        <v>30</v>
      </c>
      <c r="AS14" s="254"/>
      <c r="AT14" s="254"/>
      <c r="AU14" s="254"/>
      <c r="AV14" s="254"/>
      <c r="AW14" s="254"/>
      <c r="AX14" s="254"/>
      <c r="AY14" s="254"/>
      <c r="AZ14" s="254"/>
      <c r="BA14" s="254"/>
      <c r="BB14" s="254"/>
      <c r="BC14" s="254"/>
      <c r="BD14" s="254"/>
      <c r="BE14" s="254"/>
    </row>
    <row r="15" spans="1:57" ht="167.25" customHeight="1" x14ac:dyDescent="0.3">
      <c r="A15" s="284" t="s">
        <v>58</v>
      </c>
      <c r="B15" s="284" t="s">
        <v>59</v>
      </c>
      <c r="C15" s="284" t="s">
        <v>189</v>
      </c>
      <c r="D15" s="328">
        <v>1</v>
      </c>
      <c r="E15" s="328">
        <v>1</v>
      </c>
      <c r="F15" s="148" t="s">
        <v>75</v>
      </c>
      <c r="G15" s="147" t="s">
        <v>188</v>
      </c>
      <c r="H15" s="146" t="s">
        <v>187</v>
      </c>
      <c r="I15" s="145" t="s">
        <v>186</v>
      </c>
      <c r="J15" s="144" t="s">
        <v>181</v>
      </c>
      <c r="K15" s="144" t="s">
        <v>185</v>
      </c>
      <c r="L15" s="144" t="s">
        <v>179</v>
      </c>
      <c r="M15" s="143">
        <v>8.3299999999999999E-2</v>
      </c>
      <c r="N15" s="143"/>
      <c r="O15" s="143">
        <v>8.3299999999999999E-2</v>
      </c>
      <c r="P15" s="143"/>
      <c r="Q15" s="143">
        <v>8.3299999999999999E-2</v>
      </c>
      <c r="R15" s="143"/>
      <c r="S15" s="140">
        <f>M15+O15+Q15</f>
        <v>0.24990000000000001</v>
      </c>
      <c r="T15" s="142"/>
      <c r="U15" s="141">
        <v>8.3299999999999999E-2</v>
      </c>
      <c r="V15" s="116"/>
      <c r="W15" s="141">
        <v>8.3299999999999999E-2</v>
      </c>
      <c r="X15" s="116"/>
      <c r="Y15" s="141">
        <v>8.3299999999999999E-2</v>
      </c>
      <c r="Z15" s="116"/>
      <c r="AA15" s="140">
        <f>U15+W15+Y15</f>
        <v>0.24990000000000001</v>
      </c>
      <c r="AB15" s="140">
        <f>V15+X15+Z15</f>
        <v>0</v>
      </c>
      <c r="AC15" s="141">
        <v>8.3299999999999999E-2</v>
      </c>
      <c r="AD15" s="116"/>
      <c r="AE15" s="141">
        <v>8.3299999999999999E-2</v>
      </c>
      <c r="AF15" s="116"/>
      <c r="AG15" s="141">
        <v>8.3299999999999999E-2</v>
      </c>
      <c r="AH15" s="49"/>
      <c r="AI15" s="140">
        <f>AC15+AE15+AG15</f>
        <v>0.24990000000000001</v>
      </c>
      <c r="AJ15" s="140">
        <f>AD15+AF15+AH15</f>
        <v>0</v>
      </c>
      <c r="AK15" s="141">
        <v>8.3299999999999999E-2</v>
      </c>
      <c r="AL15" s="116"/>
      <c r="AM15" s="141">
        <v>8.3299999999999999E-2</v>
      </c>
      <c r="AN15" s="116"/>
      <c r="AO15" s="141">
        <v>8.3299999999999999E-2</v>
      </c>
      <c r="AP15" s="49"/>
      <c r="AQ15" s="140">
        <f>AC15+AE15+AG15</f>
        <v>0.24990000000000001</v>
      </c>
      <c r="AR15" s="140">
        <f>AD15+AF15+AH15</f>
        <v>0</v>
      </c>
      <c r="AS15" s="137">
        <f>S15+AA15+AI15+AQ15</f>
        <v>0.99960000000000004</v>
      </c>
      <c r="AT15" s="118">
        <f>+T15</f>
        <v>0</v>
      </c>
      <c r="AU15" s="118">
        <f>+T15+AB15</f>
        <v>0</v>
      </c>
      <c r="AV15" s="118">
        <f>+T15+AB15+AJ15</f>
        <v>0</v>
      </c>
      <c r="AW15" s="118">
        <f>+T15+AB15+AJ15+AR15</f>
        <v>0</v>
      </c>
      <c r="AX15" s="120">
        <f t="shared" ref="AX15:BA16" si="0">IF(AND(AT15&gt;0,$AS15&gt;0),AT15/$AS15,0)</f>
        <v>0</v>
      </c>
      <c r="AY15" s="120">
        <f t="shared" si="0"/>
        <v>0</v>
      </c>
      <c r="AZ15" s="120">
        <f t="shared" si="0"/>
        <v>0</v>
      </c>
      <c r="BA15" s="120">
        <f t="shared" si="0"/>
        <v>0</v>
      </c>
      <c r="BB15" s="120">
        <f t="shared" ref="BB15:BE16" si="1">(IF(AND(AT15&gt;0,$D15&gt;0),AT15/$D15,0))</f>
        <v>0</v>
      </c>
      <c r="BC15" s="120">
        <f t="shared" si="1"/>
        <v>0</v>
      </c>
      <c r="BD15" s="120">
        <f t="shared" si="1"/>
        <v>0</v>
      </c>
      <c r="BE15" s="120">
        <f t="shared" si="1"/>
        <v>0</v>
      </c>
    </row>
    <row r="16" spans="1:57" ht="264.75" customHeight="1" x14ac:dyDescent="0.3">
      <c r="A16" s="254"/>
      <c r="B16" s="254"/>
      <c r="C16" s="254"/>
      <c r="D16" s="329"/>
      <c r="E16" s="329"/>
      <c r="F16" s="148" t="s">
        <v>75</v>
      </c>
      <c r="G16" s="147" t="s">
        <v>184</v>
      </c>
      <c r="H16" s="146" t="s">
        <v>183</v>
      </c>
      <c r="I16" s="145" t="s">
        <v>182</v>
      </c>
      <c r="J16" s="144" t="s">
        <v>181</v>
      </c>
      <c r="K16" s="144" t="s">
        <v>180</v>
      </c>
      <c r="L16" s="114" t="s">
        <v>179</v>
      </c>
      <c r="M16" s="143">
        <v>8.3299999999999999E-2</v>
      </c>
      <c r="N16" s="143"/>
      <c r="O16" s="143">
        <v>8.3299999999999999E-2</v>
      </c>
      <c r="P16" s="143"/>
      <c r="Q16" s="143">
        <v>8.3299999999999999E-2</v>
      </c>
      <c r="R16" s="143"/>
      <c r="S16" s="140">
        <f>M16+O16+Q16</f>
        <v>0.24990000000000001</v>
      </c>
      <c r="T16" s="142"/>
      <c r="U16" s="141">
        <v>8.3299999999999999E-2</v>
      </c>
      <c r="V16" s="116"/>
      <c r="W16" s="141">
        <v>8.3299999999999999E-2</v>
      </c>
      <c r="X16" s="116"/>
      <c r="Y16" s="141">
        <v>8.3299999999999999E-2</v>
      </c>
      <c r="Z16" s="116"/>
      <c r="AA16" s="140">
        <f>U16+W16+Y16</f>
        <v>0.24990000000000001</v>
      </c>
      <c r="AB16" s="140">
        <f>V16+X16+Z16</f>
        <v>0</v>
      </c>
      <c r="AC16" s="141">
        <v>8.3299999999999999E-2</v>
      </c>
      <c r="AD16" s="116"/>
      <c r="AE16" s="141">
        <v>8.3299999999999999E-2</v>
      </c>
      <c r="AF16" s="116"/>
      <c r="AG16" s="141">
        <v>8.3299999999999999E-2</v>
      </c>
      <c r="AH16" s="49"/>
      <c r="AI16" s="140">
        <f>AC16+AE16+AG16</f>
        <v>0.24990000000000001</v>
      </c>
      <c r="AJ16" s="140">
        <f>AD16+AF16+AH16</f>
        <v>0</v>
      </c>
      <c r="AK16" s="141">
        <v>8.3299999999999999E-2</v>
      </c>
      <c r="AL16" s="116"/>
      <c r="AM16" s="141">
        <v>8.3299999999999999E-2</v>
      </c>
      <c r="AN16" s="116"/>
      <c r="AO16" s="141">
        <v>8.3299999999999999E-2</v>
      </c>
      <c r="AP16" s="49"/>
      <c r="AQ16" s="140">
        <f>AC16+AE16+AG16</f>
        <v>0.24990000000000001</v>
      </c>
      <c r="AR16" s="140">
        <f>AD16+AF16+AH16</f>
        <v>0</v>
      </c>
      <c r="AS16" s="137">
        <f>S16+AA16+AI16+AQ16</f>
        <v>0.99960000000000004</v>
      </c>
      <c r="AT16" s="118">
        <f>+T16</f>
        <v>0</v>
      </c>
      <c r="AU16" s="118">
        <f>+T16+AB16</f>
        <v>0</v>
      </c>
      <c r="AV16" s="118">
        <f>+T16+AB16+AJ16</f>
        <v>0</v>
      </c>
      <c r="AW16" s="118">
        <f>+T16+AB16+AJ16+AR16</f>
        <v>0</v>
      </c>
      <c r="AX16" s="120">
        <f t="shared" si="0"/>
        <v>0</v>
      </c>
      <c r="AY16" s="120">
        <f t="shared" si="0"/>
        <v>0</v>
      </c>
      <c r="AZ16" s="120">
        <f t="shared" si="0"/>
        <v>0</v>
      </c>
      <c r="BA16" s="120">
        <f t="shared" si="0"/>
        <v>0</v>
      </c>
      <c r="BB16" s="120">
        <f t="shared" si="1"/>
        <v>0</v>
      </c>
      <c r="BC16" s="120">
        <f t="shared" si="1"/>
        <v>0</v>
      </c>
      <c r="BD16" s="120">
        <f t="shared" si="1"/>
        <v>0</v>
      </c>
      <c r="BE16" s="120">
        <f t="shared" si="1"/>
        <v>0</v>
      </c>
    </row>
    <row r="17" spans="1:57" ht="15.75" customHeight="1" x14ac:dyDescent="0.3">
      <c r="A17" s="282"/>
      <c r="B17" s="265"/>
      <c r="C17" s="265"/>
      <c r="D17" s="265"/>
      <c r="E17" s="265"/>
      <c r="F17" s="265"/>
      <c r="G17" s="265"/>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265"/>
      <c r="AH17" s="265"/>
      <c r="AI17" s="265"/>
      <c r="AJ17" s="265"/>
      <c r="AK17" s="265"/>
      <c r="AL17" s="265"/>
      <c r="AM17" s="265"/>
      <c r="AN17" s="265"/>
      <c r="AO17" s="265"/>
      <c r="AP17" s="265"/>
      <c r="AQ17" s="265"/>
      <c r="AR17" s="265"/>
      <c r="AS17" s="265"/>
      <c r="AT17" s="266"/>
      <c r="AU17" s="282" t="s">
        <v>31</v>
      </c>
      <c r="AV17" s="265"/>
      <c r="AW17" s="266"/>
      <c r="AX17" s="126">
        <f t="shared" ref="AX17:BE17" si="2">AVERAGE(AX15:AX16)</f>
        <v>0</v>
      </c>
      <c r="AY17" s="126">
        <f t="shared" si="2"/>
        <v>0</v>
      </c>
      <c r="AZ17" s="126">
        <f t="shared" si="2"/>
        <v>0</v>
      </c>
      <c r="BA17" s="126">
        <f t="shared" si="2"/>
        <v>0</v>
      </c>
      <c r="BB17" s="126">
        <f t="shared" si="2"/>
        <v>0</v>
      </c>
      <c r="BC17" s="126">
        <f t="shared" si="2"/>
        <v>0</v>
      </c>
      <c r="BD17" s="126">
        <f t="shared" si="2"/>
        <v>0</v>
      </c>
      <c r="BE17" s="126">
        <f t="shared" si="2"/>
        <v>0</v>
      </c>
    </row>
    <row r="18" spans="1:57" ht="15.75" customHeight="1" x14ac:dyDescent="0.3">
      <c r="A18" s="98"/>
      <c r="B18" s="98"/>
      <c r="C18" s="98"/>
      <c r="D18" s="98"/>
      <c r="E18" s="99"/>
      <c r="F18" s="99"/>
      <c r="G18" s="98"/>
      <c r="H18" s="98"/>
      <c r="I18" s="98"/>
      <c r="J18" s="98"/>
      <c r="K18" s="98"/>
      <c r="L18" s="98"/>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row>
    <row r="19" spans="1:57" ht="18.75" customHeight="1" x14ac:dyDescent="0.3">
      <c r="A19" s="127" t="s">
        <v>2</v>
      </c>
      <c r="B19" s="128"/>
      <c r="C19" s="98"/>
      <c r="D19" s="99"/>
      <c r="E19" s="99"/>
      <c r="F19" s="98"/>
      <c r="G19" s="98"/>
      <c r="H19" s="98"/>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row>
    <row r="20" spans="1:57" ht="18.75" customHeight="1" x14ac:dyDescent="0.3">
      <c r="A20" s="129" t="s">
        <v>3</v>
      </c>
      <c r="B20" s="128"/>
      <c r="C20" s="98"/>
      <c r="D20" s="99"/>
      <c r="E20" s="99"/>
      <c r="F20" s="130"/>
      <c r="G20" s="130"/>
      <c r="H20" s="13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row>
    <row r="21" spans="1:57" ht="18.75" customHeight="1" x14ac:dyDescent="0.3">
      <c r="A21" s="129" t="s">
        <v>3</v>
      </c>
      <c r="B21" s="128"/>
      <c r="C21" s="98"/>
      <c r="D21" s="99"/>
      <c r="E21" s="99"/>
      <c r="F21" s="130"/>
      <c r="G21" s="130"/>
      <c r="H21" s="130"/>
      <c r="I21" s="100"/>
      <c r="J21" s="100"/>
      <c r="K21" s="100"/>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row>
    <row r="22" spans="1:57" ht="18.75" customHeight="1" x14ac:dyDescent="0.3">
      <c r="A22" s="129" t="s">
        <v>3</v>
      </c>
      <c r="B22" s="128"/>
      <c r="C22" s="98"/>
      <c r="D22" s="99"/>
      <c r="E22" s="99"/>
      <c r="F22" s="130"/>
      <c r="G22" s="130"/>
      <c r="H22" s="130"/>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row>
    <row r="23" spans="1:57" ht="18.75" customHeight="1" x14ac:dyDescent="0.3">
      <c r="A23" s="129" t="s">
        <v>3</v>
      </c>
      <c r="B23" s="128"/>
      <c r="C23" s="98"/>
      <c r="D23" s="99"/>
      <c r="E23" s="99"/>
      <c r="F23" s="130"/>
      <c r="G23" s="130"/>
      <c r="H23" s="13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row>
    <row r="24" spans="1:57" ht="15" customHeight="1" x14ac:dyDescent="0.3">
      <c r="A24" s="98"/>
      <c r="B24" s="98"/>
      <c r="C24" s="98"/>
      <c r="D24" s="98"/>
      <c r="E24" s="99"/>
      <c r="F24" s="99"/>
      <c r="G24" s="98"/>
      <c r="H24" s="98"/>
      <c r="I24" s="98"/>
      <c r="J24" s="98"/>
      <c r="K24" s="98"/>
      <c r="L24" s="98"/>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row>
    <row r="25" spans="1:57" ht="27.75" customHeight="1" x14ac:dyDescent="0.3">
      <c r="A25" s="280" t="s">
        <v>148</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6"/>
    </row>
    <row r="26" spans="1:57" ht="15" customHeight="1" x14ac:dyDescent="0.3">
      <c r="A26" s="98"/>
      <c r="B26" s="98"/>
      <c r="C26" s="98"/>
      <c r="D26" s="98"/>
      <c r="E26" s="99"/>
      <c r="F26" s="99"/>
      <c r="G26" s="98"/>
      <c r="H26" s="98"/>
      <c r="I26" s="98"/>
      <c r="J26" s="98"/>
      <c r="K26" s="98"/>
      <c r="L26" s="98"/>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row>
    <row r="27" spans="1:57" ht="15" customHeight="1" x14ac:dyDescent="0.3">
      <c r="A27" s="98"/>
      <c r="B27" s="98"/>
      <c r="C27" s="98"/>
      <c r="D27" s="98"/>
      <c r="E27" s="99"/>
      <c r="F27" s="99"/>
      <c r="G27" s="281"/>
      <c r="H27" s="259"/>
      <c r="I27" s="259"/>
      <c r="J27" s="130"/>
      <c r="K27" s="130"/>
      <c r="L27" s="13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row>
    <row r="28" spans="1:57" ht="15.75" customHeight="1" x14ac:dyDescent="0.3">
      <c r="A28" s="98"/>
      <c r="B28" s="98"/>
      <c r="C28" s="98"/>
      <c r="D28" s="98"/>
      <c r="E28" s="99"/>
      <c r="F28" s="99"/>
      <c r="G28" s="98"/>
      <c r="H28" s="98"/>
      <c r="I28" s="98"/>
      <c r="J28" s="98"/>
      <c r="K28" s="98"/>
      <c r="L28" s="98"/>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row>
    <row r="29" spans="1:57" ht="15.75" customHeight="1" x14ac:dyDescent="0.3">
      <c r="A29" s="98"/>
      <c r="B29" s="98"/>
      <c r="C29" s="98"/>
      <c r="D29" s="98"/>
      <c r="E29" s="99"/>
      <c r="F29" s="99"/>
      <c r="G29" s="98"/>
      <c r="H29" s="98"/>
      <c r="I29" s="98"/>
      <c r="J29" s="98"/>
      <c r="K29" s="98"/>
      <c r="L29" s="98"/>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row>
    <row r="30" spans="1:57" ht="15.75" customHeight="1" x14ac:dyDescent="0.3">
      <c r="A30" s="98"/>
      <c r="B30" s="98"/>
      <c r="C30" s="98"/>
      <c r="D30" s="98"/>
      <c r="E30" s="99"/>
      <c r="F30" s="99"/>
      <c r="G30" s="98"/>
      <c r="H30" s="98"/>
      <c r="I30" s="98"/>
      <c r="J30" s="98"/>
      <c r="K30" s="98"/>
      <c r="L30" s="98"/>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row>
    <row r="31" spans="1:57" ht="15.75" customHeight="1" x14ac:dyDescent="0.3">
      <c r="A31" s="98"/>
      <c r="B31" s="98"/>
      <c r="C31" s="98"/>
      <c r="D31" s="98"/>
      <c r="E31" s="99"/>
      <c r="F31" s="99"/>
      <c r="G31" s="98"/>
      <c r="H31" s="98"/>
      <c r="I31" s="98"/>
      <c r="J31" s="98"/>
      <c r="K31" s="98"/>
      <c r="L31" s="98"/>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row>
    <row r="32" spans="1:57" ht="15.75" customHeight="1" x14ac:dyDescent="0.3">
      <c r="A32" s="98"/>
      <c r="B32" s="98"/>
      <c r="C32" s="98"/>
      <c r="D32" s="98"/>
      <c r="E32" s="99"/>
      <c r="F32" s="99"/>
      <c r="G32" s="98"/>
      <c r="H32" s="98"/>
      <c r="I32" s="98"/>
      <c r="J32" s="98"/>
      <c r="K32" s="98"/>
      <c r="L32" s="98"/>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row>
    <row r="33" spans="1:57" ht="15.75" customHeight="1" x14ac:dyDescent="0.3">
      <c r="A33" s="98"/>
      <c r="B33" s="98"/>
      <c r="C33" s="98"/>
      <c r="D33" s="98"/>
      <c r="E33" s="99"/>
      <c r="F33" s="99"/>
      <c r="G33" s="98"/>
      <c r="H33" s="98"/>
      <c r="I33" s="98"/>
      <c r="J33" s="98"/>
      <c r="K33" s="98"/>
      <c r="L33" s="98"/>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row>
    <row r="34" spans="1:57" ht="15.75" customHeight="1" x14ac:dyDescent="0.3">
      <c r="A34" s="98"/>
      <c r="B34" s="98"/>
      <c r="C34" s="98"/>
      <c r="D34" s="98"/>
      <c r="E34" s="99"/>
      <c r="F34" s="99"/>
      <c r="G34" s="98"/>
      <c r="H34" s="98"/>
      <c r="I34" s="98"/>
      <c r="J34" s="98"/>
      <c r="K34" s="98"/>
      <c r="L34" s="98"/>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row>
    <row r="35" spans="1:57" ht="15.75" customHeight="1" x14ac:dyDescent="0.3">
      <c r="A35" s="98"/>
      <c r="B35" s="98"/>
      <c r="C35" s="98"/>
      <c r="D35" s="98"/>
      <c r="E35" s="99"/>
      <c r="F35" s="99"/>
      <c r="G35" s="98"/>
      <c r="H35" s="98"/>
      <c r="I35" s="98"/>
      <c r="J35" s="98"/>
      <c r="K35" s="98"/>
      <c r="L35" s="98"/>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row>
    <row r="36" spans="1:57" ht="15.75" customHeight="1" x14ac:dyDescent="0.3">
      <c r="A36" s="98"/>
      <c r="B36" s="98"/>
      <c r="C36" s="98"/>
      <c r="D36" s="98"/>
      <c r="E36" s="99"/>
      <c r="F36" s="99"/>
      <c r="G36" s="98"/>
      <c r="H36" s="98"/>
      <c r="I36" s="98"/>
      <c r="J36" s="98"/>
      <c r="K36" s="98"/>
      <c r="L36" s="98"/>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row>
    <row r="37" spans="1:57" ht="15.75" customHeight="1" x14ac:dyDescent="0.3">
      <c r="A37" s="98"/>
      <c r="B37" s="98"/>
      <c r="C37" s="98"/>
      <c r="D37" s="98"/>
      <c r="E37" s="99"/>
      <c r="F37" s="99"/>
      <c r="G37" s="98"/>
      <c r="H37" s="98"/>
      <c r="I37" s="98"/>
      <c r="J37" s="98"/>
      <c r="K37" s="98"/>
      <c r="L37" s="98"/>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row>
    <row r="38" spans="1:57" ht="15.75" customHeight="1" x14ac:dyDescent="0.3">
      <c r="A38" s="98"/>
      <c r="B38" s="98"/>
      <c r="C38" s="98"/>
      <c r="D38" s="98"/>
      <c r="E38" s="99"/>
      <c r="F38" s="99"/>
      <c r="G38" s="98"/>
      <c r="H38" s="98"/>
      <c r="I38" s="98"/>
      <c r="J38" s="98"/>
      <c r="K38" s="98"/>
      <c r="L38" s="98"/>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row>
    <row r="39" spans="1:57" ht="15.75" customHeight="1" x14ac:dyDescent="0.3">
      <c r="A39" s="98"/>
      <c r="B39" s="98"/>
      <c r="C39" s="98"/>
      <c r="D39" s="98"/>
      <c r="E39" s="99"/>
      <c r="F39" s="99"/>
      <c r="G39" s="98"/>
      <c r="H39" s="98"/>
      <c r="I39" s="98"/>
      <c r="J39" s="98"/>
      <c r="K39" s="98"/>
      <c r="L39" s="98"/>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row>
    <row r="40" spans="1:57" ht="15.75" customHeight="1" x14ac:dyDescent="0.3">
      <c r="A40" s="98"/>
      <c r="B40" s="98"/>
      <c r="C40" s="98"/>
      <c r="D40" s="98"/>
      <c r="E40" s="99"/>
      <c r="F40" s="99"/>
      <c r="G40" s="98"/>
      <c r="H40" s="98"/>
      <c r="I40" s="98"/>
      <c r="J40" s="98"/>
      <c r="K40" s="98"/>
      <c r="L40" s="98"/>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row>
    <row r="41" spans="1:57" ht="15.75" customHeight="1" x14ac:dyDescent="0.3">
      <c r="A41" s="98"/>
      <c r="B41" s="98"/>
      <c r="C41" s="98"/>
      <c r="D41" s="98"/>
      <c r="E41" s="99"/>
      <c r="F41" s="99"/>
      <c r="G41" s="98"/>
      <c r="H41" s="98"/>
      <c r="I41" s="98"/>
      <c r="J41" s="98"/>
      <c r="K41" s="98"/>
      <c r="L41" s="98"/>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row>
    <row r="42" spans="1:57" ht="15.75" customHeight="1" x14ac:dyDescent="0.3">
      <c r="A42" s="98"/>
      <c r="B42" s="98"/>
      <c r="C42" s="98"/>
      <c r="D42" s="98"/>
      <c r="E42" s="99"/>
      <c r="F42" s="99"/>
      <c r="G42" s="98"/>
      <c r="H42" s="98"/>
      <c r="I42" s="98"/>
      <c r="J42" s="98"/>
      <c r="K42" s="98"/>
      <c r="L42" s="98"/>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row>
    <row r="43" spans="1:57" ht="15.75" customHeight="1" x14ac:dyDescent="0.3">
      <c r="A43" s="98"/>
      <c r="B43" s="98"/>
      <c r="C43" s="98"/>
      <c r="D43" s="98"/>
      <c r="E43" s="99"/>
      <c r="F43" s="99"/>
      <c r="G43" s="98"/>
      <c r="H43" s="98"/>
      <c r="I43" s="98"/>
      <c r="J43" s="98"/>
      <c r="K43" s="98"/>
      <c r="L43" s="98"/>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row>
    <row r="44" spans="1:57" ht="15.75" customHeight="1" x14ac:dyDescent="0.3">
      <c r="A44" s="98"/>
      <c r="B44" s="98"/>
      <c r="C44" s="98"/>
      <c r="D44" s="98"/>
      <c r="E44" s="99"/>
      <c r="F44" s="99"/>
      <c r="G44" s="98"/>
      <c r="H44" s="98"/>
      <c r="I44" s="98"/>
      <c r="J44" s="98"/>
      <c r="K44" s="98"/>
      <c r="L44" s="98"/>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row>
    <row r="45" spans="1:57" ht="15.75" customHeight="1" x14ac:dyDescent="0.3">
      <c r="A45" s="98"/>
      <c r="B45" s="98"/>
      <c r="C45" s="98"/>
      <c r="D45" s="98"/>
      <c r="E45" s="99"/>
      <c r="F45" s="99"/>
      <c r="G45" s="98"/>
      <c r="H45" s="98"/>
      <c r="I45" s="98"/>
      <c r="J45" s="98"/>
      <c r="K45" s="98"/>
      <c r="L45" s="98"/>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row>
    <row r="46" spans="1:57" ht="15.75" customHeight="1" x14ac:dyDescent="0.3">
      <c r="A46" s="98"/>
      <c r="B46" s="98"/>
      <c r="C46" s="98"/>
      <c r="D46" s="98"/>
      <c r="E46" s="99"/>
      <c r="F46" s="99"/>
      <c r="G46" s="98"/>
      <c r="H46" s="98"/>
      <c r="I46" s="98"/>
      <c r="J46" s="98"/>
      <c r="K46" s="98"/>
      <c r="L46" s="98"/>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row>
    <row r="47" spans="1:57" ht="15.75" customHeight="1" x14ac:dyDescent="0.3">
      <c r="A47" s="98"/>
      <c r="B47" s="98"/>
      <c r="C47" s="98"/>
      <c r="D47" s="98"/>
      <c r="E47" s="99"/>
      <c r="F47" s="99"/>
      <c r="G47" s="98"/>
      <c r="H47" s="98"/>
      <c r="I47" s="98"/>
      <c r="J47" s="98"/>
      <c r="K47" s="98"/>
      <c r="L47" s="98"/>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row>
    <row r="48" spans="1:57" ht="15.75" customHeight="1" x14ac:dyDescent="0.3">
      <c r="A48" s="98"/>
      <c r="B48" s="98"/>
      <c r="C48" s="98"/>
      <c r="D48" s="98"/>
      <c r="E48" s="99"/>
      <c r="F48" s="99"/>
      <c r="G48" s="98"/>
      <c r="H48" s="98"/>
      <c r="I48" s="98"/>
      <c r="J48" s="98"/>
      <c r="K48" s="98"/>
      <c r="L48" s="98"/>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row>
    <row r="49" spans="1:57" ht="15.75" customHeight="1" x14ac:dyDescent="0.3">
      <c r="A49" s="98"/>
      <c r="B49" s="98"/>
      <c r="C49" s="98"/>
      <c r="D49" s="98"/>
      <c r="E49" s="99"/>
      <c r="F49" s="99"/>
      <c r="G49" s="98"/>
      <c r="H49" s="98"/>
      <c r="I49" s="98"/>
      <c r="J49" s="98"/>
      <c r="K49" s="98"/>
      <c r="L49" s="98"/>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row>
    <row r="50" spans="1:57" ht="15.75" customHeight="1" x14ac:dyDescent="0.3">
      <c r="A50" s="98"/>
      <c r="B50" s="98"/>
      <c r="C50" s="98"/>
      <c r="D50" s="98"/>
      <c r="E50" s="99"/>
      <c r="F50" s="99"/>
      <c r="G50" s="98"/>
      <c r="H50" s="98"/>
      <c r="I50" s="98"/>
      <c r="J50" s="98"/>
      <c r="K50" s="98"/>
      <c r="L50" s="98"/>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row>
    <row r="51" spans="1:57" ht="15.75" customHeight="1" x14ac:dyDescent="0.3">
      <c r="A51" s="98"/>
      <c r="B51" s="98"/>
      <c r="C51" s="98"/>
      <c r="D51" s="98"/>
      <c r="E51" s="99"/>
      <c r="F51" s="99"/>
      <c r="G51" s="98"/>
      <c r="H51" s="98"/>
      <c r="I51" s="98"/>
      <c r="J51" s="98"/>
      <c r="K51" s="98"/>
      <c r="L51" s="98"/>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row>
    <row r="52" spans="1:57" ht="15.75" customHeight="1" x14ac:dyDescent="0.3">
      <c r="A52" s="98"/>
      <c r="B52" s="98"/>
      <c r="C52" s="98"/>
      <c r="D52" s="98"/>
      <c r="E52" s="99"/>
      <c r="F52" s="99"/>
      <c r="G52" s="98"/>
      <c r="H52" s="98"/>
      <c r="I52" s="98"/>
      <c r="J52" s="98"/>
      <c r="K52" s="98"/>
      <c r="L52" s="98"/>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row>
    <row r="53" spans="1:57" ht="15.75" customHeight="1" x14ac:dyDescent="0.3">
      <c r="A53" s="98"/>
      <c r="B53" s="98"/>
      <c r="C53" s="98"/>
      <c r="D53" s="98"/>
      <c r="E53" s="99"/>
      <c r="F53" s="99"/>
      <c r="G53" s="98"/>
      <c r="H53" s="98"/>
      <c r="I53" s="98"/>
      <c r="J53" s="98"/>
      <c r="K53" s="98"/>
      <c r="L53" s="98"/>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row>
    <row r="54" spans="1:57" ht="15.75" customHeight="1" x14ac:dyDescent="0.3">
      <c r="A54" s="98"/>
      <c r="B54" s="98"/>
      <c r="C54" s="98"/>
      <c r="D54" s="98"/>
      <c r="E54" s="99"/>
      <c r="F54" s="99"/>
      <c r="G54" s="98"/>
      <c r="H54" s="98"/>
      <c r="I54" s="98"/>
      <c r="J54" s="98"/>
      <c r="K54" s="98"/>
      <c r="L54" s="98"/>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row>
    <row r="55" spans="1:57" ht="15.75" customHeight="1" x14ac:dyDescent="0.3">
      <c r="A55" s="98"/>
      <c r="B55" s="98"/>
      <c r="C55" s="98"/>
      <c r="D55" s="98"/>
      <c r="E55" s="99"/>
      <c r="F55" s="99"/>
      <c r="G55" s="98"/>
      <c r="H55" s="98"/>
      <c r="I55" s="98"/>
      <c r="J55" s="98"/>
      <c r="K55" s="98"/>
      <c r="L55" s="98"/>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row>
    <row r="56" spans="1:57" ht="15.75" customHeight="1" x14ac:dyDescent="0.3">
      <c r="A56" s="98"/>
      <c r="B56" s="98"/>
      <c r="C56" s="98"/>
      <c r="D56" s="98"/>
      <c r="E56" s="99"/>
      <c r="F56" s="99"/>
      <c r="G56" s="98"/>
      <c r="H56" s="98"/>
      <c r="I56" s="98"/>
      <c r="J56" s="98"/>
      <c r="K56" s="98"/>
      <c r="L56" s="98"/>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row>
    <row r="57" spans="1:57" ht="15.75" customHeight="1" x14ac:dyDescent="0.3">
      <c r="A57" s="98"/>
      <c r="B57" s="98"/>
      <c r="C57" s="98"/>
      <c r="D57" s="98"/>
      <c r="E57" s="99"/>
      <c r="F57" s="99"/>
      <c r="G57" s="98"/>
      <c r="H57" s="98"/>
      <c r="I57" s="98"/>
      <c r="J57" s="98"/>
      <c r="K57" s="98"/>
      <c r="L57" s="98"/>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row>
    <row r="58" spans="1:57" ht="15.75" customHeight="1" x14ac:dyDescent="0.3">
      <c r="A58" s="98"/>
      <c r="B58" s="98"/>
      <c r="C58" s="98"/>
      <c r="D58" s="98"/>
      <c r="E58" s="99"/>
      <c r="F58" s="99"/>
      <c r="G58" s="98"/>
      <c r="H58" s="98"/>
      <c r="I58" s="98"/>
      <c r="J58" s="98"/>
      <c r="K58" s="98"/>
      <c r="L58" s="98"/>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row>
    <row r="59" spans="1:57" ht="15.75" customHeight="1" x14ac:dyDescent="0.3">
      <c r="A59" s="98"/>
      <c r="B59" s="98"/>
      <c r="C59" s="98"/>
      <c r="D59" s="98"/>
      <c r="E59" s="99"/>
      <c r="F59" s="99"/>
      <c r="G59" s="98"/>
      <c r="H59" s="98"/>
      <c r="I59" s="98"/>
      <c r="J59" s="98"/>
      <c r="K59" s="98"/>
      <c r="L59" s="98"/>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row>
    <row r="60" spans="1:57" ht="15.75" customHeight="1" x14ac:dyDescent="0.3">
      <c r="A60" s="98"/>
      <c r="B60" s="98"/>
      <c r="C60" s="98"/>
      <c r="D60" s="98"/>
      <c r="E60" s="99"/>
      <c r="F60" s="99"/>
      <c r="G60" s="98"/>
      <c r="H60" s="98"/>
      <c r="I60" s="98"/>
      <c r="J60" s="98"/>
      <c r="K60" s="98"/>
      <c r="L60" s="98"/>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row>
    <row r="61" spans="1:57" ht="15.75" customHeight="1" x14ac:dyDescent="0.3">
      <c r="A61" s="98"/>
      <c r="B61" s="98"/>
      <c r="C61" s="98"/>
      <c r="D61" s="98"/>
      <c r="E61" s="99"/>
      <c r="F61" s="99"/>
      <c r="G61" s="98"/>
      <c r="H61" s="98"/>
      <c r="I61" s="98"/>
      <c r="J61" s="98"/>
      <c r="K61" s="98"/>
      <c r="L61" s="98"/>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row>
    <row r="62" spans="1:57" ht="15.75" customHeight="1" x14ac:dyDescent="0.3">
      <c r="A62" s="98"/>
      <c r="B62" s="98"/>
      <c r="C62" s="98"/>
      <c r="D62" s="98"/>
      <c r="E62" s="99"/>
      <c r="F62" s="99"/>
      <c r="G62" s="98"/>
      <c r="H62" s="98"/>
      <c r="I62" s="98"/>
      <c r="J62" s="98"/>
      <c r="K62" s="98"/>
      <c r="L62" s="98"/>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row>
    <row r="63" spans="1:57" ht="15.75" customHeight="1" x14ac:dyDescent="0.3">
      <c r="A63" s="98"/>
      <c r="B63" s="98"/>
      <c r="C63" s="98"/>
      <c r="D63" s="98"/>
      <c r="E63" s="99"/>
      <c r="F63" s="99"/>
      <c r="G63" s="98"/>
      <c r="H63" s="98"/>
      <c r="I63" s="98"/>
      <c r="J63" s="98"/>
      <c r="K63" s="98"/>
      <c r="L63" s="98"/>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row>
    <row r="64" spans="1:57" ht="15.75" customHeight="1" x14ac:dyDescent="0.3">
      <c r="A64" s="98"/>
      <c r="B64" s="98"/>
      <c r="C64" s="98"/>
      <c r="D64" s="98"/>
      <c r="E64" s="99"/>
      <c r="F64" s="99"/>
      <c r="G64" s="98"/>
      <c r="H64" s="98"/>
      <c r="I64" s="98"/>
      <c r="J64" s="98"/>
      <c r="K64" s="98"/>
      <c r="L64" s="98"/>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row>
    <row r="65" spans="1:57" ht="15.75" customHeight="1" x14ac:dyDescent="0.3">
      <c r="A65" s="98"/>
      <c r="B65" s="98"/>
      <c r="C65" s="98"/>
      <c r="D65" s="98"/>
      <c r="E65" s="99"/>
      <c r="F65" s="99"/>
      <c r="G65" s="98"/>
      <c r="H65" s="98"/>
      <c r="I65" s="98"/>
      <c r="J65" s="98"/>
      <c r="K65" s="98"/>
      <c r="L65" s="98"/>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row>
    <row r="66" spans="1:57" ht="15.75" customHeight="1" x14ac:dyDescent="0.3">
      <c r="A66" s="98"/>
      <c r="B66" s="98"/>
      <c r="C66" s="98"/>
      <c r="D66" s="98"/>
      <c r="E66" s="99"/>
      <c r="F66" s="99"/>
      <c r="G66" s="98"/>
      <c r="H66" s="98"/>
      <c r="I66" s="98"/>
      <c r="J66" s="98"/>
      <c r="K66" s="98"/>
      <c r="L66" s="98"/>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row>
    <row r="67" spans="1:57" ht="15.75" customHeight="1" x14ac:dyDescent="0.3">
      <c r="A67" s="98"/>
      <c r="B67" s="98"/>
      <c r="C67" s="98"/>
      <c r="D67" s="98"/>
      <c r="E67" s="99"/>
      <c r="F67" s="99"/>
      <c r="G67" s="98"/>
      <c r="H67" s="98"/>
      <c r="I67" s="98"/>
      <c r="J67" s="98"/>
      <c r="K67" s="98"/>
      <c r="L67" s="98"/>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row>
    <row r="68" spans="1:57" ht="15.75" customHeight="1" x14ac:dyDescent="0.3">
      <c r="A68" s="98"/>
      <c r="B68" s="98"/>
      <c r="C68" s="98"/>
      <c r="D68" s="98"/>
      <c r="E68" s="99"/>
      <c r="F68" s="99"/>
      <c r="G68" s="98"/>
      <c r="H68" s="98"/>
      <c r="I68" s="98"/>
      <c r="J68" s="98"/>
      <c r="K68" s="98"/>
      <c r="L68" s="98"/>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row>
    <row r="69" spans="1:57" ht="15.75" customHeight="1" x14ac:dyDescent="0.3">
      <c r="A69" s="98"/>
      <c r="B69" s="98"/>
      <c r="C69" s="98"/>
      <c r="D69" s="98"/>
      <c r="E69" s="99"/>
      <c r="F69" s="99"/>
      <c r="G69" s="98"/>
      <c r="H69" s="98"/>
      <c r="I69" s="98"/>
      <c r="J69" s="98"/>
      <c r="K69" s="98"/>
      <c r="L69" s="98"/>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row>
    <row r="70" spans="1:57" ht="15.75" customHeight="1" x14ac:dyDescent="0.3">
      <c r="A70" s="98"/>
      <c r="B70" s="98"/>
      <c r="C70" s="98"/>
      <c r="D70" s="98"/>
      <c r="E70" s="99"/>
      <c r="F70" s="99"/>
      <c r="G70" s="98"/>
      <c r="H70" s="98"/>
      <c r="I70" s="98"/>
      <c r="J70" s="98"/>
      <c r="K70" s="98"/>
      <c r="L70" s="98"/>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row>
    <row r="71" spans="1:57" ht="15.75" customHeight="1" x14ac:dyDescent="0.3">
      <c r="A71" s="98"/>
      <c r="B71" s="98"/>
      <c r="C71" s="98"/>
      <c r="D71" s="98"/>
      <c r="E71" s="99"/>
      <c r="F71" s="99"/>
      <c r="G71" s="98"/>
      <c r="H71" s="98"/>
      <c r="I71" s="98"/>
      <c r="J71" s="98"/>
      <c r="K71" s="98"/>
      <c r="L71" s="98"/>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row>
    <row r="72" spans="1:57" ht="15.75" customHeight="1" x14ac:dyDescent="0.3">
      <c r="A72" s="98"/>
      <c r="B72" s="98"/>
      <c r="C72" s="98"/>
      <c r="D72" s="98"/>
      <c r="E72" s="99"/>
      <c r="F72" s="99"/>
      <c r="G72" s="98"/>
      <c r="H72" s="98"/>
      <c r="I72" s="98"/>
      <c r="J72" s="98"/>
      <c r="K72" s="98"/>
      <c r="L72" s="98"/>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row>
    <row r="73" spans="1:57" ht="15.75" customHeight="1" x14ac:dyDescent="0.3">
      <c r="A73" s="98"/>
      <c r="B73" s="98"/>
      <c r="C73" s="98"/>
      <c r="D73" s="98"/>
      <c r="E73" s="99"/>
      <c r="F73" s="99"/>
      <c r="G73" s="98"/>
      <c r="H73" s="98"/>
      <c r="I73" s="98"/>
      <c r="J73" s="98"/>
      <c r="K73" s="98"/>
      <c r="L73" s="98"/>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row>
    <row r="74" spans="1:57" ht="15.75" customHeight="1" x14ac:dyDescent="0.3">
      <c r="A74" s="98"/>
      <c r="B74" s="98"/>
      <c r="C74" s="98"/>
      <c r="D74" s="98"/>
      <c r="E74" s="99"/>
      <c r="F74" s="99"/>
      <c r="G74" s="98"/>
      <c r="H74" s="98"/>
      <c r="I74" s="98"/>
      <c r="J74" s="98"/>
      <c r="K74" s="98"/>
      <c r="L74" s="98"/>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row>
    <row r="75" spans="1:57" ht="15.75" customHeight="1" x14ac:dyDescent="0.3">
      <c r="A75" s="98"/>
      <c r="B75" s="98"/>
      <c r="C75" s="98"/>
      <c r="D75" s="98"/>
      <c r="E75" s="99"/>
      <c r="F75" s="99"/>
      <c r="G75" s="98"/>
      <c r="H75" s="98"/>
      <c r="I75" s="98"/>
      <c r="J75" s="98"/>
      <c r="K75" s="98"/>
      <c r="L75" s="98"/>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row>
    <row r="76" spans="1:57" ht="15.75" customHeight="1" x14ac:dyDescent="0.3">
      <c r="A76" s="98"/>
      <c r="B76" s="98"/>
      <c r="C76" s="98"/>
      <c r="D76" s="98"/>
      <c r="E76" s="99"/>
      <c r="F76" s="99"/>
      <c r="G76" s="98"/>
      <c r="H76" s="98"/>
      <c r="I76" s="98"/>
      <c r="J76" s="98"/>
      <c r="K76" s="98"/>
      <c r="L76" s="98"/>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row>
    <row r="77" spans="1:57" ht="15.75" customHeight="1" x14ac:dyDescent="0.3">
      <c r="A77" s="98"/>
      <c r="B77" s="98"/>
      <c r="C77" s="98"/>
      <c r="D77" s="98"/>
      <c r="E77" s="99"/>
      <c r="F77" s="99"/>
      <c r="G77" s="98"/>
      <c r="H77" s="98"/>
      <c r="I77" s="98"/>
      <c r="J77" s="98"/>
      <c r="K77" s="98"/>
      <c r="L77" s="98"/>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row>
    <row r="78" spans="1:57" ht="15.75" customHeight="1" x14ac:dyDescent="0.3">
      <c r="A78" s="98"/>
      <c r="B78" s="98"/>
      <c r="C78" s="98"/>
      <c r="D78" s="98"/>
      <c r="E78" s="99"/>
      <c r="F78" s="99"/>
      <c r="G78" s="98"/>
      <c r="H78" s="98"/>
      <c r="I78" s="98"/>
      <c r="J78" s="98"/>
      <c r="K78" s="98"/>
      <c r="L78" s="98"/>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row>
    <row r="79" spans="1:57" ht="15.75" customHeight="1" x14ac:dyDescent="0.3">
      <c r="A79" s="98"/>
      <c r="B79" s="98"/>
      <c r="C79" s="98"/>
      <c r="D79" s="98"/>
      <c r="E79" s="99"/>
      <c r="F79" s="99"/>
      <c r="G79" s="98"/>
      <c r="H79" s="98"/>
      <c r="I79" s="98"/>
      <c r="J79" s="98"/>
      <c r="K79" s="98"/>
      <c r="L79" s="98"/>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row>
    <row r="80" spans="1:57" ht="15.75" customHeight="1" x14ac:dyDescent="0.3">
      <c r="A80" s="98"/>
      <c r="B80" s="98"/>
      <c r="C80" s="98"/>
      <c r="D80" s="98"/>
      <c r="E80" s="99"/>
      <c r="F80" s="99"/>
      <c r="G80" s="98"/>
      <c r="H80" s="98"/>
      <c r="I80" s="98"/>
      <c r="J80" s="98"/>
      <c r="K80" s="98"/>
      <c r="L80" s="98"/>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row>
    <row r="81" spans="1:57" ht="15.75" customHeight="1" x14ac:dyDescent="0.3">
      <c r="A81" s="98"/>
      <c r="B81" s="98"/>
      <c r="C81" s="98"/>
      <c r="D81" s="98"/>
      <c r="E81" s="99"/>
      <c r="F81" s="99"/>
      <c r="G81" s="98"/>
      <c r="H81" s="98"/>
      <c r="I81" s="98"/>
      <c r="J81" s="98"/>
      <c r="K81" s="98"/>
      <c r="L81" s="98"/>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row>
    <row r="82" spans="1:57" ht="15.75" customHeight="1" x14ac:dyDescent="0.3">
      <c r="A82" s="98"/>
      <c r="B82" s="98"/>
      <c r="C82" s="98"/>
      <c r="D82" s="98"/>
      <c r="E82" s="99"/>
      <c r="F82" s="99"/>
      <c r="G82" s="98"/>
      <c r="H82" s="98"/>
      <c r="I82" s="98"/>
      <c r="J82" s="98"/>
      <c r="K82" s="98"/>
      <c r="L82" s="98"/>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row>
    <row r="83" spans="1:57" ht="15.75" customHeight="1" x14ac:dyDescent="0.3">
      <c r="A83" s="98"/>
      <c r="B83" s="98"/>
      <c r="C83" s="98"/>
      <c r="D83" s="98"/>
      <c r="E83" s="99"/>
      <c r="F83" s="99"/>
      <c r="G83" s="98"/>
      <c r="H83" s="98"/>
      <c r="I83" s="98"/>
      <c r="J83" s="98"/>
      <c r="K83" s="98"/>
      <c r="L83" s="98"/>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row>
    <row r="84" spans="1:57" ht="15.75" customHeight="1" x14ac:dyDescent="0.3">
      <c r="A84" s="98"/>
      <c r="B84" s="98"/>
      <c r="C84" s="98"/>
      <c r="D84" s="98"/>
      <c r="E84" s="99"/>
      <c r="F84" s="99"/>
      <c r="G84" s="98"/>
      <c r="H84" s="98"/>
      <c r="I84" s="98"/>
      <c r="J84" s="98"/>
      <c r="K84" s="98"/>
      <c r="L84" s="98"/>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row>
    <row r="85" spans="1:57" ht="15.75" customHeight="1" x14ac:dyDescent="0.3">
      <c r="A85" s="98"/>
      <c r="B85" s="98"/>
      <c r="C85" s="98"/>
      <c r="D85" s="98"/>
      <c r="E85" s="99"/>
      <c r="F85" s="99"/>
      <c r="G85" s="98"/>
      <c r="H85" s="98"/>
      <c r="I85" s="98"/>
      <c r="J85" s="98"/>
      <c r="K85" s="98"/>
      <c r="L85" s="98"/>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row>
    <row r="86" spans="1:57" ht="15.75" customHeight="1" x14ac:dyDescent="0.3">
      <c r="A86" s="98"/>
      <c r="B86" s="98"/>
      <c r="C86" s="98"/>
      <c r="D86" s="98"/>
      <c r="E86" s="99"/>
      <c r="F86" s="99"/>
      <c r="G86" s="98"/>
      <c r="H86" s="98"/>
      <c r="I86" s="98"/>
      <c r="J86" s="98"/>
      <c r="K86" s="98"/>
      <c r="L86" s="98"/>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row>
    <row r="87" spans="1:57" ht="15.75" customHeight="1" x14ac:dyDescent="0.3">
      <c r="A87" s="98"/>
      <c r="B87" s="98"/>
      <c r="C87" s="98"/>
      <c r="D87" s="98"/>
      <c r="E87" s="99"/>
      <c r="F87" s="99"/>
      <c r="G87" s="98"/>
      <c r="H87" s="98"/>
      <c r="I87" s="98"/>
      <c r="J87" s="98"/>
      <c r="K87" s="98"/>
      <c r="L87" s="98"/>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row>
    <row r="88" spans="1:57" ht="15.75" customHeight="1" x14ac:dyDescent="0.3">
      <c r="A88" s="98"/>
      <c r="B88" s="98"/>
      <c r="C88" s="98"/>
      <c r="D88" s="98"/>
      <c r="E88" s="99"/>
      <c r="F88" s="99"/>
      <c r="G88" s="98"/>
      <c r="H88" s="98"/>
      <c r="I88" s="98"/>
      <c r="J88" s="98"/>
      <c r="K88" s="98"/>
      <c r="L88" s="98"/>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row>
    <row r="89" spans="1:57" ht="15.75" customHeight="1" x14ac:dyDescent="0.3">
      <c r="A89" s="98"/>
      <c r="B89" s="98"/>
      <c r="C89" s="98"/>
      <c r="D89" s="98"/>
      <c r="E89" s="99"/>
      <c r="F89" s="99"/>
      <c r="G89" s="98"/>
      <c r="H89" s="98"/>
      <c r="I89" s="98"/>
      <c r="J89" s="98"/>
      <c r="K89" s="98"/>
      <c r="L89" s="98"/>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row>
    <row r="90" spans="1:57" ht="15.75" customHeight="1" x14ac:dyDescent="0.3">
      <c r="A90" s="98"/>
      <c r="B90" s="98"/>
      <c r="C90" s="98"/>
      <c r="D90" s="98"/>
      <c r="E90" s="99"/>
      <c r="F90" s="99"/>
      <c r="G90" s="98"/>
      <c r="H90" s="98"/>
      <c r="I90" s="98"/>
      <c r="J90" s="98"/>
      <c r="K90" s="98"/>
      <c r="L90" s="98"/>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row>
    <row r="91" spans="1:57" ht="15.75" customHeight="1" x14ac:dyDescent="0.3">
      <c r="A91" s="98"/>
      <c r="B91" s="98"/>
      <c r="C91" s="98"/>
      <c r="D91" s="98"/>
      <c r="E91" s="99"/>
      <c r="F91" s="99"/>
      <c r="G91" s="98"/>
      <c r="H91" s="98"/>
      <c r="I91" s="98"/>
      <c r="J91" s="98"/>
      <c r="K91" s="98"/>
      <c r="L91" s="98"/>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row>
    <row r="92" spans="1:57" ht="15.75" customHeight="1" x14ac:dyDescent="0.3">
      <c r="A92" s="98"/>
      <c r="B92" s="98"/>
      <c r="C92" s="98"/>
      <c r="D92" s="98"/>
      <c r="E92" s="99"/>
      <c r="F92" s="99"/>
      <c r="G92" s="98"/>
      <c r="H92" s="98"/>
      <c r="I92" s="98"/>
      <c r="J92" s="98"/>
      <c r="K92" s="98"/>
      <c r="L92" s="98"/>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row>
    <row r="93" spans="1:57" ht="15.75" customHeight="1" x14ac:dyDescent="0.3">
      <c r="A93" s="98"/>
      <c r="B93" s="98"/>
      <c r="C93" s="98"/>
      <c r="D93" s="98"/>
      <c r="E93" s="99"/>
      <c r="F93" s="99"/>
      <c r="G93" s="98"/>
      <c r="H93" s="98"/>
      <c r="I93" s="98"/>
      <c r="J93" s="98"/>
      <c r="K93" s="98"/>
      <c r="L93" s="98"/>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row>
    <row r="94" spans="1:57" ht="15.75" customHeight="1" x14ac:dyDescent="0.3">
      <c r="A94" s="98"/>
      <c r="B94" s="98"/>
      <c r="C94" s="98"/>
      <c r="D94" s="98"/>
      <c r="E94" s="99"/>
      <c r="F94" s="99"/>
      <c r="G94" s="98"/>
      <c r="H94" s="98"/>
      <c r="I94" s="98"/>
      <c r="J94" s="98"/>
      <c r="K94" s="98"/>
      <c r="L94" s="98"/>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row>
    <row r="95" spans="1:57" ht="15.75" customHeight="1" x14ac:dyDescent="0.3">
      <c r="A95" s="98"/>
      <c r="B95" s="98"/>
      <c r="C95" s="98"/>
      <c r="D95" s="98"/>
      <c r="E95" s="99"/>
      <c r="F95" s="99"/>
      <c r="G95" s="98"/>
      <c r="H95" s="98"/>
      <c r="I95" s="98"/>
      <c r="J95" s="98"/>
      <c r="K95" s="98"/>
      <c r="L95" s="98"/>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row>
    <row r="96" spans="1:57" ht="15.75" customHeight="1" x14ac:dyDescent="0.3">
      <c r="A96" s="98"/>
      <c r="B96" s="98"/>
      <c r="C96" s="98"/>
      <c r="D96" s="98"/>
      <c r="E96" s="99"/>
      <c r="F96" s="99"/>
      <c r="G96" s="98"/>
      <c r="H96" s="98"/>
      <c r="I96" s="98"/>
      <c r="J96" s="98"/>
      <c r="K96" s="98"/>
      <c r="L96" s="98"/>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row>
    <row r="97" spans="1:57" ht="15.75" customHeight="1" x14ac:dyDescent="0.3">
      <c r="A97" s="98"/>
      <c r="B97" s="98"/>
      <c r="C97" s="98"/>
      <c r="D97" s="98"/>
      <c r="E97" s="99"/>
      <c r="F97" s="99"/>
      <c r="G97" s="98"/>
      <c r="H97" s="98"/>
      <c r="I97" s="98"/>
      <c r="J97" s="98"/>
      <c r="K97" s="98"/>
      <c r="L97" s="98"/>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row>
    <row r="98" spans="1:57" ht="15.75" customHeight="1" x14ac:dyDescent="0.3">
      <c r="A98" s="98"/>
      <c r="B98" s="98"/>
      <c r="C98" s="98"/>
      <c r="D98" s="98"/>
      <c r="E98" s="99"/>
      <c r="F98" s="99"/>
      <c r="G98" s="98"/>
      <c r="H98" s="98"/>
      <c r="I98" s="98"/>
      <c r="J98" s="98"/>
      <c r="K98" s="98"/>
      <c r="L98" s="98"/>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row>
    <row r="99" spans="1:57" ht="15.75" customHeight="1" x14ac:dyDescent="0.3">
      <c r="A99" s="98"/>
      <c r="B99" s="98"/>
      <c r="C99" s="98"/>
      <c r="D99" s="98"/>
      <c r="E99" s="99"/>
      <c r="F99" s="99"/>
      <c r="G99" s="98"/>
      <c r="H99" s="98"/>
      <c r="I99" s="98"/>
      <c r="J99" s="98"/>
      <c r="K99" s="98"/>
      <c r="L99" s="98"/>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row>
    <row r="100" spans="1:57" ht="15.75" customHeight="1" x14ac:dyDescent="0.3">
      <c r="A100" s="98"/>
      <c r="B100" s="98"/>
      <c r="C100" s="98"/>
      <c r="D100" s="98"/>
      <c r="E100" s="99"/>
      <c r="F100" s="99"/>
      <c r="G100" s="98"/>
      <c r="H100" s="98"/>
      <c r="I100" s="98"/>
      <c r="J100" s="98"/>
      <c r="K100" s="98"/>
      <c r="L100" s="98"/>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row>
    <row r="101" spans="1:57" ht="15.75" customHeight="1" x14ac:dyDescent="0.3">
      <c r="A101" s="98"/>
      <c r="B101" s="98"/>
      <c r="C101" s="98"/>
      <c r="D101" s="98"/>
      <c r="E101" s="99"/>
      <c r="F101" s="99"/>
      <c r="G101" s="98"/>
      <c r="H101" s="98"/>
      <c r="I101" s="98"/>
      <c r="J101" s="98"/>
      <c r="K101" s="98"/>
      <c r="L101" s="98"/>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row>
    <row r="102" spans="1:57" ht="15.75" customHeight="1" x14ac:dyDescent="0.3">
      <c r="A102" s="98"/>
      <c r="B102" s="98"/>
      <c r="C102" s="98"/>
      <c r="D102" s="98"/>
      <c r="E102" s="99"/>
      <c r="F102" s="99"/>
      <c r="G102" s="98"/>
      <c r="H102" s="98"/>
      <c r="I102" s="98"/>
      <c r="J102" s="98"/>
      <c r="K102" s="98"/>
      <c r="L102" s="98"/>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row>
    <row r="103" spans="1:57" ht="15.75" customHeight="1" x14ac:dyDescent="0.3">
      <c r="A103" s="98"/>
      <c r="B103" s="98"/>
      <c r="C103" s="98"/>
      <c r="D103" s="98"/>
      <c r="E103" s="99"/>
      <c r="F103" s="99"/>
      <c r="G103" s="98"/>
      <c r="H103" s="98"/>
      <c r="I103" s="98"/>
      <c r="J103" s="98"/>
      <c r="K103" s="98"/>
      <c r="L103" s="98"/>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row>
    <row r="104" spans="1:57" ht="15.75" customHeight="1" x14ac:dyDescent="0.3">
      <c r="A104" s="98"/>
      <c r="B104" s="98"/>
      <c r="C104" s="98"/>
      <c r="D104" s="98"/>
      <c r="E104" s="99"/>
      <c r="F104" s="99"/>
      <c r="G104" s="98"/>
      <c r="H104" s="98"/>
      <c r="I104" s="98"/>
      <c r="J104" s="98"/>
      <c r="K104" s="98"/>
      <c r="L104" s="98"/>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row>
    <row r="105" spans="1:57" ht="15.75" customHeight="1" x14ac:dyDescent="0.3">
      <c r="A105" s="98"/>
      <c r="B105" s="98"/>
      <c r="C105" s="98"/>
      <c r="D105" s="98"/>
      <c r="E105" s="99"/>
      <c r="F105" s="99"/>
      <c r="G105" s="98"/>
      <c r="H105" s="98"/>
      <c r="I105" s="98"/>
      <c r="J105" s="98"/>
      <c r="K105" s="98"/>
      <c r="L105" s="98"/>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row>
    <row r="106" spans="1:57" ht="15.75" customHeight="1" x14ac:dyDescent="0.3">
      <c r="A106" s="98"/>
      <c r="B106" s="98"/>
      <c r="C106" s="98"/>
      <c r="D106" s="98"/>
      <c r="E106" s="99"/>
      <c r="F106" s="99"/>
      <c r="G106" s="98"/>
      <c r="H106" s="98"/>
      <c r="I106" s="98"/>
      <c r="J106" s="98"/>
      <c r="K106" s="98"/>
      <c r="L106" s="98"/>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row>
    <row r="107" spans="1:57" ht="15.75" customHeight="1" x14ac:dyDescent="0.3">
      <c r="A107" s="98"/>
      <c r="B107" s="98"/>
      <c r="C107" s="98"/>
      <c r="D107" s="98"/>
      <c r="E107" s="99"/>
      <c r="F107" s="99"/>
      <c r="G107" s="98"/>
      <c r="H107" s="98"/>
      <c r="I107" s="98"/>
      <c r="J107" s="98"/>
      <c r="K107" s="98"/>
      <c r="L107" s="98"/>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c r="AV107" s="100"/>
      <c r="AW107" s="100"/>
      <c r="AX107" s="100"/>
      <c r="AY107" s="100"/>
      <c r="AZ107" s="100"/>
      <c r="BA107" s="100"/>
      <c r="BB107" s="100"/>
      <c r="BC107" s="100"/>
      <c r="BD107" s="100"/>
      <c r="BE107" s="100"/>
    </row>
    <row r="108" spans="1:57" ht="15.75" customHeight="1" x14ac:dyDescent="0.3">
      <c r="A108" s="98"/>
      <c r="B108" s="98"/>
      <c r="C108" s="98"/>
      <c r="D108" s="98"/>
      <c r="E108" s="99"/>
      <c r="F108" s="99"/>
      <c r="G108" s="98"/>
      <c r="H108" s="98"/>
      <c r="I108" s="98"/>
      <c r="J108" s="98"/>
      <c r="K108" s="98"/>
      <c r="L108" s="98"/>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c r="AV108" s="100"/>
      <c r="AW108" s="100"/>
      <c r="AX108" s="100"/>
      <c r="AY108" s="100"/>
      <c r="AZ108" s="100"/>
      <c r="BA108" s="100"/>
      <c r="BB108" s="100"/>
      <c r="BC108" s="100"/>
      <c r="BD108" s="100"/>
      <c r="BE108" s="100"/>
    </row>
    <row r="109" spans="1:57" ht="15.75" customHeight="1" x14ac:dyDescent="0.3">
      <c r="A109" s="98"/>
      <c r="B109" s="98"/>
      <c r="C109" s="98"/>
      <c r="D109" s="98"/>
      <c r="E109" s="99"/>
      <c r="F109" s="99"/>
      <c r="G109" s="98"/>
      <c r="H109" s="98"/>
      <c r="I109" s="98"/>
      <c r="J109" s="98"/>
      <c r="K109" s="98"/>
      <c r="L109" s="98"/>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row>
    <row r="110" spans="1:57" ht="15.75" customHeight="1" x14ac:dyDescent="0.3">
      <c r="A110" s="98"/>
      <c r="B110" s="98"/>
      <c r="C110" s="98"/>
      <c r="D110" s="98"/>
      <c r="E110" s="99"/>
      <c r="F110" s="99"/>
      <c r="G110" s="98"/>
      <c r="H110" s="98"/>
      <c r="I110" s="98"/>
      <c r="J110" s="98"/>
      <c r="K110" s="98"/>
      <c r="L110" s="98"/>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row>
    <row r="111" spans="1:57" ht="15.75" customHeight="1" x14ac:dyDescent="0.3">
      <c r="A111" s="98"/>
      <c r="B111" s="98"/>
      <c r="C111" s="98"/>
      <c r="D111" s="98"/>
      <c r="E111" s="99"/>
      <c r="F111" s="99"/>
      <c r="G111" s="98"/>
      <c r="H111" s="98"/>
      <c r="I111" s="98"/>
      <c r="J111" s="98"/>
      <c r="K111" s="98"/>
      <c r="L111" s="98"/>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row>
    <row r="112" spans="1:57" ht="15.75" customHeight="1" x14ac:dyDescent="0.3">
      <c r="A112" s="98"/>
      <c r="B112" s="98"/>
      <c r="C112" s="98"/>
      <c r="D112" s="98"/>
      <c r="E112" s="99"/>
      <c r="F112" s="99"/>
      <c r="G112" s="98"/>
      <c r="H112" s="98"/>
      <c r="I112" s="98"/>
      <c r="J112" s="98"/>
      <c r="K112" s="98"/>
      <c r="L112" s="98"/>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row>
    <row r="113" spans="1:57" ht="15.75" customHeight="1" x14ac:dyDescent="0.3">
      <c r="A113" s="98"/>
      <c r="B113" s="98"/>
      <c r="C113" s="98"/>
      <c r="D113" s="98"/>
      <c r="E113" s="99"/>
      <c r="F113" s="99"/>
      <c r="G113" s="98"/>
      <c r="H113" s="98"/>
      <c r="I113" s="98"/>
      <c r="J113" s="98"/>
      <c r="K113" s="98"/>
      <c r="L113" s="98"/>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row>
    <row r="114" spans="1:57" ht="15.75" customHeight="1" x14ac:dyDescent="0.3">
      <c r="A114" s="98"/>
      <c r="B114" s="98"/>
      <c r="C114" s="98"/>
      <c r="D114" s="98"/>
      <c r="E114" s="99"/>
      <c r="F114" s="99"/>
      <c r="G114" s="98"/>
      <c r="H114" s="98"/>
      <c r="I114" s="98"/>
      <c r="J114" s="98"/>
      <c r="K114" s="98"/>
      <c r="L114" s="98"/>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row>
    <row r="115" spans="1:57" ht="15.75" customHeight="1" x14ac:dyDescent="0.3">
      <c r="A115" s="98"/>
      <c r="B115" s="98"/>
      <c r="C115" s="98"/>
      <c r="D115" s="98"/>
      <c r="E115" s="99"/>
      <c r="F115" s="99"/>
      <c r="G115" s="98"/>
      <c r="H115" s="98"/>
      <c r="I115" s="98"/>
      <c r="J115" s="98"/>
      <c r="K115" s="98"/>
      <c r="L115" s="98"/>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row>
    <row r="116" spans="1:57" ht="15.75" customHeight="1" x14ac:dyDescent="0.3">
      <c r="A116" s="98"/>
      <c r="B116" s="98"/>
      <c r="C116" s="98"/>
      <c r="D116" s="98"/>
      <c r="E116" s="99"/>
      <c r="F116" s="99"/>
      <c r="G116" s="98"/>
      <c r="H116" s="98"/>
      <c r="I116" s="98"/>
      <c r="J116" s="98"/>
      <c r="K116" s="98"/>
      <c r="L116" s="98"/>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row>
    <row r="117" spans="1:57" ht="15.75" customHeight="1" x14ac:dyDescent="0.3">
      <c r="A117" s="98"/>
      <c r="B117" s="98"/>
      <c r="C117" s="98"/>
      <c r="D117" s="98"/>
      <c r="E117" s="99"/>
      <c r="F117" s="99"/>
      <c r="G117" s="98"/>
      <c r="H117" s="98"/>
      <c r="I117" s="98"/>
      <c r="J117" s="98"/>
      <c r="K117" s="98"/>
      <c r="L117" s="98"/>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row>
    <row r="118" spans="1:57" ht="15.75" customHeight="1" x14ac:dyDescent="0.3">
      <c r="A118" s="98"/>
      <c r="B118" s="98"/>
      <c r="C118" s="98"/>
      <c r="D118" s="98"/>
      <c r="E118" s="99"/>
      <c r="F118" s="99"/>
      <c r="G118" s="98"/>
      <c r="H118" s="98"/>
      <c r="I118" s="98"/>
      <c r="J118" s="98"/>
      <c r="K118" s="98"/>
      <c r="L118" s="98"/>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row>
    <row r="119" spans="1:57" ht="15.75" customHeight="1" x14ac:dyDescent="0.3">
      <c r="A119" s="98"/>
      <c r="B119" s="98"/>
      <c r="C119" s="98"/>
      <c r="D119" s="98"/>
      <c r="E119" s="99"/>
      <c r="F119" s="99"/>
      <c r="G119" s="98"/>
      <c r="H119" s="98"/>
      <c r="I119" s="98"/>
      <c r="J119" s="98"/>
      <c r="K119" s="98"/>
      <c r="L119" s="98"/>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row>
    <row r="120" spans="1:57" ht="15.75" customHeight="1" x14ac:dyDescent="0.3">
      <c r="A120" s="98"/>
      <c r="B120" s="98"/>
      <c r="C120" s="98"/>
      <c r="D120" s="98"/>
      <c r="E120" s="99"/>
      <c r="F120" s="99"/>
      <c r="G120" s="98"/>
      <c r="H120" s="98"/>
      <c r="I120" s="98"/>
      <c r="J120" s="98"/>
      <c r="K120" s="98"/>
      <c r="L120" s="98"/>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row>
    <row r="121" spans="1:57" ht="15.75" customHeight="1" x14ac:dyDescent="0.3">
      <c r="A121" s="98"/>
      <c r="B121" s="98"/>
      <c r="C121" s="98"/>
      <c r="D121" s="98"/>
      <c r="E121" s="99"/>
      <c r="F121" s="99"/>
      <c r="G121" s="98"/>
      <c r="H121" s="98"/>
      <c r="I121" s="98"/>
      <c r="J121" s="98"/>
      <c r="K121" s="98"/>
      <c r="L121" s="98"/>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row>
    <row r="122" spans="1:57" ht="15.75" customHeight="1" x14ac:dyDescent="0.3">
      <c r="A122" s="98"/>
      <c r="B122" s="98"/>
      <c r="C122" s="98"/>
      <c r="D122" s="98"/>
      <c r="E122" s="99"/>
      <c r="F122" s="99"/>
      <c r="G122" s="98"/>
      <c r="H122" s="98"/>
      <c r="I122" s="98"/>
      <c r="J122" s="98"/>
      <c r="K122" s="98"/>
      <c r="L122" s="98"/>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row>
    <row r="123" spans="1:57" ht="15.75" customHeight="1" x14ac:dyDescent="0.3">
      <c r="A123" s="98"/>
      <c r="B123" s="98"/>
      <c r="C123" s="98"/>
      <c r="D123" s="98"/>
      <c r="E123" s="99"/>
      <c r="F123" s="99"/>
      <c r="G123" s="98"/>
      <c r="H123" s="98"/>
      <c r="I123" s="98"/>
      <c r="J123" s="98"/>
      <c r="K123" s="98"/>
      <c r="L123" s="98"/>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row>
    <row r="124" spans="1:57" ht="15.75" customHeight="1" x14ac:dyDescent="0.3">
      <c r="A124" s="98"/>
      <c r="B124" s="98"/>
      <c r="C124" s="98"/>
      <c r="D124" s="98"/>
      <c r="E124" s="99"/>
      <c r="F124" s="99"/>
      <c r="G124" s="98"/>
      <c r="H124" s="98"/>
      <c r="I124" s="98"/>
      <c r="J124" s="98"/>
      <c r="K124" s="98"/>
      <c r="L124" s="98"/>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row>
    <row r="125" spans="1:57" ht="15.75" customHeight="1" x14ac:dyDescent="0.3">
      <c r="A125" s="98"/>
      <c r="B125" s="98"/>
      <c r="C125" s="98"/>
      <c r="D125" s="98"/>
      <c r="E125" s="99"/>
      <c r="F125" s="99"/>
      <c r="G125" s="98"/>
      <c r="H125" s="98"/>
      <c r="I125" s="98"/>
      <c r="J125" s="98"/>
      <c r="K125" s="98"/>
      <c r="L125" s="98"/>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row>
    <row r="126" spans="1:57" ht="15.75" customHeight="1" x14ac:dyDescent="0.3">
      <c r="A126" s="98"/>
      <c r="B126" s="98"/>
      <c r="C126" s="98"/>
      <c r="D126" s="98"/>
      <c r="E126" s="99"/>
      <c r="F126" s="99"/>
      <c r="G126" s="98"/>
      <c r="H126" s="98"/>
      <c r="I126" s="98"/>
      <c r="J126" s="98"/>
      <c r="K126" s="98"/>
      <c r="L126" s="98"/>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row>
    <row r="127" spans="1:57" ht="15.75" customHeight="1" x14ac:dyDescent="0.3">
      <c r="A127" s="98"/>
      <c r="B127" s="98"/>
      <c r="C127" s="98"/>
      <c r="D127" s="98"/>
      <c r="E127" s="99"/>
      <c r="F127" s="99"/>
      <c r="G127" s="98"/>
      <c r="H127" s="98"/>
      <c r="I127" s="98"/>
      <c r="J127" s="98"/>
      <c r="K127" s="98"/>
      <c r="L127" s="98"/>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row>
    <row r="128" spans="1:57" ht="15.75" customHeight="1" x14ac:dyDescent="0.3">
      <c r="A128" s="98"/>
      <c r="B128" s="98"/>
      <c r="C128" s="98"/>
      <c r="D128" s="98"/>
      <c r="E128" s="99"/>
      <c r="F128" s="99"/>
      <c r="G128" s="98"/>
      <c r="H128" s="98"/>
      <c r="I128" s="98"/>
      <c r="J128" s="98"/>
      <c r="K128" s="98"/>
      <c r="L128" s="98"/>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row>
    <row r="129" spans="1:57" ht="15.75" customHeight="1" x14ac:dyDescent="0.3">
      <c r="A129" s="98"/>
      <c r="B129" s="98"/>
      <c r="C129" s="98"/>
      <c r="D129" s="98"/>
      <c r="E129" s="99"/>
      <c r="F129" s="99"/>
      <c r="G129" s="98"/>
      <c r="H129" s="98"/>
      <c r="I129" s="98"/>
      <c r="J129" s="98"/>
      <c r="K129" s="98"/>
      <c r="L129" s="98"/>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row>
    <row r="130" spans="1:57" ht="15.75" customHeight="1" x14ac:dyDescent="0.3">
      <c r="A130" s="98"/>
      <c r="B130" s="98"/>
      <c r="C130" s="98"/>
      <c r="D130" s="98"/>
      <c r="E130" s="99"/>
      <c r="F130" s="99"/>
      <c r="G130" s="98"/>
      <c r="H130" s="98"/>
      <c r="I130" s="98"/>
      <c r="J130" s="98"/>
      <c r="K130" s="98"/>
      <c r="L130" s="98"/>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row>
    <row r="131" spans="1:57" ht="15.75" customHeight="1" x14ac:dyDescent="0.3">
      <c r="A131" s="98"/>
      <c r="B131" s="98"/>
      <c r="C131" s="98"/>
      <c r="D131" s="98"/>
      <c r="E131" s="99"/>
      <c r="F131" s="99"/>
      <c r="G131" s="98"/>
      <c r="H131" s="98"/>
      <c r="I131" s="98"/>
      <c r="J131" s="98"/>
      <c r="K131" s="98"/>
      <c r="L131" s="98"/>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row>
    <row r="132" spans="1:57" ht="15.75" customHeight="1" x14ac:dyDescent="0.3">
      <c r="A132" s="98"/>
      <c r="B132" s="98"/>
      <c r="C132" s="98"/>
      <c r="D132" s="98"/>
      <c r="E132" s="99"/>
      <c r="F132" s="99"/>
      <c r="G132" s="98"/>
      <c r="H132" s="98"/>
      <c r="I132" s="98"/>
      <c r="J132" s="98"/>
      <c r="K132" s="98"/>
      <c r="L132" s="98"/>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row>
    <row r="133" spans="1:57" ht="15.75" customHeight="1" x14ac:dyDescent="0.3">
      <c r="A133" s="98"/>
      <c r="B133" s="98"/>
      <c r="C133" s="98"/>
      <c r="D133" s="98"/>
      <c r="E133" s="99"/>
      <c r="F133" s="99"/>
      <c r="G133" s="98"/>
      <c r="H133" s="98"/>
      <c r="I133" s="98"/>
      <c r="J133" s="98"/>
      <c r="K133" s="98"/>
      <c r="L133" s="98"/>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row>
    <row r="134" spans="1:57" ht="15.75" customHeight="1" x14ac:dyDescent="0.3">
      <c r="A134" s="98"/>
      <c r="B134" s="98"/>
      <c r="C134" s="98"/>
      <c r="D134" s="98"/>
      <c r="E134" s="99"/>
      <c r="F134" s="99"/>
      <c r="G134" s="98"/>
      <c r="H134" s="98"/>
      <c r="I134" s="98"/>
      <c r="J134" s="98"/>
      <c r="K134" s="98"/>
      <c r="L134" s="98"/>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row>
    <row r="135" spans="1:57" ht="15.75" customHeight="1" x14ac:dyDescent="0.3">
      <c r="A135" s="98"/>
      <c r="B135" s="98"/>
      <c r="C135" s="98"/>
      <c r="D135" s="98"/>
      <c r="E135" s="99"/>
      <c r="F135" s="99"/>
      <c r="G135" s="98"/>
      <c r="H135" s="98"/>
      <c r="I135" s="98"/>
      <c r="J135" s="98"/>
      <c r="K135" s="98"/>
      <c r="L135" s="98"/>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row>
    <row r="136" spans="1:57" ht="15.75" customHeight="1" x14ac:dyDescent="0.3">
      <c r="A136" s="98"/>
      <c r="B136" s="98"/>
      <c r="C136" s="98"/>
      <c r="D136" s="98"/>
      <c r="E136" s="99"/>
      <c r="F136" s="99"/>
      <c r="G136" s="98"/>
      <c r="H136" s="98"/>
      <c r="I136" s="98"/>
      <c r="J136" s="98"/>
      <c r="K136" s="98"/>
      <c r="L136" s="98"/>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row>
    <row r="137" spans="1:57" ht="15.75" customHeight="1" x14ac:dyDescent="0.3">
      <c r="A137" s="98"/>
      <c r="B137" s="98"/>
      <c r="C137" s="98"/>
      <c r="D137" s="98"/>
      <c r="E137" s="99"/>
      <c r="F137" s="99"/>
      <c r="G137" s="98"/>
      <c r="H137" s="98"/>
      <c r="I137" s="98"/>
      <c r="J137" s="98"/>
      <c r="K137" s="98"/>
      <c r="L137" s="98"/>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row>
    <row r="138" spans="1:57" ht="15.75" customHeight="1" x14ac:dyDescent="0.3">
      <c r="A138" s="98"/>
      <c r="B138" s="98"/>
      <c r="C138" s="98"/>
      <c r="D138" s="98"/>
      <c r="E138" s="99"/>
      <c r="F138" s="99"/>
      <c r="G138" s="98"/>
      <c r="H138" s="98"/>
      <c r="I138" s="98"/>
      <c r="J138" s="98"/>
      <c r="K138" s="98"/>
      <c r="L138" s="98"/>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row>
    <row r="139" spans="1:57" ht="15.75" customHeight="1" x14ac:dyDescent="0.3">
      <c r="A139" s="98"/>
      <c r="B139" s="98"/>
      <c r="C139" s="98"/>
      <c r="D139" s="98"/>
      <c r="E139" s="99"/>
      <c r="F139" s="99"/>
      <c r="G139" s="98"/>
      <c r="H139" s="98"/>
      <c r="I139" s="98"/>
      <c r="J139" s="98"/>
      <c r="K139" s="98"/>
      <c r="L139" s="98"/>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row>
    <row r="140" spans="1:57" ht="15.75" customHeight="1" x14ac:dyDescent="0.3">
      <c r="A140" s="98"/>
      <c r="B140" s="98"/>
      <c r="C140" s="98"/>
      <c r="D140" s="98"/>
      <c r="E140" s="99"/>
      <c r="F140" s="99"/>
      <c r="G140" s="98"/>
      <c r="H140" s="98"/>
      <c r="I140" s="98"/>
      <c r="J140" s="98"/>
      <c r="K140" s="98"/>
      <c r="L140" s="98"/>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row>
    <row r="141" spans="1:57" ht="15.75" customHeight="1" x14ac:dyDescent="0.3">
      <c r="A141" s="98"/>
      <c r="B141" s="98"/>
      <c r="C141" s="98"/>
      <c r="D141" s="98"/>
      <c r="E141" s="99"/>
      <c r="F141" s="99"/>
      <c r="G141" s="98"/>
      <c r="H141" s="98"/>
      <c r="I141" s="98"/>
      <c r="J141" s="98"/>
      <c r="K141" s="98"/>
      <c r="L141" s="98"/>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row>
    <row r="142" spans="1:57" ht="15.75" customHeight="1" x14ac:dyDescent="0.3">
      <c r="A142" s="98"/>
      <c r="B142" s="98"/>
      <c r="C142" s="98"/>
      <c r="D142" s="98"/>
      <c r="E142" s="99"/>
      <c r="F142" s="99"/>
      <c r="G142" s="98"/>
      <c r="H142" s="98"/>
      <c r="I142" s="98"/>
      <c r="J142" s="98"/>
      <c r="K142" s="98"/>
      <c r="L142" s="98"/>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row>
    <row r="143" spans="1:57" ht="15.75" customHeight="1" x14ac:dyDescent="0.3">
      <c r="A143" s="98"/>
      <c r="B143" s="98"/>
      <c r="C143" s="98"/>
      <c r="D143" s="98"/>
      <c r="E143" s="99"/>
      <c r="F143" s="99"/>
      <c r="G143" s="98"/>
      <c r="H143" s="98"/>
      <c r="I143" s="98"/>
      <c r="J143" s="98"/>
      <c r="K143" s="98"/>
      <c r="L143" s="98"/>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row>
    <row r="144" spans="1:57" ht="15.75" customHeight="1" x14ac:dyDescent="0.3">
      <c r="A144" s="98"/>
      <c r="B144" s="98"/>
      <c r="C144" s="98"/>
      <c r="D144" s="98"/>
      <c r="E144" s="99"/>
      <c r="F144" s="99"/>
      <c r="G144" s="98"/>
      <c r="H144" s="98"/>
      <c r="I144" s="98"/>
      <c r="J144" s="98"/>
      <c r="K144" s="98"/>
      <c r="L144" s="98"/>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row>
    <row r="145" spans="1:57" ht="15.75" customHeight="1" x14ac:dyDescent="0.3">
      <c r="A145" s="98"/>
      <c r="B145" s="98"/>
      <c r="C145" s="98"/>
      <c r="D145" s="98"/>
      <c r="E145" s="99"/>
      <c r="F145" s="99"/>
      <c r="G145" s="98"/>
      <c r="H145" s="98"/>
      <c r="I145" s="98"/>
      <c r="J145" s="98"/>
      <c r="K145" s="98"/>
      <c r="L145" s="98"/>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row>
    <row r="146" spans="1:57" ht="15.75" customHeight="1" x14ac:dyDescent="0.3">
      <c r="A146" s="98"/>
      <c r="B146" s="98"/>
      <c r="C146" s="98"/>
      <c r="D146" s="98"/>
      <c r="E146" s="99"/>
      <c r="F146" s="99"/>
      <c r="G146" s="98"/>
      <c r="H146" s="98"/>
      <c r="I146" s="98"/>
      <c r="J146" s="98"/>
      <c r="K146" s="98"/>
      <c r="L146" s="98"/>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row>
    <row r="147" spans="1:57" ht="15.75" customHeight="1" x14ac:dyDescent="0.3">
      <c r="A147" s="98"/>
      <c r="B147" s="98"/>
      <c r="C147" s="98"/>
      <c r="D147" s="98"/>
      <c r="E147" s="99"/>
      <c r="F147" s="99"/>
      <c r="G147" s="98"/>
      <c r="H147" s="98"/>
      <c r="I147" s="98"/>
      <c r="J147" s="98"/>
      <c r="K147" s="98"/>
      <c r="L147" s="98"/>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row>
    <row r="148" spans="1:57" ht="15.75" customHeight="1" x14ac:dyDescent="0.3">
      <c r="A148" s="98"/>
      <c r="B148" s="98"/>
      <c r="C148" s="98"/>
      <c r="D148" s="98"/>
      <c r="E148" s="99"/>
      <c r="F148" s="99"/>
      <c r="G148" s="98"/>
      <c r="H148" s="98"/>
      <c r="I148" s="98"/>
      <c r="J148" s="98"/>
      <c r="K148" s="98"/>
      <c r="L148" s="98"/>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row>
    <row r="149" spans="1:57" ht="15.75" customHeight="1" x14ac:dyDescent="0.3">
      <c r="A149" s="98"/>
      <c r="B149" s="98"/>
      <c r="C149" s="98"/>
      <c r="D149" s="98"/>
      <c r="E149" s="99"/>
      <c r="F149" s="99"/>
      <c r="G149" s="98"/>
      <c r="H149" s="98"/>
      <c r="I149" s="98"/>
      <c r="J149" s="98"/>
      <c r="K149" s="98"/>
      <c r="L149" s="98"/>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row>
    <row r="150" spans="1:57" ht="15.75" customHeight="1" x14ac:dyDescent="0.3">
      <c r="A150" s="98"/>
      <c r="B150" s="98"/>
      <c r="C150" s="98"/>
      <c r="D150" s="98"/>
      <c r="E150" s="99"/>
      <c r="F150" s="99"/>
      <c r="G150" s="98"/>
      <c r="H150" s="98"/>
      <c r="I150" s="98"/>
      <c r="J150" s="98"/>
      <c r="K150" s="98"/>
      <c r="L150" s="98"/>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row>
    <row r="151" spans="1:57" ht="15.75" customHeight="1" x14ac:dyDescent="0.3">
      <c r="A151" s="98"/>
      <c r="B151" s="98"/>
      <c r="C151" s="98"/>
      <c r="D151" s="98"/>
      <c r="E151" s="99"/>
      <c r="F151" s="99"/>
      <c r="G151" s="98"/>
      <c r="H151" s="98"/>
      <c r="I151" s="98"/>
      <c r="J151" s="98"/>
      <c r="K151" s="98"/>
      <c r="L151" s="98"/>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row>
    <row r="152" spans="1:57" ht="15.75" customHeight="1" x14ac:dyDescent="0.3">
      <c r="A152" s="98"/>
      <c r="B152" s="98"/>
      <c r="C152" s="98"/>
      <c r="D152" s="98"/>
      <c r="E152" s="99"/>
      <c r="F152" s="99"/>
      <c r="G152" s="98"/>
      <c r="H152" s="98"/>
      <c r="I152" s="98"/>
      <c r="J152" s="98"/>
      <c r="K152" s="98"/>
      <c r="L152" s="98"/>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row>
    <row r="153" spans="1:57" ht="15.75" customHeight="1" x14ac:dyDescent="0.3">
      <c r="A153" s="98"/>
      <c r="B153" s="98"/>
      <c r="C153" s="98"/>
      <c r="D153" s="98"/>
      <c r="E153" s="99"/>
      <c r="F153" s="99"/>
      <c r="G153" s="98"/>
      <c r="H153" s="98"/>
      <c r="I153" s="98"/>
      <c r="J153" s="98"/>
      <c r="K153" s="98"/>
      <c r="L153" s="98"/>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row>
    <row r="154" spans="1:57" ht="15.75" customHeight="1" x14ac:dyDescent="0.3">
      <c r="A154" s="98"/>
      <c r="B154" s="98"/>
      <c r="C154" s="98"/>
      <c r="D154" s="98"/>
      <c r="E154" s="99"/>
      <c r="F154" s="99"/>
      <c r="G154" s="98"/>
      <c r="H154" s="98"/>
      <c r="I154" s="98"/>
      <c r="J154" s="98"/>
      <c r="K154" s="98"/>
      <c r="L154" s="98"/>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row>
    <row r="155" spans="1:57" ht="15.75" customHeight="1" x14ac:dyDescent="0.3">
      <c r="A155" s="98"/>
      <c r="B155" s="98"/>
      <c r="C155" s="98"/>
      <c r="D155" s="98"/>
      <c r="E155" s="99"/>
      <c r="F155" s="99"/>
      <c r="G155" s="98"/>
      <c r="H155" s="98"/>
      <c r="I155" s="98"/>
      <c r="J155" s="98"/>
      <c r="K155" s="98"/>
      <c r="L155" s="98"/>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row>
    <row r="156" spans="1:57" ht="15.75" customHeight="1" x14ac:dyDescent="0.3">
      <c r="A156" s="98"/>
      <c r="B156" s="98"/>
      <c r="C156" s="98"/>
      <c r="D156" s="98"/>
      <c r="E156" s="99"/>
      <c r="F156" s="99"/>
      <c r="G156" s="98"/>
      <c r="H156" s="98"/>
      <c r="I156" s="98"/>
      <c r="J156" s="98"/>
      <c r="K156" s="98"/>
      <c r="L156" s="98"/>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row>
    <row r="157" spans="1:57" ht="15.75" customHeight="1" x14ac:dyDescent="0.3">
      <c r="A157" s="98"/>
      <c r="B157" s="98"/>
      <c r="C157" s="98"/>
      <c r="D157" s="98"/>
      <c r="E157" s="99"/>
      <c r="F157" s="99"/>
      <c r="G157" s="98"/>
      <c r="H157" s="98"/>
      <c r="I157" s="98"/>
      <c r="J157" s="98"/>
      <c r="K157" s="98"/>
      <c r="L157" s="98"/>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row>
    <row r="158" spans="1:57" ht="15.75" customHeight="1" x14ac:dyDescent="0.3">
      <c r="A158" s="98"/>
      <c r="B158" s="98"/>
      <c r="C158" s="98"/>
      <c r="D158" s="98"/>
      <c r="E158" s="99"/>
      <c r="F158" s="99"/>
      <c r="G158" s="98"/>
      <c r="H158" s="98"/>
      <c r="I158" s="98"/>
      <c r="J158" s="98"/>
      <c r="K158" s="98"/>
      <c r="L158" s="98"/>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row>
    <row r="159" spans="1:57" ht="15.75" customHeight="1" x14ac:dyDescent="0.3">
      <c r="A159" s="98"/>
      <c r="B159" s="98"/>
      <c r="C159" s="98"/>
      <c r="D159" s="98"/>
      <c r="E159" s="99"/>
      <c r="F159" s="99"/>
      <c r="G159" s="98"/>
      <c r="H159" s="98"/>
      <c r="I159" s="98"/>
      <c r="J159" s="98"/>
      <c r="K159" s="98"/>
      <c r="L159" s="98"/>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row>
    <row r="160" spans="1:57" ht="15.75" customHeight="1" x14ac:dyDescent="0.3">
      <c r="A160" s="98"/>
      <c r="B160" s="98"/>
      <c r="C160" s="98"/>
      <c r="D160" s="98"/>
      <c r="E160" s="99"/>
      <c r="F160" s="99"/>
      <c r="G160" s="98"/>
      <c r="H160" s="98"/>
      <c r="I160" s="98"/>
      <c r="J160" s="98"/>
      <c r="K160" s="98"/>
      <c r="L160" s="98"/>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row>
    <row r="161" spans="1:57" ht="15.75" customHeight="1" x14ac:dyDescent="0.3">
      <c r="A161" s="98"/>
      <c r="B161" s="98"/>
      <c r="C161" s="98"/>
      <c r="D161" s="98"/>
      <c r="E161" s="99"/>
      <c r="F161" s="99"/>
      <c r="G161" s="98"/>
      <c r="H161" s="98"/>
      <c r="I161" s="98"/>
      <c r="J161" s="98"/>
      <c r="K161" s="98"/>
      <c r="L161" s="98"/>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row>
    <row r="162" spans="1:57" ht="15.75" customHeight="1" x14ac:dyDescent="0.3">
      <c r="A162" s="98"/>
      <c r="B162" s="98"/>
      <c r="C162" s="98"/>
      <c r="D162" s="98"/>
      <c r="E162" s="99"/>
      <c r="F162" s="99"/>
      <c r="G162" s="98"/>
      <c r="H162" s="98"/>
      <c r="I162" s="98"/>
      <c r="J162" s="98"/>
      <c r="K162" s="98"/>
      <c r="L162" s="98"/>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row>
    <row r="163" spans="1:57" ht="15.75" customHeight="1" x14ac:dyDescent="0.3">
      <c r="A163" s="98"/>
      <c r="B163" s="98"/>
      <c r="C163" s="98"/>
      <c r="D163" s="98"/>
      <c r="E163" s="99"/>
      <c r="F163" s="99"/>
      <c r="G163" s="98"/>
      <c r="H163" s="98"/>
      <c r="I163" s="98"/>
      <c r="J163" s="98"/>
      <c r="K163" s="98"/>
      <c r="L163" s="98"/>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row>
    <row r="164" spans="1:57" ht="15.75" customHeight="1" x14ac:dyDescent="0.3">
      <c r="A164" s="98"/>
      <c r="B164" s="98"/>
      <c r="C164" s="98"/>
      <c r="D164" s="98"/>
      <c r="E164" s="99"/>
      <c r="F164" s="99"/>
      <c r="G164" s="98"/>
      <c r="H164" s="98"/>
      <c r="I164" s="98"/>
      <c r="J164" s="98"/>
      <c r="K164" s="98"/>
      <c r="L164" s="98"/>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row>
    <row r="165" spans="1:57" ht="15.75" customHeight="1" x14ac:dyDescent="0.3">
      <c r="A165" s="98"/>
      <c r="B165" s="98"/>
      <c r="C165" s="98"/>
      <c r="D165" s="98"/>
      <c r="E165" s="99"/>
      <c r="F165" s="99"/>
      <c r="G165" s="98"/>
      <c r="H165" s="98"/>
      <c r="I165" s="98"/>
      <c r="J165" s="98"/>
      <c r="K165" s="98"/>
      <c r="L165" s="98"/>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row>
    <row r="166" spans="1:57" ht="15.75" customHeight="1" x14ac:dyDescent="0.3">
      <c r="A166" s="98"/>
      <c r="B166" s="98"/>
      <c r="C166" s="98"/>
      <c r="D166" s="98"/>
      <c r="E166" s="99"/>
      <c r="F166" s="99"/>
      <c r="G166" s="98"/>
      <c r="H166" s="98"/>
      <c r="I166" s="98"/>
      <c r="J166" s="98"/>
      <c r="K166" s="98"/>
      <c r="L166" s="98"/>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row>
    <row r="167" spans="1:57" ht="15.75" customHeight="1" x14ac:dyDescent="0.3">
      <c r="A167" s="98"/>
      <c r="B167" s="98"/>
      <c r="C167" s="98"/>
      <c r="D167" s="98"/>
      <c r="E167" s="99"/>
      <c r="F167" s="99"/>
      <c r="G167" s="98"/>
      <c r="H167" s="98"/>
      <c r="I167" s="98"/>
      <c r="J167" s="98"/>
      <c r="K167" s="98"/>
      <c r="L167" s="98"/>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row>
    <row r="168" spans="1:57" ht="15.75" customHeight="1" x14ac:dyDescent="0.3">
      <c r="A168" s="98"/>
      <c r="B168" s="98"/>
      <c r="C168" s="98"/>
      <c r="D168" s="98"/>
      <c r="E168" s="99"/>
      <c r="F168" s="99"/>
      <c r="G168" s="98"/>
      <c r="H168" s="98"/>
      <c r="I168" s="98"/>
      <c r="J168" s="98"/>
      <c r="K168" s="98"/>
      <c r="L168" s="98"/>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row>
    <row r="169" spans="1:57" ht="15.75" customHeight="1" x14ac:dyDescent="0.3">
      <c r="A169" s="98"/>
      <c r="B169" s="98"/>
      <c r="C169" s="98"/>
      <c r="D169" s="98"/>
      <c r="E169" s="99"/>
      <c r="F169" s="99"/>
      <c r="G169" s="98"/>
      <c r="H169" s="98"/>
      <c r="I169" s="98"/>
      <c r="J169" s="98"/>
      <c r="K169" s="98"/>
      <c r="L169" s="98"/>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row>
    <row r="170" spans="1:57" ht="15.75" customHeight="1" x14ac:dyDescent="0.3">
      <c r="A170" s="98"/>
      <c r="B170" s="98"/>
      <c r="C170" s="98"/>
      <c r="D170" s="98"/>
      <c r="E170" s="99"/>
      <c r="F170" s="99"/>
      <c r="G170" s="98"/>
      <c r="H170" s="98"/>
      <c r="I170" s="98"/>
      <c r="J170" s="98"/>
      <c r="K170" s="98"/>
      <c r="L170" s="98"/>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row>
    <row r="171" spans="1:57" ht="15.75" customHeight="1" x14ac:dyDescent="0.3">
      <c r="A171" s="98"/>
      <c r="B171" s="98"/>
      <c r="C171" s="98"/>
      <c r="D171" s="98"/>
      <c r="E171" s="99"/>
      <c r="F171" s="99"/>
      <c r="G171" s="98"/>
      <c r="H171" s="98"/>
      <c r="I171" s="98"/>
      <c r="J171" s="98"/>
      <c r="K171" s="98"/>
      <c r="L171" s="98"/>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row>
    <row r="172" spans="1:57" ht="15.75" customHeight="1" x14ac:dyDescent="0.3">
      <c r="A172" s="98"/>
      <c r="B172" s="98"/>
      <c r="C172" s="98"/>
      <c r="D172" s="98"/>
      <c r="E172" s="99"/>
      <c r="F172" s="99"/>
      <c r="G172" s="98"/>
      <c r="H172" s="98"/>
      <c r="I172" s="98"/>
      <c r="J172" s="98"/>
      <c r="K172" s="98"/>
      <c r="L172" s="98"/>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row>
    <row r="173" spans="1:57" ht="15.75" customHeight="1" x14ac:dyDescent="0.3">
      <c r="A173" s="98"/>
      <c r="B173" s="98"/>
      <c r="C173" s="98"/>
      <c r="D173" s="98"/>
      <c r="E173" s="99"/>
      <c r="F173" s="99"/>
      <c r="G173" s="98"/>
      <c r="H173" s="98"/>
      <c r="I173" s="98"/>
      <c r="J173" s="98"/>
      <c r="K173" s="98"/>
      <c r="L173" s="98"/>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row>
    <row r="174" spans="1:57" ht="15.75" customHeight="1" x14ac:dyDescent="0.3">
      <c r="A174" s="98"/>
      <c r="B174" s="98"/>
      <c r="C174" s="98"/>
      <c r="D174" s="98"/>
      <c r="E174" s="99"/>
      <c r="F174" s="99"/>
      <c r="G174" s="98"/>
      <c r="H174" s="98"/>
      <c r="I174" s="98"/>
      <c r="J174" s="98"/>
      <c r="K174" s="98"/>
      <c r="L174" s="98"/>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row>
    <row r="175" spans="1:57" ht="15.75" customHeight="1" x14ac:dyDescent="0.3">
      <c r="A175" s="98"/>
      <c r="B175" s="98"/>
      <c r="C175" s="98"/>
      <c r="D175" s="98"/>
      <c r="E175" s="99"/>
      <c r="F175" s="99"/>
      <c r="G175" s="98"/>
      <c r="H175" s="98"/>
      <c r="I175" s="98"/>
      <c r="J175" s="98"/>
      <c r="K175" s="98"/>
      <c r="L175" s="98"/>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row>
    <row r="176" spans="1:57" ht="15.75" customHeight="1" x14ac:dyDescent="0.3">
      <c r="A176" s="98"/>
      <c r="B176" s="98"/>
      <c r="C176" s="98"/>
      <c r="D176" s="98"/>
      <c r="E176" s="99"/>
      <c r="F176" s="99"/>
      <c r="G176" s="98"/>
      <c r="H176" s="98"/>
      <c r="I176" s="98"/>
      <c r="J176" s="98"/>
      <c r="K176" s="98"/>
      <c r="L176" s="98"/>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row>
    <row r="177" spans="1:57" ht="15.75" customHeight="1" x14ac:dyDescent="0.3">
      <c r="A177" s="98"/>
      <c r="B177" s="98"/>
      <c r="C177" s="98"/>
      <c r="D177" s="98"/>
      <c r="E177" s="99"/>
      <c r="F177" s="99"/>
      <c r="G177" s="98"/>
      <c r="H177" s="98"/>
      <c r="I177" s="98"/>
      <c r="J177" s="98"/>
      <c r="K177" s="98"/>
      <c r="L177" s="98"/>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row>
    <row r="178" spans="1:57" ht="15.75" customHeight="1" x14ac:dyDescent="0.3">
      <c r="A178" s="98"/>
      <c r="B178" s="98"/>
      <c r="C178" s="98"/>
      <c r="D178" s="98"/>
      <c r="E178" s="99"/>
      <c r="F178" s="99"/>
      <c r="G178" s="98"/>
      <c r="H178" s="98"/>
      <c r="I178" s="98"/>
      <c r="J178" s="98"/>
      <c r="K178" s="98"/>
      <c r="L178" s="98"/>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row>
    <row r="179" spans="1:57" ht="15.75" customHeight="1" x14ac:dyDescent="0.3">
      <c r="A179" s="98"/>
      <c r="B179" s="98"/>
      <c r="C179" s="98"/>
      <c r="D179" s="98"/>
      <c r="E179" s="99"/>
      <c r="F179" s="99"/>
      <c r="G179" s="98"/>
      <c r="H179" s="98"/>
      <c r="I179" s="98"/>
      <c r="J179" s="98"/>
      <c r="K179" s="98"/>
      <c r="L179" s="98"/>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row>
    <row r="180" spans="1:57" ht="15.75" customHeight="1" x14ac:dyDescent="0.3">
      <c r="A180" s="98"/>
      <c r="B180" s="98"/>
      <c r="C180" s="98"/>
      <c r="D180" s="98"/>
      <c r="E180" s="99"/>
      <c r="F180" s="99"/>
      <c r="G180" s="98"/>
      <c r="H180" s="98"/>
      <c r="I180" s="98"/>
      <c r="J180" s="98"/>
      <c r="K180" s="98"/>
      <c r="L180" s="98"/>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row>
    <row r="181" spans="1:57" ht="15.75" customHeight="1" x14ac:dyDescent="0.3">
      <c r="A181" s="98"/>
      <c r="B181" s="98"/>
      <c r="C181" s="98"/>
      <c r="D181" s="98"/>
      <c r="E181" s="99"/>
      <c r="F181" s="99"/>
      <c r="G181" s="98"/>
      <c r="H181" s="98"/>
      <c r="I181" s="98"/>
      <c r="J181" s="98"/>
      <c r="K181" s="98"/>
      <c r="L181" s="98"/>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row>
    <row r="182" spans="1:57" ht="15.75" customHeight="1" x14ac:dyDescent="0.3">
      <c r="A182" s="98"/>
      <c r="B182" s="98"/>
      <c r="C182" s="98"/>
      <c r="D182" s="98"/>
      <c r="E182" s="99"/>
      <c r="F182" s="99"/>
      <c r="G182" s="98"/>
      <c r="H182" s="98"/>
      <c r="I182" s="98"/>
      <c r="J182" s="98"/>
      <c r="K182" s="98"/>
      <c r="L182" s="98"/>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row>
    <row r="183" spans="1:57" ht="15.75" customHeight="1" x14ac:dyDescent="0.3">
      <c r="A183" s="98"/>
      <c r="B183" s="98"/>
      <c r="C183" s="98"/>
      <c r="D183" s="98"/>
      <c r="E183" s="99"/>
      <c r="F183" s="99"/>
      <c r="G183" s="98"/>
      <c r="H183" s="98"/>
      <c r="I183" s="98"/>
      <c r="J183" s="98"/>
      <c r="K183" s="98"/>
      <c r="L183" s="98"/>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row>
    <row r="184" spans="1:57" ht="15.75" customHeight="1" x14ac:dyDescent="0.3">
      <c r="A184" s="98"/>
      <c r="B184" s="98"/>
      <c r="C184" s="98"/>
      <c r="D184" s="98"/>
      <c r="E184" s="99"/>
      <c r="F184" s="99"/>
      <c r="G184" s="98"/>
      <c r="H184" s="98"/>
      <c r="I184" s="98"/>
      <c r="J184" s="98"/>
      <c r="K184" s="98"/>
      <c r="L184" s="98"/>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row>
    <row r="185" spans="1:57" ht="15.75" customHeight="1" x14ac:dyDescent="0.3">
      <c r="A185" s="98"/>
      <c r="B185" s="98"/>
      <c r="C185" s="98"/>
      <c r="D185" s="98"/>
      <c r="E185" s="99"/>
      <c r="F185" s="99"/>
      <c r="G185" s="98"/>
      <c r="H185" s="98"/>
      <c r="I185" s="98"/>
      <c r="J185" s="98"/>
      <c r="K185" s="98"/>
      <c r="L185" s="98"/>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row>
    <row r="186" spans="1:57" ht="15.75" customHeight="1" x14ac:dyDescent="0.3">
      <c r="A186" s="98"/>
      <c r="B186" s="98"/>
      <c r="C186" s="98"/>
      <c r="D186" s="98"/>
      <c r="E186" s="99"/>
      <c r="F186" s="99"/>
      <c r="G186" s="98"/>
      <c r="H186" s="98"/>
      <c r="I186" s="98"/>
      <c r="J186" s="98"/>
      <c r="K186" s="98"/>
      <c r="L186" s="98"/>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row>
    <row r="187" spans="1:57" ht="15.75" customHeight="1" x14ac:dyDescent="0.3">
      <c r="A187" s="98"/>
      <c r="B187" s="98"/>
      <c r="C187" s="98"/>
      <c r="D187" s="98"/>
      <c r="E187" s="99"/>
      <c r="F187" s="99"/>
      <c r="G187" s="98"/>
      <c r="H187" s="98"/>
      <c r="I187" s="98"/>
      <c r="J187" s="98"/>
      <c r="K187" s="98"/>
      <c r="L187" s="98"/>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row>
    <row r="188" spans="1:57" ht="15.75" customHeight="1" x14ac:dyDescent="0.3">
      <c r="A188" s="98"/>
      <c r="B188" s="98"/>
      <c r="C188" s="98"/>
      <c r="D188" s="98"/>
      <c r="E188" s="99"/>
      <c r="F188" s="99"/>
      <c r="G188" s="98"/>
      <c r="H188" s="98"/>
      <c r="I188" s="98"/>
      <c r="J188" s="98"/>
      <c r="K188" s="98"/>
      <c r="L188" s="98"/>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row>
    <row r="189" spans="1:57" ht="15.75" customHeight="1" x14ac:dyDescent="0.3">
      <c r="A189" s="98"/>
      <c r="B189" s="98"/>
      <c r="C189" s="98"/>
      <c r="D189" s="98"/>
      <c r="E189" s="99"/>
      <c r="F189" s="99"/>
      <c r="G189" s="98"/>
      <c r="H189" s="98"/>
      <c r="I189" s="98"/>
      <c r="J189" s="98"/>
      <c r="K189" s="98"/>
      <c r="L189" s="98"/>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row>
    <row r="190" spans="1:57" ht="15.75" customHeight="1" x14ac:dyDescent="0.3">
      <c r="A190" s="98"/>
      <c r="B190" s="98"/>
      <c r="C190" s="98"/>
      <c r="D190" s="98"/>
      <c r="E190" s="99"/>
      <c r="F190" s="99"/>
      <c r="G190" s="98"/>
      <c r="H190" s="98"/>
      <c r="I190" s="98"/>
      <c r="J190" s="98"/>
      <c r="K190" s="98"/>
      <c r="L190" s="98"/>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row>
    <row r="191" spans="1:57" ht="15.75" customHeight="1" x14ac:dyDescent="0.3">
      <c r="A191" s="98"/>
      <c r="B191" s="98"/>
      <c r="C191" s="98"/>
      <c r="D191" s="98"/>
      <c r="E191" s="99"/>
      <c r="F191" s="99"/>
      <c r="G191" s="98"/>
      <c r="H191" s="98"/>
      <c r="I191" s="98"/>
      <c r="J191" s="98"/>
      <c r="K191" s="98"/>
      <c r="L191" s="98"/>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row>
    <row r="192" spans="1:57" ht="15.75" customHeight="1" x14ac:dyDescent="0.3">
      <c r="A192" s="98"/>
      <c r="B192" s="98"/>
      <c r="C192" s="98"/>
      <c r="D192" s="98"/>
      <c r="E192" s="99"/>
      <c r="F192" s="99"/>
      <c r="G192" s="98"/>
      <c r="H192" s="98"/>
      <c r="I192" s="98"/>
      <c r="J192" s="98"/>
      <c r="K192" s="98"/>
      <c r="L192" s="98"/>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row>
    <row r="193" spans="1:57" ht="15.75" customHeight="1" x14ac:dyDescent="0.3">
      <c r="A193" s="98"/>
      <c r="B193" s="98"/>
      <c r="C193" s="98"/>
      <c r="D193" s="98"/>
      <c r="E193" s="99"/>
      <c r="F193" s="99"/>
      <c r="G193" s="98"/>
      <c r="H193" s="98"/>
      <c r="I193" s="98"/>
      <c r="J193" s="98"/>
      <c r="K193" s="98"/>
      <c r="L193" s="98"/>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row>
    <row r="194" spans="1:57" ht="15.75" customHeight="1" x14ac:dyDescent="0.3">
      <c r="A194" s="98"/>
      <c r="B194" s="98"/>
      <c r="C194" s="98"/>
      <c r="D194" s="98"/>
      <c r="E194" s="99"/>
      <c r="F194" s="99"/>
      <c r="G194" s="98"/>
      <c r="H194" s="98"/>
      <c r="I194" s="98"/>
      <c r="J194" s="98"/>
      <c r="K194" s="98"/>
      <c r="L194" s="98"/>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row>
    <row r="195" spans="1:57" ht="15.75" customHeight="1" x14ac:dyDescent="0.3">
      <c r="A195" s="98"/>
      <c r="B195" s="98"/>
      <c r="C195" s="98"/>
      <c r="D195" s="98"/>
      <c r="E195" s="99"/>
      <c r="F195" s="99"/>
      <c r="G195" s="98"/>
      <c r="H195" s="98"/>
      <c r="I195" s="98"/>
      <c r="J195" s="98"/>
      <c r="K195" s="98"/>
      <c r="L195" s="98"/>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row>
    <row r="196" spans="1:57" ht="15.75" customHeight="1" x14ac:dyDescent="0.3">
      <c r="A196" s="98"/>
      <c r="B196" s="98"/>
      <c r="C196" s="98"/>
      <c r="D196" s="98"/>
      <c r="E196" s="99"/>
      <c r="F196" s="99"/>
      <c r="G196" s="98"/>
      <c r="H196" s="98"/>
      <c r="I196" s="98"/>
      <c r="J196" s="98"/>
      <c r="K196" s="98"/>
      <c r="L196" s="98"/>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row>
    <row r="197" spans="1:57" ht="15.75" customHeight="1" x14ac:dyDescent="0.3">
      <c r="A197" s="98"/>
      <c r="B197" s="98"/>
      <c r="C197" s="98"/>
      <c r="D197" s="98"/>
      <c r="E197" s="99"/>
      <c r="F197" s="99"/>
      <c r="G197" s="98"/>
      <c r="H197" s="98"/>
      <c r="I197" s="98"/>
      <c r="J197" s="98"/>
      <c r="K197" s="98"/>
      <c r="L197" s="98"/>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row>
    <row r="198" spans="1:57" ht="15.75" customHeight="1" x14ac:dyDescent="0.3">
      <c r="A198" s="98"/>
      <c r="B198" s="98"/>
      <c r="C198" s="98"/>
      <c r="D198" s="98"/>
      <c r="E198" s="99"/>
      <c r="F198" s="99"/>
      <c r="G198" s="98"/>
      <c r="H198" s="98"/>
      <c r="I198" s="98"/>
      <c r="J198" s="98"/>
      <c r="K198" s="98"/>
      <c r="L198" s="98"/>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row>
    <row r="199" spans="1:57" ht="15.75" customHeight="1" x14ac:dyDescent="0.3">
      <c r="A199" s="98"/>
      <c r="B199" s="98"/>
      <c r="C199" s="98"/>
      <c r="D199" s="98"/>
      <c r="E199" s="99"/>
      <c r="F199" s="99"/>
      <c r="G199" s="98"/>
      <c r="H199" s="98"/>
      <c r="I199" s="98"/>
      <c r="J199" s="98"/>
      <c r="K199" s="98"/>
      <c r="L199" s="98"/>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row>
    <row r="200" spans="1:57" ht="15.75" customHeight="1" x14ac:dyDescent="0.3">
      <c r="A200" s="98"/>
      <c r="B200" s="98"/>
      <c r="C200" s="98"/>
      <c r="D200" s="98"/>
      <c r="E200" s="99"/>
      <c r="F200" s="99"/>
      <c r="G200" s="98"/>
      <c r="H200" s="98"/>
      <c r="I200" s="98"/>
      <c r="J200" s="98"/>
      <c r="K200" s="98"/>
      <c r="L200" s="98"/>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row>
    <row r="201" spans="1:57" ht="15.75" customHeight="1" x14ac:dyDescent="0.3">
      <c r="A201" s="98"/>
      <c r="B201" s="98"/>
      <c r="C201" s="98"/>
      <c r="D201" s="98"/>
      <c r="E201" s="99"/>
      <c r="F201" s="99"/>
      <c r="G201" s="98"/>
      <c r="H201" s="98"/>
      <c r="I201" s="98"/>
      <c r="J201" s="98"/>
      <c r="K201" s="98"/>
      <c r="L201" s="98"/>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row>
    <row r="202" spans="1:57" ht="15.75" customHeight="1" x14ac:dyDescent="0.3">
      <c r="A202" s="98"/>
      <c r="B202" s="98"/>
      <c r="C202" s="98"/>
      <c r="D202" s="98"/>
      <c r="E202" s="99"/>
      <c r="F202" s="99"/>
      <c r="G202" s="98"/>
      <c r="H202" s="98"/>
      <c r="I202" s="98"/>
      <c r="J202" s="98"/>
      <c r="K202" s="98"/>
      <c r="L202" s="98"/>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row>
    <row r="203" spans="1:57" ht="15.75" customHeight="1" x14ac:dyDescent="0.3">
      <c r="A203" s="98"/>
      <c r="B203" s="98"/>
      <c r="C203" s="98"/>
      <c r="D203" s="98"/>
      <c r="E203" s="99"/>
      <c r="F203" s="99"/>
      <c r="G203" s="98"/>
      <c r="H203" s="98"/>
      <c r="I203" s="98"/>
      <c r="J203" s="98"/>
      <c r="K203" s="98"/>
      <c r="L203" s="98"/>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row>
    <row r="204" spans="1:57" ht="15.75" customHeight="1" x14ac:dyDescent="0.3">
      <c r="A204" s="98"/>
      <c r="B204" s="98"/>
      <c r="C204" s="98"/>
      <c r="D204" s="98"/>
      <c r="E204" s="99"/>
      <c r="F204" s="99"/>
      <c r="G204" s="98"/>
      <c r="H204" s="98"/>
      <c r="I204" s="98"/>
      <c r="J204" s="98"/>
      <c r="K204" s="98"/>
      <c r="L204" s="98"/>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row>
    <row r="205" spans="1:57" ht="15.75" customHeight="1" x14ac:dyDescent="0.3">
      <c r="A205" s="98"/>
      <c r="B205" s="98"/>
      <c r="C205" s="98"/>
      <c r="D205" s="98"/>
      <c r="E205" s="99"/>
      <c r="F205" s="99"/>
      <c r="G205" s="98"/>
      <c r="H205" s="98"/>
      <c r="I205" s="98"/>
      <c r="J205" s="98"/>
      <c r="K205" s="98"/>
      <c r="L205" s="98"/>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row>
    <row r="206" spans="1:57" ht="15.75" customHeight="1" x14ac:dyDescent="0.3">
      <c r="A206" s="98"/>
      <c r="B206" s="98"/>
      <c r="C206" s="98"/>
      <c r="D206" s="98"/>
      <c r="E206" s="99"/>
      <c r="F206" s="99"/>
      <c r="G206" s="98"/>
      <c r="H206" s="98"/>
      <c r="I206" s="98"/>
      <c r="J206" s="98"/>
      <c r="K206" s="98"/>
      <c r="L206" s="98"/>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row>
    <row r="207" spans="1:57" ht="15.75" customHeight="1" x14ac:dyDescent="0.3">
      <c r="A207" s="98"/>
      <c r="B207" s="98"/>
      <c r="C207" s="98"/>
      <c r="D207" s="98"/>
      <c r="E207" s="99"/>
      <c r="F207" s="99"/>
      <c r="G207" s="98"/>
      <c r="H207" s="98"/>
      <c r="I207" s="98"/>
      <c r="J207" s="98"/>
      <c r="K207" s="98"/>
      <c r="L207" s="98"/>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row>
    <row r="208" spans="1:57" ht="15.75" customHeight="1" x14ac:dyDescent="0.3">
      <c r="A208" s="98"/>
      <c r="B208" s="98"/>
      <c r="C208" s="98"/>
      <c r="D208" s="98"/>
      <c r="E208" s="99"/>
      <c r="F208" s="99"/>
      <c r="G208" s="98"/>
      <c r="H208" s="98"/>
      <c r="I208" s="98"/>
      <c r="J208" s="98"/>
      <c r="K208" s="98"/>
      <c r="L208" s="98"/>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row>
    <row r="209" spans="1:57" ht="15.75" customHeight="1" x14ac:dyDescent="0.3">
      <c r="A209" s="98"/>
      <c r="B209" s="98"/>
      <c r="C209" s="98"/>
      <c r="D209" s="98"/>
      <c r="E209" s="99"/>
      <c r="F209" s="99"/>
      <c r="G209" s="98"/>
      <c r="H209" s="98"/>
      <c r="I209" s="98"/>
      <c r="J209" s="98"/>
      <c r="K209" s="98"/>
      <c r="L209" s="98"/>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row>
    <row r="210" spans="1:57" ht="15.75" customHeight="1" x14ac:dyDescent="0.3">
      <c r="A210" s="98"/>
      <c r="B210" s="98"/>
      <c r="C210" s="98"/>
      <c r="D210" s="98"/>
      <c r="E210" s="99"/>
      <c r="F210" s="99"/>
      <c r="G210" s="98"/>
      <c r="H210" s="98"/>
      <c r="I210" s="98"/>
      <c r="J210" s="98"/>
      <c r="K210" s="98"/>
      <c r="L210" s="98"/>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row>
    <row r="211" spans="1:57" ht="15.75" customHeight="1" x14ac:dyDescent="0.3">
      <c r="A211" s="98"/>
      <c r="B211" s="98"/>
      <c r="C211" s="98"/>
      <c r="D211" s="98"/>
      <c r="E211" s="99"/>
      <c r="F211" s="99"/>
      <c r="G211" s="98"/>
      <c r="H211" s="98"/>
      <c r="I211" s="98"/>
      <c r="J211" s="98"/>
      <c r="K211" s="98"/>
      <c r="L211" s="98"/>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row>
    <row r="212" spans="1:57" ht="15.75" customHeight="1" x14ac:dyDescent="0.3">
      <c r="A212" s="98"/>
      <c r="B212" s="98"/>
      <c r="C212" s="98"/>
      <c r="D212" s="98"/>
      <c r="E212" s="99"/>
      <c r="F212" s="99"/>
      <c r="G212" s="98"/>
      <c r="H212" s="98"/>
      <c r="I212" s="98"/>
      <c r="J212" s="98"/>
      <c r="K212" s="98"/>
      <c r="L212" s="98"/>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row>
    <row r="213" spans="1:57" ht="15.75" customHeight="1" x14ac:dyDescent="0.3">
      <c r="A213" s="98"/>
      <c r="B213" s="98"/>
      <c r="C213" s="98"/>
      <c r="D213" s="98"/>
      <c r="E213" s="99"/>
      <c r="F213" s="99"/>
      <c r="G213" s="98"/>
      <c r="H213" s="98"/>
      <c r="I213" s="98"/>
      <c r="J213" s="98"/>
      <c r="K213" s="98"/>
      <c r="L213" s="98"/>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row>
    <row r="214" spans="1:57" ht="15.75" customHeight="1" x14ac:dyDescent="0.3">
      <c r="A214" s="98"/>
      <c r="B214" s="98"/>
      <c r="C214" s="98"/>
      <c r="D214" s="98"/>
      <c r="E214" s="99"/>
      <c r="F214" s="99"/>
      <c r="G214" s="98"/>
      <c r="H214" s="98"/>
      <c r="I214" s="98"/>
      <c r="J214" s="98"/>
      <c r="K214" s="98"/>
      <c r="L214" s="98"/>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row>
    <row r="215" spans="1:57" ht="15.75" customHeight="1" x14ac:dyDescent="0.3">
      <c r="A215" s="98"/>
      <c r="B215" s="98"/>
      <c r="C215" s="98"/>
      <c r="D215" s="98"/>
      <c r="E215" s="99"/>
      <c r="F215" s="99"/>
      <c r="G215" s="98"/>
      <c r="H215" s="98"/>
      <c r="I215" s="98"/>
      <c r="J215" s="98"/>
      <c r="K215" s="98"/>
      <c r="L215" s="98"/>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row>
    <row r="216" spans="1:57" ht="15.75" customHeight="1" x14ac:dyDescent="0.3">
      <c r="A216" s="98"/>
      <c r="B216" s="98"/>
      <c r="C216" s="98"/>
      <c r="D216" s="98"/>
      <c r="E216" s="99"/>
      <c r="F216" s="99"/>
      <c r="G216" s="98"/>
      <c r="H216" s="98"/>
      <c r="I216" s="98"/>
      <c r="J216" s="98"/>
      <c r="K216" s="98"/>
      <c r="L216" s="98"/>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row>
    <row r="217" spans="1:57" ht="15.75" customHeight="1" x14ac:dyDescent="0.3">
      <c r="A217" s="98"/>
      <c r="B217" s="98"/>
      <c r="C217" s="98"/>
      <c r="D217" s="98"/>
      <c r="E217" s="99"/>
      <c r="F217" s="99"/>
      <c r="G217" s="98"/>
      <c r="H217" s="98"/>
      <c r="I217" s="98"/>
      <c r="J217" s="98"/>
      <c r="K217" s="98"/>
      <c r="L217" s="98"/>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row>
    <row r="218" spans="1:57" ht="15.75" customHeight="1" x14ac:dyDescent="0.3">
      <c r="A218" s="98"/>
      <c r="B218" s="98"/>
      <c r="C218" s="98"/>
      <c r="D218" s="98"/>
      <c r="E218" s="99"/>
      <c r="F218" s="99"/>
      <c r="G218" s="98"/>
      <c r="H218" s="98"/>
      <c r="I218" s="98"/>
      <c r="J218" s="98"/>
      <c r="K218" s="98"/>
      <c r="L218" s="98"/>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row>
    <row r="219" spans="1:57" ht="15.75" customHeight="1" x14ac:dyDescent="0.3">
      <c r="A219" s="98"/>
      <c r="B219" s="98"/>
      <c r="C219" s="98"/>
      <c r="D219" s="98"/>
      <c r="E219" s="99"/>
      <c r="F219" s="99"/>
      <c r="G219" s="98"/>
      <c r="H219" s="98"/>
      <c r="I219" s="98"/>
      <c r="J219" s="98"/>
      <c r="K219" s="98"/>
      <c r="L219" s="98"/>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row>
    <row r="220" spans="1:57" ht="15.75" customHeight="1" x14ac:dyDescent="0.3">
      <c r="A220" s="98"/>
      <c r="B220" s="98"/>
      <c r="C220" s="98"/>
      <c r="D220" s="98"/>
      <c r="E220" s="99"/>
      <c r="F220" s="99"/>
      <c r="G220" s="98"/>
      <c r="H220" s="98"/>
      <c r="I220" s="98"/>
      <c r="J220" s="98"/>
      <c r="K220" s="98"/>
      <c r="L220" s="98"/>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row>
    <row r="221" spans="1:57" ht="15.75" customHeight="1" x14ac:dyDescent="0.3">
      <c r="A221" s="98"/>
      <c r="B221" s="98"/>
      <c r="C221" s="98"/>
      <c r="D221" s="98"/>
      <c r="E221" s="99"/>
      <c r="F221" s="99"/>
      <c r="G221" s="98"/>
      <c r="H221" s="98"/>
      <c r="I221" s="98"/>
      <c r="J221" s="98"/>
      <c r="K221" s="98"/>
      <c r="L221" s="98"/>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row>
    <row r="222" spans="1:57" ht="15.75" customHeight="1" x14ac:dyDescent="0.3">
      <c r="A222" s="98"/>
      <c r="B222" s="98"/>
      <c r="C222" s="98"/>
      <c r="D222" s="98"/>
      <c r="E222" s="99"/>
      <c r="F222" s="99"/>
      <c r="G222" s="98"/>
      <c r="H222" s="98"/>
      <c r="I222" s="98"/>
      <c r="J222" s="98"/>
      <c r="K222" s="98"/>
      <c r="L222" s="98"/>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row>
    <row r="223" spans="1:57" ht="15.75" customHeight="1" x14ac:dyDescent="0.3">
      <c r="A223" s="98"/>
      <c r="B223" s="98"/>
      <c r="C223" s="98"/>
      <c r="D223" s="98"/>
      <c r="E223" s="99"/>
      <c r="F223" s="99"/>
      <c r="G223" s="98"/>
      <c r="H223" s="98"/>
      <c r="I223" s="98"/>
      <c r="J223" s="98"/>
      <c r="K223" s="98"/>
      <c r="L223" s="98"/>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row>
    <row r="224" spans="1:57" ht="15.75" customHeight="1" x14ac:dyDescent="0.3">
      <c r="A224" s="98"/>
      <c r="B224" s="98"/>
      <c r="C224" s="98"/>
      <c r="D224" s="98"/>
      <c r="E224" s="99"/>
      <c r="F224" s="99"/>
      <c r="G224" s="98"/>
      <c r="H224" s="98"/>
      <c r="I224" s="98"/>
      <c r="J224" s="98"/>
      <c r="K224" s="98"/>
      <c r="L224" s="98"/>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row>
    <row r="225" spans="1:57" ht="15.75" customHeight="1" x14ac:dyDescent="0.3">
      <c r="A225" s="98"/>
      <c r="B225" s="98"/>
      <c r="C225" s="98"/>
      <c r="D225" s="98"/>
      <c r="E225" s="99"/>
      <c r="F225" s="99"/>
      <c r="G225" s="98"/>
      <c r="H225" s="98"/>
      <c r="I225" s="98"/>
      <c r="J225" s="98"/>
      <c r="K225" s="98"/>
      <c r="L225" s="98"/>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row>
    <row r="226" spans="1:57" ht="15.75" customHeight="1" x14ac:dyDescent="0.3">
      <c r="A226" s="98"/>
      <c r="B226" s="98"/>
      <c r="C226" s="98"/>
      <c r="D226" s="98"/>
      <c r="E226" s="99"/>
      <c r="F226" s="99"/>
      <c r="G226" s="98"/>
      <c r="H226" s="98"/>
      <c r="I226" s="98"/>
      <c r="J226" s="98"/>
      <c r="K226" s="98"/>
      <c r="L226" s="98"/>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row>
    <row r="227" spans="1:57" ht="15.75" customHeight="1" x14ac:dyDescent="0.3">
      <c r="A227" s="98"/>
      <c r="B227" s="98"/>
      <c r="C227" s="98"/>
      <c r="D227" s="98"/>
      <c r="E227" s="99"/>
      <c r="F227" s="99"/>
      <c r="G227" s="98"/>
      <c r="H227" s="98"/>
      <c r="I227" s="98"/>
      <c r="J227" s="98"/>
      <c r="K227" s="98"/>
      <c r="L227" s="98"/>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row>
    <row r="228" spans="1:57" ht="15.75" customHeight="1" x14ac:dyDescent="0.3">
      <c r="A228" s="98"/>
      <c r="B228" s="98"/>
      <c r="C228" s="98"/>
      <c r="D228" s="98"/>
      <c r="E228" s="99"/>
      <c r="F228" s="99"/>
      <c r="G228" s="98"/>
      <c r="H228" s="98"/>
      <c r="I228" s="98"/>
      <c r="J228" s="98"/>
      <c r="K228" s="98"/>
      <c r="L228" s="98"/>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c r="AU228" s="100"/>
      <c r="AV228" s="100"/>
      <c r="AW228" s="100"/>
      <c r="AX228" s="100"/>
      <c r="AY228" s="100"/>
      <c r="AZ228" s="100"/>
      <c r="BA228" s="100"/>
      <c r="BB228" s="100"/>
      <c r="BC228" s="100"/>
      <c r="BD228" s="100"/>
      <c r="BE228" s="100"/>
    </row>
    <row r="229" spans="1:57" ht="15.75" customHeight="1" x14ac:dyDescent="0.3">
      <c r="A229" s="98"/>
      <c r="B229" s="98"/>
      <c r="C229" s="98"/>
      <c r="D229" s="98"/>
      <c r="E229" s="99"/>
      <c r="F229" s="99"/>
      <c r="G229" s="98"/>
      <c r="H229" s="98"/>
      <c r="I229" s="98"/>
      <c r="J229" s="98"/>
      <c r="K229" s="98"/>
      <c r="L229" s="98"/>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row>
    <row r="230" spans="1:57" ht="15.75" customHeight="1" x14ac:dyDescent="0.3">
      <c r="A230" s="98"/>
      <c r="B230" s="98"/>
      <c r="C230" s="98"/>
      <c r="D230" s="98"/>
      <c r="E230" s="99"/>
      <c r="F230" s="99"/>
      <c r="G230" s="98"/>
      <c r="H230" s="98"/>
      <c r="I230" s="98"/>
      <c r="J230" s="98"/>
      <c r="K230" s="98"/>
      <c r="L230" s="98"/>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row>
    <row r="231" spans="1:57" ht="15.75" customHeight="1" x14ac:dyDescent="0.3">
      <c r="A231" s="98"/>
      <c r="B231" s="98"/>
      <c r="C231" s="98"/>
      <c r="D231" s="98"/>
      <c r="E231" s="99"/>
      <c r="F231" s="99"/>
      <c r="G231" s="98"/>
      <c r="H231" s="98"/>
      <c r="I231" s="98"/>
      <c r="J231" s="98"/>
      <c r="K231" s="98"/>
      <c r="L231" s="98"/>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row>
    <row r="232" spans="1:57" ht="15.75" customHeight="1" x14ac:dyDescent="0.3">
      <c r="A232" s="98"/>
      <c r="B232" s="98"/>
      <c r="C232" s="98"/>
      <c r="D232" s="98"/>
      <c r="E232" s="99"/>
      <c r="F232" s="99"/>
      <c r="G232" s="98"/>
      <c r="H232" s="98"/>
      <c r="I232" s="98"/>
      <c r="J232" s="98"/>
      <c r="K232" s="98"/>
      <c r="L232" s="98"/>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row>
    <row r="233" spans="1:57" ht="15.75" customHeight="1" x14ac:dyDescent="0.3">
      <c r="A233" s="98"/>
      <c r="B233" s="98"/>
      <c r="C233" s="98"/>
      <c r="D233" s="98"/>
      <c r="E233" s="99"/>
      <c r="F233" s="99"/>
      <c r="G233" s="98"/>
      <c r="H233" s="98"/>
      <c r="I233" s="98"/>
      <c r="J233" s="98"/>
      <c r="K233" s="98"/>
      <c r="L233" s="98"/>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row>
    <row r="234" spans="1:57" ht="15.75" customHeight="1" x14ac:dyDescent="0.3">
      <c r="A234" s="98"/>
      <c r="B234" s="98"/>
      <c r="C234" s="98"/>
      <c r="D234" s="98"/>
      <c r="E234" s="99"/>
      <c r="F234" s="99"/>
      <c r="G234" s="98"/>
      <c r="H234" s="98"/>
      <c r="I234" s="98"/>
      <c r="J234" s="98"/>
      <c r="K234" s="98"/>
      <c r="L234" s="98"/>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row>
    <row r="235" spans="1:57" ht="15.75" customHeight="1" x14ac:dyDescent="0.3">
      <c r="A235" s="98"/>
      <c r="B235" s="98"/>
      <c r="C235" s="98"/>
      <c r="D235" s="98"/>
      <c r="E235" s="99"/>
      <c r="F235" s="99"/>
      <c r="G235" s="98"/>
      <c r="H235" s="98"/>
      <c r="I235" s="98"/>
      <c r="J235" s="98"/>
      <c r="K235" s="98"/>
      <c r="L235" s="98"/>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row>
    <row r="236" spans="1:57" ht="15.75" customHeight="1" x14ac:dyDescent="0.3">
      <c r="A236" s="98"/>
      <c r="B236" s="98"/>
      <c r="C236" s="98"/>
      <c r="D236" s="98"/>
      <c r="E236" s="99"/>
      <c r="F236" s="99"/>
      <c r="G236" s="98"/>
      <c r="H236" s="98"/>
      <c r="I236" s="98"/>
      <c r="J236" s="98"/>
      <c r="K236" s="98"/>
      <c r="L236" s="98"/>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row>
    <row r="237" spans="1:57" ht="15.75" customHeight="1" x14ac:dyDescent="0.3">
      <c r="A237" s="98"/>
      <c r="B237" s="98"/>
      <c r="C237" s="98"/>
      <c r="D237" s="98"/>
      <c r="E237" s="99"/>
      <c r="F237" s="99"/>
      <c r="G237" s="98"/>
      <c r="H237" s="98"/>
      <c r="I237" s="98"/>
      <c r="J237" s="98"/>
      <c r="K237" s="98"/>
      <c r="L237" s="98"/>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row>
    <row r="238" spans="1:57" ht="15.75" customHeight="1" x14ac:dyDescent="0.3">
      <c r="A238" s="98"/>
      <c r="B238" s="98"/>
      <c r="C238" s="98"/>
      <c r="D238" s="98"/>
      <c r="E238" s="99"/>
      <c r="F238" s="99"/>
      <c r="G238" s="98"/>
      <c r="H238" s="98"/>
      <c r="I238" s="98"/>
      <c r="J238" s="98"/>
      <c r="K238" s="98"/>
      <c r="L238" s="98"/>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row>
    <row r="239" spans="1:57" ht="15.75" customHeight="1" x14ac:dyDescent="0.3">
      <c r="A239" s="98"/>
      <c r="B239" s="98"/>
      <c r="C239" s="98"/>
      <c r="D239" s="98"/>
      <c r="E239" s="99"/>
      <c r="F239" s="99"/>
      <c r="G239" s="98"/>
      <c r="H239" s="98"/>
      <c r="I239" s="98"/>
      <c r="J239" s="98"/>
      <c r="K239" s="98"/>
      <c r="L239" s="98"/>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row>
    <row r="240" spans="1:57" ht="15.75" customHeight="1" x14ac:dyDescent="0.3">
      <c r="A240" s="98"/>
      <c r="B240" s="98"/>
      <c r="C240" s="98"/>
      <c r="D240" s="98"/>
      <c r="E240" s="99"/>
      <c r="F240" s="99"/>
      <c r="G240" s="98"/>
      <c r="H240" s="98"/>
      <c r="I240" s="98"/>
      <c r="J240" s="98"/>
      <c r="K240" s="98"/>
      <c r="L240" s="98"/>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row>
    <row r="241" spans="1:57" ht="15.75" customHeight="1" x14ac:dyDescent="0.3">
      <c r="A241" s="98"/>
      <c r="B241" s="98"/>
      <c r="C241" s="98"/>
      <c r="D241" s="98"/>
      <c r="E241" s="99"/>
      <c r="F241" s="99"/>
      <c r="G241" s="98"/>
      <c r="H241" s="98"/>
      <c r="I241" s="98"/>
      <c r="J241" s="98"/>
      <c r="K241" s="98"/>
      <c r="L241" s="98"/>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row>
    <row r="242" spans="1:57" ht="15.75" customHeight="1" x14ac:dyDescent="0.3">
      <c r="A242" s="98"/>
      <c r="B242" s="98"/>
      <c r="C242" s="98"/>
      <c r="D242" s="98"/>
      <c r="E242" s="99"/>
      <c r="F242" s="99"/>
      <c r="G242" s="98"/>
      <c r="H242" s="98"/>
      <c r="I242" s="98"/>
      <c r="J242" s="98"/>
      <c r="K242" s="98"/>
      <c r="L242" s="98"/>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row>
    <row r="243" spans="1:57" ht="15.75" customHeight="1" x14ac:dyDescent="0.3">
      <c r="A243" s="98"/>
      <c r="B243" s="98"/>
      <c r="C243" s="98"/>
      <c r="D243" s="98"/>
      <c r="E243" s="99"/>
      <c r="F243" s="99"/>
      <c r="G243" s="98"/>
      <c r="H243" s="98"/>
      <c r="I243" s="98"/>
      <c r="J243" s="98"/>
      <c r="K243" s="98"/>
      <c r="L243" s="98"/>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row>
    <row r="244" spans="1:57" ht="15.75" customHeight="1" x14ac:dyDescent="0.3">
      <c r="A244" s="98"/>
      <c r="B244" s="98"/>
      <c r="C244" s="98"/>
      <c r="D244" s="98"/>
      <c r="E244" s="99"/>
      <c r="F244" s="99"/>
      <c r="G244" s="98"/>
      <c r="H244" s="98"/>
      <c r="I244" s="98"/>
      <c r="J244" s="98"/>
      <c r="K244" s="98"/>
      <c r="L244" s="98"/>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row>
    <row r="245" spans="1:57" ht="15.75" customHeight="1" x14ac:dyDescent="0.3">
      <c r="A245" s="98"/>
      <c r="B245" s="98"/>
      <c r="C245" s="98"/>
      <c r="D245" s="98"/>
      <c r="E245" s="99"/>
      <c r="F245" s="99"/>
      <c r="G245" s="98"/>
      <c r="H245" s="98"/>
      <c r="I245" s="98"/>
      <c r="J245" s="98"/>
      <c r="K245" s="98"/>
      <c r="L245" s="98"/>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row>
    <row r="246" spans="1:57" ht="15.75" customHeight="1" x14ac:dyDescent="0.3">
      <c r="A246" s="98"/>
      <c r="B246" s="98"/>
      <c r="C246" s="98"/>
      <c r="D246" s="98"/>
      <c r="E246" s="99"/>
      <c r="F246" s="99"/>
      <c r="G246" s="98"/>
      <c r="H246" s="98"/>
      <c r="I246" s="98"/>
      <c r="J246" s="98"/>
      <c r="K246" s="98"/>
      <c r="L246" s="98"/>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row>
    <row r="247" spans="1:57" ht="15.75" customHeight="1" x14ac:dyDescent="0.3">
      <c r="A247" s="98"/>
      <c r="B247" s="98"/>
      <c r="C247" s="98"/>
      <c r="D247" s="98"/>
      <c r="E247" s="99"/>
      <c r="F247" s="99"/>
      <c r="G247" s="98"/>
      <c r="H247" s="98"/>
      <c r="I247" s="98"/>
      <c r="J247" s="98"/>
      <c r="K247" s="98"/>
      <c r="L247" s="98"/>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row>
    <row r="248" spans="1:57" ht="15.75" customHeight="1" x14ac:dyDescent="0.3">
      <c r="A248" s="98"/>
      <c r="B248" s="98"/>
      <c r="C248" s="98"/>
      <c r="D248" s="98"/>
      <c r="E248" s="99"/>
      <c r="F248" s="99"/>
      <c r="G248" s="98"/>
      <c r="H248" s="98"/>
      <c r="I248" s="98"/>
      <c r="J248" s="98"/>
      <c r="K248" s="98"/>
      <c r="L248" s="98"/>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row>
    <row r="249" spans="1:57" ht="15.75" customHeight="1" x14ac:dyDescent="0.3">
      <c r="A249" s="98"/>
      <c r="B249" s="98"/>
      <c r="C249" s="98"/>
      <c r="D249" s="98"/>
      <c r="E249" s="99"/>
      <c r="F249" s="99"/>
      <c r="G249" s="98"/>
      <c r="H249" s="98"/>
      <c r="I249" s="98"/>
      <c r="J249" s="98"/>
      <c r="K249" s="98"/>
      <c r="L249" s="98"/>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row>
    <row r="250" spans="1:57" ht="15.75" customHeight="1" x14ac:dyDescent="0.3">
      <c r="A250" s="98"/>
      <c r="B250" s="98"/>
      <c r="C250" s="98"/>
      <c r="D250" s="98"/>
      <c r="E250" s="99"/>
      <c r="F250" s="99"/>
      <c r="G250" s="98"/>
      <c r="H250" s="98"/>
      <c r="I250" s="98"/>
      <c r="J250" s="98"/>
      <c r="K250" s="98"/>
      <c r="L250" s="98"/>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100"/>
      <c r="AV250" s="100"/>
      <c r="AW250" s="100"/>
      <c r="AX250" s="100"/>
      <c r="AY250" s="100"/>
      <c r="AZ250" s="100"/>
      <c r="BA250" s="100"/>
      <c r="BB250" s="100"/>
      <c r="BC250" s="100"/>
      <c r="BD250" s="100"/>
      <c r="BE250" s="100"/>
    </row>
    <row r="251" spans="1:57" ht="15.75" customHeight="1" x14ac:dyDescent="0.3">
      <c r="A251" s="98"/>
      <c r="B251" s="98"/>
      <c r="C251" s="98"/>
      <c r="D251" s="98"/>
      <c r="E251" s="99"/>
      <c r="F251" s="99"/>
      <c r="G251" s="98"/>
      <c r="H251" s="98"/>
      <c r="I251" s="98"/>
      <c r="J251" s="98"/>
      <c r="K251" s="98"/>
      <c r="L251" s="98"/>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row>
    <row r="252" spans="1:57" ht="15.75" customHeight="1" x14ac:dyDescent="0.3">
      <c r="A252" s="98"/>
      <c r="B252" s="98"/>
      <c r="C252" s="98"/>
      <c r="D252" s="98"/>
      <c r="E252" s="99"/>
      <c r="F252" s="99"/>
      <c r="G252" s="98"/>
      <c r="H252" s="98"/>
      <c r="I252" s="98"/>
      <c r="J252" s="98"/>
      <c r="K252" s="98"/>
      <c r="L252" s="98"/>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row>
    <row r="253" spans="1:57" ht="15.75" customHeight="1" x14ac:dyDescent="0.3">
      <c r="A253" s="98"/>
      <c r="B253" s="98"/>
      <c r="C253" s="98"/>
      <c r="D253" s="98"/>
      <c r="E253" s="99"/>
      <c r="F253" s="99"/>
      <c r="G253" s="98"/>
      <c r="H253" s="98"/>
      <c r="I253" s="98"/>
      <c r="J253" s="98"/>
      <c r="K253" s="98"/>
      <c r="L253" s="98"/>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row>
    <row r="254" spans="1:57" ht="15.75" customHeight="1" x14ac:dyDescent="0.3">
      <c r="A254" s="98"/>
      <c r="B254" s="98"/>
      <c r="C254" s="98"/>
      <c r="D254" s="98"/>
      <c r="E254" s="99"/>
      <c r="F254" s="99"/>
      <c r="G254" s="98"/>
      <c r="H254" s="98"/>
      <c r="I254" s="98"/>
      <c r="J254" s="98"/>
      <c r="K254" s="98"/>
      <c r="L254" s="98"/>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row>
    <row r="255" spans="1:57" ht="15.75" customHeight="1" x14ac:dyDescent="0.3">
      <c r="A255" s="98"/>
      <c r="B255" s="98"/>
      <c r="C255" s="98"/>
      <c r="D255" s="98"/>
      <c r="E255" s="99"/>
      <c r="F255" s="99"/>
      <c r="G255" s="98"/>
      <c r="H255" s="98"/>
      <c r="I255" s="98"/>
      <c r="J255" s="98"/>
      <c r="K255" s="98"/>
      <c r="L255" s="98"/>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row>
    <row r="256" spans="1:57" ht="15.75" customHeight="1" x14ac:dyDescent="0.3">
      <c r="A256" s="98"/>
      <c r="B256" s="98"/>
      <c r="C256" s="98"/>
      <c r="D256" s="98"/>
      <c r="E256" s="99"/>
      <c r="F256" s="99"/>
      <c r="G256" s="98"/>
      <c r="H256" s="98"/>
      <c r="I256" s="98"/>
      <c r="J256" s="98"/>
      <c r="K256" s="98"/>
      <c r="L256" s="98"/>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100"/>
      <c r="AV256" s="100"/>
      <c r="AW256" s="100"/>
      <c r="AX256" s="100"/>
      <c r="AY256" s="100"/>
      <c r="AZ256" s="100"/>
      <c r="BA256" s="100"/>
      <c r="BB256" s="100"/>
      <c r="BC256" s="100"/>
      <c r="BD256" s="100"/>
      <c r="BE256" s="100"/>
    </row>
    <row r="257" spans="1:57" ht="15.75" customHeight="1" x14ac:dyDescent="0.3">
      <c r="A257" s="98"/>
      <c r="B257" s="98"/>
      <c r="C257" s="98"/>
      <c r="D257" s="98"/>
      <c r="E257" s="99"/>
      <c r="F257" s="99"/>
      <c r="G257" s="98"/>
      <c r="H257" s="98"/>
      <c r="I257" s="98"/>
      <c r="J257" s="98"/>
      <c r="K257" s="98"/>
      <c r="L257" s="98"/>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row>
    <row r="258" spans="1:57" ht="15.75" customHeight="1" x14ac:dyDescent="0.3">
      <c r="A258" s="98"/>
      <c r="B258" s="98"/>
      <c r="C258" s="98"/>
      <c r="D258" s="98"/>
      <c r="E258" s="99"/>
      <c r="F258" s="99"/>
      <c r="G258" s="98"/>
      <c r="H258" s="98"/>
      <c r="I258" s="98"/>
      <c r="J258" s="98"/>
      <c r="K258" s="98"/>
      <c r="L258" s="98"/>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row>
    <row r="259" spans="1:57" ht="15.75" customHeight="1" x14ac:dyDescent="0.3">
      <c r="A259" s="98"/>
      <c r="B259" s="98"/>
      <c r="C259" s="98"/>
      <c r="D259" s="98"/>
      <c r="E259" s="99"/>
      <c r="F259" s="99"/>
      <c r="G259" s="98"/>
      <c r="H259" s="98"/>
      <c r="I259" s="98"/>
      <c r="J259" s="98"/>
      <c r="K259" s="98"/>
      <c r="L259" s="98"/>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row>
    <row r="260" spans="1:57" ht="15.75" customHeight="1" x14ac:dyDescent="0.3">
      <c r="A260" s="98"/>
      <c r="B260" s="98"/>
      <c r="C260" s="98"/>
      <c r="D260" s="98"/>
      <c r="E260" s="99"/>
      <c r="F260" s="99"/>
      <c r="G260" s="98"/>
      <c r="H260" s="98"/>
      <c r="I260" s="98"/>
      <c r="J260" s="98"/>
      <c r="K260" s="98"/>
      <c r="L260" s="98"/>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row>
    <row r="261" spans="1:57" ht="15.75" customHeight="1" x14ac:dyDescent="0.3">
      <c r="A261" s="98"/>
      <c r="B261" s="98"/>
      <c r="C261" s="98"/>
      <c r="D261" s="98"/>
      <c r="E261" s="99"/>
      <c r="F261" s="99"/>
      <c r="G261" s="98"/>
      <c r="H261" s="98"/>
      <c r="I261" s="98"/>
      <c r="J261" s="98"/>
      <c r="K261" s="98"/>
      <c r="L261" s="98"/>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row>
    <row r="262" spans="1:57" ht="15.75" customHeight="1" x14ac:dyDescent="0.3">
      <c r="A262" s="98"/>
      <c r="B262" s="98"/>
      <c r="C262" s="98"/>
      <c r="D262" s="98"/>
      <c r="E262" s="99"/>
      <c r="F262" s="99"/>
      <c r="G262" s="98"/>
      <c r="H262" s="98"/>
      <c r="I262" s="98"/>
      <c r="J262" s="98"/>
      <c r="K262" s="98"/>
      <c r="L262" s="98"/>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row>
    <row r="263" spans="1:57" ht="15.75" customHeight="1" x14ac:dyDescent="0.3">
      <c r="A263" s="98"/>
      <c r="B263" s="98"/>
      <c r="C263" s="98"/>
      <c r="D263" s="98"/>
      <c r="E263" s="99"/>
      <c r="F263" s="99"/>
      <c r="G263" s="98"/>
      <c r="H263" s="98"/>
      <c r="I263" s="98"/>
      <c r="J263" s="98"/>
      <c r="K263" s="98"/>
      <c r="L263" s="98"/>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row>
    <row r="264" spans="1:57" ht="15.75" customHeight="1" x14ac:dyDescent="0.3">
      <c r="A264" s="98"/>
      <c r="B264" s="98"/>
      <c r="C264" s="98"/>
      <c r="D264" s="98"/>
      <c r="E264" s="99"/>
      <c r="F264" s="99"/>
      <c r="G264" s="98"/>
      <c r="H264" s="98"/>
      <c r="I264" s="98"/>
      <c r="J264" s="98"/>
      <c r="K264" s="98"/>
      <c r="L264" s="98"/>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row>
    <row r="265" spans="1:57" ht="15.75" customHeight="1" x14ac:dyDescent="0.3">
      <c r="A265" s="98"/>
      <c r="B265" s="98"/>
      <c r="C265" s="98"/>
      <c r="D265" s="98"/>
      <c r="E265" s="99"/>
      <c r="F265" s="99"/>
      <c r="G265" s="98"/>
      <c r="H265" s="98"/>
      <c r="I265" s="98"/>
      <c r="J265" s="98"/>
      <c r="K265" s="98"/>
      <c r="L265" s="98"/>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c r="AV265" s="100"/>
      <c r="AW265" s="100"/>
      <c r="AX265" s="100"/>
      <c r="AY265" s="100"/>
      <c r="AZ265" s="100"/>
      <c r="BA265" s="100"/>
      <c r="BB265" s="100"/>
      <c r="BC265" s="100"/>
      <c r="BD265" s="100"/>
      <c r="BE265" s="100"/>
    </row>
    <row r="266" spans="1:57" ht="15.75" customHeight="1" x14ac:dyDescent="0.3">
      <c r="A266" s="98"/>
      <c r="B266" s="98"/>
      <c r="C266" s="98"/>
      <c r="D266" s="98"/>
      <c r="E266" s="99"/>
      <c r="F266" s="99"/>
      <c r="G266" s="98"/>
      <c r="H266" s="98"/>
      <c r="I266" s="98"/>
      <c r="J266" s="98"/>
      <c r="K266" s="98"/>
      <c r="L266" s="98"/>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row>
    <row r="267" spans="1:57" ht="15.75" customHeight="1" x14ac:dyDescent="0.3">
      <c r="A267" s="98"/>
      <c r="B267" s="98"/>
      <c r="C267" s="98"/>
      <c r="D267" s="98"/>
      <c r="E267" s="99"/>
      <c r="F267" s="99"/>
      <c r="G267" s="98"/>
      <c r="H267" s="98"/>
      <c r="I267" s="98"/>
      <c r="J267" s="98"/>
      <c r="K267" s="98"/>
      <c r="L267" s="98"/>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row>
    <row r="268" spans="1:57" ht="15.75" customHeight="1" x14ac:dyDescent="0.3">
      <c r="A268" s="98"/>
      <c r="B268" s="98"/>
      <c r="C268" s="98"/>
      <c r="D268" s="98"/>
      <c r="E268" s="99"/>
      <c r="F268" s="99"/>
      <c r="G268" s="98"/>
      <c r="H268" s="98"/>
      <c r="I268" s="98"/>
      <c r="J268" s="98"/>
      <c r="K268" s="98"/>
      <c r="L268" s="98"/>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row>
    <row r="269" spans="1:57" ht="15.75" customHeight="1" x14ac:dyDescent="0.3">
      <c r="A269" s="98"/>
      <c r="B269" s="98"/>
      <c r="C269" s="98"/>
      <c r="D269" s="98"/>
      <c r="E269" s="99"/>
      <c r="F269" s="99"/>
      <c r="G269" s="98"/>
      <c r="H269" s="98"/>
      <c r="I269" s="98"/>
      <c r="J269" s="98"/>
      <c r="K269" s="98"/>
      <c r="L269" s="98"/>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row>
    <row r="270" spans="1:57" ht="15.75" customHeight="1" x14ac:dyDescent="0.3">
      <c r="A270" s="98"/>
      <c r="B270" s="98"/>
      <c r="C270" s="98"/>
      <c r="D270" s="98"/>
      <c r="E270" s="99"/>
      <c r="F270" s="99"/>
      <c r="G270" s="98"/>
      <c r="H270" s="98"/>
      <c r="I270" s="98"/>
      <c r="J270" s="98"/>
      <c r="K270" s="98"/>
      <c r="L270" s="98"/>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row>
    <row r="271" spans="1:57" ht="15.75" customHeight="1" x14ac:dyDescent="0.3">
      <c r="A271" s="98"/>
      <c r="B271" s="98"/>
      <c r="C271" s="98"/>
      <c r="D271" s="98"/>
      <c r="E271" s="99"/>
      <c r="F271" s="99"/>
      <c r="G271" s="98"/>
      <c r="H271" s="98"/>
      <c r="I271" s="98"/>
      <c r="J271" s="98"/>
      <c r="K271" s="98"/>
      <c r="L271" s="98"/>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row>
    <row r="272" spans="1:57" ht="15.75" customHeight="1" x14ac:dyDescent="0.3">
      <c r="A272" s="98"/>
      <c r="B272" s="98"/>
      <c r="C272" s="98"/>
      <c r="D272" s="98"/>
      <c r="E272" s="99"/>
      <c r="F272" s="99"/>
      <c r="G272" s="98"/>
      <c r="H272" s="98"/>
      <c r="I272" s="98"/>
      <c r="J272" s="98"/>
      <c r="K272" s="98"/>
      <c r="L272" s="98"/>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row>
    <row r="273" spans="1:57" ht="15.75" customHeight="1" x14ac:dyDescent="0.3">
      <c r="A273" s="98"/>
      <c r="B273" s="98"/>
      <c r="C273" s="98"/>
      <c r="D273" s="98"/>
      <c r="E273" s="99"/>
      <c r="F273" s="99"/>
      <c r="G273" s="98"/>
      <c r="H273" s="98"/>
      <c r="I273" s="98"/>
      <c r="J273" s="98"/>
      <c r="K273" s="98"/>
      <c r="L273" s="98"/>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row>
    <row r="274" spans="1:57" ht="15.75" customHeight="1" x14ac:dyDescent="0.3">
      <c r="A274" s="98"/>
      <c r="B274" s="98"/>
      <c r="C274" s="98"/>
      <c r="D274" s="98"/>
      <c r="E274" s="99"/>
      <c r="F274" s="99"/>
      <c r="G274" s="98"/>
      <c r="H274" s="98"/>
      <c r="I274" s="98"/>
      <c r="J274" s="98"/>
      <c r="K274" s="98"/>
      <c r="L274" s="98"/>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row>
    <row r="275" spans="1:57" ht="15.75" customHeight="1" x14ac:dyDescent="0.3">
      <c r="A275" s="98"/>
      <c r="B275" s="98"/>
      <c r="C275" s="98"/>
      <c r="D275" s="98"/>
      <c r="E275" s="99"/>
      <c r="F275" s="99"/>
      <c r="G275" s="98"/>
      <c r="H275" s="98"/>
      <c r="I275" s="98"/>
      <c r="J275" s="98"/>
      <c r="K275" s="98"/>
      <c r="L275" s="98"/>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row>
    <row r="276" spans="1:57" ht="15.75" customHeight="1" x14ac:dyDescent="0.3">
      <c r="A276" s="98"/>
      <c r="B276" s="98"/>
      <c r="C276" s="98"/>
      <c r="D276" s="98"/>
      <c r="E276" s="99"/>
      <c r="F276" s="99"/>
      <c r="G276" s="98"/>
      <c r="H276" s="98"/>
      <c r="I276" s="98"/>
      <c r="J276" s="98"/>
      <c r="K276" s="98"/>
      <c r="L276" s="98"/>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row>
    <row r="277" spans="1:57" ht="15.75" customHeight="1" x14ac:dyDescent="0.3">
      <c r="A277" s="98"/>
      <c r="B277" s="98"/>
      <c r="C277" s="98"/>
      <c r="D277" s="98"/>
      <c r="E277" s="99"/>
      <c r="F277" s="99"/>
      <c r="G277" s="98"/>
      <c r="H277" s="98"/>
      <c r="I277" s="98"/>
      <c r="J277" s="98"/>
      <c r="K277" s="98"/>
      <c r="L277" s="98"/>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row>
    <row r="278" spans="1:57" ht="15.75" customHeight="1" x14ac:dyDescent="0.3">
      <c r="A278" s="98"/>
      <c r="B278" s="98"/>
      <c r="C278" s="98"/>
      <c r="D278" s="98"/>
      <c r="E278" s="99"/>
      <c r="F278" s="99"/>
      <c r="G278" s="98"/>
      <c r="H278" s="98"/>
      <c r="I278" s="98"/>
      <c r="J278" s="98"/>
      <c r="K278" s="98"/>
      <c r="L278" s="98"/>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row>
    <row r="279" spans="1:57" ht="15.75" customHeight="1" x14ac:dyDescent="0.3">
      <c r="A279" s="98"/>
      <c r="B279" s="98"/>
      <c r="C279" s="98"/>
      <c r="D279" s="98"/>
      <c r="E279" s="99"/>
      <c r="F279" s="99"/>
      <c r="G279" s="98"/>
      <c r="H279" s="98"/>
      <c r="I279" s="98"/>
      <c r="J279" s="98"/>
      <c r="K279" s="98"/>
      <c r="L279" s="98"/>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row>
    <row r="280" spans="1:57" ht="15.75" customHeight="1" x14ac:dyDescent="0.3">
      <c r="A280" s="98"/>
      <c r="B280" s="98"/>
      <c r="C280" s="98"/>
      <c r="D280" s="98"/>
      <c r="E280" s="99"/>
      <c r="F280" s="99"/>
      <c r="G280" s="98"/>
      <c r="H280" s="98"/>
      <c r="I280" s="98"/>
      <c r="J280" s="98"/>
      <c r="K280" s="98"/>
      <c r="L280" s="98"/>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row>
    <row r="281" spans="1:57" ht="15.75" customHeight="1" x14ac:dyDescent="0.3">
      <c r="A281" s="98"/>
      <c r="B281" s="98"/>
      <c r="C281" s="98"/>
      <c r="D281" s="98"/>
      <c r="E281" s="99"/>
      <c r="F281" s="99"/>
      <c r="G281" s="98"/>
      <c r="H281" s="98"/>
      <c r="I281" s="98"/>
      <c r="J281" s="98"/>
      <c r="K281" s="98"/>
      <c r="L281" s="98"/>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row>
    <row r="282" spans="1:57" ht="15.75" customHeight="1" x14ac:dyDescent="0.3">
      <c r="A282" s="98"/>
      <c r="B282" s="98"/>
      <c r="C282" s="98"/>
      <c r="D282" s="98"/>
      <c r="E282" s="99"/>
      <c r="F282" s="99"/>
      <c r="G282" s="98"/>
      <c r="H282" s="98"/>
      <c r="I282" s="98"/>
      <c r="J282" s="98"/>
      <c r="K282" s="98"/>
      <c r="L282" s="98"/>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row>
    <row r="283" spans="1:57" ht="15.75" customHeight="1" x14ac:dyDescent="0.3">
      <c r="A283" s="98"/>
      <c r="B283" s="98"/>
      <c r="C283" s="98"/>
      <c r="D283" s="98"/>
      <c r="E283" s="99"/>
      <c r="F283" s="99"/>
      <c r="G283" s="98"/>
      <c r="H283" s="98"/>
      <c r="I283" s="98"/>
      <c r="J283" s="98"/>
      <c r="K283" s="98"/>
      <c r="L283" s="98"/>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row>
    <row r="284" spans="1:57" ht="15.75" customHeight="1" x14ac:dyDescent="0.3">
      <c r="A284" s="98"/>
      <c r="B284" s="98"/>
      <c r="C284" s="98"/>
      <c r="D284" s="98"/>
      <c r="E284" s="99"/>
      <c r="F284" s="99"/>
      <c r="G284" s="98"/>
      <c r="H284" s="98"/>
      <c r="I284" s="98"/>
      <c r="J284" s="98"/>
      <c r="K284" s="98"/>
      <c r="L284" s="98"/>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row>
    <row r="285" spans="1:57" ht="15.75" customHeight="1" x14ac:dyDescent="0.3">
      <c r="A285" s="98"/>
      <c r="B285" s="98"/>
      <c r="C285" s="98"/>
      <c r="D285" s="98"/>
      <c r="E285" s="99"/>
      <c r="F285" s="99"/>
      <c r="G285" s="98"/>
      <c r="H285" s="98"/>
      <c r="I285" s="98"/>
      <c r="J285" s="98"/>
      <c r="K285" s="98"/>
      <c r="L285" s="98"/>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100"/>
      <c r="AV285" s="100"/>
      <c r="AW285" s="100"/>
      <c r="AX285" s="100"/>
      <c r="AY285" s="100"/>
      <c r="AZ285" s="100"/>
      <c r="BA285" s="100"/>
      <c r="BB285" s="100"/>
      <c r="BC285" s="100"/>
      <c r="BD285" s="100"/>
      <c r="BE285" s="100"/>
    </row>
    <row r="286" spans="1:57" ht="15.75" customHeight="1" x14ac:dyDescent="0.3">
      <c r="A286" s="98"/>
      <c r="B286" s="98"/>
      <c r="C286" s="98"/>
      <c r="D286" s="98"/>
      <c r="E286" s="99"/>
      <c r="F286" s="99"/>
      <c r="G286" s="98"/>
      <c r="H286" s="98"/>
      <c r="I286" s="98"/>
      <c r="J286" s="98"/>
      <c r="K286" s="98"/>
      <c r="L286" s="98"/>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row>
    <row r="287" spans="1:57" ht="15.75" customHeight="1" x14ac:dyDescent="0.3">
      <c r="A287" s="98"/>
      <c r="B287" s="98"/>
      <c r="C287" s="98"/>
      <c r="D287" s="98"/>
      <c r="E287" s="99"/>
      <c r="F287" s="99"/>
      <c r="G287" s="98"/>
      <c r="H287" s="98"/>
      <c r="I287" s="98"/>
      <c r="J287" s="98"/>
      <c r="K287" s="98"/>
      <c r="L287" s="98"/>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c r="AY287" s="100"/>
      <c r="AZ287" s="100"/>
      <c r="BA287" s="100"/>
      <c r="BB287" s="100"/>
      <c r="BC287" s="100"/>
      <c r="BD287" s="100"/>
      <c r="BE287" s="100"/>
    </row>
    <row r="288" spans="1:57" ht="15.75" customHeight="1" x14ac:dyDescent="0.3">
      <c r="A288" s="98"/>
      <c r="B288" s="98"/>
      <c r="C288" s="98"/>
      <c r="D288" s="98"/>
      <c r="E288" s="99"/>
      <c r="F288" s="99"/>
      <c r="G288" s="98"/>
      <c r="H288" s="98"/>
      <c r="I288" s="98"/>
      <c r="J288" s="98"/>
      <c r="K288" s="98"/>
      <c r="L288" s="98"/>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c r="AV288" s="100"/>
      <c r="AW288" s="100"/>
      <c r="AX288" s="100"/>
      <c r="AY288" s="100"/>
      <c r="AZ288" s="100"/>
      <c r="BA288" s="100"/>
      <c r="BB288" s="100"/>
      <c r="BC288" s="100"/>
      <c r="BD288" s="100"/>
      <c r="BE288" s="100"/>
    </row>
    <row r="289" spans="1:57" ht="15.75" customHeight="1" x14ac:dyDescent="0.3">
      <c r="A289" s="98"/>
      <c r="B289" s="98"/>
      <c r="C289" s="98"/>
      <c r="D289" s="98"/>
      <c r="E289" s="99"/>
      <c r="F289" s="99"/>
      <c r="G289" s="98"/>
      <c r="H289" s="98"/>
      <c r="I289" s="98"/>
      <c r="J289" s="98"/>
      <c r="K289" s="98"/>
      <c r="L289" s="98"/>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0"/>
      <c r="AY289" s="100"/>
      <c r="AZ289" s="100"/>
      <c r="BA289" s="100"/>
      <c r="BB289" s="100"/>
      <c r="BC289" s="100"/>
      <c r="BD289" s="100"/>
      <c r="BE289" s="100"/>
    </row>
    <row r="290" spans="1:57" ht="15.75" customHeight="1" x14ac:dyDescent="0.3">
      <c r="A290" s="98"/>
      <c r="B290" s="98"/>
      <c r="C290" s="98"/>
      <c r="D290" s="98"/>
      <c r="E290" s="99"/>
      <c r="F290" s="99"/>
      <c r="G290" s="98"/>
      <c r="H290" s="98"/>
      <c r="I290" s="98"/>
      <c r="J290" s="98"/>
      <c r="K290" s="98"/>
      <c r="L290" s="98"/>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row>
    <row r="291" spans="1:57" ht="15.75" customHeight="1" x14ac:dyDescent="0.3">
      <c r="A291" s="98"/>
      <c r="B291" s="98"/>
      <c r="C291" s="98"/>
      <c r="D291" s="98"/>
      <c r="E291" s="99"/>
      <c r="F291" s="99"/>
      <c r="G291" s="98"/>
      <c r="H291" s="98"/>
      <c r="I291" s="98"/>
      <c r="J291" s="98"/>
      <c r="K291" s="98"/>
      <c r="L291" s="98"/>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row>
    <row r="292" spans="1:57" ht="15.75" customHeight="1" x14ac:dyDescent="0.3">
      <c r="A292" s="98"/>
      <c r="B292" s="98"/>
      <c r="C292" s="98"/>
      <c r="D292" s="98"/>
      <c r="E292" s="99"/>
      <c r="F292" s="99"/>
      <c r="G292" s="98"/>
      <c r="H292" s="98"/>
      <c r="I292" s="98"/>
      <c r="J292" s="98"/>
      <c r="K292" s="98"/>
      <c r="L292" s="98"/>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row>
    <row r="293" spans="1:57" ht="15.75" customHeight="1" x14ac:dyDescent="0.3">
      <c r="A293" s="98"/>
      <c r="B293" s="98"/>
      <c r="C293" s="98"/>
      <c r="D293" s="98"/>
      <c r="E293" s="99"/>
      <c r="F293" s="99"/>
      <c r="G293" s="98"/>
      <c r="H293" s="98"/>
      <c r="I293" s="98"/>
      <c r="J293" s="98"/>
      <c r="K293" s="98"/>
      <c r="L293" s="98"/>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c r="AV293" s="100"/>
      <c r="AW293" s="100"/>
      <c r="AX293" s="100"/>
      <c r="AY293" s="100"/>
      <c r="AZ293" s="100"/>
      <c r="BA293" s="100"/>
      <c r="BB293" s="100"/>
      <c r="BC293" s="100"/>
      <c r="BD293" s="100"/>
      <c r="BE293" s="100"/>
    </row>
    <row r="294" spans="1:57" ht="15.75" customHeight="1" x14ac:dyDescent="0.3">
      <c r="A294" s="98"/>
      <c r="B294" s="98"/>
      <c r="C294" s="98"/>
      <c r="D294" s="98"/>
      <c r="E294" s="99"/>
      <c r="F294" s="99"/>
      <c r="G294" s="98"/>
      <c r="H294" s="98"/>
      <c r="I294" s="98"/>
      <c r="J294" s="98"/>
      <c r="K294" s="98"/>
      <c r="L294" s="98"/>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c r="AU294" s="100"/>
      <c r="AV294" s="100"/>
      <c r="AW294" s="100"/>
      <c r="AX294" s="100"/>
      <c r="AY294" s="100"/>
      <c r="AZ294" s="100"/>
      <c r="BA294" s="100"/>
      <c r="BB294" s="100"/>
      <c r="BC294" s="100"/>
      <c r="BD294" s="100"/>
      <c r="BE294" s="100"/>
    </row>
    <row r="295" spans="1:57" ht="15.75" customHeight="1" x14ac:dyDescent="0.3">
      <c r="A295" s="98"/>
      <c r="B295" s="98"/>
      <c r="C295" s="98"/>
      <c r="D295" s="98"/>
      <c r="E295" s="99"/>
      <c r="F295" s="99"/>
      <c r="G295" s="98"/>
      <c r="H295" s="98"/>
      <c r="I295" s="98"/>
      <c r="J295" s="98"/>
      <c r="K295" s="98"/>
      <c r="L295" s="98"/>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row>
    <row r="296" spans="1:57" ht="15.75" customHeight="1" x14ac:dyDescent="0.3">
      <c r="A296" s="98"/>
      <c r="B296" s="98"/>
      <c r="C296" s="98"/>
      <c r="D296" s="98"/>
      <c r="E296" s="99"/>
      <c r="F296" s="99"/>
      <c r="G296" s="98"/>
      <c r="H296" s="98"/>
      <c r="I296" s="98"/>
      <c r="J296" s="98"/>
      <c r="K296" s="98"/>
      <c r="L296" s="98"/>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c r="AU296" s="100"/>
      <c r="AV296" s="100"/>
      <c r="AW296" s="100"/>
      <c r="AX296" s="100"/>
      <c r="AY296" s="100"/>
      <c r="AZ296" s="100"/>
      <c r="BA296" s="100"/>
      <c r="BB296" s="100"/>
      <c r="BC296" s="100"/>
      <c r="BD296" s="100"/>
      <c r="BE296" s="100"/>
    </row>
    <row r="297" spans="1:57" ht="15.75" customHeight="1" x14ac:dyDescent="0.3">
      <c r="A297" s="98"/>
      <c r="B297" s="98"/>
      <c r="C297" s="98"/>
      <c r="D297" s="98"/>
      <c r="E297" s="99"/>
      <c r="F297" s="99"/>
      <c r="G297" s="98"/>
      <c r="H297" s="98"/>
      <c r="I297" s="98"/>
      <c r="J297" s="98"/>
      <c r="K297" s="98"/>
      <c r="L297" s="98"/>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c r="AV297" s="100"/>
      <c r="AW297" s="100"/>
      <c r="AX297" s="100"/>
      <c r="AY297" s="100"/>
      <c r="AZ297" s="100"/>
      <c r="BA297" s="100"/>
      <c r="BB297" s="100"/>
      <c r="BC297" s="100"/>
      <c r="BD297" s="100"/>
      <c r="BE297" s="100"/>
    </row>
    <row r="298" spans="1:57" ht="15.75" customHeight="1" x14ac:dyDescent="0.3">
      <c r="A298" s="98"/>
      <c r="B298" s="98"/>
      <c r="C298" s="98"/>
      <c r="D298" s="98"/>
      <c r="E298" s="99"/>
      <c r="F298" s="99"/>
      <c r="G298" s="98"/>
      <c r="H298" s="98"/>
      <c r="I298" s="98"/>
      <c r="J298" s="98"/>
      <c r="K298" s="98"/>
      <c r="L298" s="98"/>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c r="AV298" s="100"/>
      <c r="AW298" s="100"/>
      <c r="AX298" s="100"/>
      <c r="AY298" s="100"/>
      <c r="AZ298" s="100"/>
      <c r="BA298" s="100"/>
      <c r="BB298" s="100"/>
      <c r="BC298" s="100"/>
      <c r="BD298" s="100"/>
      <c r="BE298" s="100"/>
    </row>
    <row r="299" spans="1:57" ht="15.75" customHeight="1" x14ac:dyDescent="0.3">
      <c r="A299" s="98"/>
      <c r="B299" s="98"/>
      <c r="C299" s="98"/>
      <c r="D299" s="98"/>
      <c r="E299" s="99"/>
      <c r="F299" s="99"/>
      <c r="G299" s="98"/>
      <c r="H299" s="98"/>
      <c r="I299" s="98"/>
      <c r="J299" s="98"/>
      <c r="K299" s="98"/>
      <c r="L299" s="98"/>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c r="AV299" s="100"/>
      <c r="AW299" s="100"/>
      <c r="AX299" s="100"/>
      <c r="AY299" s="100"/>
      <c r="AZ299" s="100"/>
      <c r="BA299" s="100"/>
      <c r="BB299" s="100"/>
      <c r="BC299" s="100"/>
      <c r="BD299" s="100"/>
      <c r="BE299" s="100"/>
    </row>
    <row r="300" spans="1:57" ht="15.75" customHeight="1" x14ac:dyDescent="0.3">
      <c r="A300" s="98"/>
      <c r="B300" s="98"/>
      <c r="C300" s="98"/>
      <c r="D300" s="98"/>
      <c r="E300" s="99"/>
      <c r="F300" s="99"/>
      <c r="G300" s="98"/>
      <c r="H300" s="98"/>
      <c r="I300" s="98"/>
      <c r="J300" s="98"/>
      <c r="K300" s="98"/>
      <c r="L300" s="98"/>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c r="AU300" s="100"/>
      <c r="AV300" s="100"/>
      <c r="AW300" s="100"/>
      <c r="AX300" s="100"/>
      <c r="AY300" s="100"/>
      <c r="AZ300" s="100"/>
      <c r="BA300" s="100"/>
      <c r="BB300" s="100"/>
      <c r="BC300" s="100"/>
      <c r="BD300" s="100"/>
      <c r="BE300" s="100"/>
    </row>
    <row r="301" spans="1:57" ht="15.75" customHeight="1" x14ac:dyDescent="0.3">
      <c r="A301" s="98"/>
      <c r="B301" s="98"/>
      <c r="C301" s="98"/>
      <c r="D301" s="98"/>
      <c r="E301" s="99"/>
      <c r="F301" s="99"/>
      <c r="G301" s="98"/>
      <c r="H301" s="98"/>
      <c r="I301" s="98"/>
      <c r="J301" s="98"/>
      <c r="K301" s="98"/>
      <c r="L301" s="98"/>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c r="AU301" s="100"/>
      <c r="AV301" s="100"/>
      <c r="AW301" s="100"/>
      <c r="AX301" s="100"/>
      <c r="AY301" s="100"/>
      <c r="AZ301" s="100"/>
      <c r="BA301" s="100"/>
      <c r="BB301" s="100"/>
      <c r="BC301" s="100"/>
      <c r="BD301" s="100"/>
      <c r="BE301" s="100"/>
    </row>
    <row r="302" spans="1:57" ht="15.75" customHeight="1" x14ac:dyDescent="0.3">
      <c r="A302" s="98"/>
      <c r="B302" s="98"/>
      <c r="C302" s="98"/>
      <c r="D302" s="98"/>
      <c r="E302" s="99"/>
      <c r="F302" s="99"/>
      <c r="G302" s="98"/>
      <c r="H302" s="98"/>
      <c r="I302" s="98"/>
      <c r="J302" s="98"/>
      <c r="K302" s="98"/>
      <c r="L302" s="98"/>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c r="AV302" s="100"/>
      <c r="AW302" s="100"/>
      <c r="AX302" s="100"/>
      <c r="AY302" s="100"/>
      <c r="AZ302" s="100"/>
      <c r="BA302" s="100"/>
      <c r="BB302" s="100"/>
      <c r="BC302" s="100"/>
      <c r="BD302" s="100"/>
      <c r="BE302" s="100"/>
    </row>
    <row r="303" spans="1:57" ht="15.75" customHeight="1" x14ac:dyDescent="0.3">
      <c r="A303" s="98"/>
      <c r="B303" s="98"/>
      <c r="C303" s="98"/>
      <c r="D303" s="98"/>
      <c r="E303" s="99"/>
      <c r="F303" s="99"/>
      <c r="G303" s="98"/>
      <c r="H303" s="98"/>
      <c r="I303" s="98"/>
      <c r="J303" s="98"/>
      <c r="K303" s="98"/>
      <c r="L303" s="98"/>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c r="AV303" s="100"/>
      <c r="AW303" s="100"/>
      <c r="AX303" s="100"/>
      <c r="AY303" s="100"/>
      <c r="AZ303" s="100"/>
      <c r="BA303" s="100"/>
      <c r="BB303" s="100"/>
      <c r="BC303" s="100"/>
      <c r="BD303" s="100"/>
      <c r="BE303" s="100"/>
    </row>
    <row r="304" spans="1:57" ht="15.75" customHeight="1" x14ac:dyDescent="0.3">
      <c r="A304" s="98"/>
      <c r="B304" s="98"/>
      <c r="C304" s="98"/>
      <c r="D304" s="98"/>
      <c r="E304" s="99"/>
      <c r="F304" s="99"/>
      <c r="G304" s="98"/>
      <c r="H304" s="98"/>
      <c r="I304" s="98"/>
      <c r="J304" s="98"/>
      <c r="K304" s="98"/>
      <c r="L304" s="98"/>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row>
    <row r="305" spans="1:57" ht="15.75" customHeight="1" x14ac:dyDescent="0.3">
      <c r="A305" s="98"/>
      <c r="B305" s="98"/>
      <c r="C305" s="98"/>
      <c r="D305" s="98"/>
      <c r="E305" s="99"/>
      <c r="F305" s="99"/>
      <c r="G305" s="98"/>
      <c r="H305" s="98"/>
      <c r="I305" s="98"/>
      <c r="J305" s="98"/>
      <c r="K305" s="98"/>
      <c r="L305" s="98"/>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row>
    <row r="306" spans="1:57" ht="15.75" customHeight="1" x14ac:dyDescent="0.3">
      <c r="A306" s="98"/>
      <c r="B306" s="98"/>
      <c r="C306" s="98"/>
      <c r="D306" s="98"/>
      <c r="E306" s="99"/>
      <c r="F306" s="99"/>
      <c r="G306" s="98"/>
      <c r="H306" s="98"/>
      <c r="I306" s="98"/>
      <c r="J306" s="98"/>
      <c r="K306" s="98"/>
      <c r="L306" s="98"/>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0"/>
      <c r="AY306" s="100"/>
      <c r="AZ306" s="100"/>
      <c r="BA306" s="100"/>
      <c r="BB306" s="100"/>
      <c r="BC306" s="100"/>
      <c r="BD306" s="100"/>
      <c r="BE306" s="100"/>
    </row>
    <row r="307" spans="1:57" ht="15.75" customHeight="1" x14ac:dyDescent="0.3">
      <c r="A307" s="98"/>
      <c r="B307" s="98"/>
      <c r="C307" s="98"/>
      <c r="D307" s="98"/>
      <c r="E307" s="99"/>
      <c r="F307" s="99"/>
      <c r="G307" s="98"/>
      <c r="H307" s="98"/>
      <c r="I307" s="98"/>
      <c r="J307" s="98"/>
      <c r="K307" s="98"/>
      <c r="L307" s="98"/>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0"/>
      <c r="AY307" s="100"/>
      <c r="AZ307" s="100"/>
      <c r="BA307" s="100"/>
      <c r="BB307" s="100"/>
      <c r="BC307" s="100"/>
      <c r="BD307" s="100"/>
      <c r="BE307" s="100"/>
    </row>
    <row r="308" spans="1:57" ht="15.75" customHeight="1" x14ac:dyDescent="0.3">
      <c r="A308" s="98"/>
      <c r="B308" s="98"/>
      <c r="C308" s="98"/>
      <c r="D308" s="98"/>
      <c r="E308" s="99"/>
      <c r="F308" s="99"/>
      <c r="G308" s="98"/>
      <c r="H308" s="98"/>
      <c r="I308" s="98"/>
      <c r="J308" s="98"/>
      <c r="K308" s="98"/>
      <c r="L308" s="98"/>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00"/>
      <c r="AY308" s="100"/>
      <c r="AZ308" s="100"/>
      <c r="BA308" s="100"/>
      <c r="BB308" s="100"/>
      <c r="BC308" s="100"/>
      <c r="BD308" s="100"/>
      <c r="BE308" s="100"/>
    </row>
    <row r="309" spans="1:57" ht="15.75" customHeight="1" x14ac:dyDescent="0.3">
      <c r="A309" s="98"/>
      <c r="B309" s="98"/>
      <c r="C309" s="98"/>
      <c r="D309" s="98"/>
      <c r="E309" s="99"/>
      <c r="F309" s="99"/>
      <c r="G309" s="98"/>
      <c r="H309" s="98"/>
      <c r="I309" s="98"/>
      <c r="J309" s="98"/>
      <c r="K309" s="98"/>
      <c r="L309" s="98"/>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100"/>
      <c r="AZ309" s="100"/>
      <c r="BA309" s="100"/>
      <c r="BB309" s="100"/>
      <c r="BC309" s="100"/>
      <c r="BD309" s="100"/>
      <c r="BE309" s="100"/>
    </row>
    <row r="310" spans="1:57" ht="15.75" customHeight="1" x14ac:dyDescent="0.3">
      <c r="A310" s="98"/>
      <c r="B310" s="98"/>
      <c r="C310" s="98"/>
      <c r="D310" s="98"/>
      <c r="E310" s="99"/>
      <c r="F310" s="99"/>
      <c r="G310" s="98"/>
      <c r="H310" s="98"/>
      <c r="I310" s="98"/>
      <c r="J310" s="98"/>
      <c r="K310" s="98"/>
      <c r="L310" s="98"/>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row>
    <row r="311" spans="1:57" ht="15.75" customHeight="1" x14ac:dyDescent="0.3">
      <c r="A311" s="98"/>
      <c r="B311" s="98"/>
      <c r="C311" s="98"/>
      <c r="D311" s="98"/>
      <c r="E311" s="99"/>
      <c r="F311" s="99"/>
      <c r="G311" s="98"/>
      <c r="H311" s="98"/>
      <c r="I311" s="98"/>
      <c r="J311" s="98"/>
      <c r="K311" s="98"/>
      <c r="L311" s="98"/>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c r="AU311" s="100"/>
      <c r="AV311" s="100"/>
      <c r="AW311" s="100"/>
      <c r="AX311" s="100"/>
      <c r="AY311" s="100"/>
      <c r="AZ311" s="100"/>
      <c r="BA311" s="100"/>
      <c r="BB311" s="100"/>
      <c r="BC311" s="100"/>
      <c r="BD311" s="100"/>
      <c r="BE311" s="100"/>
    </row>
    <row r="312" spans="1:57" ht="15.75" customHeight="1" x14ac:dyDescent="0.3">
      <c r="A312" s="98"/>
      <c r="B312" s="98"/>
      <c r="C312" s="98"/>
      <c r="D312" s="98"/>
      <c r="E312" s="99"/>
      <c r="F312" s="99"/>
      <c r="G312" s="98"/>
      <c r="H312" s="98"/>
      <c r="I312" s="98"/>
      <c r="J312" s="98"/>
      <c r="K312" s="98"/>
      <c r="L312" s="98"/>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c r="AV312" s="100"/>
      <c r="AW312" s="100"/>
      <c r="AX312" s="100"/>
      <c r="AY312" s="100"/>
      <c r="AZ312" s="100"/>
      <c r="BA312" s="100"/>
      <c r="BB312" s="100"/>
      <c r="BC312" s="100"/>
      <c r="BD312" s="100"/>
      <c r="BE312" s="100"/>
    </row>
    <row r="313" spans="1:57" ht="15.75" customHeight="1" x14ac:dyDescent="0.3">
      <c r="A313" s="98"/>
      <c r="B313" s="98"/>
      <c r="C313" s="98"/>
      <c r="D313" s="98"/>
      <c r="E313" s="99"/>
      <c r="F313" s="99"/>
      <c r="G313" s="98"/>
      <c r="H313" s="98"/>
      <c r="I313" s="98"/>
      <c r="J313" s="98"/>
      <c r="K313" s="98"/>
      <c r="L313" s="98"/>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0"/>
      <c r="AY313" s="100"/>
      <c r="AZ313" s="100"/>
      <c r="BA313" s="100"/>
      <c r="BB313" s="100"/>
      <c r="BC313" s="100"/>
      <c r="BD313" s="100"/>
      <c r="BE313" s="100"/>
    </row>
    <row r="314" spans="1:57" ht="15.75" customHeight="1" x14ac:dyDescent="0.3">
      <c r="A314" s="98"/>
      <c r="B314" s="98"/>
      <c r="C314" s="98"/>
      <c r="D314" s="98"/>
      <c r="E314" s="99"/>
      <c r="F314" s="99"/>
      <c r="G314" s="98"/>
      <c r="H314" s="98"/>
      <c r="I314" s="98"/>
      <c r="J314" s="98"/>
      <c r="K314" s="98"/>
      <c r="L314" s="98"/>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c r="AU314" s="100"/>
      <c r="AV314" s="100"/>
      <c r="AW314" s="100"/>
      <c r="AX314" s="100"/>
      <c r="AY314" s="100"/>
      <c r="AZ314" s="100"/>
      <c r="BA314" s="100"/>
      <c r="BB314" s="100"/>
      <c r="BC314" s="100"/>
      <c r="BD314" s="100"/>
      <c r="BE314" s="100"/>
    </row>
    <row r="315" spans="1:57" ht="15.75" customHeight="1" x14ac:dyDescent="0.3">
      <c r="A315" s="98"/>
      <c r="B315" s="98"/>
      <c r="C315" s="98"/>
      <c r="D315" s="98"/>
      <c r="E315" s="99"/>
      <c r="F315" s="99"/>
      <c r="G315" s="98"/>
      <c r="H315" s="98"/>
      <c r="I315" s="98"/>
      <c r="J315" s="98"/>
      <c r="K315" s="98"/>
      <c r="L315" s="98"/>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0"/>
      <c r="AY315" s="100"/>
      <c r="AZ315" s="100"/>
      <c r="BA315" s="100"/>
      <c r="BB315" s="100"/>
      <c r="BC315" s="100"/>
      <c r="BD315" s="100"/>
      <c r="BE315" s="100"/>
    </row>
    <row r="316" spans="1:57" ht="15.75" customHeight="1" x14ac:dyDescent="0.3">
      <c r="A316" s="98"/>
      <c r="B316" s="98"/>
      <c r="C316" s="98"/>
      <c r="D316" s="98"/>
      <c r="E316" s="99"/>
      <c r="F316" s="99"/>
      <c r="G316" s="98"/>
      <c r="H316" s="98"/>
      <c r="I316" s="98"/>
      <c r="J316" s="98"/>
      <c r="K316" s="98"/>
      <c r="L316" s="98"/>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c r="AV316" s="100"/>
      <c r="AW316" s="100"/>
      <c r="AX316" s="100"/>
      <c r="AY316" s="100"/>
      <c r="AZ316" s="100"/>
      <c r="BA316" s="100"/>
      <c r="BB316" s="100"/>
      <c r="BC316" s="100"/>
      <c r="BD316" s="100"/>
      <c r="BE316" s="100"/>
    </row>
    <row r="317" spans="1:57" ht="15.75" customHeight="1" x14ac:dyDescent="0.3">
      <c r="A317" s="98"/>
      <c r="B317" s="98"/>
      <c r="C317" s="98"/>
      <c r="D317" s="98"/>
      <c r="E317" s="99"/>
      <c r="F317" s="99"/>
      <c r="G317" s="98"/>
      <c r="H317" s="98"/>
      <c r="I317" s="98"/>
      <c r="J317" s="98"/>
      <c r="K317" s="98"/>
      <c r="L317" s="98"/>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c r="AV317" s="100"/>
      <c r="AW317" s="100"/>
      <c r="AX317" s="100"/>
      <c r="AY317" s="100"/>
      <c r="AZ317" s="100"/>
      <c r="BA317" s="100"/>
      <c r="BB317" s="100"/>
      <c r="BC317" s="100"/>
      <c r="BD317" s="100"/>
      <c r="BE317" s="100"/>
    </row>
    <row r="318" spans="1:57" ht="15.75" customHeight="1" x14ac:dyDescent="0.3">
      <c r="A318" s="98"/>
      <c r="B318" s="98"/>
      <c r="C318" s="98"/>
      <c r="D318" s="98"/>
      <c r="E318" s="99"/>
      <c r="F318" s="99"/>
      <c r="G318" s="98"/>
      <c r="H318" s="98"/>
      <c r="I318" s="98"/>
      <c r="J318" s="98"/>
      <c r="K318" s="98"/>
      <c r="L318" s="98"/>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c r="AV318" s="100"/>
      <c r="AW318" s="100"/>
      <c r="AX318" s="100"/>
      <c r="AY318" s="100"/>
      <c r="AZ318" s="100"/>
      <c r="BA318" s="100"/>
      <c r="BB318" s="100"/>
      <c r="BC318" s="100"/>
      <c r="BD318" s="100"/>
      <c r="BE318" s="100"/>
    </row>
    <row r="319" spans="1:57" ht="15.75" customHeight="1" x14ac:dyDescent="0.3">
      <c r="A319" s="98"/>
      <c r="B319" s="98"/>
      <c r="C319" s="98"/>
      <c r="D319" s="98"/>
      <c r="E319" s="99"/>
      <c r="F319" s="99"/>
      <c r="G319" s="98"/>
      <c r="H319" s="98"/>
      <c r="I319" s="98"/>
      <c r="J319" s="98"/>
      <c r="K319" s="98"/>
      <c r="L319" s="98"/>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V319" s="100"/>
      <c r="AW319" s="100"/>
      <c r="AX319" s="100"/>
      <c r="AY319" s="100"/>
      <c r="AZ319" s="100"/>
      <c r="BA319" s="100"/>
      <c r="BB319" s="100"/>
      <c r="BC319" s="100"/>
      <c r="BD319" s="100"/>
      <c r="BE319" s="100"/>
    </row>
    <row r="320" spans="1:57" ht="15.75" customHeight="1" x14ac:dyDescent="0.3">
      <c r="A320" s="98"/>
      <c r="B320" s="98"/>
      <c r="C320" s="98"/>
      <c r="D320" s="98"/>
      <c r="E320" s="99"/>
      <c r="F320" s="99"/>
      <c r="G320" s="98"/>
      <c r="H320" s="98"/>
      <c r="I320" s="98"/>
      <c r="J320" s="98"/>
      <c r="K320" s="98"/>
      <c r="L320" s="98"/>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100"/>
      <c r="AX320" s="100"/>
      <c r="AY320" s="100"/>
      <c r="AZ320" s="100"/>
      <c r="BA320" s="100"/>
      <c r="BB320" s="100"/>
      <c r="BC320" s="100"/>
      <c r="BD320" s="100"/>
      <c r="BE320" s="100"/>
    </row>
    <row r="321" spans="1:57" ht="15.75" customHeight="1" x14ac:dyDescent="0.3">
      <c r="A321" s="98"/>
      <c r="B321" s="98"/>
      <c r="C321" s="98"/>
      <c r="D321" s="98"/>
      <c r="E321" s="99"/>
      <c r="F321" s="99"/>
      <c r="G321" s="98"/>
      <c r="H321" s="98"/>
      <c r="I321" s="98"/>
      <c r="J321" s="98"/>
      <c r="K321" s="98"/>
      <c r="L321" s="98"/>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row>
    <row r="322" spans="1:57" ht="15.75" customHeight="1" x14ac:dyDescent="0.3">
      <c r="A322" s="98"/>
      <c r="B322" s="98"/>
      <c r="C322" s="98"/>
      <c r="D322" s="98"/>
      <c r="E322" s="99"/>
      <c r="F322" s="99"/>
      <c r="G322" s="98"/>
      <c r="H322" s="98"/>
      <c r="I322" s="98"/>
      <c r="J322" s="98"/>
      <c r="K322" s="98"/>
      <c r="L322" s="98"/>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row>
    <row r="323" spans="1:57" ht="15.75" customHeight="1" x14ac:dyDescent="0.3">
      <c r="A323" s="98"/>
      <c r="B323" s="98"/>
      <c r="C323" s="98"/>
      <c r="D323" s="98"/>
      <c r="E323" s="99"/>
      <c r="F323" s="99"/>
      <c r="G323" s="98"/>
      <c r="H323" s="98"/>
      <c r="I323" s="98"/>
      <c r="J323" s="98"/>
      <c r="K323" s="98"/>
      <c r="L323" s="98"/>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row>
    <row r="324" spans="1:57" ht="15.75" customHeight="1" x14ac:dyDescent="0.3">
      <c r="A324" s="98"/>
      <c r="B324" s="98"/>
      <c r="C324" s="98"/>
      <c r="D324" s="98"/>
      <c r="E324" s="99"/>
      <c r="F324" s="99"/>
      <c r="G324" s="98"/>
      <c r="H324" s="98"/>
      <c r="I324" s="98"/>
      <c r="J324" s="98"/>
      <c r="K324" s="98"/>
      <c r="L324" s="98"/>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row>
    <row r="325" spans="1:57" ht="15.75" customHeight="1" x14ac:dyDescent="0.3">
      <c r="A325" s="98"/>
      <c r="B325" s="98"/>
      <c r="C325" s="98"/>
      <c r="D325" s="98"/>
      <c r="E325" s="99"/>
      <c r="F325" s="99"/>
      <c r="G325" s="98"/>
      <c r="H325" s="98"/>
      <c r="I325" s="98"/>
      <c r="J325" s="98"/>
      <c r="K325" s="98"/>
      <c r="L325" s="98"/>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row>
    <row r="326" spans="1:57" ht="15.75" customHeight="1" x14ac:dyDescent="0.3">
      <c r="A326" s="98"/>
      <c r="B326" s="98"/>
      <c r="C326" s="98"/>
      <c r="D326" s="98"/>
      <c r="E326" s="99"/>
      <c r="F326" s="99"/>
      <c r="G326" s="98"/>
      <c r="H326" s="98"/>
      <c r="I326" s="98"/>
      <c r="J326" s="98"/>
      <c r="K326" s="98"/>
      <c r="L326" s="98"/>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row>
    <row r="327" spans="1:57" ht="15.75" customHeight="1" x14ac:dyDescent="0.3">
      <c r="A327" s="98"/>
      <c r="B327" s="98"/>
      <c r="C327" s="98"/>
      <c r="D327" s="98"/>
      <c r="E327" s="99"/>
      <c r="F327" s="99"/>
      <c r="G327" s="98"/>
      <c r="H327" s="98"/>
      <c r="I327" s="98"/>
      <c r="J327" s="98"/>
      <c r="K327" s="98"/>
      <c r="L327" s="98"/>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row>
    <row r="328" spans="1:57" ht="15.75" customHeight="1" x14ac:dyDescent="0.3">
      <c r="A328" s="98"/>
      <c r="B328" s="98"/>
      <c r="C328" s="98"/>
      <c r="D328" s="98"/>
      <c r="E328" s="99"/>
      <c r="F328" s="99"/>
      <c r="G328" s="98"/>
      <c r="H328" s="98"/>
      <c r="I328" s="98"/>
      <c r="J328" s="98"/>
      <c r="K328" s="98"/>
      <c r="L328" s="98"/>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row>
    <row r="329" spans="1:57" ht="15.75" customHeight="1" x14ac:dyDescent="0.3">
      <c r="A329" s="98"/>
      <c r="B329" s="98"/>
      <c r="C329" s="98"/>
      <c r="D329" s="98"/>
      <c r="E329" s="99"/>
      <c r="F329" s="99"/>
      <c r="G329" s="98"/>
      <c r="H329" s="98"/>
      <c r="I329" s="98"/>
      <c r="J329" s="98"/>
      <c r="K329" s="98"/>
      <c r="L329" s="98"/>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row>
    <row r="330" spans="1:57" ht="15.75" customHeight="1" x14ac:dyDescent="0.3">
      <c r="A330" s="98"/>
      <c r="B330" s="98"/>
      <c r="C330" s="98"/>
      <c r="D330" s="98"/>
      <c r="E330" s="99"/>
      <c r="F330" s="99"/>
      <c r="G330" s="98"/>
      <c r="H330" s="98"/>
      <c r="I330" s="98"/>
      <c r="J330" s="98"/>
      <c r="K330" s="98"/>
      <c r="L330" s="98"/>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row>
    <row r="331" spans="1:57" ht="15.75" customHeight="1" x14ac:dyDescent="0.3">
      <c r="A331" s="98"/>
      <c r="B331" s="98"/>
      <c r="C331" s="98"/>
      <c r="D331" s="98"/>
      <c r="E331" s="99"/>
      <c r="F331" s="99"/>
      <c r="G331" s="98"/>
      <c r="H331" s="98"/>
      <c r="I331" s="98"/>
      <c r="J331" s="98"/>
      <c r="K331" s="98"/>
      <c r="L331" s="98"/>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0"/>
      <c r="AV331" s="100"/>
      <c r="AW331" s="100"/>
      <c r="AX331" s="100"/>
      <c r="AY331" s="100"/>
      <c r="AZ331" s="100"/>
      <c r="BA331" s="100"/>
      <c r="BB331" s="100"/>
      <c r="BC331" s="100"/>
      <c r="BD331" s="100"/>
      <c r="BE331" s="100"/>
    </row>
    <row r="332" spans="1:57" ht="15.75" customHeight="1" x14ac:dyDescent="0.3">
      <c r="A332" s="98"/>
      <c r="B332" s="98"/>
      <c r="C332" s="98"/>
      <c r="D332" s="98"/>
      <c r="E332" s="99"/>
      <c r="F332" s="99"/>
      <c r="G332" s="98"/>
      <c r="H332" s="98"/>
      <c r="I332" s="98"/>
      <c r="J332" s="98"/>
      <c r="K332" s="98"/>
      <c r="L332" s="98"/>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0"/>
      <c r="AV332" s="100"/>
      <c r="AW332" s="100"/>
      <c r="AX332" s="100"/>
      <c r="AY332" s="100"/>
      <c r="AZ332" s="100"/>
      <c r="BA332" s="100"/>
      <c r="BB332" s="100"/>
      <c r="BC332" s="100"/>
      <c r="BD332" s="100"/>
      <c r="BE332" s="100"/>
    </row>
    <row r="333" spans="1:57" ht="15.75" customHeight="1" x14ac:dyDescent="0.3">
      <c r="A333" s="98"/>
      <c r="B333" s="98"/>
      <c r="C333" s="98"/>
      <c r="D333" s="98"/>
      <c r="E333" s="99"/>
      <c r="F333" s="99"/>
      <c r="G333" s="98"/>
      <c r="H333" s="98"/>
      <c r="I333" s="98"/>
      <c r="J333" s="98"/>
      <c r="K333" s="98"/>
      <c r="L333" s="98"/>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row>
    <row r="334" spans="1:57" ht="15.75" customHeight="1" x14ac:dyDescent="0.3">
      <c r="A334" s="98"/>
      <c r="B334" s="98"/>
      <c r="C334" s="98"/>
      <c r="D334" s="98"/>
      <c r="E334" s="99"/>
      <c r="F334" s="99"/>
      <c r="G334" s="98"/>
      <c r="H334" s="98"/>
      <c r="I334" s="98"/>
      <c r="J334" s="98"/>
      <c r="K334" s="98"/>
      <c r="L334" s="98"/>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row>
    <row r="335" spans="1:57" ht="15.75" customHeight="1" x14ac:dyDescent="0.3">
      <c r="A335" s="98"/>
      <c r="B335" s="98"/>
      <c r="C335" s="98"/>
      <c r="D335" s="98"/>
      <c r="E335" s="99"/>
      <c r="F335" s="99"/>
      <c r="G335" s="98"/>
      <c r="H335" s="98"/>
      <c r="I335" s="98"/>
      <c r="J335" s="98"/>
      <c r="K335" s="98"/>
      <c r="L335" s="98"/>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row>
    <row r="336" spans="1:57" ht="15.75" customHeight="1" x14ac:dyDescent="0.3">
      <c r="A336" s="98"/>
      <c r="B336" s="98"/>
      <c r="C336" s="98"/>
      <c r="D336" s="98"/>
      <c r="E336" s="99"/>
      <c r="F336" s="99"/>
      <c r="G336" s="98"/>
      <c r="H336" s="98"/>
      <c r="I336" s="98"/>
      <c r="J336" s="98"/>
      <c r="K336" s="98"/>
      <c r="L336" s="98"/>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row>
    <row r="337" spans="1:57" ht="15.75" customHeight="1" x14ac:dyDescent="0.3">
      <c r="A337" s="98"/>
      <c r="B337" s="98"/>
      <c r="C337" s="98"/>
      <c r="D337" s="98"/>
      <c r="E337" s="99"/>
      <c r="F337" s="99"/>
      <c r="G337" s="98"/>
      <c r="H337" s="98"/>
      <c r="I337" s="98"/>
      <c r="J337" s="98"/>
      <c r="K337" s="98"/>
      <c r="L337" s="98"/>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100"/>
      <c r="AZ337" s="100"/>
      <c r="BA337" s="100"/>
      <c r="BB337" s="100"/>
      <c r="BC337" s="100"/>
      <c r="BD337" s="100"/>
      <c r="BE337" s="100"/>
    </row>
    <row r="338" spans="1:57" ht="15.75" customHeight="1" x14ac:dyDescent="0.3">
      <c r="A338" s="98"/>
      <c r="B338" s="98"/>
      <c r="C338" s="98"/>
      <c r="D338" s="98"/>
      <c r="E338" s="99"/>
      <c r="F338" s="99"/>
      <c r="G338" s="98"/>
      <c r="H338" s="98"/>
      <c r="I338" s="98"/>
      <c r="J338" s="98"/>
      <c r="K338" s="98"/>
      <c r="L338" s="98"/>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row>
    <row r="339" spans="1:57" ht="15.75" customHeight="1" x14ac:dyDescent="0.3">
      <c r="A339" s="98"/>
      <c r="B339" s="98"/>
      <c r="C339" s="98"/>
      <c r="D339" s="98"/>
      <c r="E339" s="99"/>
      <c r="F339" s="99"/>
      <c r="G339" s="98"/>
      <c r="H339" s="98"/>
      <c r="I339" s="98"/>
      <c r="J339" s="98"/>
      <c r="K339" s="98"/>
      <c r="L339" s="98"/>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row>
    <row r="340" spans="1:57" ht="15.75" customHeight="1" x14ac:dyDescent="0.3">
      <c r="A340" s="98"/>
      <c r="B340" s="98"/>
      <c r="C340" s="98"/>
      <c r="D340" s="98"/>
      <c r="E340" s="99"/>
      <c r="F340" s="99"/>
      <c r="G340" s="98"/>
      <c r="H340" s="98"/>
      <c r="I340" s="98"/>
      <c r="J340" s="98"/>
      <c r="K340" s="98"/>
      <c r="L340" s="98"/>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row>
    <row r="341" spans="1:57" ht="15.75" customHeight="1" x14ac:dyDescent="0.3">
      <c r="A341" s="98"/>
      <c r="B341" s="98"/>
      <c r="C341" s="98"/>
      <c r="D341" s="98"/>
      <c r="E341" s="99"/>
      <c r="F341" s="99"/>
      <c r="G341" s="98"/>
      <c r="H341" s="98"/>
      <c r="I341" s="98"/>
      <c r="J341" s="98"/>
      <c r="K341" s="98"/>
      <c r="L341" s="98"/>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row>
    <row r="342" spans="1:57" ht="15.75" customHeight="1" x14ac:dyDescent="0.3">
      <c r="A342" s="98"/>
      <c r="B342" s="98"/>
      <c r="C342" s="98"/>
      <c r="D342" s="98"/>
      <c r="E342" s="99"/>
      <c r="F342" s="99"/>
      <c r="G342" s="98"/>
      <c r="H342" s="98"/>
      <c r="I342" s="98"/>
      <c r="J342" s="98"/>
      <c r="K342" s="98"/>
      <c r="L342" s="98"/>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c r="AV342" s="100"/>
      <c r="AW342" s="100"/>
      <c r="AX342" s="100"/>
      <c r="AY342" s="100"/>
      <c r="AZ342" s="100"/>
      <c r="BA342" s="100"/>
      <c r="BB342" s="100"/>
      <c r="BC342" s="100"/>
      <c r="BD342" s="100"/>
      <c r="BE342" s="100"/>
    </row>
    <row r="343" spans="1:57" ht="15.75" customHeight="1" x14ac:dyDescent="0.3">
      <c r="A343" s="98"/>
      <c r="B343" s="98"/>
      <c r="C343" s="98"/>
      <c r="D343" s="98"/>
      <c r="E343" s="99"/>
      <c r="F343" s="99"/>
      <c r="G343" s="98"/>
      <c r="H343" s="98"/>
      <c r="I343" s="98"/>
      <c r="J343" s="98"/>
      <c r="K343" s="98"/>
      <c r="L343" s="98"/>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c r="AV343" s="100"/>
      <c r="AW343" s="100"/>
      <c r="AX343" s="100"/>
      <c r="AY343" s="100"/>
      <c r="AZ343" s="100"/>
      <c r="BA343" s="100"/>
      <c r="BB343" s="100"/>
      <c r="BC343" s="100"/>
      <c r="BD343" s="100"/>
      <c r="BE343" s="100"/>
    </row>
    <row r="344" spans="1:57" ht="15.75" customHeight="1" x14ac:dyDescent="0.3">
      <c r="A344" s="98"/>
      <c r="B344" s="98"/>
      <c r="C344" s="98"/>
      <c r="D344" s="98"/>
      <c r="E344" s="99"/>
      <c r="F344" s="99"/>
      <c r="G344" s="98"/>
      <c r="H344" s="98"/>
      <c r="I344" s="98"/>
      <c r="J344" s="98"/>
      <c r="K344" s="98"/>
      <c r="L344" s="98"/>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c r="AV344" s="100"/>
      <c r="AW344" s="100"/>
      <c r="AX344" s="100"/>
      <c r="AY344" s="100"/>
      <c r="AZ344" s="100"/>
      <c r="BA344" s="100"/>
      <c r="BB344" s="100"/>
      <c r="BC344" s="100"/>
      <c r="BD344" s="100"/>
      <c r="BE344" s="100"/>
    </row>
    <row r="345" spans="1:57" ht="15.75" customHeight="1" x14ac:dyDescent="0.3">
      <c r="A345" s="98"/>
      <c r="B345" s="98"/>
      <c r="C345" s="98"/>
      <c r="D345" s="98"/>
      <c r="E345" s="99"/>
      <c r="F345" s="99"/>
      <c r="G345" s="98"/>
      <c r="H345" s="98"/>
      <c r="I345" s="98"/>
      <c r="J345" s="98"/>
      <c r="K345" s="98"/>
      <c r="L345" s="98"/>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row>
    <row r="346" spans="1:57" ht="15.75" customHeight="1" x14ac:dyDescent="0.3">
      <c r="A346" s="98"/>
      <c r="B346" s="98"/>
      <c r="C346" s="98"/>
      <c r="D346" s="98"/>
      <c r="E346" s="99"/>
      <c r="F346" s="99"/>
      <c r="G346" s="98"/>
      <c r="H346" s="98"/>
      <c r="I346" s="98"/>
      <c r="J346" s="98"/>
      <c r="K346" s="98"/>
      <c r="L346" s="98"/>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row>
    <row r="347" spans="1:57" ht="15.75" customHeight="1" x14ac:dyDescent="0.3">
      <c r="A347" s="98"/>
      <c r="B347" s="98"/>
      <c r="C347" s="98"/>
      <c r="D347" s="98"/>
      <c r="E347" s="99"/>
      <c r="F347" s="99"/>
      <c r="G347" s="98"/>
      <c r="H347" s="98"/>
      <c r="I347" s="98"/>
      <c r="J347" s="98"/>
      <c r="K347" s="98"/>
      <c r="L347" s="98"/>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row>
    <row r="348" spans="1:57" ht="15.75" customHeight="1" x14ac:dyDescent="0.3">
      <c r="A348" s="98"/>
      <c r="B348" s="98"/>
      <c r="C348" s="98"/>
      <c r="D348" s="98"/>
      <c r="E348" s="99"/>
      <c r="F348" s="99"/>
      <c r="G348" s="98"/>
      <c r="H348" s="98"/>
      <c r="I348" s="98"/>
      <c r="J348" s="98"/>
      <c r="K348" s="98"/>
      <c r="L348" s="98"/>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row>
    <row r="349" spans="1:57" ht="15.75" customHeight="1" x14ac:dyDescent="0.3">
      <c r="A349" s="98"/>
      <c r="B349" s="98"/>
      <c r="C349" s="98"/>
      <c r="D349" s="98"/>
      <c r="E349" s="99"/>
      <c r="F349" s="99"/>
      <c r="G349" s="98"/>
      <c r="H349" s="98"/>
      <c r="I349" s="98"/>
      <c r="J349" s="98"/>
      <c r="K349" s="98"/>
      <c r="L349" s="98"/>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c r="BC349" s="100"/>
      <c r="BD349" s="100"/>
      <c r="BE349" s="100"/>
    </row>
    <row r="350" spans="1:57" ht="15.75" customHeight="1" x14ac:dyDescent="0.3">
      <c r="A350" s="98"/>
      <c r="B350" s="98"/>
      <c r="C350" s="98"/>
      <c r="D350" s="98"/>
      <c r="E350" s="99"/>
      <c r="F350" s="99"/>
      <c r="G350" s="98"/>
      <c r="H350" s="98"/>
      <c r="I350" s="98"/>
      <c r="J350" s="98"/>
      <c r="K350" s="98"/>
      <c r="L350" s="98"/>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row>
    <row r="351" spans="1:57" ht="15.75" customHeight="1" x14ac:dyDescent="0.3">
      <c r="A351" s="98"/>
      <c r="B351" s="98"/>
      <c r="C351" s="98"/>
      <c r="D351" s="98"/>
      <c r="E351" s="99"/>
      <c r="F351" s="99"/>
      <c r="G351" s="98"/>
      <c r="H351" s="98"/>
      <c r="I351" s="98"/>
      <c r="J351" s="98"/>
      <c r="K351" s="98"/>
      <c r="L351" s="98"/>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row>
    <row r="352" spans="1:57" ht="15.75" customHeight="1" x14ac:dyDescent="0.3">
      <c r="A352" s="98"/>
      <c r="B352" s="98"/>
      <c r="C352" s="98"/>
      <c r="D352" s="98"/>
      <c r="E352" s="99"/>
      <c r="F352" s="99"/>
      <c r="G352" s="98"/>
      <c r="H352" s="98"/>
      <c r="I352" s="98"/>
      <c r="J352" s="98"/>
      <c r="K352" s="98"/>
      <c r="L352" s="98"/>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row>
    <row r="353" spans="1:57" ht="15.75" customHeight="1" x14ac:dyDescent="0.3">
      <c r="A353" s="98"/>
      <c r="B353" s="98"/>
      <c r="C353" s="98"/>
      <c r="D353" s="98"/>
      <c r="E353" s="99"/>
      <c r="F353" s="99"/>
      <c r="G353" s="98"/>
      <c r="H353" s="98"/>
      <c r="I353" s="98"/>
      <c r="J353" s="98"/>
      <c r="K353" s="98"/>
      <c r="L353" s="98"/>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row>
    <row r="354" spans="1:57" ht="15.75" customHeight="1" x14ac:dyDescent="0.3">
      <c r="A354" s="98"/>
      <c r="B354" s="98"/>
      <c r="C354" s="98"/>
      <c r="D354" s="98"/>
      <c r="E354" s="99"/>
      <c r="F354" s="99"/>
      <c r="G354" s="98"/>
      <c r="H354" s="98"/>
      <c r="I354" s="98"/>
      <c r="J354" s="98"/>
      <c r="K354" s="98"/>
      <c r="L354" s="98"/>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row>
    <row r="355" spans="1:57" ht="15.75" customHeight="1" x14ac:dyDescent="0.3">
      <c r="A355" s="98"/>
      <c r="B355" s="98"/>
      <c r="C355" s="98"/>
      <c r="D355" s="98"/>
      <c r="E355" s="99"/>
      <c r="F355" s="99"/>
      <c r="G355" s="98"/>
      <c r="H355" s="98"/>
      <c r="I355" s="98"/>
      <c r="J355" s="98"/>
      <c r="K355" s="98"/>
      <c r="L355" s="98"/>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row>
    <row r="356" spans="1:57" ht="15.75" customHeight="1" x14ac:dyDescent="0.3">
      <c r="A356" s="98"/>
      <c r="B356" s="98"/>
      <c r="C356" s="98"/>
      <c r="D356" s="98"/>
      <c r="E356" s="99"/>
      <c r="F356" s="99"/>
      <c r="G356" s="98"/>
      <c r="H356" s="98"/>
      <c r="I356" s="98"/>
      <c r="J356" s="98"/>
      <c r="K356" s="98"/>
      <c r="L356" s="98"/>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row>
    <row r="357" spans="1:57" ht="15.75" customHeight="1" x14ac:dyDescent="0.3">
      <c r="A357" s="98"/>
      <c r="B357" s="98"/>
      <c r="C357" s="98"/>
      <c r="D357" s="98"/>
      <c r="E357" s="99"/>
      <c r="F357" s="99"/>
      <c r="G357" s="98"/>
      <c r="H357" s="98"/>
      <c r="I357" s="98"/>
      <c r="J357" s="98"/>
      <c r="K357" s="98"/>
      <c r="L357" s="98"/>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row>
    <row r="358" spans="1:57" ht="15.75" customHeight="1" x14ac:dyDescent="0.3">
      <c r="A358" s="98"/>
      <c r="B358" s="98"/>
      <c r="C358" s="98"/>
      <c r="D358" s="98"/>
      <c r="E358" s="99"/>
      <c r="F358" s="99"/>
      <c r="G358" s="98"/>
      <c r="H358" s="98"/>
      <c r="I358" s="98"/>
      <c r="J358" s="98"/>
      <c r="K358" s="98"/>
      <c r="L358" s="98"/>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row>
    <row r="359" spans="1:57" ht="15.75" customHeight="1" x14ac:dyDescent="0.3">
      <c r="A359" s="98"/>
      <c r="B359" s="98"/>
      <c r="C359" s="98"/>
      <c r="D359" s="98"/>
      <c r="E359" s="99"/>
      <c r="F359" s="99"/>
      <c r="G359" s="98"/>
      <c r="H359" s="98"/>
      <c r="I359" s="98"/>
      <c r="J359" s="98"/>
      <c r="K359" s="98"/>
      <c r="L359" s="98"/>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row>
    <row r="360" spans="1:57" ht="15.75" customHeight="1" x14ac:dyDescent="0.3">
      <c r="A360" s="98"/>
      <c r="B360" s="98"/>
      <c r="C360" s="98"/>
      <c r="D360" s="98"/>
      <c r="E360" s="99"/>
      <c r="F360" s="99"/>
      <c r="G360" s="98"/>
      <c r="H360" s="98"/>
      <c r="I360" s="98"/>
      <c r="J360" s="98"/>
      <c r="K360" s="98"/>
      <c r="L360" s="98"/>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row>
    <row r="361" spans="1:57" ht="15.75" customHeight="1" x14ac:dyDescent="0.3">
      <c r="A361" s="98"/>
      <c r="B361" s="98"/>
      <c r="C361" s="98"/>
      <c r="D361" s="98"/>
      <c r="E361" s="99"/>
      <c r="F361" s="99"/>
      <c r="G361" s="98"/>
      <c r="H361" s="98"/>
      <c r="I361" s="98"/>
      <c r="J361" s="98"/>
      <c r="K361" s="98"/>
      <c r="L361" s="98"/>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row>
    <row r="362" spans="1:57" ht="15.75" customHeight="1" x14ac:dyDescent="0.3">
      <c r="A362" s="98"/>
      <c r="B362" s="98"/>
      <c r="C362" s="98"/>
      <c r="D362" s="98"/>
      <c r="E362" s="99"/>
      <c r="F362" s="99"/>
      <c r="G362" s="98"/>
      <c r="H362" s="98"/>
      <c r="I362" s="98"/>
      <c r="J362" s="98"/>
      <c r="K362" s="98"/>
      <c r="L362" s="98"/>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row>
    <row r="363" spans="1:57" ht="15.75" customHeight="1" x14ac:dyDescent="0.3">
      <c r="A363" s="98"/>
      <c r="B363" s="98"/>
      <c r="C363" s="98"/>
      <c r="D363" s="98"/>
      <c r="E363" s="99"/>
      <c r="F363" s="99"/>
      <c r="G363" s="98"/>
      <c r="H363" s="98"/>
      <c r="I363" s="98"/>
      <c r="J363" s="98"/>
      <c r="K363" s="98"/>
      <c r="L363" s="98"/>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row>
    <row r="364" spans="1:57" ht="15.75" customHeight="1" x14ac:dyDescent="0.3">
      <c r="A364" s="98"/>
      <c r="B364" s="98"/>
      <c r="C364" s="98"/>
      <c r="D364" s="98"/>
      <c r="E364" s="99"/>
      <c r="F364" s="99"/>
      <c r="G364" s="98"/>
      <c r="H364" s="98"/>
      <c r="I364" s="98"/>
      <c r="J364" s="98"/>
      <c r="K364" s="98"/>
      <c r="L364" s="98"/>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row>
    <row r="365" spans="1:57" ht="15.75" customHeight="1" x14ac:dyDescent="0.3">
      <c r="A365" s="98"/>
      <c r="B365" s="98"/>
      <c r="C365" s="98"/>
      <c r="D365" s="98"/>
      <c r="E365" s="99"/>
      <c r="F365" s="99"/>
      <c r="G365" s="98"/>
      <c r="H365" s="98"/>
      <c r="I365" s="98"/>
      <c r="J365" s="98"/>
      <c r="K365" s="98"/>
      <c r="L365" s="98"/>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100"/>
      <c r="AZ365" s="100"/>
      <c r="BA365" s="100"/>
      <c r="BB365" s="100"/>
      <c r="BC365" s="100"/>
      <c r="BD365" s="100"/>
      <c r="BE365" s="100"/>
    </row>
    <row r="366" spans="1:57" ht="15.75" customHeight="1" x14ac:dyDescent="0.3">
      <c r="A366" s="98"/>
      <c r="B366" s="98"/>
      <c r="C366" s="98"/>
      <c r="D366" s="98"/>
      <c r="E366" s="99"/>
      <c r="F366" s="99"/>
      <c r="G366" s="98"/>
      <c r="H366" s="98"/>
      <c r="I366" s="98"/>
      <c r="J366" s="98"/>
      <c r="K366" s="98"/>
      <c r="L366" s="98"/>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row>
    <row r="367" spans="1:57" ht="15.75" customHeight="1" x14ac:dyDescent="0.3">
      <c r="A367" s="98"/>
      <c r="B367" s="98"/>
      <c r="C367" s="98"/>
      <c r="D367" s="98"/>
      <c r="E367" s="99"/>
      <c r="F367" s="99"/>
      <c r="G367" s="98"/>
      <c r="H367" s="98"/>
      <c r="I367" s="98"/>
      <c r="J367" s="98"/>
      <c r="K367" s="98"/>
      <c r="L367" s="98"/>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row>
    <row r="368" spans="1:57" ht="15.75" customHeight="1" x14ac:dyDescent="0.3">
      <c r="A368" s="98"/>
      <c r="B368" s="98"/>
      <c r="C368" s="98"/>
      <c r="D368" s="98"/>
      <c r="E368" s="99"/>
      <c r="F368" s="99"/>
      <c r="G368" s="98"/>
      <c r="H368" s="98"/>
      <c r="I368" s="98"/>
      <c r="J368" s="98"/>
      <c r="K368" s="98"/>
      <c r="L368" s="98"/>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row>
    <row r="369" spans="1:57" ht="15.75" customHeight="1" x14ac:dyDescent="0.3">
      <c r="A369" s="98"/>
      <c r="B369" s="98"/>
      <c r="C369" s="98"/>
      <c r="D369" s="98"/>
      <c r="E369" s="99"/>
      <c r="F369" s="99"/>
      <c r="G369" s="98"/>
      <c r="H369" s="98"/>
      <c r="I369" s="98"/>
      <c r="J369" s="98"/>
      <c r="K369" s="98"/>
      <c r="L369" s="98"/>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row>
    <row r="370" spans="1:57" ht="15.75" customHeight="1" x14ac:dyDescent="0.3">
      <c r="A370" s="98"/>
      <c r="B370" s="98"/>
      <c r="C370" s="98"/>
      <c r="D370" s="98"/>
      <c r="E370" s="99"/>
      <c r="F370" s="99"/>
      <c r="G370" s="98"/>
      <c r="H370" s="98"/>
      <c r="I370" s="98"/>
      <c r="J370" s="98"/>
      <c r="K370" s="98"/>
      <c r="L370" s="98"/>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row>
    <row r="371" spans="1:57" ht="15.75" customHeight="1" x14ac:dyDescent="0.3">
      <c r="A371" s="98"/>
      <c r="B371" s="98"/>
      <c r="C371" s="98"/>
      <c r="D371" s="98"/>
      <c r="E371" s="99"/>
      <c r="F371" s="99"/>
      <c r="G371" s="98"/>
      <c r="H371" s="98"/>
      <c r="I371" s="98"/>
      <c r="J371" s="98"/>
      <c r="K371" s="98"/>
      <c r="L371" s="98"/>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row>
    <row r="372" spans="1:57" ht="15.75" customHeight="1" x14ac:dyDescent="0.3">
      <c r="A372" s="98"/>
      <c r="B372" s="98"/>
      <c r="C372" s="98"/>
      <c r="D372" s="98"/>
      <c r="E372" s="99"/>
      <c r="F372" s="99"/>
      <c r="G372" s="98"/>
      <c r="H372" s="98"/>
      <c r="I372" s="98"/>
      <c r="J372" s="98"/>
      <c r="K372" s="98"/>
      <c r="L372" s="98"/>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row>
    <row r="373" spans="1:57" ht="15.75" customHeight="1" x14ac:dyDescent="0.3">
      <c r="A373" s="98"/>
      <c r="B373" s="98"/>
      <c r="C373" s="98"/>
      <c r="D373" s="98"/>
      <c r="E373" s="99"/>
      <c r="F373" s="99"/>
      <c r="G373" s="98"/>
      <c r="H373" s="98"/>
      <c r="I373" s="98"/>
      <c r="J373" s="98"/>
      <c r="K373" s="98"/>
      <c r="L373" s="98"/>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c r="AU373" s="100"/>
      <c r="AV373" s="100"/>
      <c r="AW373" s="100"/>
      <c r="AX373" s="100"/>
      <c r="AY373" s="100"/>
      <c r="AZ373" s="100"/>
      <c r="BA373" s="100"/>
      <c r="BB373" s="100"/>
      <c r="BC373" s="100"/>
      <c r="BD373" s="100"/>
      <c r="BE373" s="100"/>
    </row>
    <row r="374" spans="1:57" ht="15.75" customHeight="1" x14ac:dyDescent="0.3">
      <c r="A374" s="98"/>
      <c r="B374" s="98"/>
      <c r="C374" s="98"/>
      <c r="D374" s="98"/>
      <c r="E374" s="99"/>
      <c r="F374" s="99"/>
      <c r="G374" s="98"/>
      <c r="H374" s="98"/>
      <c r="I374" s="98"/>
      <c r="J374" s="98"/>
      <c r="K374" s="98"/>
      <c r="L374" s="98"/>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row>
    <row r="375" spans="1:57" ht="15.75" customHeight="1" x14ac:dyDescent="0.3">
      <c r="A375" s="98"/>
      <c r="B375" s="98"/>
      <c r="C375" s="98"/>
      <c r="D375" s="98"/>
      <c r="E375" s="99"/>
      <c r="F375" s="99"/>
      <c r="G375" s="98"/>
      <c r="H375" s="98"/>
      <c r="I375" s="98"/>
      <c r="J375" s="98"/>
      <c r="K375" s="98"/>
      <c r="L375" s="98"/>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row>
    <row r="376" spans="1:57" ht="15.75" customHeight="1" x14ac:dyDescent="0.3">
      <c r="A376" s="98"/>
      <c r="B376" s="98"/>
      <c r="C376" s="98"/>
      <c r="D376" s="98"/>
      <c r="E376" s="99"/>
      <c r="F376" s="99"/>
      <c r="G376" s="98"/>
      <c r="H376" s="98"/>
      <c r="I376" s="98"/>
      <c r="J376" s="98"/>
      <c r="K376" s="98"/>
      <c r="L376" s="98"/>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row>
    <row r="377" spans="1:57" ht="15.75" customHeight="1" x14ac:dyDescent="0.3">
      <c r="A377" s="98"/>
      <c r="B377" s="98"/>
      <c r="C377" s="98"/>
      <c r="D377" s="98"/>
      <c r="E377" s="99"/>
      <c r="F377" s="99"/>
      <c r="G377" s="98"/>
      <c r="H377" s="98"/>
      <c r="I377" s="98"/>
      <c r="J377" s="98"/>
      <c r="K377" s="98"/>
      <c r="L377" s="98"/>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row>
    <row r="378" spans="1:57" ht="15.75" customHeight="1" x14ac:dyDescent="0.3">
      <c r="A378" s="98"/>
      <c r="B378" s="98"/>
      <c r="C378" s="98"/>
      <c r="D378" s="98"/>
      <c r="E378" s="99"/>
      <c r="F378" s="99"/>
      <c r="G378" s="98"/>
      <c r="H378" s="98"/>
      <c r="I378" s="98"/>
      <c r="J378" s="98"/>
      <c r="K378" s="98"/>
      <c r="L378" s="98"/>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row>
    <row r="379" spans="1:57" ht="15.75" customHeight="1" x14ac:dyDescent="0.3">
      <c r="A379" s="98"/>
      <c r="B379" s="98"/>
      <c r="C379" s="98"/>
      <c r="D379" s="98"/>
      <c r="E379" s="99"/>
      <c r="F379" s="99"/>
      <c r="G379" s="98"/>
      <c r="H379" s="98"/>
      <c r="I379" s="98"/>
      <c r="J379" s="98"/>
      <c r="K379" s="98"/>
      <c r="L379" s="98"/>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row>
    <row r="380" spans="1:57" ht="15.75" customHeight="1" x14ac:dyDescent="0.3">
      <c r="A380" s="98"/>
      <c r="B380" s="98"/>
      <c r="C380" s="98"/>
      <c r="D380" s="98"/>
      <c r="E380" s="99"/>
      <c r="F380" s="99"/>
      <c r="G380" s="98"/>
      <c r="H380" s="98"/>
      <c r="I380" s="98"/>
      <c r="J380" s="98"/>
      <c r="K380" s="98"/>
      <c r="L380" s="98"/>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row>
    <row r="381" spans="1:57" ht="15.75" customHeight="1" x14ac:dyDescent="0.3">
      <c r="A381" s="98"/>
      <c r="B381" s="98"/>
      <c r="C381" s="98"/>
      <c r="D381" s="98"/>
      <c r="E381" s="99"/>
      <c r="F381" s="99"/>
      <c r="G381" s="98"/>
      <c r="H381" s="98"/>
      <c r="I381" s="98"/>
      <c r="J381" s="98"/>
      <c r="K381" s="98"/>
      <c r="L381" s="98"/>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row>
    <row r="382" spans="1:57" ht="15.75" customHeight="1" x14ac:dyDescent="0.3">
      <c r="A382" s="98"/>
      <c r="B382" s="98"/>
      <c r="C382" s="98"/>
      <c r="D382" s="98"/>
      <c r="E382" s="99"/>
      <c r="F382" s="99"/>
      <c r="G382" s="98"/>
      <c r="H382" s="98"/>
      <c r="I382" s="98"/>
      <c r="J382" s="98"/>
      <c r="K382" s="98"/>
      <c r="L382" s="98"/>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row>
    <row r="383" spans="1:57" ht="15.75" customHeight="1" x14ac:dyDescent="0.3">
      <c r="A383" s="98"/>
      <c r="B383" s="98"/>
      <c r="C383" s="98"/>
      <c r="D383" s="98"/>
      <c r="E383" s="99"/>
      <c r="F383" s="99"/>
      <c r="G383" s="98"/>
      <c r="H383" s="98"/>
      <c r="I383" s="98"/>
      <c r="J383" s="98"/>
      <c r="K383" s="98"/>
      <c r="L383" s="98"/>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row>
    <row r="384" spans="1:57" ht="15.75" customHeight="1" x14ac:dyDescent="0.3">
      <c r="A384" s="98"/>
      <c r="B384" s="98"/>
      <c r="C384" s="98"/>
      <c r="D384" s="98"/>
      <c r="E384" s="99"/>
      <c r="F384" s="99"/>
      <c r="G384" s="98"/>
      <c r="H384" s="98"/>
      <c r="I384" s="98"/>
      <c r="J384" s="98"/>
      <c r="K384" s="98"/>
      <c r="L384" s="98"/>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row>
    <row r="385" spans="1:57" ht="15.75" customHeight="1" x14ac:dyDescent="0.3">
      <c r="A385" s="98"/>
      <c r="B385" s="98"/>
      <c r="C385" s="98"/>
      <c r="D385" s="98"/>
      <c r="E385" s="99"/>
      <c r="F385" s="99"/>
      <c r="G385" s="98"/>
      <c r="H385" s="98"/>
      <c r="I385" s="98"/>
      <c r="J385" s="98"/>
      <c r="K385" s="98"/>
      <c r="L385" s="98"/>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c r="AU385" s="100"/>
      <c r="AV385" s="100"/>
      <c r="AW385" s="100"/>
      <c r="AX385" s="100"/>
      <c r="AY385" s="100"/>
      <c r="AZ385" s="100"/>
      <c r="BA385" s="100"/>
      <c r="BB385" s="100"/>
      <c r="BC385" s="100"/>
      <c r="BD385" s="100"/>
      <c r="BE385" s="100"/>
    </row>
    <row r="386" spans="1:57" ht="15.75" customHeight="1" x14ac:dyDescent="0.3">
      <c r="A386" s="98"/>
      <c r="B386" s="98"/>
      <c r="C386" s="98"/>
      <c r="D386" s="98"/>
      <c r="E386" s="99"/>
      <c r="F386" s="99"/>
      <c r="G386" s="98"/>
      <c r="H386" s="98"/>
      <c r="I386" s="98"/>
      <c r="J386" s="98"/>
      <c r="K386" s="98"/>
      <c r="L386" s="98"/>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c r="AU386" s="100"/>
      <c r="AV386" s="100"/>
      <c r="AW386" s="100"/>
      <c r="AX386" s="100"/>
      <c r="AY386" s="100"/>
      <c r="AZ386" s="100"/>
      <c r="BA386" s="100"/>
      <c r="BB386" s="100"/>
      <c r="BC386" s="100"/>
      <c r="BD386" s="100"/>
      <c r="BE386" s="100"/>
    </row>
    <row r="387" spans="1:57" ht="15.75" customHeight="1" x14ac:dyDescent="0.3">
      <c r="A387" s="98"/>
      <c r="B387" s="98"/>
      <c r="C387" s="98"/>
      <c r="D387" s="98"/>
      <c r="E387" s="99"/>
      <c r="F387" s="99"/>
      <c r="G387" s="98"/>
      <c r="H387" s="98"/>
      <c r="I387" s="98"/>
      <c r="J387" s="98"/>
      <c r="K387" s="98"/>
      <c r="L387" s="98"/>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row>
    <row r="388" spans="1:57" ht="15.75" customHeight="1" x14ac:dyDescent="0.3">
      <c r="A388" s="98"/>
      <c r="B388" s="98"/>
      <c r="C388" s="98"/>
      <c r="D388" s="98"/>
      <c r="E388" s="99"/>
      <c r="F388" s="99"/>
      <c r="G388" s="98"/>
      <c r="H388" s="98"/>
      <c r="I388" s="98"/>
      <c r="J388" s="98"/>
      <c r="K388" s="98"/>
      <c r="L388" s="98"/>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row>
    <row r="389" spans="1:57" ht="15.75" customHeight="1" x14ac:dyDescent="0.3">
      <c r="A389" s="98"/>
      <c r="B389" s="98"/>
      <c r="C389" s="98"/>
      <c r="D389" s="98"/>
      <c r="E389" s="99"/>
      <c r="F389" s="99"/>
      <c r="G389" s="98"/>
      <c r="H389" s="98"/>
      <c r="I389" s="98"/>
      <c r="J389" s="98"/>
      <c r="K389" s="98"/>
      <c r="L389" s="98"/>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row>
    <row r="390" spans="1:57" ht="15.75" customHeight="1" x14ac:dyDescent="0.3">
      <c r="A390" s="98"/>
      <c r="B390" s="98"/>
      <c r="C390" s="98"/>
      <c r="D390" s="98"/>
      <c r="E390" s="99"/>
      <c r="F390" s="99"/>
      <c r="G390" s="98"/>
      <c r="H390" s="98"/>
      <c r="I390" s="98"/>
      <c r="J390" s="98"/>
      <c r="K390" s="98"/>
      <c r="L390" s="98"/>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row>
    <row r="391" spans="1:57" ht="15.75" customHeight="1" x14ac:dyDescent="0.3">
      <c r="A391" s="98"/>
      <c r="B391" s="98"/>
      <c r="C391" s="98"/>
      <c r="D391" s="98"/>
      <c r="E391" s="99"/>
      <c r="F391" s="99"/>
      <c r="G391" s="98"/>
      <c r="H391" s="98"/>
      <c r="I391" s="98"/>
      <c r="J391" s="98"/>
      <c r="K391" s="98"/>
      <c r="L391" s="98"/>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row>
    <row r="392" spans="1:57" ht="15.75" customHeight="1" x14ac:dyDescent="0.3">
      <c r="A392" s="98"/>
      <c r="B392" s="98"/>
      <c r="C392" s="98"/>
      <c r="D392" s="98"/>
      <c r="E392" s="99"/>
      <c r="F392" s="99"/>
      <c r="G392" s="98"/>
      <c r="H392" s="98"/>
      <c r="I392" s="98"/>
      <c r="J392" s="98"/>
      <c r="K392" s="98"/>
      <c r="L392" s="98"/>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row>
    <row r="393" spans="1:57" ht="15.75" customHeight="1" x14ac:dyDescent="0.3">
      <c r="A393" s="98"/>
      <c r="B393" s="98"/>
      <c r="C393" s="98"/>
      <c r="D393" s="98"/>
      <c r="E393" s="99"/>
      <c r="F393" s="99"/>
      <c r="G393" s="98"/>
      <c r="H393" s="98"/>
      <c r="I393" s="98"/>
      <c r="J393" s="98"/>
      <c r="K393" s="98"/>
      <c r="L393" s="98"/>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row>
    <row r="394" spans="1:57" ht="15.75" customHeight="1" x14ac:dyDescent="0.3">
      <c r="A394" s="98"/>
      <c r="B394" s="98"/>
      <c r="C394" s="98"/>
      <c r="D394" s="98"/>
      <c r="E394" s="99"/>
      <c r="F394" s="99"/>
      <c r="G394" s="98"/>
      <c r="H394" s="98"/>
      <c r="I394" s="98"/>
      <c r="J394" s="98"/>
      <c r="K394" s="98"/>
      <c r="L394" s="98"/>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row>
    <row r="395" spans="1:57" ht="15.75" customHeight="1" x14ac:dyDescent="0.3">
      <c r="A395" s="98"/>
      <c r="B395" s="98"/>
      <c r="C395" s="98"/>
      <c r="D395" s="98"/>
      <c r="E395" s="99"/>
      <c r="F395" s="99"/>
      <c r="G395" s="98"/>
      <c r="H395" s="98"/>
      <c r="I395" s="98"/>
      <c r="J395" s="98"/>
      <c r="K395" s="98"/>
      <c r="L395" s="98"/>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row>
    <row r="396" spans="1:57" ht="15.75" customHeight="1" x14ac:dyDescent="0.3">
      <c r="A396" s="98"/>
      <c r="B396" s="98"/>
      <c r="C396" s="98"/>
      <c r="D396" s="98"/>
      <c r="E396" s="99"/>
      <c r="F396" s="99"/>
      <c r="G396" s="98"/>
      <c r="H396" s="98"/>
      <c r="I396" s="98"/>
      <c r="J396" s="98"/>
      <c r="K396" s="98"/>
      <c r="L396" s="98"/>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row>
    <row r="397" spans="1:57" ht="15.75" customHeight="1" x14ac:dyDescent="0.3">
      <c r="A397" s="98"/>
      <c r="B397" s="98"/>
      <c r="C397" s="98"/>
      <c r="D397" s="98"/>
      <c r="E397" s="99"/>
      <c r="F397" s="99"/>
      <c r="G397" s="98"/>
      <c r="H397" s="98"/>
      <c r="I397" s="98"/>
      <c r="J397" s="98"/>
      <c r="K397" s="98"/>
      <c r="L397" s="98"/>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row>
    <row r="398" spans="1:57" ht="15.75" customHeight="1" x14ac:dyDescent="0.3">
      <c r="A398" s="98"/>
      <c r="B398" s="98"/>
      <c r="C398" s="98"/>
      <c r="D398" s="98"/>
      <c r="E398" s="99"/>
      <c r="F398" s="99"/>
      <c r="G398" s="98"/>
      <c r="H398" s="98"/>
      <c r="I398" s="98"/>
      <c r="J398" s="98"/>
      <c r="K398" s="98"/>
      <c r="L398" s="98"/>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row>
    <row r="399" spans="1:57" ht="15.75" customHeight="1" x14ac:dyDescent="0.3">
      <c r="A399" s="98"/>
      <c r="B399" s="98"/>
      <c r="C399" s="98"/>
      <c r="D399" s="98"/>
      <c r="E399" s="99"/>
      <c r="F399" s="99"/>
      <c r="G399" s="98"/>
      <c r="H399" s="98"/>
      <c r="I399" s="98"/>
      <c r="J399" s="98"/>
      <c r="K399" s="98"/>
      <c r="L399" s="98"/>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row>
    <row r="400" spans="1:57" ht="15.75" customHeight="1" x14ac:dyDescent="0.3">
      <c r="A400" s="98"/>
      <c r="B400" s="98"/>
      <c r="C400" s="98"/>
      <c r="D400" s="98"/>
      <c r="E400" s="99"/>
      <c r="F400" s="99"/>
      <c r="G400" s="98"/>
      <c r="H400" s="98"/>
      <c r="I400" s="98"/>
      <c r="J400" s="98"/>
      <c r="K400" s="98"/>
      <c r="L400" s="98"/>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row>
    <row r="401" spans="1:57" ht="15.75" customHeight="1" x14ac:dyDescent="0.3">
      <c r="A401" s="98"/>
      <c r="B401" s="98"/>
      <c r="C401" s="98"/>
      <c r="D401" s="98"/>
      <c r="E401" s="99"/>
      <c r="F401" s="99"/>
      <c r="G401" s="98"/>
      <c r="H401" s="98"/>
      <c r="I401" s="98"/>
      <c r="J401" s="98"/>
      <c r="K401" s="98"/>
      <c r="L401" s="98"/>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row>
    <row r="402" spans="1:57" ht="15.75" customHeight="1" x14ac:dyDescent="0.3">
      <c r="A402" s="98"/>
      <c r="B402" s="98"/>
      <c r="C402" s="98"/>
      <c r="D402" s="98"/>
      <c r="E402" s="99"/>
      <c r="F402" s="99"/>
      <c r="G402" s="98"/>
      <c r="H402" s="98"/>
      <c r="I402" s="98"/>
      <c r="J402" s="98"/>
      <c r="K402" s="98"/>
      <c r="L402" s="98"/>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row>
    <row r="403" spans="1:57" ht="15.75" customHeight="1" x14ac:dyDescent="0.3">
      <c r="A403" s="98"/>
      <c r="B403" s="98"/>
      <c r="C403" s="98"/>
      <c r="D403" s="98"/>
      <c r="E403" s="99"/>
      <c r="F403" s="99"/>
      <c r="G403" s="98"/>
      <c r="H403" s="98"/>
      <c r="I403" s="98"/>
      <c r="J403" s="98"/>
      <c r="K403" s="98"/>
      <c r="L403" s="98"/>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row>
    <row r="404" spans="1:57" ht="15.75" customHeight="1" x14ac:dyDescent="0.3">
      <c r="A404" s="98"/>
      <c r="B404" s="98"/>
      <c r="C404" s="98"/>
      <c r="D404" s="98"/>
      <c r="E404" s="99"/>
      <c r="F404" s="99"/>
      <c r="G404" s="98"/>
      <c r="H404" s="98"/>
      <c r="I404" s="98"/>
      <c r="J404" s="98"/>
      <c r="K404" s="98"/>
      <c r="L404" s="98"/>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row>
    <row r="405" spans="1:57" ht="15.75" customHeight="1" x14ac:dyDescent="0.3">
      <c r="A405" s="98"/>
      <c r="B405" s="98"/>
      <c r="C405" s="98"/>
      <c r="D405" s="98"/>
      <c r="E405" s="99"/>
      <c r="F405" s="99"/>
      <c r="G405" s="98"/>
      <c r="H405" s="98"/>
      <c r="I405" s="98"/>
      <c r="J405" s="98"/>
      <c r="K405" s="98"/>
      <c r="L405" s="98"/>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row>
    <row r="406" spans="1:57" ht="15.75" customHeight="1" x14ac:dyDescent="0.3">
      <c r="A406" s="98"/>
      <c r="B406" s="98"/>
      <c r="C406" s="98"/>
      <c r="D406" s="98"/>
      <c r="E406" s="99"/>
      <c r="F406" s="99"/>
      <c r="G406" s="98"/>
      <c r="H406" s="98"/>
      <c r="I406" s="98"/>
      <c r="J406" s="98"/>
      <c r="K406" s="98"/>
      <c r="L406" s="98"/>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row>
    <row r="407" spans="1:57" ht="15.75" customHeight="1" x14ac:dyDescent="0.3">
      <c r="A407" s="98"/>
      <c r="B407" s="98"/>
      <c r="C407" s="98"/>
      <c r="D407" s="98"/>
      <c r="E407" s="99"/>
      <c r="F407" s="99"/>
      <c r="G407" s="98"/>
      <c r="H407" s="98"/>
      <c r="I407" s="98"/>
      <c r="J407" s="98"/>
      <c r="K407" s="98"/>
      <c r="L407" s="98"/>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row>
    <row r="408" spans="1:57" ht="15.75" customHeight="1" x14ac:dyDescent="0.3">
      <c r="A408" s="98"/>
      <c r="B408" s="98"/>
      <c r="C408" s="98"/>
      <c r="D408" s="98"/>
      <c r="E408" s="99"/>
      <c r="F408" s="99"/>
      <c r="G408" s="98"/>
      <c r="H408" s="98"/>
      <c r="I408" s="98"/>
      <c r="J408" s="98"/>
      <c r="K408" s="98"/>
      <c r="L408" s="98"/>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row>
    <row r="409" spans="1:57" ht="15.75" customHeight="1" x14ac:dyDescent="0.3">
      <c r="A409" s="98"/>
      <c r="B409" s="98"/>
      <c r="C409" s="98"/>
      <c r="D409" s="98"/>
      <c r="E409" s="99"/>
      <c r="F409" s="99"/>
      <c r="G409" s="98"/>
      <c r="H409" s="98"/>
      <c r="I409" s="98"/>
      <c r="J409" s="98"/>
      <c r="K409" s="98"/>
      <c r="L409" s="98"/>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row>
    <row r="410" spans="1:57" ht="15.75" customHeight="1" x14ac:dyDescent="0.3">
      <c r="A410" s="98"/>
      <c r="B410" s="98"/>
      <c r="C410" s="98"/>
      <c r="D410" s="98"/>
      <c r="E410" s="99"/>
      <c r="F410" s="99"/>
      <c r="G410" s="98"/>
      <c r="H410" s="98"/>
      <c r="I410" s="98"/>
      <c r="J410" s="98"/>
      <c r="K410" s="98"/>
      <c r="L410" s="98"/>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row>
    <row r="411" spans="1:57" ht="15.75" customHeight="1" x14ac:dyDescent="0.3">
      <c r="A411" s="98"/>
      <c r="B411" s="98"/>
      <c r="C411" s="98"/>
      <c r="D411" s="98"/>
      <c r="E411" s="99"/>
      <c r="F411" s="99"/>
      <c r="G411" s="98"/>
      <c r="H411" s="98"/>
      <c r="I411" s="98"/>
      <c r="J411" s="98"/>
      <c r="K411" s="98"/>
      <c r="L411" s="98"/>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row>
    <row r="412" spans="1:57" ht="15.75" customHeight="1" x14ac:dyDescent="0.3">
      <c r="A412" s="98"/>
      <c r="B412" s="98"/>
      <c r="C412" s="98"/>
      <c r="D412" s="98"/>
      <c r="E412" s="99"/>
      <c r="F412" s="99"/>
      <c r="G412" s="98"/>
      <c r="H412" s="98"/>
      <c r="I412" s="98"/>
      <c r="J412" s="98"/>
      <c r="K412" s="98"/>
      <c r="L412" s="98"/>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row>
    <row r="413" spans="1:57" ht="15.75" customHeight="1" x14ac:dyDescent="0.3">
      <c r="A413" s="98"/>
      <c r="B413" s="98"/>
      <c r="C413" s="98"/>
      <c r="D413" s="98"/>
      <c r="E413" s="99"/>
      <c r="F413" s="99"/>
      <c r="G413" s="98"/>
      <c r="H413" s="98"/>
      <c r="I413" s="98"/>
      <c r="J413" s="98"/>
      <c r="K413" s="98"/>
      <c r="L413" s="98"/>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row>
    <row r="414" spans="1:57" ht="15.75" customHeight="1" x14ac:dyDescent="0.3">
      <c r="A414" s="98"/>
      <c r="B414" s="98"/>
      <c r="C414" s="98"/>
      <c r="D414" s="98"/>
      <c r="E414" s="99"/>
      <c r="F414" s="99"/>
      <c r="G414" s="98"/>
      <c r="H414" s="98"/>
      <c r="I414" s="98"/>
      <c r="J414" s="98"/>
      <c r="K414" s="98"/>
      <c r="L414" s="98"/>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row>
    <row r="415" spans="1:57" ht="15.75" customHeight="1" x14ac:dyDescent="0.3">
      <c r="A415" s="98"/>
      <c r="B415" s="98"/>
      <c r="C415" s="98"/>
      <c r="D415" s="98"/>
      <c r="E415" s="99"/>
      <c r="F415" s="99"/>
      <c r="G415" s="98"/>
      <c r="H415" s="98"/>
      <c r="I415" s="98"/>
      <c r="J415" s="98"/>
      <c r="K415" s="98"/>
      <c r="L415" s="98"/>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row>
    <row r="416" spans="1:57" ht="15.75" customHeight="1" x14ac:dyDescent="0.3">
      <c r="A416" s="98"/>
      <c r="B416" s="98"/>
      <c r="C416" s="98"/>
      <c r="D416" s="98"/>
      <c r="E416" s="99"/>
      <c r="F416" s="99"/>
      <c r="G416" s="98"/>
      <c r="H416" s="98"/>
      <c r="I416" s="98"/>
      <c r="J416" s="98"/>
      <c r="K416" s="98"/>
      <c r="L416" s="98"/>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row>
    <row r="417" spans="1:57" ht="15.75" customHeight="1" x14ac:dyDescent="0.3">
      <c r="A417" s="98"/>
      <c r="B417" s="98"/>
      <c r="C417" s="98"/>
      <c r="D417" s="98"/>
      <c r="E417" s="99"/>
      <c r="F417" s="99"/>
      <c r="G417" s="98"/>
      <c r="H417" s="98"/>
      <c r="I417" s="98"/>
      <c r="J417" s="98"/>
      <c r="K417" s="98"/>
      <c r="L417" s="98"/>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row>
    <row r="418" spans="1:57" ht="15.75" customHeight="1" x14ac:dyDescent="0.3">
      <c r="A418" s="98"/>
      <c r="B418" s="98"/>
      <c r="C418" s="98"/>
      <c r="D418" s="98"/>
      <c r="E418" s="99"/>
      <c r="F418" s="99"/>
      <c r="G418" s="98"/>
      <c r="H418" s="98"/>
      <c r="I418" s="98"/>
      <c r="J418" s="98"/>
      <c r="K418" s="98"/>
      <c r="L418" s="98"/>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row>
    <row r="419" spans="1:57" ht="15.75" customHeight="1" x14ac:dyDescent="0.3">
      <c r="A419" s="98"/>
      <c r="B419" s="98"/>
      <c r="C419" s="98"/>
      <c r="D419" s="98"/>
      <c r="E419" s="99"/>
      <c r="F419" s="99"/>
      <c r="G419" s="98"/>
      <c r="H419" s="98"/>
      <c r="I419" s="98"/>
      <c r="J419" s="98"/>
      <c r="K419" s="98"/>
      <c r="L419" s="98"/>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row>
    <row r="420" spans="1:57" ht="15.75" customHeight="1" x14ac:dyDescent="0.3">
      <c r="A420" s="98"/>
      <c r="B420" s="98"/>
      <c r="C420" s="98"/>
      <c r="D420" s="98"/>
      <c r="E420" s="99"/>
      <c r="F420" s="99"/>
      <c r="G420" s="98"/>
      <c r="H420" s="98"/>
      <c r="I420" s="98"/>
      <c r="J420" s="98"/>
      <c r="K420" s="98"/>
      <c r="L420" s="98"/>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row>
    <row r="421" spans="1:57" ht="15.75" customHeight="1" x14ac:dyDescent="0.3">
      <c r="A421" s="98"/>
      <c r="B421" s="98"/>
      <c r="C421" s="98"/>
      <c r="D421" s="98"/>
      <c r="E421" s="99"/>
      <c r="F421" s="99"/>
      <c r="G421" s="98"/>
      <c r="H421" s="98"/>
      <c r="I421" s="98"/>
      <c r="J421" s="98"/>
      <c r="K421" s="98"/>
      <c r="L421" s="98"/>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row>
    <row r="422" spans="1:57" ht="15.75" customHeight="1" x14ac:dyDescent="0.3">
      <c r="A422" s="98"/>
      <c r="B422" s="98"/>
      <c r="C422" s="98"/>
      <c r="D422" s="98"/>
      <c r="E422" s="99"/>
      <c r="F422" s="99"/>
      <c r="G422" s="98"/>
      <c r="H422" s="98"/>
      <c r="I422" s="98"/>
      <c r="J422" s="98"/>
      <c r="K422" s="98"/>
      <c r="L422" s="98"/>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row>
    <row r="423" spans="1:57" ht="15.75" customHeight="1" x14ac:dyDescent="0.3">
      <c r="A423" s="98"/>
      <c r="B423" s="98"/>
      <c r="C423" s="98"/>
      <c r="D423" s="98"/>
      <c r="E423" s="99"/>
      <c r="F423" s="99"/>
      <c r="G423" s="98"/>
      <c r="H423" s="98"/>
      <c r="I423" s="98"/>
      <c r="J423" s="98"/>
      <c r="K423" s="98"/>
      <c r="L423" s="98"/>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row>
    <row r="424" spans="1:57" ht="15.75" customHeight="1" x14ac:dyDescent="0.3">
      <c r="A424" s="98"/>
      <c r="B424" s="98"/>
      <c r="C424" s="98"/>
      <c r="D424" s="98"/>
      <c r="E424" s="99"/>
      <c r="F424" s="99"/>
      <c r="G424" s="98"/>
      <c r="H424" s="98"/>
      <c r="I424" s="98"/>
      <c r="J424" s="98"/>
      <c r="K424" s="98"/>
      <c r="L424" s="98"/>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row>
    <row r="425" spans="1:57" ht="15.75" customHeight="1" x14ac:dyDescent="0.3">
      <c r="A425" s="98"/>
      <c r="B425" s="98"/>
      <c r="C425" s="98"/>
      <c r="D425" s="98"/>
      <c r="E425" s="99"/>
      <c r="F425" s="99"/>
      <c r="G425" s="98"/>
      <c r="H425" s="98"/>
      <c r="I425" s="98"/>
      <c r="J425" s="98"/>
      <c r="K425" s="98"/>
      <c r="L425" s="98"/>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row>
    <row r="426" spans="1:57" ht="15.75" customHeight="1" x14ac:dyDescent="0.3">
      <c r="A426" s="98"/>
      <c r="B426" s="98"/>
      <c r="C426" s="98"/>
      <c r="D426" s="98"/>
      <c r="E426" s="99"/>
      <c r="F426" s="99"/>
      <c r="G426" s="98"/>
      <c r="H426" s="98"/>
      <c r="I426" s="98"/>
      <c r="J426" s="98"/>
      <c r="K426" s="98"/>
      <c r="L426" s="98"/>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row>
    <row r="427" spans="1:57" ht="15.75" customHeight="1" x14ac:dyDescent="0.3">
      <c r="A427" s="98"/>
      <c r="B427" s="98"/>
      <c r="C427" s="98"/>
      <c r="D427" s="98"/>
      <c r="E427" s="99"/>
      <c r="F427" s="99"/>
      <c r="G427" s="98"/>
      <c r="H427" s="98"/>
      <c r="I427" s="98"/>
      <c r="J427" s="98"/>
      <c r="K427" s="98"/>
      <c r="L427" s="98"/>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row>
    <row r="428" spans="1:57" ht="15.75" customHeight="1" x14ac:dyDescent="0.3">
      <c r="A428" s="98"/>
      <c r="B428" s="98"/>
      <c r="C428" s="98"/>
      <c r="D428" s="98"/>
      <c r="E428" s="99"/>
      <c r="F428" s="99"/>
      <c r="G428" s="98"/>
      <c r="H428" s="98"/>
      <c r="I428" s="98"/>
      <c r="J428" s="98"/>
      <c r="K428" s="98"/>
      <c r="L428" s="98"/>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row>
    <row r="429" spans="1:57" ht="15.75" customHeight="1" x14ac:dyDescent="0.3">
      <c r="A429" s="98"/>
      <c r="B429" s="98"/>
      <c r="C429" s="98"/>
      <c r="D429" s="98"/>
      <c r="E429" s="99"/>
      <c r="F429" s="99"/>
      <c r="G429" s="98"/>
      <c r="H429" s="98"/>
      <c r="I429" s="98"/>
      <c r="J429" s="98"/>
      <c r="K429" s="98"/>
      <c r="L429" s="98"/>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row>
    <row r="430" spans="1:57" ht="15.75" customHeight="1" x14ac:dyDescent="0.3">
      <c r="A430" s="98"/>
      <c r="B430" s="98"/>
      <c r="C430" s="98"/>
      <c r="D430" s="98"/>
      <c r="E430" s="99"/>
      <c r="F430" s="99"/>
      <c r="G430" s="98"/>
      <c r="H430" s="98"/>
      <c r="I430" s="98"/>
      <c r="J430" s="98"/>
      <c r="K430" s="98"/>
      <c r="L430" s="98"/>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row>
    <row r="431" spans="1:57" ht="15.75" customHeight="1" x14ac:dyDescent="0.3">
      <c r="A431" s="98"/>
      <c r="B431" s="98"/>
      <c r="C431" s="98"/>
      <c r="D431" s="98"/>
      <c r="E431" s="99"/>
      <c r="F431" s="99"/>
      <c r="G431" s="98"/>
      <c r="H431" s="98"/>
      <c r="I431" s="98"/>
      <c r="J431" s="98"/>
      <c r="K431" s="98"/>
      <c r="L431" s="98"/>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row>
    <row r="432" spans="1:57" ht="15.75" customHeight="1" x14ac:dyDescent="0.3">
      <c r="A432" s="98"/>
      <c r="B432" s="98"/>
      <c r="C432" s="98"/>
      <c r="D432" s="98"/>
      <c r="E432" s="99"/>
      <c r="F432" s="99"/>
      <c r="G432" s="98"/>
      <c r="H432" s="98"/>
      <c r="I432" s="98"/>
      <c r="J432" s="98"/>
      <c r="K432" s="98"/>
      <c r="L432" s="98"/>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row>
    <row r="433" spans="1:57" ht="15.75" customHeight="1" x14ac:dyDescent="0.3">
      <c r="A433" s="98"/>
      <c r="B433" s="98"/>
      <c r="C433" s="98"/>
      <c r="D433" s="98"/>
      <c r="E433" s="99"/>
      <c r="F433" s="99"/>
      <c r="G433" s="98"/>
      <c r="H433" s="98"/>
      <c r="I433" s="98"/>
      <c r="J433" s="98"/>
      <c r="K433" s="98"/>
      <c r="L433" s="98"/>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row>
    <row r="434" spans="1:57" ht="15.75" customHeight="1" x14ac:dyDescent="0.3">
      <c r="A434" s="98"/>
      <c r="B434" s="98"/>
      <c r="C434" s="98"/>
      <c r="D434" s="98"/>
      <c r="E434" s="99"/>
      <c r="F434" s="99"/>
      <c r="G434" s="98"/>
      <c r="H434" s="98"/>
      <c r="I434" s="98"/>
      <c r="J434" s="98"/>
      <c r="K434" s="98"/>
      <c r="L434" s="98"/>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row>
    <row r="435" spans="1:57" ht="15.75" customHeight="1" x14ac:dyDescent="0.3">
      <c r="A435" s="98"/>
      <c r="B435" s="98"/>
      <c r="C435" s="98"/>
      <c r="D435" s="98"/>
      <c r="E435" s="99"/>
      <c r="F435" s="99"/>
      <c r="G435" s="98"/>
      <c r="H435" s="98"/>
      <c r="I435" s="98"/>
      <c r="J435" s="98"/>
      <c r="K435" s="98"/>
      <c r="L435" s="98"/>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row>
    <row r="436" spans="1:57" ht="15.75" customHeight="1" x14ac:dyDescent="0.3">
      <c r="A436" s="98"/>
      <c r="B436" s="98"/>
      <c r="C436" s="98"/>
      <c r="D436" s="98"/>
      <c r="E436" s="99"/>
      <c r="F436" s="99"/>
      <c r="G436" s="98"/>
      <c r="H436" s="98"/>
      <c r="I436" s="98"/>
      <c r="J436" s="98"/>
      <c r="K436" s="98"/>
      <c r="L436" s="98"/>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row>
    <row r="437" spans="1:57" ht="15.75" customHeight="1" x14ac:dyDescent="0.3">
      <c r="A437" s="98"/>
      <c r="B437" s="98"/>
      <c r="C437" s="98"/>
      <c r="D437" s="98"/>
      <c r="E437" s="99"/>
      <c r="F437" s="99"/>
      <c r="G437" s="98"/>
      <c r="H437" s="98"/>
      <c r="I437" s="98"/>
      <c r="J437" s="98"/>
      <c r="K437" s="98"/>
      <c r="L437" s="98"/>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row>
    <row r="438" spans="1:57" ht="15.75" customHeight="1" x14ac:dyDescent="0.3">
      <c r="A438" s="98"/>
      <c r="B438" s="98"/>
      <c r="C438" s="98"/>
      <c r="D438" s="98"/>
      <c r="E438" s="99"/>
      <c r="F438" s="99"/>
      <c r="G438" s="98"/>
      <c r="H438" s="98"/>
      <c r="I438" s="98"/>
      <c r="J438" s="98"/>
      <c r="K438" s="98"/>
      <c r="L438" s="98"/>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row>
    <row r="439" spans="1:57" ht="15.75" customHeight="1" x14ac:dyDescent="0.3">
      <c r="A439" s="98"/>
      <c r="B439" s="98"/>
      <c r="C439" s="98"/>
      <c r="D439" s="98"/>
      <c r="E439" s="99"/>
      <c r="F439" s="99"/>
      <c r="G439" s="98"/>
      <c r="H439" s="98"/>
      <c r="I439" s="98"/>
      <c r="J439" s="98"/>
      <c r="K439" s="98"/>
      <c r="L439" s="98"/>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row>
    <row r="440" spans="1:57" ht="15.75" customHeight="1" x14ac:dyDescent="0.3">
      <c r="A440" s="98"/>
      <c r="B440" s="98"/>
      <c r="C440" s="98"/>
      <c r="D440" s="98"/>
      <c r="E440" s="99"/>
      <c r="F440" s="99"/>
      <c r="G440" s="98"/>
      <c r="H440" s="98"/>
      <c r="I440" s="98"/>
      <c r="J440" s="98"/>
      <c r="K440" s="98"/>
      <c r="L440" s="98"/>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row>
    <row r="441" spans="1:57" ht="15.75" customHeight="1" x14ac:dyDescent="0.3">
      <c r="A441" s="98"/>
      <c r="B441" s="98"/>
      <c r="C441" s="98"/>
      <c r="D441" s="98"/>
      <c r="E441" s="99"/>
      <c r="F441" s="99"/>
      <c r="G441" s="98"/>
      <c r="H441" s="98"/>
      <c r="I441" s="98"/>
      <c r="J441" s="98"/>
      <c r="K441" s="98"/>
      <c r="L441" s="98"/>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row>
    <row r="442" spans="1:57" ht="15.75" customHeight="1" x14ac:dyDescent="0.3">
      <c r="A442" s="98"/>
      <c r="B442" s="98"/>
      <c r="C442" s="98"/>
      <c r="D442" s="98"/>
      <c r="E442" s="99"/>
      <c r="F442" s="99"/>
      <c r="G442" s="98"/>
      <c r="H442" s="98"/>
      <c r="I442" s="98"/>
      <c r="J442" s="98"/>
      <c r="K442" s="98"/>
      <c r="L442" s="98"/>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row>
    <row r="443" spans="1:57" ht="15.75" customHeight="1" x14ac:dyDescent="0.3">
      <c r="A443" s="98"/>
      <c r="B443" s="98"/>
      <c r="C443" s="98"/>
      <c r="D443" s="98"/>
      <c r="E443" s="99"/>
      <c r="F443" s="99"/>
      <c r="G443" s="98"/>
      <c r="H443" s="98"/>
      <c r="I443" s="98"/>
      <c r="J443" s="98"/>
      <c r="K443" s="98"/>
      <c r="L443" s="98"/>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row>
    <row r="444" spans="1:57" ht="15.75" customHeight="1" x14ac:dyDescent="0.3">
      <c r="A444" s="98"/>
      <c r="B444" s="98"/>
      <c r="C444" s="98"/>
      <c r="D444" s="98"/>
      <c r="E444" s="99"/>
      <c r="F444" s="99"/>
      <c r="G444" s="98"/>
      <c r="H444" s="98"/>
      <c r="I444" s="98"/>
      <c r="J444" s="98"/>
      <c r="K444" s="98"/>
      <c r="L444" s="98"/>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row>
    <row r="445" spans="1:57" ht="15.75" customHeight="1" x14ac:dyDescent="0.3">
      <c r="A445" s="98"/>
      <c r="B445" s="98"/>
      <c r="C445" s="98"/>
      <c r="D445" s="98"/>
      <c r="E445" s="99"/>
      <c r="F445" s="99"/>
      <c r="G445" s="98"/>
      <c r="H445" s="98"/>
      <c r="I445" s="98"/>
      <c r="J445" s="98"/>
      <c r="K445" s="98"/>
      <c r="L445" s="98"/>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row>
    <row r="446" spans="1:57" ht="15.75" customHeight="1" x14ac:dyDescent="0.3">
      <c r="A446" s="98"/>
      <c r="B446" s="98"/>
      <c r="C446" s="98"/>
      <c r="D446" s="98"/>
      <c r="E446" s="99"/>
      <c r="F446" s="99"/>
      <c r="G446" s="98"/>
      <c r="H446" s="98"/>
      <c r="I446" s="98"/>
      <c r="J446" s="98"/>
      <c r="K446" s="98"/>
      <c r="L446" s="98"/>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row>
    <row r="447" spans="1:57" ht="15.75" customHeight="1" x14ac:dyDescent="0.3">
      <c r="A447" s="98"/>
      <c r="B447" s="98"/>
      <c r="C447" s="98"/>
      <c r="D447" s="98"/>
      <c r="E447" s="99"/>
      <c r="F447" s="99"/>
      <c r="G447" s="98"/>
      <c r="H447" s="98"/>
      <c r="I447" s="98"/>
      <c r="J447" s="98"/>
      <c r="K447" s="98"/>
      <c r="L447" s="98"/>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row>
    <row r="448" spans="1:57" ht="15.75" customHeight="1" x14ac:dyDescent="0.3">
      <c r="A448" s="98"/>
      <c r="B448" s="98"/>
      <c r="C448" s="98"/>
      <c r="D448" s="98"/>
      <c r="E448" s="99"/>
      <c r="F448" s="99"/>
      <c r="G448" s="98"/>
      <c r="H448" s="98"/>
      <c r="I448" s="98"/>
      <c r="J448" s="98"/>
      <c r="K448" s="98"/>
      <c r="L448" s="98"/>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row>
    <row r="449" spans="1:57" ht="15.75" customHeight="1" x14ac:dyDescent="0.3">
      <c r="A449" s="98"/>
      <c r="B449" s="98"/>
      <c r="C449" s="98"/>
      <c r="D449" s="98"/>
      <c r="E449" s="99"/>
      <c r="F449" s="99"/>
      <c r="G449" s="98"/>
      <c r="H449" s="98"/>
      <c r="I449" s="98"/>
      <c r="J449" s="98"/>
      <c r="K449" s="98"/>
      <c r="L449" s="98"/>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row>
    <row r="450" spans="1:57" ht="15.75" customHeight="1" x14ac:dyDescent="0.3">
      <c r="A450" s="98"/>
      <c r="B450" s="98"/>
      <c r="C450" s="98"/>
      <c r="D450" s="98"/>
      <c r="E450" s="99"/>
      <c r="F450" s="99"/>
      <c r="G450" s="98"/>
      <c r="H450" s="98"/>
      <c r="I450" s="98"/>
      <c r="J450" s="98"/>
      <c r="K450" s="98"/>
      <c r="L450" s="98"/>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row>
    <row r="451" spans="1:57" ht="15.75" customHeight="1" x14ac:dyDescent="0.3">
      <c r="A451" s="98"/>
      <c r="B451" s="98"/>
      <c r="C451" s="98"/>
      <c r="D451" s="98"/>
      <c r="E451" s="99"/>
      <c r="F451" s="99"/>
      <c r="G451" s="98"/>
      <c r="H451" s="98"/>
      <c r="I451" s="98"/>
      <c r="J451" s="98"/>
      <c r="K451" s="98"/>
      <c r="L451" s="98"/>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row>
    <row r="452" spans="1:57" ht="15.75" customHeight="1" x14ac:dyDescent="0.3">
      <c r="A452" s="98"/>
      <c r="B452" s="98"/>
      <c r="C452" s="98"/>
      <c r="D452" s="98"/>
      <c r="E452" s="99"/>
      <c r="F452" s="99"/>
      <c r="G452" s="98"/>
      <c r="H452" s="98"/>
      <c r="I452" s="98"/>
      <c r="J452" s="98"/>
      <c r="K452" s="98"/>
      <c r="L452" s="98"/>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row>
    <row r="453" spans="1:57" ht="15.75" customHeight="1" x14ac:dyDescent="0.3">
      <c r="A453" s="98"/>
      <c r="B453" s="98"/>
      <c r="C453" s="98"/>
      <c r="D453" s="98"/>
      <c r="E453" s="99"/>
      <c r="F453" s="99"/>
      <c r="G453" s="98"/>
      <c r="H453" s="98"/>
      <c r="I453" s="98"/>
      <c r="J453" s="98"/>
      <c r="K453" s="98"/>
      <c r="L453" s="98"/>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row>
    <row r="454" spans="1:57" ht="15.75" customHeight="1" x14ac:dyDescent="0.3">
      <c r="A454" s="98"/>
      <c r="B454" s="98"/>
      <c r="C454" s="98"/>
      <c r="D454" s="98"/>
      <c r="E454" s="99"/>
      <c r="F454" s="99"/>
      <c r="G454" s="98"/>
      <c r="H454" s="98"/>
      <c r="I454" s="98"/>
      <c r="J454" s="98"/>
      <c r="K454" s="98"/>
      <c r="L454" s="98"/>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row>
    <row r="455" spans="1:57" ht="15.75" customHeight="1" x14ac:dyDescent="0.3">
      <c r="A455" s="98"/>
      <c r="B455" s="98"/>
      <c r="C455" s="98"/>
      <c r="D455" s="98"/>
      <c r="E455" s="99"/>
      <c r="F455" s="99"/>
      <c r="G455" s="98"/>
      <c r="H455" s="98"/>
      <c r="I455" s="98"/>
      <c r="J455" s="98"/>
      <c r="K455" s="98"/>
      <c r="L455" s="98"/>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row>
    <row r="456" spans="1:57" ht="15.75" customHeight="1" x14ac:dyDescent="0.3">
      <c r="A456" s="98"/>
      <c r="B456" s="98"/>
      <c r="C456" s="98"/>
      <c r="D456" s="98"/>
      <c r="E456" s="99"/>
      <c r="F456" s="99"/>
      <c r="G456" s="98"/>
      <c r="H456" s="98"/>
      <c r="I456" s="98"/>
      <c r="J456" s="98"/>
      <c r="K456" s="98"/>
      <c r="L456" s="98"/>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row>
    <row r="457" spans="1:57" ht="15.75" customHeight="1" x14ac:dyDescent="0.3">
      <c r="A457" s="98"/>
      <c r="B457" s="98"/>
      <c r="C457" s="98"/>
      <c r="D457" s="98"/>
      <c r="E457" s="99"/>
      <c r="F457" s="99"/>
      <c r="G457" s="98"/>
      <c r="H457" s="98"/>
      <c r="I457" s="98"/>
      <c r="J457" s="98"/>
      <c r="K457" s="98"/>
      <c r="L457" s="98"/>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row>
    <row r="458" spans="1:57" ht="15.75" customHeight="1" x14ac:dyDescent="0.3">
      <c r="A458" s="98"/>
      <c r="B458" s="98"/>
      <c r="C458" s="98"/>
      <c r="D458" s="98"/>
      <c r="E458" s="99"/>
      <c r="F458" s="99"/>
      <c r="G458" s="98"/>
      <c r="H458" s="98"/>
      <c r="I458" s="98"/>
      <c r="J458" s="98"/>
      <c r="K458" s="98"/>
      <c r="L458" s="98"/>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row>
    <row r="459" spans="1:57" ht="15.75" customHeight="1" x14ac:dyDescent="0.3">
      <c r="A459" s="98"/>
      <c r="B459" s="98"/>
      <c r="C459" s="98"/>
      <c r="D459" s="98"/>
      <c r="E459" s="99"/>
      <c r="F459" s="99"/>
      <c r="G459" s="98"/>
      <c r="H459" s="98"/>
      <c r="I459" s="98"/>
      <c r="J459" s="98"/>
      <c r="K459" s="98"/>
      <c r="L459" s="98"/>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row>
    <row r="460" spans="1:57" ht="15.75" customHeight="1" x14ac:dyDescent="0.3">
      <c r="A460" s="98"/>
      <c r="B460" s="98"/>
      <c r="C460" s="98"/>
      <c r="D460" s="98"/>
      <c r="E460" s="99"/>
      <c r="F460" s="99"/>
      <c r="G460" s="98"/>
      <c r="H460" s="98"/>
      <c r="I460" s="98"/>
      <c r="J460" s="98"/>
      <c r="K460" s="98"/>
      <c r="L460" s="98"/>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row>
    <row r="461" spans="1:57" ht="15.75" customHeight="1" x14ac:dyDescent="0.3">
      <c r="A461" s="98"/>
      <c r="B461" s="98"/>
      <c r="C461" s="98"/>
      <c r="D461" s="98"/>
      <c r="E461" s="99"/>
      <c r="F461" s="99"/>
      <c r="G461" s="98"/>
      <c r="H461" s="98"/>
      <c r="I461" s="98"/>
      <c r="J461" s="98"/>
      <c r="K461" s="98"/>
      <c r="L461" s="98"/>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row>
    <row r="462" spans="1:57" ht="15.75" customHeight="1" x14ac:dyDescent="0.3">
      <c r="A462" s="98"/>
      <c r="B462" s="98"/>
      <c r="C462" s="98"/>
      <c r="D462" s="98"/>
      <c r="E462" s="99"/>
      <c r="F462" s="99"/>
      <c r="G462" s="98"/>
      <c r="H462" s="98"/>
      <c r="I462" s="98"/>
      <c r="J462" s="98"/>
      <c r="K462" s="98"/>
      <c r="L462" s="98"/>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row>
    <row r="463" spans="1:57" ht="15.75" customHeight="1" x14ac:dyDescent="0.3">
      <c r="A463" s="98"/>
      <c r="B463" s="98"/>
      <c r="C463" s="98"/>
      <c r="D463" s="98"/>
      <c r="E463" s="99"/>
      <c r="F463" s="99"/>
      <c r="G463" s="98"/>
      <c r="H463" s="98"/>
      <c r="I463" s="98"/>
      <c r="J463" s="98"/>
      <c r="K463" s="98"/>
      <c r="L463" s="98"/>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row>
    <row r="464" spans="1:57" ht="15.75" customHeight="1" x14ac:dyDescent="0.3">
      <c r="A464" s="98"/>
      <c r="B464" s="98"/>
      <c r="C464" s="98"/>
      <c r="D464" s="98"/>
      <c r="E464" s="99"/>
      <c r="F464" s="99"/>
      <c r="G464" s="98"/>
      <c r="H464" s="98"/>
      <c r="I464" s="98"/>
      <c r="J464" s="98"/>
      <c r="K464" s="98"/>
      <c r="L464" s="98"/>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row>
    <row r="465" spans="1:57" ht="15.75" customHeight="1" x14ac:dyDescent="0.3">
      <c r="A465" s="98"/>
      <c r="B465" s="98"/>
      <c r="C465" s="98"/>
      <c r="D465" s="98"/>
      <c r="E465" s="99"/>
      <c r="F465" s="99"/>
      <c r="G465" s="98"/>
      <c r="H465" s="98"/>
      <c r="I465" s="98"/>
      <c r="J465" s="98"/>
      <c r="K465" s="98"/>
      <c r="L465" s="98"/>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row>
    <row r="466" spans="1:57" ht="15.75" customHeight="1" x14ac:dyDescent="0.3">
      <c r="A466" s="98"/>
      <c r="B466" s="98"/>
      <c r="C466" s="98"/>
      <c r="D466" s="98"/>
      <c r="E466" s="99"/>
      <c r="F466" s="99"/>
      <c r="G466" s="98"/>
      <c r="H466" s="98"/>
      <c r="I466" s="98"/>
      <c r="J466" s="98"/>
      <c r="K466" s="98"/>
      <c r="L466" s="98"/>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row>
    <row r="467" spans="1:57" ht="15.75" customHeight="1" x14ac:dyDescent="0.3">
      <c r="A467" s="98"/>
      <c r="B467" s="98"/>
      <c r="C467" s="98"/>
      <c r="D467" s="98"/>
      <c r="E467" s="99"/>
      <c r="F467" s="99"/>
      <c r="G467" s="98"/>
      <c r="H467" s="98"/>
      <c r="I467" s="98"/>
      <c r="J467" s="98"/>
      <c r="K467" s="98"/>
      <c r="L467" s="98"/>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c r="AV467" s="100"/>
      <c r="AW467" s="100"/>
      <c r="AX467" s="100"/>
      <c r="AY467" s="100"/>
      <c r="AZ467" s="100"/>
      <c r="BA467" s="100"/>
      <c r="BB467" s="100"/>
      <c r="BC467" s="100"/>
      <c r="BD467" s="100"/>
      <c r="BE467" s="100"/>
    </row>
    <row r="468" spans="1:57" ht="15.75" customHeight="1" x14ac:dyDescent="0.3">
      <c r="A468" s="98"/>
      <c r="B468" s="98"/>
      <c r="C468" s="98"/>
      <c r="D468" s="98"/>
      <c r="E468" s="99"/>
      <c r="F468" s="99"/>
      <c r="G468" s="98"/>
      <c r="H468" s="98"/>
      <c r="I468" s="98"/>
      <c r="J468" s="98"/>
      <c r="K468" s="98"/>
      <c r="L468" s="98"/>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row>
    <row r="469" spans="1:57" ht="15.75" customHeight="1" x14ac:dyDescent="0.3">
      <c r="A469" s="98"/>
      <c r="B469" s="98"/>
      <c r="C469" s="98"/>
      <c r="D469" s="98"/>
      <c r="E469" s="99"/>
      <c r="F469" s="99"/>
      <c r="G469" s="98"/>
      <c r="H469" s="98"/>
      <c r="I469" s="98"/>
      <c r="J469" s="98"/>
      <c r="K469" s="98"/>
      <c r="L469" s="98"/>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row>
    <row r="470" spans="1:57" ht="15.75" customHeight="1" x14ac:dyDescent="0.3">
      <c r="A470" s="98"/>
      <c r="B470" s="98"/>
      <c r="C470" s="98"/>
      <c r="D470" s="98"/>
      <c r="E470" s="99"/>
      <c r="F470" s="99"/>
      <c r="G470" s="98"/>
      <c r="H470" s="98"/>
      <c r="I470" s="98"/>
      <c r="J470" s="98"/>
      <c r="K470" s="98"/>
      <c r="L470" s="98"/>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row>
    <row r="471" spans="1:57" ht="15.75" customHeight="1" x14ac:dyDescent="0.3">
      <c r="A471" s="98"/>
      <c r="B471" s="98"/>
      <c r="C471" s="98"/>
      <c r="D471" s="98"/>
      <c r="E471" s="99"/>
      <c r="F471" s="99"/>
      <c r="G471" s="98"/>
      <c r="H471" s="98"/>
      <c r="I471" s="98"/>
      <c r="J471" s="98"/>
      <c r="K471" s="98"/>
      <c r="L471" s="98"/>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row>
    <row r="472" spans="1:57" ht="15.75" customHeight="1" x14ac:dyDescent="0.3">
      <c r="A472" s="98"/>
      <c r="B472" s="98"/>
      <c r="C472" s="98"/>
      <c r="D472" s="98"/>
      <c r="E472" s="99"/>
      <c r="F472" s="99"/>
      <c r="G472" s="98"/>
      <c r="H472" s="98"/>
      <c r="I472" s="98"/>
      <c r="J472" s="98"/>
      <c r="K472" s="98"/>
      <c r="L472" s="98"/>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row>
    <row r="473" spans="1:57" ht="15.75" customHeight="1" x14ac:dyDescent="0.3">
      <c r="A473" s="98"/>
      <c r="B473" s="98"/>
      <c r="C473" s="98"/>
      <c r="D473" s="98"/>
      <c r="E473" s="99"/>
      <c r="F473" s="99"/>
      <c r="G473" s="98"/>
      <c r="H473" s="98"/>
      <c r="I473" s="98"/>
      <c r="J473" s="98"/>
      <c r="K473" s="98"/>
      <c r="L473" s="98"/>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row>
    <row r="474" spans="1:57" ht="15.75" customHeight="1" x14ac:dyDescent="0.3">
      <c r="A474" s="98"/>
      <c r="B474" s="98"/>
      <c r="C474" s="98"/>
      <c r="D474" s="98"/>
      <c r="E474" s="99"/>
      <c r="F474" s="99"/>
      <c r="G474" s="98"/>
      <c r="H474" s="98"/>
      <c r="I474" s="98"/>
      <c r="J474" s="98"/>
      <c r="K474" s="98"/>
      <c r="L474" s="98"/>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row>
    <row r="475" spans="1:57" ht="15.75" customHeight="1" x14ac:dyDescent="0.3">
      <c r="A475" s="98"/>
      <c r="B475" s="98"/>
      <c r="C475" s="98"/>
      <c r="D475" s="98"/>
      <c r="E475" s="99"/>
      <c r="F475" s="99"/>
      <c r="G475" s="98"/>
      <c r="H475" s="98"/>
      <c r="I475" s="98"/>
      <c r="J475" s="98"/>
      <c r="K475" s="98"/>
      <c r="L475" s="98"/>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row>
    <row r="476" spans="1:57" ht="15.75" customHeight="1" x14ac:dyDescent="0.3">
      <c r="A476" s="98"/>
      <c r="B476" s="98"/>
      <c r="C476" s="98"/>
      <c r="D476" s="98"/>
      <c r="E476" s="99"/>
      <c r="F476" s="99"/>
      <c r="G476" s="98"/>
      <c r="H476" s="98"/>
      <c r="I476" s="98"/>
      <c r="J476" s="98"/>
      <c r="K476" s="98"/>
      <c r="L476" s="98"/>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row>
    <row r="477" spans="1:57" ht="15.75" customHeight="1" x14ac:dyDescent="0.3">
      <c r="A477" s="98"/>
      <c r="B477" s="98"/>
      <c r="C477" s="98"/>
      <c r="D477" s="98"/>
      <c r="E477" s="99"/>
      <c r="F477" s="99"/>
      <c r="G477" s="98"/>
      <c r="H477" s="98"/>
      <c r="I477" s="98"/>
      <c r="J477" s="98"/>
      <c r="K477" s="98"/>
      <c r="L477" s="98"/>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row>
    <row r="478" spans="1:57" ht="15.75" customHeight="1" x14ac:dyDescent="0.3">
      <c r="A478" s="98"/>
      <c r="B478" s="98"/>
      <c r="C478" s="98"/>
      <c r="D478" s="98"/>
      <c r="E478" s="99"/>
      <c r="F478" s="99"/>
      <c r="G478" s="98"/>
      <c r="H478" s="98"/>
      <c r="I478" s="98"/>
      <c r="J478" s="98"/>
      <c r="K478" s="98"/>
      <c r="L478" s="98"/>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row>
    <row r="479" spans="1:57" ht="15.75" customHeight="1" x14ac:dyDescent="0.3">
      <c r="A479" s="98"/>
      <c r="B479" s="98"/>
      <c r="C479" s="98"/>
      <c r="D479" s="98"/>
      <c r="E479" s="99"/>
      <c r="F479" s="99"/>
      <c r="G479" s="98"/>
      <c r="H479" s="98"/>
      <c r="I479" s="98"/>
      <c r="J479" s="98"/>
      <c r="K479" s="98"/>
      <c r="L479" s="98"/>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row>
    <row r="480" spans="1:57" ht="15.75" customHeight="1" x14ac:dyDescent="0.3">
      <c r="A480" s="98"/>
      <c r="B480" s="98"/>
      <c r="C480" s="98"/>
      <c r="D480" s="98"/>
      <c r="E480" s="99"/>
      <c r="F480" s="99"/>
      <c r="G480" s="98"/>
      <c r="H480" s="98"/>
      <c r="I480" s="98"/>
      <c r="J480" s="98"/>
      <c r="K480" s="98"/>
      <c r="L480" s="98"/>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row>
    <row r="481" spans="1:57" ht="15.75" customHeight="1" x14ac:dyDescent="0.3">
      <c r="A481" s="98"/>
      <c r="B481" s="98"/>
      <c r="C481" s="98"/>
      <c r="D481" s="98"/>
      <c r="E481" s="99"/>
      <c r="F481" s="99"/>
      <c r="G481" s="98"/>
      <c r="H481" s="98"/>
      <c r="I481" s="98"/>
      <c r="J481" s="98"/>
      <c r="K481" s="98"/>
      <c r="L481" s="98"/>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row>
    <row r="482" spans="1:57" ht="15.75" customHeight="1" x14ac:dyDescent="0.3">
      <c r="A482" s="98"/>
      <c r="B482" s="98"/>
      <c r="C482" s="98"/>
      <c r="D482" s="98"/>
      <c r="E482" s="99"/>
      <c r="F482" s="99"/>
      <c r="G482" s="98"/>
      <c r="H482" s="98"/>
      <c r="I482" s="98"/>
      <c r="J482" s="98"/>
      <c r="K482" s="98"/>
      <c r="L482" s="98"/>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row>
    <row r="483" spans="1:57" ht="15.75" customHeight="1" x14ac:dyDescent="0.3">
      <c r="A483" s="98"/>
      <c r="B483" s="98"/>
      <c r="C483" s="98"/>
      <c r="D483" s="98"/>
      <c r="E483" s="99"/>
      <c r="F483" s="99"/>
      <c r="G483" s="98"/>
      <c r="H483" s="98"/>
      <c r="I483" s="98"/>
      <c r="J483" s="98"/>
      <c r="K483" s="98"/>
      <c r="L483" s="98"/>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row>
    <row r="484" spans="1:57" ht="15.75" customHeight="1" x14ac:dyDescent="0.3">
      <c r="A484" s="98"/>
      <c r="B484" s="98"/>
      <c r="C484" s="98"/>
      <c r="D484" s="98"/>
      <c r="E484" s="99"/>
      <c r="F484" s="99"/>
      <c r="G484" s="98"/>
      <c r="H484" s="98"/>
      <c r="I484" s="98"/>
      <c r="J484" s="98"/>
      <c r="K484" s="98"/>
      <c r="L484" s="98"/>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row>
    <row r="485" spans="1:57" ht="15.75" customHeight="1" x14ac:dyDescent="0.3">
      <c r="A485" s="98"/>
      <c r="B485" s="98"/>
      <c r="C485" s="98"/>
      <c r="D485" s="98"/>
      <c r="E485" s="99"/>
      <c r="F485" s="99"/>
      <c r="G485" s="98"/>
      <c r="H485" s="98"/>
      <c r="I485" s="98"/>
      <c r="J485" s="98"/>
      <c r="K485" s="98"/>
      <c r="L485" s="98"/>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row>
    <row r="486" spans="1:57" ht="15.75" customHeight="1" x14ac:dyDescent="0.3">
      <c r="A486" s="98"/>
      <c r="B486" s="98"/>
      <c r="C486" s="98"/>
      <c r="D486" s="98"/>
      <c r="E486" s="99"/>
      <c r="F486" s="99"/>
      <c r="G486" s="98"/>
      <c r="H486" s="98"/>
      <c r="I486" s="98"/>
      <c r="J486" s="98"/>
      <c r="K486" s="98"/>
      <c r="L486" s="98"/>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row>
    <row r="487" spans="1:57" ht="15.75" customHeight="1" x14ac:dyDescent="0.3">
      <c r="A487" s="98"/>
      <c r="B487" s="98"/>
      <c r="C487" s="98"/>
      <c r="D487" s="98"/>
      <c r="E487" s="99"/>
      <c r="F487" s="99"/>
      <c r="G487" s="98"/>
      <c r="H487" s="98"/>
      <c r="I487" s="98"/>
      <c r="J487" s="98"/>
      <c r="K487" s="98"/>
      <c r="L487" s="98"/>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row>
    <row r="488" spans="1:57" ht="15.75" customHeight="1" x14ac:dyDescent="0.3">
      <c r="A488" s="98"/>
      <c r="B488" s="98"/>
      <c r="C488" s="98"/>
      <c r="D488" s="98"/>
      <c r="E488" s="99"/>
      <c r="F488" s="99"/>
      <c r="G488" s="98"/>
      <c r="H488" s="98"/>
      <c r="I488" s="98"/>
      <c r="J488" s="98"/>
      <c r="K488" s="98"/>
      <c r="L488" s="98"/>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row>
    <row r="489" spans="1:57" ht="15.75" customHeight="1" x14ac:dyDescent="0.3">
      <c r="A489" s="98"/>
      <c r="B489" s="98"/>
      <c r="C489" s="98"/>
      <c r="D489" s="98"/>
      <c r="E489" s="99"/>
      <c r="F489" s="99"/>
      <c r="G489" s="98"/>
      <c r="H489" s="98"/>
      <c r="I489" s="98"/>
      <c r="J489" s="98"/>
      <c r="K489" s="98"/>
      <c r="L489" s="98"/>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row>
    <row r="490" spans="1:57" ht="15.75" customHeight="1" x14ac:dyDescent="0.3">
      <c r="A490" s="98"/>
      <c r="B490" s="98"/>
      <c r="C490" s="98"/>
      <c r="D490" s="98"/>
      <c r="E490" s="99"/>
      <c r="F490" s="99"/>
      <c r="G490" s="98"/>
      <c r="H490" s="98"/>
      <c r="I490" s="98"/>
      <c r="J490" s="98"/>
      <c r="K490" s="98"/>
      <c r="L490" s="98"/>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row>
    <row r="491" spans="1:57" ht="15.75" customHeight="1" x14ac:dyDescent="0.3">
      <c r="A491" s="98"/>
      <c r="B491" s="98"/>
      <c r="C491" s="98"/>
      <c r="D491" s="98"/>
      <c r="E491" s="99"/>
      <c r="F491" s="99"/>
      <c r="G491" s="98"/>
      <c r="H491" s="98"/>
      <c r="I491" s="98"/>
      <c r="J491" s="98"/>
      <c r="K491" s="98"/>
      <c r="L491" s="98"/>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row>
    <row r="492" spans="1:57" ht="15.75" customHeight="1" x14ac:dyDescent="0.3">
      <c r="A492" s="98"/>
      <c r="B492" s="98"/>
      <c r="C492" s="98"/>
      <c r="D492" s="98"/>
      <c r="E492" s="99"/>
      <c r="F492" s="99"/>
      <c r="G492" s="98"/>
      <c r="H492" s="98"/>
      <c r="I492" s="98"/>
      <c r="J492" s="98"/>
      <c r="K492" s="98"/>
      <c r="L492" s="98"/>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row>
    <row r="493" spans="1:57" ht="15.75" customHeight="1" x14ac:dyDescent="0.3">
      <c r="A493" s="98"/>
      <c r="B493" s="98"/>
      <c r="C493" s="98"/>
      <c r="D493" s="98"/>
      <c r="E493" s="99"/>
      <c r="F493" s="99"/>
      <c r="G493" s="98"/>
      <c r="H493" s="98"/>
      <c r="I493" s="98"/>
      <c r="J493" s="98"/>
      <c r="K493" s="98"/>
      <c r="L493" s="98"/>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row>
    <row r="494" spans="1:57" ht="15.75" customHeight="1" x14ac:dyDescent="0.3">
      <c r="A494" s="98"/>
      <c r="B494" s="98"/>
      <c r="C494" s="98"/>
      <c r="D494" s="98"/>
      <c r="E494" s="99"/>
      <c r="F494" s="99"/>
      <c r="G494" s="98"/>
      <c r="H494" s="98"/>
      <c r="I494" s="98"/>
      <c r="J494" s="98"/>
      <c r="K494" s="98"/>
      <c r="L494" s="98"/>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row>
    <row r="495" spans="1:57" ht="15.75" customHeight="1" x14ac:dyDescent="0.3">
      <c r="A495" s="98"/>
      <c r="B495" s="98"/>
      <c r="C495" s="98"/>
      <c r="D495" s="98"/>
      <c r="E495" s="99"/>
      <c r="F495" s="99"/>
      <c r="G495" s="98"/>
      <c r="H495" s="98"/>
      <c r="I495" s="98"/>
      <c r="J495" s="98"/>
      <c r="K495" s="98"/>
      <c r="L495" s="98"/>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row>
    <row r="496" spans="1:57" ht="15.75" customHeight="1" x14ac:dyDescent="0.3">
      <c r="A496" s="98"/>
      <c r="B496" s="98"/>
      <c r="C496" s="98"/>
      <c r="D496" s="98"/>
      <c r="E496" s="99"/>
      <c r="F496" s="99"/>
      <c r="G496" s="98"/>
      <c r="H496" s="98"/>
      <c r="I496" s="98"/>
      <c r="J496" s="98"/>
      <c r="K496" s="98"/>
      <c r="L496" s="98"/>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row>
    <row r="497" spans="1:57" ht="15.75" customHeight="1" x14ac:dyDescent="0.3">
      <c r="A497" s="98"/>
      <c r="B497" s="98"/>
      <c r="C497" s="98"/>
      <c r="D497" s="98"/>
      <c r="E497" s="99"/>
      <c r="F497" s="99"/>
      <c r="G497" s="98"/>
      <c r="H497" s="98"/>
      <c r="I497" s="98"/>
      <c r="J497" s="98"/>
      <c r="K497" s="98"/>
      <c r="L497" s="98"/>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row>
    <row r="498" spans="1:57" ht="15.75" customHeight="1" x14ac:dyDescent="0.3">
      <c r="A498" s="98"/>
      <c r="B498" s="98"/>
      <c r="C498" s="98"/>
      <c r="D498" s="98"/>
      <c r="E498" s="99"/>
      <c r="F498" s="99"/>
      <c r="G498" s="98"/>
      <c r="H498" s="98"/>
      <c r="I498" s="98"/>
      <c r="J498" s="98"/>
      <c r="K498" s="98"/>
      <c r="L498" s="98"/>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row>
    <row r="499" spans="1:57" ht="15.75" customHeight="1" x14ac:dyDescent="0.3">
      <c r="A499" s="98"/>
      <c r="B499" s="98"/>
      <c r="C499" s="98"/>
      <c r="D499" s="98"/>
      <c r="E499" s="99"/>
      <c r="F499" s="99"/>
      <c r="G499" s="98"/>
      <c r="H499" s="98"/>
      <c r="I499" s="98"/>
      <c r="J499" s="98"/>
      <c r="K499" s="98"/>
      <c r="L499" s="98"/>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c r="AU499" s="100"/>
      <c r="AV499" s="100"/>
      <c r="AW499" s="100"/>
      <c r="AX499" s="100"/>
      <c r="AY499" s="100"/>
      <c r="AZ499" s="100"/>
      <c r="BA499" s="100"/>
      <c r="BB499" s="100"/>
      <c r="BC499" s="100"/>
      <c r="BD499" s="100"/>
      <c r="BE499" s="100"/>
    </row>
    <row r="500" spans="1:57" ht="15.75" customHeight="1" x14ac:dyDescent="0.3">
      <c r="A500" s="98"/>
      <c r="B500" s="98"/>
      <c r="C500" s="98"/>
      <c r="D500" s="98"/>
      <c r="E500" s="99"/>
      <c r="F500" s="99"/>
      <c r="G500" s="98"/>
      <c r="H500" s="98"/>
      <c r="I500" s="98"/>
      <c r="J500" s="98"/>
      <c r="K500" s="98"/>
      <c r="L500" s="98"/>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c r="AV500" s="100"/>
      <c r="AW500" s="100"/>
      <c r="AX500" s="100"/>
      <c r="AY500" s="100"/>
      <c r="AZ500" s="100"/>
      <c r="BA500" s="100"/>
      <c r="BB500" s="100"/>
      <c r="BC500" s="100"/>
      <c r="BD500" s="100"/>
      <c r="BE500" s="100"/>
    </row>
    <row r="501" spans="1:57" ht="15.75" customHeight="1" x14ac:dyDescent="0.3">
      <c r="A501" s="98"/>
      <c r="B501" s="98"/>
      <c r="C501" s="98"/>
      <c r="D501" s="98"/>
      <c r="E501" s="99"/>
      <c r="F501" s="99"/>
      <c r="G501" s="98"/>
      <c r="H501" s="98"/>
      <c r="I501" s="98"/>
      <c r="J501" s="98"/>
      <c r="K501" s="98"/>
      <c r="L501" s="98"/>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c r="AV501" s="100"/>
      <c r="AW501" s="100"/>
      <c r="AX501" s="100"/>
      <c r="AY501" s="100"/>
      <c r="AZ501" s="100"/>
      <c r="BA501" s="100"/>
      <c r="BB501" s="100"/>
      <c r="BC501" s="100"/>
      <c r="BD501" s="100"/>
      <c r="BE501" s="100"/>
    </row>
    <row r="502" spans="1:57" ht="15.75" customHeight="1" x14ac:dyDescent="0.3">
      <c r="A502" s="98"/>
      <c r="B502" s="98"/>
      <c r="C502" s="98"/>
      <c r="D502" s="98"/>
      <c r="E502" s="99"/>
      <c r="F502" s="99"/>
      <c r="G502" s="98"/>
      <c r="H502" s="98"/>
      <c r="I502" s="98"/>
      <c r="J502" s="98"/>
      <c r="K502" s="98"/>
      <c r="L502" s="98"/>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c r="AV502" s="100"/>
      <c r="AW502" s="100"/>
      <c r="AX502" s="100"/>
      <c r="AY502" s="100"/>
      <c r="AZ502" s="100"/>
      <c r="BA502" s="100"/>
      <c r="BB502" s="100"/>
      <c r="BC502" s="100"/>
      <c r="BD502" s="100"/>
      <c r="BE502" s="100"/>
    </row>
    <row r="503" spans="1:57" ht="15.75" customHeight="1" x14ac:dyDescent="0.3">
      <c r="A503" s="98"/>
      <c r="B503" s="98"/>
      <c r="C503" s="98"/>
      <c r="D503" s="98"/>
      <c r="E503" s="99"/>
      <c r="F503" s="99"/>
      <c r="G503" s="98"/>
      <c r="H503" s="98"/>
      <c r="I503" s="98"/>
      <c r="J503" s="98"/>
      <c r="K503" s="98"/>
      <c r="L503" s="98"/>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100"/>
      <c r="AY503" s="100"/>
      <c r="AZ503" s="100"/>
      <c r="BA503" s="100"/>
      <c r="BB503" s="100"/>
      <c r="BC503" s="100"/>
      <c r="BD503" s="100"/>
      <c r="BE503" s="100"/>
    </row>
    <row r="504" spans="1:57" ht="15.75" customHeight="1" x14ac:dyDescent="0.3">
      <c r="A504" s="98"/>
      <c r="B504" s="98"/>
      <c r="C504" s="98"/>
      <c r="D504" s="98"/>
      <c r="E504" s="99"/>
      <c r="F504" s="99"/>
      <c r="G504" s="98"/>
      <c r="H504" s="98"/>
      <c r="I504" s="98"/>
      <c r="J504" s="98"/>
      <c r="K504" s="98"/>
      <c r="L504" s="98"/>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c r="AV504" s="100"/>
      <c r="AW504" s="100"/>
      <c r="AX504" s="100"/>
      <c r="AY504" s="100"/>
      <c r="AZ504" s="100"/>
      <c r="BA504" s="100"/>
      <c r="BB504" s="100"/>
      <c r="BC504" s="100"/>
      <c r="BD504" s="100"/>
      <c r="BE504" s="100"/>
    </row>
    <row r="505" spans="1:57" ht="15.75" customHeight="1" x14ac:dyDescent="0.3">
      <c r="A505" s="98"/>
      <c r="B505" s="98"/>
      <c r="C505" s="98"/>
      <c r="D505" s="98"/>
      <c r="E505" s="99"/>
      <c r="F505" s="99"/>
      <c r="G505" s="98"/>
      <c r="H505" s="98"/>
      <c r="I505" s="98"/>
      <c r="J505" s="98"/>
      <c r="K505" s="98"/>
      <c r="L505" s="98"/>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100"/>
      <c r="AZ505" s="100"/>
      <c r="BA505" s="100"/>
      <c r="BB505" s="100"/>
      <c r="BC505" s="100"/>
      <c r="BD505" s="100"/>
      <c r="BE505" s="100"/>
    </row>
    <row r="506" spans="1:57" ht="15.75" customHeight="1" x14ac:dyDescent="0.3">
      <c r="A506" s="98"/>
      <c r="B506" s="98"/>
      <c r="C506" s="98"/>
      <c r="D506" s="98"/>
      <c r="E506" s="99"/>
      <c r="F506" s="99"/>
      <c r="G506" s="98"/>
      <c r="H506" s="98"/>
      <c r="I506" s="98"/>
      <c r="J506" s="98"/>
      <c r="K506" s="98"/>
      <c r="L506" s="98"/>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100"/>
      <c r="AZ506" s="100"/>
      <c r="BA506" s="100"/>
      <c r="BB506" s="100"/>
      <c r="BC506" s="100"/>
      <c r="BD506" s="100"/>
      <c r="BE506" s="100"/>
    </row>
    <row r="507" spans="1:57" ht="15.75" customHeight="1" x14ac:dyDescent="0.3">
      <c r="A507" s="98"/>
      <c r="B507" s="98"/>
      <c r="C507" s="98"/>
      <c r="D507" s="98"/>
      <c r="E507" s="99"/>
      <c r="F507" s="99"/>
      <c r="G507" s="98"/>
      <c r="H507" s="98"/>
      <c r="I507" s="98"/>
      <c r="J507" s="98"/>
      <c r="K507" s="98"/>
      <c r="L507" s="98"/>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c r="AU507" s="100"/>
      <c r="AV507" s="100"/>
      <c r="AW507" s="100"/>
      <c r="AX507" s="100"/>
      <c r="AY507" s="100"/>
      <c r="AZ507" s="100"/>
      <c r="BA507" s="100"/>
      <c r="BB507" s="100"/>
      <c r="BC507" s="100"/>
      <c r="BD507" s="100"/>
      <c r="BE507" s="100"/>
    </row>
    <row r="508" spans="1:57" ht="15.75" customHeight="1" x14ac:dyDescent="0.3">
      <c r="A508" s="98"/>
      <c r="B508" s="98"/>
      <c r="C508" s="98"/>
      <c r="D508" s="98"/>
      <c r="E508" s="99"/>
      <c r="F508" s="99"/>
      <c r="G508" s="98"/>
      <c r="H508" s="98"/>
      <c r="I508" s="98"/>
      <c r="J508" s="98"/>
      <c r="K508" s="98"/>
      <c r="L508" s="98"/>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c r="AU508" s="100"/>
      <c r="AV508" s="100"/>
      <c r="AW508" s="100"/>
      <c r="AX508" s="100"/>
      <c r="AY508" s="100"/>
      <c r="AZ508" s="100"/>
      <c r="BA508" s="100"/>
      <c r="BB508" s="100"/>
      <c r="BC508" s="100"/>
      <c r="BD508" s="100"/>
      <c r="BE508" s="100"/>
    </row>
    <row r="509" spans="1:57" ht="15.75" customHeight="1" x14ac:dyDescent="0.3">
      <c r="A509" s="98"/>
      <c r="B509" s="98"/>
      <c r="C509" s="98"/>
      <c r="D509" s="98"/>
      <c r="E509" s="99"/>
      <c r="F509" s="99"/>
      <c r="G509" s="98"/>
      <c r="H509" s="98"/>
      <c r="I509" s="98"/>
      <c r="J509" s="98"/>
      <c r="K509" s="98"/>
      <c r="L509" s="98"/>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c r="AU509" s="100"/>
      <c r="AV509" s="100"/>
      <c r="AW509" s="100"/>
      <c r="AX509" s="100"/>
      <c r="AY509" s="100"/>
      <c r="AZ509" s="100"/>
      <c r="BA509" s="100"/>
      <c r="BB509" s="100"/>
      <c r="BC509" s="100"/>
      <c r="BD509" s="100"/>
      <c r="BE509" s="100"/>
    </row>
    <row r="510" spans="1:57" ht="15.75" customHeight="1" x14ac:dyDescent="0.3">
      <c r="A510" s="98"/>
      <c r="B510" s="98"/>
      <c r="C510" s="98"/>
      <c r="D510" s="98"/>
      <c r="E510" s="99"/>
      <c r="F510" s="99"/>
      <c r="G510" s="98"/>
      <c r="H510" s="98"/>
      <c r="I510" s="98"/>
      <c r="J510" s="98"/>
      <c r="K510" s="98"/>
      <c r="L510" s="98"/>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c r="AR510" s="100"/>
      <c r="AS510" s="100"/>
      <c r="AT510" s="100"/>
      <c r="AU510" s="100"/>
      <c r="AV510" s="100"/>
      <c r="AW510" s="100"/>
      <c r="AX510" s="100"/>
      <c r="AY510" s="100"/>
      <c r="AZ510" s="100"/>
      <c r="BA510" s="100"/>
      <c r="BB510" s="100"/>
      <c r="BC510" s="100"/>
      <c r="BD510" s="100"/>
      <c r="BE510" s="100"/>
    </row>
    <row r="511" spans="1:57" ht="15.75" customHeight="1" x14ac:dyDescent="0.3">
      <c r="A511" s="98"/>
      <c r="B511" s="98"/>
      <c r="C511" s="98"/>
      <c r="D511" s="98"/>
      <c r="E511" s="99"/>
      <c r="F511" s="99"/>
      <c r="G511" s="98"/>
      <c r="H511" s="98"/>
      <c r="I511" s="98"/>
      <c r="J511" s="98"/>
      <c r="K511" s="98"/>
      <c r="L511" s="98"/>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c r="AU511" s="100"/>
      <c r="AV511" s="100"/>
      <c r="AW511" s="100"/>
      <c r="AX511" s="100"/>
      <c r="AY511" s="100"/>
      <c r="AZ511" s="100"/>
      <c r="BA511" s="100"/>
      <c r="BB511" s="100"/>
      <c r="BC511" s="100"/>
      <c r="BD511" s="100"/>
      <c r="BE511" s="100"/>
    </row>
    <row r="512" spans="1:57" ht="15.75" customHeight="1" x14ac:dyDescent="0.3">
      <c r="A512" s="98"/>
      <c r="B512" s="98"/>
      <c r="C512" s="98"/>
      <c r="D512" s="98"/>
      <c r="E512" s="99"/>
      <c r="F512" s="99"/>
      <c r="G512" s="98"/>
      <c r="H512" s="98"/>
      <c r="I512" s="98"/>
      <c r="J512" s="98"/>
      <c r="K512" s="98"/>
      <c r="L512" s="98"/>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row>
    <row r="513" spans="1:57" ht="15.75" customHeight="1" x14ac:dyDescent="0.3">
      <c r="A513" s="98"/>
      <c r="B513" s="98"/>
      <c r="C513" s="98"/>
      <c r="D513" s="98"/>
      <c r="E513" s="99"/>
      <c r="F513" s="99"/>
      <c r="G513" s="98"/>
      <c r="H513" s="98"/>
      <c r="I513" s="98"/>
      <c r="J513" s="98"/>
      <c r="K513" s="98"/>
      <c r="L513" s="98"/>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c r="AS513" s="100"/>
      <c r="AT513" s="100"/>
      <c r="AU513" s="100"/>
      <c r="AV513" s="100"/>
      <c r="AW513" s="100"/>
      <c r="AX513" s="100"/>
      <c r="AY513" s="100"/>
      <c r="AZ513" s="100"/>
      <c r="BA513" s="100"/>
      <c r="BB513" s="100"/>
      <c r="BC513" s="100"/>
      <c r="BD513" s="100"/>
      <c r="BE513" s="100"/>
    </row>
    <row r="514" spans="1:57" ht="15.75" customHeight="1" x14ac:dyDescent="0.3">
      <c r="A514" s="98"/>
      <c r="B514" s="98"/>
      <c r="C514" s="98"/>
      <c r="D514" s="98"/>
      <c r="E514" s="99"/>
      <c r="F514" s="99"/>
      <c r="G514" s="98"/>
      <c r="H514" s="98"/>
      <c r="I514" s="98"/>
      <c r="J514" s="98"/>
      <c r="K514" s="98"/>
      <c r="L514" s="98"/>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row>
    <row r="515" spans="1:57" ht="15.75" customHeight="1" x14ac:dyDescent="0.3">
      <c r="A515" s="98"/>
      <c r="B515" s="98"/>
      <c r="C515" s="98"/>
      <c r="D515" s="98"/>
      <c r="E515" s="99"/>
      <c r="F515" s="99"/>
      <c r="G515" s="98"/>
      <c r="H515" s="98"/>
      <c r="I515" s="98"/>
      <c r="J515" s="98"/>
      <c r="K515" s="98"/>
      <c r="L515" s="98"/>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row>
    <row r="516" spans="1:57" ht="15.75" customHeight="1" x14ac:dyDescent="0.3">
      <c r="A516" s="98"/>
      <c r="B516" s="98"/>
      <c r="C516" s="98"/>
      <c r="D516" s="98"/>
      <c r="E516" s="99"/>
      <c r="F516" s="99"/>
      <c r="G516" s="98"/>
      <c r="H516" s="98"/>
      <c r="I516" s="98"/>
      <c r="J516" s="98"/>
      <c r="K516" s="98"/>
      <c r="L516" s="98"/>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c r="AU516" s="100"/>
      <c r="AV516" s="100"/>
      <c r="AW516" s="100"/>
      <c r="AX516" s="100"/>
      <c r="AY516" s="100"/>
      <c r="AZ516" s="100"/>
      <c r="BA516" s="100"/>
      <c r="BB516" s="100"/>
      <c r="BC516" s="100"/>
      <c r="BD516" s="100"/>
      <c r="BE516" s="100"/>
    </row>
    <row r="517" spans="1:57" ht="15.75" customHeight="1" x14ac:dyDescent="0.3">
      <c r="A517" s="98"/>
      <c r="B517" s="98"/>
      <c r="C517" s="98"/>
      <c r="D517" s="98"/>
      <c r="E517" s="99"/>
      <c r="F517" s="99"/>
      <c r="G517" s="98"/>
      <c r="H517" s="98"/>
      <c r="I517" s="98"/>
      <c r="J517" s="98"/>
      <c r="K517" s="98"/>
      <c r="L517" s="98"/>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c r="AU517" s="100"/>
      <c r="AV517" s="100"/>
      <c r="AW517" s="100"/>
      <c r="AX517" s="100"/>
      <c r="AY517" s="100"/>
      <c r="AZ517" s="100"/>
      <c r="BA517" s="100"/>
      <c r="BB517" s="100"/>
      <c r="BC517" s="100"/>
      <c r="BD517" s="100"/>
      <c r="BE517" s="100"/>
    </row>
    <row r="518" spans="1:57" ht="15.75" customHeight="1" x14ac:dyDescent="0.3">
      <c r="A518" s="98"/>
      <c r="B518" s="98"/>
      <c r="C518" s="98"/>
      <c r="D518" s="98"/>
      <c r="E518" s="99"/>
      <c r="F518" s="99"/>
      <c r="G518" s="98"/>
      <c r="H518" s="98"/>
      <c r="I518" s="98"/>
      <c r="J518" s="98"/>
      <c r="K518" s="98"/>
      <c r="L518" s="98"/>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row>
    <row r="519" spans="1:57" ht="15.75" customHeight="1" x14ac:dyDescent="0.3">
      <c r="A519" s="98"/>
      <c r="B519" s="98"/>
      <c r="C519" s="98"/>
      <c r="D519" s="98"/>
      <c r="E519" s="99"/>
      <c r="F519" s="99"/>
      <c r="G519" s="98"/>
      <c r="H519" s="98"/>
      <c r="I519" s="98"/>
      <c r="J519" s="98"/>
      <c r="K519" s="98"/>
      <c r="L519" s="98"/>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c r="AU519" s="100"/>
      <c r="AV519" s="100"/>
      <c r="AW519" s="100"/>
      <c r="AX519" s="100"/>
      <c r="AY519" s="100"/>
      <c r="AZ519" s="100"/>
      <c r="BA519" s="100"/>
      <c r="BB519" s="100"/>
      <c r="BC519" s="100"/>
      <c r="BD519" s="100"/>
      <c r="BE519" s="100"/>
    </row>
    <row r="520" spans="1:57" ht="15.75" customHeight="1" x14ac:dyDescent="0.3">
      <c r="A520" s="98"/>
      <c r="B520" s="98"/>
      <c r="C520" s="98"/>
      <c r="D520" s="98"/>
      <c r="E520" s="99"/>
      <c r="F520" s="99"/>
      <c r="G520" s="98"/>
      <c r="H520" s="98"/>
      <c r="I520" s="98"/>
      <c r="J520" s="98"/>
      <c r="K520" s="98"/>
      <c r="L520" s="98"/>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c r="AU520" s="100"/>
      <c r="AV520" s="100"/>
      <c r="AW520" s="100"/>
      <c r="AX520" s="100"/>
      <c r="AY520" s="100"/>
      <c r="AZ520" s="100"/>
      <c r="BA520" s="100"/>
      <c r="BB520" s="100"/>
      <c r="BC520" s="100"/>
      <c r="BD520" s="100"/>
      <c r="BE520" s="100"/>
    </row>
    <row r="521" spans="1:57" ht="15.75" customHeight="1" x14ac:dyDescent="0.3">
      <c r="A521" s="98"/>
      <c r="B521" s="98"/>
      <c r="C521" s="98"/>
      <c r="D521" s="98"/>
      <c r="E521" s="99"/>
      <c r="F521" s="99"/>
      <c r="G521" s="98"/>
      <c r="H521" s="98"/>
      <c r="I521" s="98"/>
      <c r="J521" s="98"/>
      <c r="K521" s="98"/>
      <c r="L521" s="98"/>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row>
    <row r="522" spans="1:57" ht="15.75" customHeight="1" x14ac:dyDescent="0.3">
      <c r="A522" s="98"/>
      <c r="B522" s="98"/>
      <c r="C522" s="98"/>
      <c r="D522" s="98"/>
      <c r="E522" s="99"/>
      <c r="F522" s="99"/>
      <c r="G522" s="98"/>
      <c r="H522" s="98"/>
      <c r="I522" s="98"/>
      <c r="J522" s="98"/>
      <c r="K522" s="98"/>
      <c r="L522" s="98"/>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c r="AU522" s="100"/>
      <c r="AV522" s="100"/>
      <c r="AW522" s="100"/>
      <c r="AX522" s="100"/>
      <c r="AY522" s="100"/>
      <c r="AZ522" s="100"/>
      <c r="BA522" s="100"/>
      <c r="BB522" s="100"/>
      <c r="BC522" s="100"/>
      <c r="BD522" s="100"/>
      <c r="BE522" s="100"/>
    </row>
    <row r="523" spans="1:57" ht="15.75" customHeight="1" x14ac:dyDescent="0.3">
      <c r="A523" s="98"/>
      <c r="B523" s="98"/>
      <c r="C523" s="98"/>
      <c r="D523" s="98"/>
      <c r="E523" s="99"/>
      <c r="F523" s="99"/>
      <c r="G523" s="98"/>
      <c r="H523" s="98"/>
      <c r="I523" s="98"/>
      <c r="J523" s="98"/>
      <c r="K523" s="98"/>
      <c r="L523" s="98"/>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c r="AV523" s="100"/>
      <c r="AW523" s="100"/>
      <c r="AX523" s="100"/>
      <c r="AY523" s="100"/>
      <c r="AZ523" s="100"/>
      <c r="BA523" s="100"/>
      <c r="BB523" s="100"/>
      <c r="BC523" s="100"/>
      <c r="BD523" s="100"/>
      <c r="BE523" s="100"/>
    </row>
    <row r="524" spans="1:57" ht="15.75" customHeight="1" x14ac:dyDescent="0.3">
      <c r="A524" s="98"/>
      <c r="B524" s="98"/>
      <c r="C524" s="98"/>
      <c r="D524" s="98"/>
      <c r="E524" s="99"/>
      <c r="F524" s="99"/>
      <c r="G524" s="98"/>
      <c r="H524" s="98"/>
      <c r="I524" s="98"/>
      <c r="J524" s="98"/>
      <c r="K524" s="98"/>
      <c r="L524" s="98"/>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row>
    <row r="525" spans="1:57" ht="15.75" customHeight="1" x14ac:dyDescent="0.3">
      <c r="A525" s="98"/>
      <c r="B525" s="98"/>
      <c r="C525" s="98"/>
      <c r="D525" s="98"/>
      <c r="E525" s="99"/>
      <c r="F525" s="99"/>
      <c r="G525" s="98"/>
      <c r="H525" s="98"/>
      <c r="I525" s="98"/>
      <c r="J525" s="98"/>
      <c r="K525" s="98"/>
      <c r="L525" s="98"/>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c r="AV525" s="100"/>
      <c r="AW525" s="100"/>
      <c r="AX525" s="100"/>
      <c r="AY525" s="100"/>
      <c r="AZ525" s="100"/>
      <c r="BA525" s="100"/>
      <c r="BB525" s="100"/>
      <c r="BC525" s="100"/>
      <c r="BD525" s="100"/>
      <c r="BE525" s="100"/>
    </row>
    <row r="526" spans="1:57" ht="15.75" customHeight="1" x14ac:dyDescent="0.3">
      <c r="A526" s="98"/>
      <c r="B526" s="98"/>
      <c r="C526" s="98"/>
      <c r="D526" s="98"/>
      <c r="E526" s="99"/>
      <c r="F526" s="99"/>
      <c r="G526" s="98"/>
      <c r="H526" s="98"/>
      <c r="I526" s="98"/>
      <c r="J526" s="98"/>
      <c r="K526" s="98"/>
      <c r="L526" s="98"/>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row>
    <row r="527" spans="1:57" ht="15.75" customHeight="1" x14ac:dyDescent="0.3">
      <c r="A527" s="98"/>
      <c r="B527" s="98"/>
      <c r="C527" s="98"/>
      <c r="D527" s="98"/>
      <c r="E527" s="99"/>
      <c r="F527" s="99"/>
      <c r="G527" s="98"/>
      <c r="H527" s="98"/>
      <c r="I527" s="98"/>
      <c r="J527" s="98"/>
      <c r="K527" s="98"/>
      <c r="L527" s="98"/>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row>
    <row r="528" spans="1:57" ht="15.75" customHeight="1" x14ac:dyDescent="0.3">
      <c r="A528" s="98"/>
      <c r="B528" s="98"/>
      <c r="C528" s="98"/>
      <c r="D528" s="98"/>
      <c r="E528" s="99"/>
      <c r="F528" s="99"/>
      <c r="G528" s="98"/>
      <c r="H528" s="98"/>
      <c r="I528" s="98"/>
      <c r="J528" s="98"/>
      <c r="K528" s="98"/>
      <c r="L528" s="98"/>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c r="AV528" s="100"/>
      <c r="AW528" s="100"/>
      <c r="AX528" s="100"/>
      <c r="AY528" s="100"/>
      <c r="AZ528" s="100"/>
      <c r="BA528" s="100"/>
      <c r="BB528" s="100"/>
      <c r="BC528" s="100"/>
      <c r="BD528" s="100"/>
      <c r="BE528" s="100"/>
    </row>
    <row r="529" spans="1:57" ht="15.75" customHeight="1" x14ac:dyDescent="0.3">
      <c r="A529" s="98"/>
      <c r="B529" s="98"/>
      <c r="C529" s="98"/>
      <c r="D529" s="98"/>
      <c r="E529" s="99"/>
      <c r="F529" s="99"/>
      <c r="G529" s="98"/>
      <c r="H529" s="98"/>
      <c r="I529" s="98"/>
      <c r="J529" s="98"/>
      <c r="K529" s="98"/>
      <c r="L529" s="98"/>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c r="AV529" s="100"/>
      <c r="AW529" s="100"/>
      <c r="AX529" s="100"/>
      <c r="AY529" s="100"/>
      <c r="AZ529" s="100"/>
      <c r="BA529" s="100"/>
      <c r="BB529" s="100"/>
      <c r="BC529" s="100"/>
      <c r="BD529" s="100"/>
      <c r="BE529" s="100"/>
    </row>
    <row r="530" spans="1:57" ht="15.75" customHeight="1" x14ac:dyDescent="0.3">
      <c r="A530" s="98"/>
      <c r="B530" s="98"/>
      <c r="C530" s="98"/>
      <c r="D530" s="98"/>
      <c r="E530" s="99"/>
      <c r="F530" s="99"/>
      <c r="G530" s="98"/>
      <c r="H530" s="98"/>
      <c r="I530" s="98"/>
      <c r="J530" s="98"/>
      <c r="K530" s="98"/>
      <c r="L530" s="98"/>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c r="AU530" s="100"/>
      <c r="AV530" s="100"/>
      <c r="AW530" s="100"/>
      <c r="AX530" s="100"/>
      <c r="AY530" s="100"/>
      <c r="AZ530" s="100"/>
      <c r="BA530" s="100"/>
      <c r="BB530" s="100"/>
      <c r="BC530" s="100"/>
      <c r="BD530" s="100"/>
      <c r="BE530" s="100"/>
    </row>
    <row r="531" spans="1:57" ht="15.75" customHeight="1" x14ac:dyDescent="0.3">
      <c r="A531" s="98"/>
      <c r="B531" s="98"/>
      <c r="C531" s="98"/>
      <c r="D531" s="98"/>
      <c r="E531" s="99"/>
      <c r="F531" s="99"/>
      <c r="G531" s="98"/>
      <c r="H531" s="98"/>
      <c r="I531" s="98"/>
      <c r="J531" s="98"/>
      <c r="K531" s="98"/>
      <c r="L531" s="98"/>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c r="AU531" s="100"/>
      <c r="AV531" s="100"/>
      <c r="AW531" s="100"/>
      <c r="AX531" s="100"/>
      <c r="AY531" s="100"/>
      <c r="AZ531" s="100"/>
      <c r="BA531" s="100"/>
      <c r="BB531" s="100"/>
      <c r="BC531" s="100"/>
      <c r="BD531" s="100"/>
      <c r="BE531" s="100"/>
    </row>
    <row r="532" spans="1:57" ht="15.75" customHeight="1" x14ac:dyDescent="0.3">
      <c r="A532" s="98"/>
      <c r="B532" s="98"/>
      <c r="C532" s="98"/>
      <c r="D532" s="98"/>
      <c r="E532" s="99"/>
      <c r="F532" s="99"/>
      <c r="G532" s="98"/>
      <c r="H532" s="98"/>
      <c r="I532" s="98"/>
      <c r="J532" s="98"/>
      <c r="K532" s="98"/>
      <c r="L532" s="98"/>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c r="AU532" s="100"/>
      <c r="AV532" s="100"/>
      <c r="AW532" s="100"/>
      <c r="AX532" s="100"/>
      <c r="AY532" s="100"/>
      <c r="AZ532" s="100"/>
      <c r="BA532" s="100"/>
      <c r="BB532" s="100"/>
      <c r="BC532" s="100"/>
      <c r="BD532" s="100"/>
      <c r="BE532" s="100"/>
    </row>
    <row r="533" spans="1:57" ht="15.75" customHeight="1" x14ac:dyDescent="0.3">
      <c r="A533" s="98"/>
      <c r="B533" s="98"/>
      <c r="C533" s="98"/>
      <c r="D533" s="98"/>
      <c r="E533" s="99"/>
      <c r="F533" s="99"/>
      <c r="G533" s="98"/>
      <c r="H533" s="98"/>
      <c r="I533" s="98"/>
      <c r="J533" s="98"/>
      <c r="K533" s="98"/>
      <c r="L533" s="98"/>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100"/>
      <c r="AZ533" s="100"/>
      <c r="BA533" s="100"/>
      <c r="BB533" s="100"/>
      <c r="BC533" s="100"/>
      <c r="BD533" s="100"/>
      <c r="BE533" s="100"/>
    </row>
    <row r="534" spans="1:57" ht="15.75" customHeight="1" x14ac:dyDescent="0.3">
      <c r="A534" s="98"/>
      <c r="B534" s="98"/>
      <c r="C534" s="98"/>
      <c r="D534" s="98"/>
      <c r="E534" s="99"/>
      <c r="F534" s="99"/>
      <c r="G534" s="98"/>
      <c r="H534" s="98"/>
      <c r="I534" s="98"/>
      <c r="J534" s="98"/>
      <c r="K534" s="98"/>
      <c r="L534" s="98"/>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100"/>
      <c r="AZ534" s="100"/>
      <c r="BA534" s="100"/>
      <c r="BB534" s="100"/>
      <c r="BC534" s="100"/>
      <c r="BD534" s="100"/>
      <c r="BE534" s="100"/>
    </row>
    <row r="535" spans="1:57" ht="15.75" customHeight="1" x14ac:dyDescent="0.3">
      <c r="A535" s="98"/>
      <c r="B535" s="98"/>
      <c r="C535" s="98"/>
      <c r="D535" s="98"/>
      <c r="E535" s="99"/>
      <c r="F535" s="99"/>
      <c r="G535" s="98"/>
      <c r="H535" s="98"/>
      <c r="I535" s="98"/>
      <c r="J535" s="98"/>
      <c r="K535" s="98"/>
      <c r="L535" s="98"/>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c r="AV535" s="100"/>
      <c r="AW535" s="100"/>
      <c r="AX535" s="100"/>
      <c r="AY535" s="100"/>
      <c r="AZ535" s="100"/>
      <c r="BA535" s="100"/>
      <c r="BB535" s="100"/>
      <c r="BC535" s="100"/>
      <c r="BD535" s="100"/>
      <c r="BE535" s="100"/>
    </row>
    <row r="536" spans="1:57" ht="15.75" customHeight="1" x14ac:dyDescent="0.3">
      <c r="A536" s="98"/>
      <c r="B536" s="98"/>
      <c r="C536" s="98"/>
      <c r="D536" s="98"/>
      <c r="E536" s="99"/>
      <c r="F536" s="99"/>
      <c r="G536" s="98"/>
      <c r="H536" s="98"/>
      <c r="I536" s="98"/>
      <c r="J536" s="98"/>
      <c r="K536" s="98"/>
      <c r="L536" s="98"/>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row>
    <row r="537" spans="1:57" ht="15.75" customHeight="1" x14ac:dyDescent="0.3">
      <c r="A537" s="98"/>
      <c r="B537" s="98"/>
      <c r="C537" s="98"/>
      <c r="D537" s="98"/>
      <c r="E537" s="99"/>
      <c r="F537" s="99"/>
      <c r="G537" s="98"/>
      <c r="H537" s="98"/>
      <c r="I537" s="98"/>
      <c r="J537" s="98"/>
      <c r="K537" s="98"/>
      <c r="L537" s="98"/>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c r="AU537" s="100"/>
      <c r="AV537" s="100"/>
      <c r="AW537" s="100"/>
      <c r="AX537" s="100"/>
      <c r="AY537" s="100"/>
      <c r="AZ537" s="100"/>
      <c r="BA537" s="100"/>
      <c r="BB537" s="100"/>
      <c r="BC537" s="100"/>
      <c r="BD537" s="100"/>
      <c r="BE537" s="100"/>
    </row>
    <row r="538" spans="1:57" ht="15.75" customHeight="1" x14ac:dyDescent="0.3">
      <c r="A538" s="98"/>
      <c r="B538" s="98"/>
      <c r="C538" s="98"/>
      <c r="D538" s="98"/>
      <c r="E538" s="99"/>
      <c r="F538" s="99"/>
      <c r="G538" s="98"/>
      <c r="H538" s="98"/>
      <c r="I538" s="98"/>
      <c r="J538" s="98"/>
      <c r="K538" s="98"/>
      <c r="L538" s="98"/>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c r="AV538" s="100"/>
      <c r="AW538" s="100"/>
      <c r="AX538" s="100"/>
      <c r="AY538" s="100"/>
      <c r="AZ538" s="100"/>
      <c r="BA538" s="100"/>
      <c r="BB538" s="100"/>
      <c r="BC538" s="100"/>
      <c r="BD538" s="100"/>
      <c r="BE538" s="100"/>
    </row>
    <row r="539" spans="1:57" ht="15.75" customHeight="1" x14ac:dyDescent="0.3">
      <c r="A539" s="98"/>
      <c r="B539" s="98"/>
      <c r="C539" s="98"/>
      <c r="D539" s="98"/>
      <c r="E539" s="99"/>
      <c r="F539" s="99"/>
      <c r="G539" s="98"/>
      <c r="H539" s="98"/>
      <c r="I539" s="98"/>
      <c r="J539" s="98"/>
      <c r="K539" s="98"/>
      <c r="L539" s="98"/>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c r="AV539" s="100"/>
      <c r="AW539" s="100"/>
      <c r="AX539" s="100"/>
      <c r="AY539" s="100"/>
      <c r="AZ539" s="100"/>
      <c r="BA539" s="100"/>
      <c r="BB539" s="100"/>
      <c r="BC539" s="100"/>
      <c r="BD539" s="100"/>
      <c r="BE539" s="100"/>
    </row>
    <row r="540" spans="1:57" ht="15.75" customHeight="1" x14ac:dyDescent="0.3">
      <c r="A540" s="98"/>
      <c r="B540" s="98"/>
      <c r="C540" s="98"/>
      <c r="D540" s="98"/>
      <c r="E540" s="99"/>
      <c r="F540" s="99"/>
      <c r="G540" s="98"/>
      <c r="H540" s="98"/>
      <c r="I540" s="98"/>
      <c r="J540" s="98"/>
      <c r="K540" s="98"/>
      <c r="L540" s="98"/>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c r="AS540" s="100"/>
      <c r="AT540" s="100"/>
      <c r="AU540" s="100"/>
      <c r="AV540" s="100"/>
      <c r="AW540" s="100"/>
      <c r="AX540" s="100"/>
      <c r="AY540" s="100"/>
      <c r="AZ540" s="100"/>
      <c r="BA540" s="100"/>
      <c r="BB540" s="100"/>
      <c r="BC540" s="100"/>
      <c r="BD540" s="100"/>
      <c r="BE540" s="100"/>
    </row>
    <row r="541" spans="1:57" ht="15.75" customHeight="1" x14ac:dyDescent="0.3">
      <c r="A541" s="98"/>
      <c r="B541" s="98"/>
      <c r="C541" s="98"/>
      <c r="D541" s="98"/>
      <c r="E541" s="99"/>
      <c r="F541" s="99"/>
      <c r="G541" s="98"/>
      <c r="H541" s="98"/>
      <c r="I541" s="98"/>
      <c r="J541" s="98"/>
      <c r="K541" s="98"/>
      <c r="L541" s="98"/>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c r="AS541" s="100"/>
      <c r="AT541" s="100"/>
      <c r="AU541" s="100"/>
      <c r="AV541" s="100"/>
      <c r="AW541" s="100"/>
      <c r="AX541" s="100"/>
      <c r="AY541" s="100"/>
      <c r="AZ541" s="100"/>
      <c r="BA541" s="100"/>
      <c r="BB541" s="100"/>
      <c r="BC541" s="100"/>
      <c r="BD541" s="100"/>
      <c r="BE541" s="100"/>
    </row>
    <row r="542" spans="1:57" ht="15.75" customHeight="1" x14ac:dyDescent="0.3">
      <c r="A542" s="98"/>
      <c r="B542" s="98"/>
      <c r="C542" s="98"/>
      <c r="D542" s="98"/>
      <c r="E542" s="99"/>
      <c r="F542" s="99"/>
      <c r="G542" s="98"/>
      <c r="H542" s="98"/>
      <c r="I542" s="98"/>
      <c r="J542" s="98"/>
      <c r="K542" s="98"/>
      <c r="L542" s="98"/>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c r="AS542" s="100"/>
      <c r="AT542" s="100"/>
      <c r="AU542" s="100"/>
      <c r="AV542" s="100"/>
      <c r="AW542" s="100"/>
      <c r="AX542" s="100"/>
      <c r="AY542" s="100"/>
      <c r="AZ542" s="100"/>
      <c r="BA542" s="100"/>
      <c r="BB542" s="100"/>
      <c r="BC542" s="100"/>
      <c r="BD542" s="100"/>
      <c r="BE542" s="100"/>
    </row>
    <row r="543" spans="1:57" ht="15.75" customHeight="1" x14ac:dyDescent="0.3">
      <c r="A543" s="98"/>
      <c r="B543" s="98"/>
      <c r="C543" s="98"/>
      <c r="D543" s="98"/>
      <c r="E543" s="99"/>
      <c r="F543" s="99"/>
      <c r="G543" s="98"/>
      <c r="H543" s="98"/>
      <c r="I543" s="98"/>
      <c r="J543" s="98"/>
      <c r="K543" s="98"/>
      <c r="L543" s="98"/>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c r="AR543" s="100"/>
      <c r="AS543" s="100"/>
      <c r="AT543" s="100"/>
      <c r="AU543" s="100"/>
      <c r="AV543" s="100"/>
      <c r="AW543" s="100"/>
      <c r="AX543" s="100"/>
      <c r="AY543" s="100"/>
      <c r="AZ543" s="100"/>
      <c r="BA543" s="100"/>
      <c r="BB543" s="100"/>
      <c r="BC543" s="100"/>
      <c r="BD543" s="100"/>
      <c r="BE543" s="100"/>
    </row>
    <row r="544" spans="1:57" ht="15.75" customHeight="1" x14ac:dyDescent="0.3">
      <c r="A544" s="98"/>
      <c r="B544" s="98"/>
      <c r="C544" s="98"/>
      <c r="D544" s="98"/>
      <c r="E544" s="99"/>
      <c r="F544" s="99"/>
      <c r="G544" s="98"/>
      <c r="H544" s="98"/>
      <c r="I544" s="98"/>
      <c r="J544" s="98"/>
      <c r="K544" s="98"/>
      <c r="L544" s="98"/>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c r="AR544" s="100"/>
      <c r="AS544" s="100"/>
      <c r="AT544" s="100"/>
      <c r="AU544" s="100"/>
      <c r="AV544" s="100"/>
      <c r="AW544" s="100"/>
      <c r="AX544" s="100"/>
      <c r="AY544" s="100"/>
      <c r="AZ544" s="100"/>
      <c r="BA544" s="100"/>
      <c r="BB544" s="100"/>
      <c r="BC544" s="100"/>
      <c r="BD544" s="100"/>
      <c r="BE544" s="100"/>
    </row>
    <row r="545" spans="1:57" ht="15.75" customHeight="1" x14ac:dyDescent="0.3">
      <c r="A545" s="98"/>
      <c r="B545" s="98"/>
      <c r="C545" s="98"/>
      <c r="D545" s="98"/>
      <c r="E545" s="99"/>
      <c r="F545" s="99"/>
      <c r="G545" s="98"/>
      <c r="H545" s="98"/>
      <c r="I545" s="98"/>
      <c r="J545" s="98"/>
      <c r="K545" s="98"/>
      <c r="L545" s="98"/>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c r="AR545" s="100"/>
      <c r="AS545" s="100"/>
      <c r="AT545" s="100"/>
      <c r="AU545" s="100"/>
      <c r="AV545" s="100"/>
      <c r="AW545" s="100"/>
      <c r="AX545" s="100"/>
      <c r="AY545" s="100"/>
      <c r="AZ545" s="100"/>
      <c r="BA545" s="100"/>
      <c r="BB545" s="100"/>
      <c r="BC545" s="100"/>
      <c r="BD545" s="100"/>
      <c r="BE545" s="100"/>
    </row>
    <row r="546" spans="1:57" ht="15.75" customHeight="1" x14ac:dyDescent="0.3">
      <c r="A546" s="98"/>
      <c r="B546" s="98"/>
      <c r="C546" s="98"/>
      <c r="D546" s="98"/>
      <c r="E546" s="99"/>
      <c r="F546" s="99"/>
      <c r="G546" s="98"/>
      <c r="H546" s="98"/>
      <c r="I546" s="98"/>
      <c r="J546" s="98"/>
      <c r="K546" s="98"/>
      <c r="L546" s="98"/>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c r="AR546" s="100"/>
      <c r="AS546" s="100"/>
      <c r="AT546" s="100"/>
      <c r="AU546" s="100"/>
      <c r="AV546" s="100"/>
      <c r="AW546" s="100"/>
      <c r="AX546" s="100"/>
      <c r="AY546" s="100"/>
      <c r="AZ546" s="100"/>
      <c r="BA546" s="100"/>
      <c r="BB546" s="100"/>
      <c r="BC546" s="100"/>
      <c r="BD546" s="100"/>
      <c r="BE546" s="100"/>
    </row>
    <row r="547" spans="1:57" ht="15.75" customHeight="1" x14ac:dyDescent="0.3">
      <c r="A547" s="98"/>
      <c r="B547" s="98"/>
      <c r="C547" s="98"/>
      <c r="D547" s="98"/>
      <c r="E547" s="99"/>
      <c r="F547" s="99"/>
      <c r="G547" s="98"/>
      <c r="H547" s="98"/>
      <c r="I547" s="98"/>
      <c r="J547" s="98"/>
      <c r="K547" s="98"/>
      <c r="L547" s="98"/>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c r="AR547" s="100"/>
      <c r="AS547" s="100"/>
      <c r="AT547" s="100"/>
      <c r="AU547" s="100"/>
      <c r="AV547" s="100"/>
      <c r="AW547" s="100"/>
      <c r="AX547" s="100"/>
      <c r="AY547" s="100"/>
      <c r="AZ547" s="100"/>
      <c r="BA547" s="100"/>
      <c r="BB547" s="100"/>
      <c r="BC547" s="100"/>
      <c r="BD547" s="100"/>
      <c r="BE547" s="100"/>
    </row>
    <row r="548" spans="1:57" ht="15.75" customHeight="1" x14ac:dyDescent="0.3">
      <c r="A548" s="98"/>
      <c r="B548" s="98"/>
      <c r="C548" s="98"/>
      <c r="D548" s="98"/>
      <c r="E548" s="99"/>
      <c r="F548" s="99"/>
      <c r="G548" s="98"/>
      <c r="H548" s="98"/>
      <c r="I548" s="98"/>
      <c r="J548" s="98"/>
      <c r="K548" s="98"/>
      <c r="L548" s="98"/>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c r="AS548" s="100"/>
      <c r="AT548" s="100"/>
      <c r="AU548" s="100"/>
      <c r="AV548" s="100"/>
      <c r="AW548" s="100"/>
      <c r="AX548" s="100"/>
      <c r="AY548" s="100"/>
      <c r="AZ548" s="100"/>
      <c r="BA548" s="100"/>
      <c r="BB548" s="100"/>
      <c r="BC548" s="100"/>
      <c r="BD548" s="100"/>
      <c r="BE548" s="100"/>
    </row>
    <row r="549" spans="1:57" ht="15.75" customHeight="1" x14ac:dyDescent="0.3">
      <c r="A549" s="98"/>
      <c r="B549" s="98"/>
      <c r="C549" s="98"/>
      <c r="D549" s="98"/>
      <c r="E549" s="99"/>
      <c r="F549" s="99"/>
      <c r="G549" s="98"/>
      <c r="H549" s="98"/>
      <c r="I549" s="98"/>
      <c r="J549" s="98"/>
      <c r="K549" s="98"/>
      <c r="L549" s="98"/>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c r="AR549" s="100"/>
      <c r="AS549" s="100"/>
      <c r="AT549" s="100"/>
      <c r="AU549" s="100"/>
      <c r="AV549" s="100"/>
      <c r="AW549" s="100"/>
      <c r="AX549" s="100"/>
      <c r="AY549" s="100"/>
      <c r="AZ549" s="100"/>
      <c r="BA549" s="100"/>
      <c r="BB549" s="100"/>
      <c r="BC549" s="100"/>
      <c r="BD549" s="100"/>
      <c r="BE549" s="100"/>
    </row>
    <row r="550" spans="1:57" ht="15.75" customHeight="1" x14ac:dyDescent="0.3">
      <c r="A550" s="98"/>
      <c r="B550" s="98"/>
      <c r="C550" s="98"/>
      <c r="D550" s="98"/>
      <c r="E550" s="99"/>
      <c r="F550" s="99"/>
      <c r="G550" s="98"/>
      <c r="H550" s="98"/>
      <c r="I550" s="98"/>
      <c r="J550" s="98"/>
      <c r="K550" s="98"/>
      <c r="L550" s="98"/>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c r="AR550" s="100"/>
      <c r="AS550" s="100"/>
      <c r="AT550" s="100"/>
      <c r="AU550" s="100"/>
      <c r="AV550" s="100"/>
      <c r="AW550" s="100"/>
      <c r="AX550" s="100"/>
      <c r="AY550" s="100"/>
      <c r="AZ550" s="100"/>
      <c r="BA550" s="100"/>
      <c r="BB550" s="100"/>
      <c r="BC550" s="100"/>
      <c r="BD550" s="100"/>
      <c r="BE550" s="100"/>
    </row>
    <row r="551" spans="1:57" ht="15.75" customHeight="1" x14ac:dyDescent="0.3">
      <c r="A551" s="98"/>
      <c r="B551" s="98"/>
      <c r="C551" s="98"/>
      <c r="D551" s="98"/>
      <c r="E551" s="99"/>
      <c r="F551" s="99"/>
      <c r="G551" s="98"/>
      <c r="H551" s="98"/>
      <c r="I551" s="98"/>
      <c r="J551" s="98"/>
      <c r="K551" s="98"/>
      <c r="L551" s="98"/>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c r="AS551" s="100"/>
      <c r="AT551" s="100"/>
      <c r="AU551" s="100"/>
      <c r="AV551" s="100"/>
      <c r="AW551" s="100"/>
      <c r="AX551" s="100"/>
      <c r="AY551" s="100"/>
      <c r="AZ551" s="100"/>
      <c r="BA551" s="100"/>
      <c r="BB551" s="100"/>
      <c r="BC551" s="100"/>
      <c r="BD551" s="100"/>
      <c r="BE551" s="100"/>
    </row>
    <row r="552" spans="1:57" ht="15.75" customHeight="1" x14ac:dyDescent="0.3">
      <c r="A552" s="98"/>
      <c r="B552" s="98"/>
      <c r="C552" s="98"/>
      <c r="D552" s="98"/>
      <c r="E552" s="99"/>
      <c r="F552" s="99"/>
      <c r="G552" s="98"/>
      <c r="H552" s="98"/>
      <c r="I552" s="98"/>
      <c r="J552" s="98"/>
      <c r="K552" s="98"/>
      <c r="L552" s="98"/>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c r="AU552" s="100"/>
      <c r="AV552" s="100"/>
      <c r="AW552" s="100"/>
      <c r="AX552" s="100"/>
      <c r="AY552" s="100"/>
      <c r="AZ552" s="100"/>
      <c r="BA552" s="100"/>
      <c r="BB552" s="100"/>
      <c r="BC552" s="100"/>
      <c r="BD552" s="100"/>
      <c r="BE552" s="100"/>
    </row>
    <row r="553" spans="1:57" ht="15.75" customHeight="1" x14ac:dyDescent="0.3">
      <c r="A553" s="98"/>
      <c r="B553" s="98"/>
      <c r="C553" s="98"/>
      <c r="D553" s="98"/>
      <c r="E553" s="99"/>
      <c r="F553" s="99"/>
      <c r="G553" s="98"/>
      <c r="H553" s="98"/>
      <c r="I553" s="98"/>
      <c r="J553" s="98"/>
      <c r="K553" s="98"/>
      <c r="L553" s="98"/>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c r="AV553" s="100"/>
      <c r="AW553" s="100"/>
      <c r="AX553" s="100"/>
      <c r="AY553" s="100"/>
      <c r="AZ553" s="100"/>
      <c r="BA553" s="100"/>
      <c r="BB553" s="100"/>
      <c r="BC553" s="100"/>
      <c r="BD553" s="100"/>
      <c r="BE553" s="100"/>
    </row>
    <row r="554" spans="1:57" ht="15.75" customHeight="1" x14ac:dyDescent="0.3">
      <c r="A554" s="98"/>
      <c r="B554" s="98"/>
      <c r="C554" s="98"/>
      <c r="D554" s="98"/>
      <c r="E554" s="99"/>
      <c r="F554" s="99"/>
      <c r="G554" s="98"/>
      <c r="H554" s="98"/>
      <c r="I554" s="98"/>
      <c r="J554" s="98"/>
      <c r="K554" s="98"/>
      <c r="L554" s="98"/>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c r="AR554" s="100"/>
      <c r="AS554" s="100"/>
      <c r="AT554" s="100"/>
      <c r="AU554" s="100"/>
      <c r="AV554" s="100"/>
      <c r="AW554" s="100"/>
      <c r="AX554" s="100"/>
      <c r="AY554" s="100"/>
      <c r="AZ554" s="100"/>
      <c r="BA554" s="100"/>
      <c r="BB554" s="100"/>
      <c r="BC554" s="100"/>
      <c r="BD554" s="100"/>
      <c r="BE554" s="100"/>
    </row>
    <row r="555" spans="1:57" ht="15.75" customHeight="1" x14ac:dyDescent="0.3">
      <c r="A555" s="98"/>
      <c r="B555" s="98"/>
      <c r="C555" s="98"/>
      <c r="D555" s="98"/>
      <c r="E555" s="99"/>
      <c r="F555" s="99"/>
      <c r="G555" s="98"/>
      <c r="H555" s="98"/>
      <c r="I555" s="98"/>
      <c r="J555" s="98"/>
      <c r="K555" s="98"/>
      <c r="L555" s="98"/>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c r="AS555" s="100"/>
      <c r="AT555" s="100"/>
      <c r="AU555" s="100"/>
      <c r="AV555" s="100"/>
      <c r="AW555" s="100"/>
      <c r="AX555" s="100"/>
      <c r="AY555" s="100"/>
      <c r="AZ555" s="100"/>
      <c r="BA555" s="100"/>
      <c r="BB555" s="100"/>
      <c r="BC555" s="100"/>
      <c r="BD555" s="100"/>
      <c r="BE555" s="100"/>
    </row>
    <row r="556" spans="1:57" ht="15.75" customHeight="1" x14ac:dyDescent="0.3">
      <c r="A556" s="98"/>
      <c r="B556" s="98"/>
      <c r="C556" s="98"/>
      <c r="D556" s="98"/>
      <c r="E556" s="99"/>
      <c r="F556" s="99"/>
      <c r="G556" s="98"/>
      <c r="H556" s="98"/>
      <c r="I556" s="98"/>
      <c r="J556" s="98"/>
      <c r="K556" s="98"/>
      <c r="L556" s="98"/>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c r="AS556" s="100"/>
      <c r="AT556" s="100"/>
      <c r="AU556" s="100"/>
      <c r="AV556" s="100"/>
      <c r="AW556" s="100"/>
      <c r="AX556" s="100"/>
      <c r="AY556" s="100"/>
      <c r="AZ556" s="100"/>
      <c r="BA556" s="100"/>
      <c r="BB556" s="100"/>
      <c r="BC556" s="100"/>
      <c r="BD556" s="100"/>
      <c r="BE556" s="100"/>
    </row>
    <row r="557" spans="1:57" ht="15.75" customHeight="1" x14ac:dyDescent="0.3">
      <c r="A557" s="98"/>
      <c r="B557" s="98"/>
      <c r="C557" s="98"/>
      <c r="D557" s="98"/>
      <c r="E557" s="99"/>
      <c r="F557" s="99"/>
      <c r="G557" s="98"/>
      <c r="H557" s="98"/>
      <c r="I557" s="98"/>
      <c r="J557" s="98"/>
      <c r="K557" s="98"/>
      <c r="L557" s="98"/>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c r="AR557" s="100"/>
      <c r="AS557" s="100"/>
      <c r="AT557" s="100"/>
      <c r="AU557" s="100"/>
      <c r="AV557" s="100"/>
      <c r="AW557" s="100"/>
      <c r="AX557" s="100"/>
      <c r="AY557" s="100"/>
      <c r="AZ557" s="100"/>
      <c r="BA557" s="100"/>
      <c r="BB557" s="100"/>
      <c r="BC557" s="100"/>
      <c r="BD557" s="100"/>
      <c r="BE557" s="100"/>
    </row>
    <row r="558" spans="1:57" ht="15.75" customHeight="1" x14ac:dyDescent="0.3">
      <c r="A558" s="98"/>
      <c r="B558" s="98"/>
      <c r="C558" s="98"/>
      <c r="D558" s="98"/>
      <c r="E558" s="99"/>
      <c r="F558" s="99"/>
      <c r="G558" s="98"/>
      <c r="H558" s="98"/>
      <c r="I558" s="98"/>
      <c r="J558" s="98"/>
      <c r="K558" s="98"/>
      <c r="L558" s="98"/>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c r="AR558" s="100"/>
      <c r="AS558" s="100"/>
      <c r="AT558" s="100"/>
      <c r="AU558" s="100"/>
      <c r="AV558" s="100"/>
      <c r="AW558" s="100"/>
      <c r="AX558" s="100"/>
      <c r="AY558" s="100"/>
      <c r="AZ558" s="100"/>
      <c r="BA558" s="100"/>
      <c r="BB558" s="100"/>
      <c r="BC558" s="100"/>
      <c r="BD558" s="100"/>
      <c r="BE558" s="100"/>
    </row>
    <row r="559" spans="1:57" ht="15.75" customHeight="1" x14ac:dyDescent="0.3">
      <c r="A559" s="98"/>
      <c r="B559" s="98"/>
      <c r="C559" s="98"/>
      <c r="D559" s="98"/>
      <c r="E559" s="99"/>
      <c r="F559" s="99"/>
      <c r="G559" s="98"/>
      <c r="H559" s="98"/>
      <c r="I559" s="98"/>
      <c r="J559" s="98"/>
      <c r="K559" s="98"/>
      <c r="L559" s="98"/>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row>
    <row r="560" spans="1:57" ht="15.75" customHeight="1" x14ac:dyDescent="0.3">
      <c r="A560" s="98"/>
      <c r="B560" s="98"/>
      <c r="C560" s="98"/>
      <c r="D560" s="98"/>
      <c r="E560" s="99"/>
      <c r="F560" s="99"/>
      <c r="G560" s="98"/>
      <c r="H560" s="98"/>
      <c r="I560" s="98"/>
      <c r="J560" s="98"/>
      <c r="K560" s="98"/>
      <c r="L560" s="98"/>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c r="AR560" s="100"/>
      <c r="AS560" s="100"/>
      <c r="AT560" s="100"/>
      <c r="AU560" s="100"/>
      <c r="AV560" s="100"/>
      <c r="AW560" s="100"/>
      <c r="AX560" s="100"/>
      <c r="AY560" s="100"/>
      <c r="AZ560" s="100"/>
      <c r="BA560" s="100"/>
      <c r="BB560" s="100"/>
      <c r="BC560" s="100"/>
      <c r="BD560" s="100"/>
      <c r="BE560" s="100"/>
    </row>
    <row r="561" spans="1:57" ht="15.75" customHeight="1" x14ac:dyDescent="0.3">
      <c r="A561" s="98"/>
      <c r="B561" s="98"/>
      <c r="C561" s="98"/>
      <c r="D561" s="98"/>
      <c r="E561" s="99"/>
      <c r="F561" s="99"/>
      <c r="G561" s="98"/>
      <c r="H561" s="98"/>
      <c r="I561" s="98"/>
      <c r="J561" s="98"/>
      <c r="K561" s="98"/>
      <c r="L561" s="98"/>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c r="AS561" s="100"/>
      <c r="AT561" s="100"/>
      <c r="AU561" s="100"/>
      <c r="AV561" s="100"/>
      <c r="AW561" s="100"/>
      <c r="AX561" s="100"/>
      <c r="AY561" s="100"/>
      <c r="AZ561" s="100"/>
      <c r="BA561" s="100"/>
      <c r="BB561" s="100"/>
      <c r="BC561" s="100"/>
      <c r="BD561" s="100"/>
      <c r="BE561" s="100"/>
    </row>
    <row r="562" spans="1:57" ht="15.75" customHeight="1" x14ac:dyDescent="0.3">
      <c r="A562" s="98"/>
      <c r="B562" s="98"/>
      <c r="C562" s="98"/>
      <c r="D562" s="98"/>
      <c r="E562" s="99"/>
      <c r="F562" s="99"/>
      <c r="G562" s="98"/>
      <c r="H562" s="98"/>
      <c r="I562" s="98"/>
      <c r="J562" s="98"/>
      <c r="K562" s="98"/>
      <c r="L562" s="98"/>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c r="AR562" s="100"/>
      <c r="AS562" s="100"/>
      <c r="AT562" s="100"/>
      <c r="AU562" s="100"/>
      <c r="AV562" s="100"/>
      <c r="AW562" s="100"/>
      <c r="AX562" s="100"/>
      <c r="AY562" s="100"/>
      <c r="AZ562" s="100"/>
      <c r="BA562" s="100"/>
      <c r="BB562" s="100"/>
      <c r="BC562" s="100"/>
      <c r="BD562" s="100"/>
      <c r="BE562" s="100"/>
    </row>
    <row r="563" spans="1:57" ht="15.75" customHeight="1" x14ac:dyDescent="0.3">
      <c r="A563" s="98"/>
      <c r="B563" s="98"/>
      <c r="C563" s="98"/>
      <c r="D563" s="98"/>
      <c r="E563" s="99"/>
      <c r="F563" s="99"/>
      <c r="G563" s="98"/>
      <c r="H563" s="98"/>
      <c r="I563" s="98"/>
      <c r="J563" s="98"/>
      <c r="K563" s="98"/>
      <c r="L563" s="98"/>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c r="AR563" s="100"/>
      <c r="AS563" s="100"/>
      <c r="AT563" s="100"/>
      <c r="AU563" s="100"/>
      <c r="AV563" s="100"/>
      <c r="AW563" s="100"/>
      <c r="AX563" s="100"/>
      <c r="AY563" s="100"/>
      <c r="AZ563" s="100"/>
      <c r="BA563" s="100"/>
      <c r="BB563" s="100"/>
      <c r="BC563" s="100"/>
      <c r="BD563" s="100"/>
      <c r="BE563" s="100"/>
    </row>
    <row r="564" spans="1:57" ht="15.75" customHeight="1" x14ac:dyDescent="0.3">
      <c r="A564" s="98"/>
      <c r="B564" s="98"/>
      <c r="C564" s="98"/>
      <c r="D564" s="98"/>
      <c r="E564" s="99"/>
      <c r="F564" s="99"/>
      <c r="G564" s="98"/>
      <c r="H564" s="98"/>
      <c r="I564" s="98"/>
      <c r="J564" s="98"/>
      <c r="K564" s="98"/>
      <c r="L564" s="98"/>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c r="AR564" s="100"/>
      <c r="AS564" s="100"/>
      <c r="AT564" s="100"/>
      <c r="AU564" s="100"/>
      <c r="AV564" s="100"/>
      <c r="AW564" s="100"/>
      <c r="AX564" s="100"/>
      <c r="AY564" s="100"/>
      <c r="AZ564" s="100"/>
      <c r="BA564" s="100"/>
      <c r="BB564" s="100"/>
      <c r="BC564" s="100"/>
      <c r="BD564" s="100"/>
      <c r="BE564" s="100"/>
    </row>
    <row r="565" spans="1:57" ht="15.75" customHeight="1" x14ac:dyDescent="0.3">
      <c r="A565" s="98"/>
      <c r="B565" s="98"/>
      <c r="C565" s="98"/>
      <c r="D565" s="98"/>
      <c r="E565" s="99"/>
      <c r="F565" s="99"/>
      <c r="G565" s="98"/>
      <c r="H565" s="98"/>
      <c r="I565" s="98"/>
      <c r="J565" s="98"/>
      <c r="K565" s="98"/>
      <c r="L565" s="98"/>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c r="AR565" s="100"/>
      <c r="AS565" s="100"/>
      <c r="AT565" s="100"/>
      <c r="AU565" s="100"/>
      <c r="AV565" s="100"/>
      <c r="AW565" s="100"/>
      <c r="AX565" s="100"/>
      <c r="AY565" s="100"/>
      <c r="AZ565" s="100"/>
      <c r="BA565" s="100"/>
      <c r="BB565" s="100"/>
      <c r="BC565" s="100"/>
      <c r="BD565" s="100"/>
      <c r="BE565" s="100"/>
    </row>
    <row r="566" spans="1:57" ht="15.75" customHeight="1" x14ac:dyDescent="0.3">
      <c r="A566" s="98"/>
      <c r="B566" s="98"/>
      <c r="C566" s="98"/>
      <c r="D566" s="98"/>
      <c r="E566" s="99"/>
      <c r="F566" s="99"/>
      <c r="G566" s="98"/>
      <c r="H566" s="98"/>
      <c r="I566" s="98"/>
      <c r="J566" s="98"/>
      <c r="K566" s="98"/>
      <c r="L566" s="98"/>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c r="AR566" s="100"/>
      <c r="AS566" s="100"/>
      <c r="AT566" s="100"/>
      <c r="AU566" s="100"/>
      <c r="AV566" s="100"/>
      <c r="AW566" s="100"/>
      <c r="AX566" s="100"/>
      <c r="AY566" s="100"/>
      <c r="AZ566" s="100"/>
      <c r="BA566" s="100"/>
      <c r="BB566" s="100"/>
      <c r="BC566" s="100"/>
      <c r="BD566" s="100"/>
      <c r="BE566" s="100"/>
    </row>
    <row r="567" spans="1:57" ht="15.75" customHeight="1" x14ac:dyDescent="0.3">
      <c r="A567" s="98"/>
      <c r="B567" s="98"/>
      <c r="C567" s="98"/>
      <c r="D567" s="98"/>
      <c r="E567" s="99"/>
      <c r="F567" s="99"/>
      <c r="G567" s="98"/>
      <c r="H567" s="98"/>
      <c r="I567" s="98"/>
      <c r="J567" s="98"/>
      <c r="K567" s="98"/>
      <c r="L567" s="98"/>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c r="AS567" s="100"/>
      <c r="AT567" s="100"/>
      <c r="AU567" s="100"/>
      <c r="AV567" s="100"/>
      <c r="AW567" s="100"/>
      <c r="AX567" s="100"/>
      <c r="AY567" s="100"/>
      <c r="AZ567" s="100"/>
      <c r="BA567" s="100"/>
      <c r="BB567" s="100"/>
      <c r="BC567" s="100"/>
      <c r="BD567" s="100"/>
      <c r="BE567" s="100"/>
    </row>
    <row r="568" spans="1:57" ht="15.75" customHeight="1" x14ac:dyDescent="0.3">
      <c r="A568" s="98"/>
      <c r="B568" s="98"/>
      <c r="C568" s="98"/>
      <c r="D568" s="98"/>
      <c r="E568" s="99"/>
      <c r="F568" s="99"/>
      <c r="G568" s="98"/>
      <c r="H568" s="98"/>
      <c r="I568" s="98"/>
      <c r="J568" s="98"/>
      <c r="K568" s="98"/>
      <c r="L568" s="98"/>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c r="AS568" s="100"/>
      <c r="AT568" s="100"/>
      <c r="AU568" s="100"/>
      <c r="AV568" s="100"/>
      <c r="AW568" s="100"/>
      <c r="AX568" s="100"/>
      <c r="AY568" s="100"/>
      <c r="AZ568" s="100"/>
      <c r="BA568" s="100"/>
      <c r="BB568" s="100"/>
      <c r="BC568" s="100"/>
      <c r="BD568" s="100"/>
      <c r="BE568" s="100"/>
    </row>
    <row r="569" spans="1:57" ht="15.75" customHeight="1" x14ac:dyDescent="0.3">
      <c r="A569" s="98"/>
      <c r="B569" s="98"/>
      <c r="C569" s="98"/>
      <c r="D569" s="98"/>
      <c r="E569" s="99"/>
      <c r="F569" s="99"/>
      <c r="G569" s="98"/>
      <c r="H569" s="98"/>
      <c r="I569" s="98"/>
      <c r="J569" s="98"/>
      <c r="K569" s="98"/>
      <c r="L569" s="98"/>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c r="AS569" s="100"/>
      <c r="AT569" s="100"/>
      <c r="AU569" s="100"/>
      <c r="AV569" s="100"/>
      <c r="AW569" s="100"/>
      <c r="AX569" s="100"/>
      <c r="AY569" s="100"/>
      <c r="AZ569" s="100"/>
      <c r="BA569" s="100"/>
      <c r="BB569" s="100"/>
      <c r="BC569" s="100"/>
      <c r="BD569" s="100"/>
      <c r="BE569" s="100"/>
    </row>
    <row r="570" spans="1:57" ht="15.75" customHeight="1" x14ac:dyDescent="0.3">
      <c r="A570" s="98"/>
      <c r="B570" s="98"/>
      <c r="C570" s="98"/>
      <c r="D570" s="98"/>
      <c r="E570" s="99"/>
      <c r="F570" s="99"/>
      <c r="G570" s="98"/>
      <c r="H570" s="98"/>
      <c r="I570" s="98"/>
      <c r="J570" s="98"/>
      <c r="K570" s="98"/>
      <c r="L570" s="98"/>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c r="AS570" s="100"/>
      <c r="AT570" s="100"/>
      <c r="AU570" s="100"/>
      <c r="AV570" s="100"/>
      <c r="AW570" s="100"/>
      <c r="AX570" s="100"/>
      <c r="AY570" s="100"/>
      <c r="AZ570" s="100"/>
      <c r="BA570" s="100"/>
      <c r="BB570" s="100"/>
      <c r="BC570" s="100"/>
      <c r="BD570" s="100"/>
      <c r="BE570" s="100"/>
    </row>
    <row r="571" spans="1:57" ht="15.75" customHeight="1" x14ac:dyDescent="0.3">
      <c r="A571" s="98"/>
      <c r="B571" s="98"/>
      <c r="C571" s="98"/>
      <c r="D571" s="98"/>
      <c r="E571" s="99"/>
      <c r="F571" s="99"/>
      <c r="G571" s="98"/>
      <c r="H571" s="98"/>
      <c r="I571" s="98"/>
      <c r="J571" s="98"/>
      <c r="K571" s="98"/>
      <c r="L571" s="98"/>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c r="AS571" s="100"/>
      <c r="AT571" s="100"/>
      <c r="AU571" s="100"/>
      <c r="AV571" s="100"/>
      <c r="AW571" s="100"/>
      <c r="AX571" s="100"/>
      <c r="AY571" s="100"/>
      <c r="AZ571" s="100"/>
      <c r="BA571" s="100"/>
      <c r="BB571" s="100"/>
      <c r="BC571" s="100"/>
      <c r="BD571" s="100"/>
      <c r="BE571" s="100"/>
    </row>
    <row r="572" spans="1:57" ht="15.75" customHeight="1" x14ac:dyDescent="0.3">
      <c r="A572" s="98"/>
      <c r="B572" s="98"/>
      <c r="C572" s="98"/>
      <c r="D572" s="98"/>
      <c r="E572" s="99"/>
      <c r="F572" s="99"/>
      <c r="G572" s="98"/>
      <c r="H572" s="98"/>
      <c r="I572" s="98"/>
      <c r="J572" s="98"/>
      <c r="K572" s="98"/>
      <c r="L572" s="98"/>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c r="AR572" s="100"/>
      <c r="AS572" s="100"/>
      <c r="AT572" s="100"/>
      <c r="AU572" s="100"/>
      <c r="AV572" s="100"/>
      <c r="AW572" s="100"/>
      <c r="AX572" s="100"/>
      <c r="AY572" s="100"/>
      <c r="AZ572" s="100"/>
      <c r="BA572" s="100"/>
      <c r="BB572" s="100"/>
      <c r="BC572" s="100"/>
      <c r="BD572" s="100"/>
      <c r="BE572" s="100"/>
    </row>
    <row r="573" spans="1:57" ht="15.75" customHeight="1" x14ac:dyDescent="0.3">
      <c r="A573" s="98"/>
      <c r="B573" s="98"/>
      <c r="C573" s="98"/>
      <c r="D573" s="98"/>
      <c r="E573" s="99"/>
      <c r="F573" s="99"/>
      <c r="G573" s="98"/>
      <c r="H573" s="98"/>
      <c r="I573" s="98"/>
      <c r="J573" s="98"/>
      <c r="K573" s="98"/>
      <c r="L573" s="98"/>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c r="AV573" s="100"/>
      <c r="AW573" s="100"/>
      <c r="AX573" s="100"/>
      <c r="AY573" s="100"/>
      <c r="AZ573" s="100"/>
      <c r="BA573" s="100"/>
      <c r="BB573" s="100"/>
      <c r="BC573" s="100"/>
      <c r="BD573" s="100"/>
      <c r="BE573" s="100"/>
    </row>
    <row r="574" spans="1:57" ht="15.75" customHeight="1" x14ac:dyDescent="0.3">
      <c r="A574" s="98"/>
      <c r="B574" s="98"/>
      <c r="C574" s="98"/>
      <c r="D574" s="98"/>
      <c r="E574" s="99"/>
      <c r="F574" s="99"/>
      <c r="G574" s="98"/>
      <c r="H574" s="98"/>
      <c r="I574" s="98"/>
      <c r="J574" s="98"/>
      <c r="K574" s="98"/>
      <c r="L574" s="98"/>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c r="AU574" s="100"/>
      <c r="AV574" s="100"/>
      <c r="AW574" s="100"/>
      <c r="AX574" s="100"/>
      <c r="AY574" s="100"/>
      <c r="AZ574" s="100"/>
      <c r="BA574" s="100"/>
      <c r="BB574" s="100"/>
      <c r="BC574" s="100"/>
      <c r="BD574" s="100"/>
      <c r="BE574" s="100"/>
    </row>
    <row r="575" spans="1:57" ht="15.75" customHeight="1" x14ac:dyDescent="0.3">
      <c r="A575" s="98"/>
      <c r="B575" s="98"/>
      <c r="C575" s="98"/>
      <c r="D575" s="98"/>
      <c r="E575" s="99"/>
      <c r="F575" s="99"/>
      <c r="G575" s="98"/>
      <c r="H575" s="98"/>
      <c r="I575" s="98"/>
      <c r="J575" s="98"/>
      <c r="K575" s="98"/>
      <c r="L575" s="98"/>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row>
    <row r="576" spans="1:57" ht="15.75" customHeight="1" x14ac:dyDescent="0.3">
      <c r="A576" s="98"/>
      <c r="B576" s="98"/>
      <c r="C576" s="98"/>
      <c r="D576" s="98"/>
      <c r="E576" s="99"/>
      <c r="F576" s="99"/>
      <c r="G576" s="98"/>
      <c r="H576" s="98"/>
      <c r="I576" s="98"/>
      <c r="J576" s="98"/>
      <c r="K576" s="98"/>
      <c r="L576" s="98"/>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c r="AS576" s="100"/>
      <c r="AT576" s="100"/>
      <c r="AU576" s="100"/>
      <c r="AV576" s="100"/>
      <c r="AW576" s="100"/>
      <c r="AX576" s="100"/>
      <c r="AY576" s="100"/>
      <c r="AZ576" s="100"/>
      <c r="BA576" s="100"/>
      <c r="BB576" s="100"/>
      <c r="BC576" s="100"/>
      <c r="BD576" s="100"/>
      <c r="BE576" s="100"/>
    </row>
    <row r="577" spans="1:57" ht="15.75" customHeight="1" x14ac:dyDescent="0.3">
      <c r="A577" s="98"/>
      <c r="B577" s="98"/>
      <c r="C577" s="98"/>
      <c r="D577" s="98"/>
      <c r="E577" s="99"/>
      <c r="F577" s="99"/>
      <c r="G577" s="98"/>
      <c r="H577" s="98"/>
      <c r="I577" s="98"/>
      <c r="J577" s="98"/>
      <c r="K577" s="98"/>
      <c r="L577" s="98"/>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c r="AS577" s="100"/>
      <c r="AT577" s="100"/>
      <c r="AU577" s="100"/>
      <c r="AV577" s="100"/>
      <c r="AW577" s="100"/>
      <c r="AX577" s="100"/>
      <c r="AY577" s="100"/>
      <c r="AZ577" s="100"/>
      <c r="BA577" s="100"/>
      <c r="BB577" s="100"/>
      <c r="BC577" s="100"/>
      <c r="BD577" s="100"/>
      <c r="BE577" s="100"/>
    </row>
    <row r="578" spans="1:57" ht="15.75" customHeight="1" x14ac:dyDescent="0.3">
      <c r="A578" s="98"/>
      <c r="B578" s="98"/>
      <c r="C578" s="98"/>
      <c r="D578" s="98"/>
      <c r="E578" s="99"/>
      <c r="F578" s="99"/>
      <c r="G578" s="98"/>
      <c r="H578" s="98"/>
      <c r="I578" s="98"/>
      <c r="J578" s="98"/>
      <c r="K578" s="98"/>
      <c r="L578" s="98"/>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c r="AS578" s="100"/>
      <c r="AT578" s="100"/>
      <c r="AU578" s="100"/>
      <c r="AV578" s="100"/>
      <c r="AW578" s="100"/>
      <c r="AX578" s="100"/>
      <c r="AY578" s="100"/>
      <c r="AZ578" s="100"/>
      <c r="BA578" s="100"/>
      <c r="BB578" s="100"/>
      <c r="BC578" s="100"/>
      <c r="BD578" s="100"/>
      <c r="BE578" s="100"/>
    </row>
    <row r="579" spans="1:57" ht="15.75" customHeight="1" x14ac:dyDescent="0.3">
      <c r="A579" s="98"/>
      <c r="B579" s="98"/>
      <c r="C579" s="98"/>
      <c r="D579" s="98"/>
      <c r="E579" s="99"/>
      <c r="F579" s="99"/>
      <c r="G579" s="98"/>
      <c r="H579" s="98"/>
      <c r="I579" s="98"/>
      <c r="J579" s="98"/>
      <c r="K579" s="98"/>
      <c r="L579" s="98"/>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c r="AS579" s="100"/>
      <c r="AT579" s="100"/>
      <c r="AU579" s="100"/>
      <c r="AV579" s="100"/>
      <c r="AW579" s="100"/>
      <c r="AX579" s="100"/>
      <c r="AY579" s="100"/>
      <c r="AZ579" s="100"/>
      <c r="BA579" s="100"/>
      <c r="BB579" s="100"/>
      <c r="BC579" s="100"/>
      <c r="BD579" s="100"/>
      <c r="BE579" s="100"/>
    </row>
    <row r="580" spans="1:57" ht="15.75" customHeight="1" x14ac:dyDescent="0.3">
      <c r="A580" s="98"/>
      <c r="B580" s="98"/>
      <c r="C580" s="98"/>
      <c r="D580" s="98"/>
      <c r="E580" s="99"/>
      <c r="F580" s="99"/>
      <c r="G580" s="98"/>
      <c r="H580" s="98"/>
      <c r="I580" s="98"/>
      <c r="J580" s="98"/>
      <c r="K580" s="98"/>
      <c r="L580" s="98"/>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c r="AV580" s="100"/>
      <c r="AW580" s="100"/>
      <c r="AX580" s="100"/>
      <c r="AY580" s="100"/>
      <c r="AZ580" s="100"/>
      <c r="BA580" s="100"/>
      <c r="BB580" s="100"/>
      <c r="BC580" s="100"/>
      <c r="BD580" s="100"/>
      <c r="BE580" s="100"/>
    </row>
    <row r="581" spans="1:57" ht="15.75" customHeight="1" x14ac:dyDescent="0.3">
      <c r="A581" s="98"/>
      <c r="B581" s="98"/>
      <c r="C581" s="98"/>
      <c r="D581" s="98"/>
      <c r="E581" s="99"/>
      <c r="F581" s="99"/>
      <c r="G581" s="98"/>
      <c r="H581" s="98"/>
      <c r="I581" s="98"/>
      <c r="J581" s="98"/>
      <c r="K581" s="98"/>
      <c r="L581" s="98"/>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c r="AU581" s="100"/>
      <c r="AV581" s="100"/>
      <c r="AW581" s="100"/>
      <c r="AX581" s="100"/>
      <c r="AY581" s="100"/>
      <c r="AZ581" s="100"/>
      <c r="BA581" s="100"/>
      <c r="BB581" s="100"/>
      <c r="BC581" s="100"/>
      <c r="BD581" s="100"/>
      <c r="BE581" s="100"/>
    </row>
    <row r="582" spans="1:57" ht="15.75" customHeight="1" x14ac:dyDescent="0.3">
      <c r="A582" s="98"/>
      <c r="B582" s="98"/>
      <c r="C582" s="98"/>
      <c r="D582" s="98"/>
      <c r="E582" s="99"/>
      <c r="F582" s="99"/>
      <c r="G582" s="98"/>
      <c r="H582" s="98"/>
      <c r="I582" s="98"/>
      <c r="J582" s="98"/>
      <c r="K582" s="98"/>
      <c r="L582" s="98"/>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c r="AR582" s="100"/>
      <c r="AS582" s="100"/>
      <c r="AT582" s="100"/>
      <c r="AU582" s="100"/>
      <c r="AV582" s="100"/>
      <c r="AW582" s="100"/>
      <c r="AX582" s="100"/>
      <c r="AY582" s="100"/>
      <c r="AZ582" s="100"/>
      <c r="BA582" s="100"/>
      <c r="BB582" s="100"/>
      <c r="BC582" s="100"/>
      <c r="BD582" s="100"/>
      <c r="BE582" s="100"/>
    </row>
    <row r="583" spans="1:57" ht="15.75" customHeight="1" x14ac:dyDescent="0.3">
      <c r="A583" s="98"/>
      <c r="B583" s="98"/>
      <c r="C583" s="98"/>
      <c r="D583" s="98"/>
      <c r="E583" s="99"/>
      <c r="F583" s="99"/>
      <c r="G583" s="98"/>
      <c r="H583" s="98"/>
      <c r="I583" s="98"/>
      <c r="J583" s="98"/>
      <c r="K583" s="98"/>
      <c r="L583" s="98"/>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c r="AR583" s="100"/>
      <c r="AS583" s="100"/>
      <c r="AT583" s="100"/>
      <c r="AU583" s="100"/>
      <c r="AV583" s="100"/>
      <c r="AW583" s="100"/>
      <c r="AX583" s="100"/>
      <c r="AY583" s="100"/>
      <c r="AZ583" s="100"/>
      <c r="BA583" s="100"/>
      <c r="BB583" s="100"/>
      <c r="BC583" s="100"/>
      <c r="BD583" s="100"/>
      <c r="BE583" s="100"/>
    </row>
    <row r="584" spans="1:57" ht="15.75" customHeight="1" x14ac:dyDescent="0.3">
      <c r="A584" s="98"/>
      <c r="B584" s="98"/>
      <c r="C584" s="98"/>
      <c r="D584" s="98"/>
      <c r="E584" s="99"/>
      <c r="F584" s="99"/>
      <c r="G584" s="98"/>
      <c r="H584" s="98"/>
      <c r="I584" s="98"/>
      <c r="J584" s="98"/>
      <c r="K584" s="98"/>
      <c r="L584" s="98"/>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c r="AR584" s="100"/>
      <c r="AS584" s="100"/>
      <c r="AT584" s="100"/>
      <c r="AU584" s="100"/>
      <c r="AV584" s="100"/>
      <c r="AW584" s="100"/>
      <c r="AX584" s="100"/>
      <c r="AY584" s="100"/>
      <c r="AZ584" s="100"/>
      <c r="BA584" s="100"/>
      <c r="BB584" s="100"/>
      <c r="BC584" s="100"/>
      <c r="BD584" s="100"/>
      <c r="BE584" s="100"/>
    </row>
    <row r="585" spans="1:57" ht="15.75" customHeight="1" x14ac:dyDescent="0.3">
      <c r="A585" s="98"/>
      <c r="B585" s="98"/>
      <c r="C585" s="98"/>
      <c r="D585" s="98"/>
      <c r="E585" s="99"/>
      <c r="F585" s="99"/>
      <c r="G585" s="98"/>
      <c r="H585" s="98"/>
      <c r="I585" s="98"/>
      <c r="J585" s="98"/>
      <c r="K585" s="98"/>
      <c r="L585" s="98"/>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c r="AR585" s="100"/>
      <c r="AS585" s="100"/>
      <c r="AT585" s="100"/>
      <c r="AU585" s="100"/>
      <c r="AV585" s="100"/>
      <c r="AW585" s="100"/>
      <c r="AX585" s="100"/>
      <c r="AY585" s="100"/>
      <c r="AZ585" s="100"/>
      <c r="BA585" s="100"/>
      <c r="BB585" s="100"/>
      <c r="BC585" s="100"/>
      <c r="BD585" s="100"/>
      <c r="BE585" s="100"/>
    </row>
    <row r="586" spans="1:57" ht="15.75" customHeight="1" x14ac:dyDescent="0.3">
      <c r="A586" s="98"/>
      <c r="B586" s="98"/>
      <c r="C586" s="98"/>
      <c r="D586" s="98"/>
      <c r="E586" s="99"/>
      <c r="F586" s="99"/>
      <c r="G586" s="98"/>
      <c r="H586" s="98"/>
      <c r="I586" s="98"/>
      <c r="J586" s="98"/>
      <c r="K586" s="98"/>
      <c r="L586" s="98"/>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c r="AS586" s="100"/>
      <c r="AT586" s="100"/>
      <c r="AU586" s="100"/>
      <c r="AV586" s="100"/>
      <c r="AW586" s="100"/>
      <c r="AX586" s="100"/>
      <c r="AY586" s="100"/>
      <c r="AZ586" s="100"/>
      <c r="BA586" s="100"/>
      <c r="BB586" s="100"/>
      <c r="BC586" s="100"/>
      <c r="BD586" s="100"/>
      <c r="BE586" s="100"/>
    </row>
    <row r="587" spans="1:57" ht="15.75" customHeight="1" x14ac:dyDescent="0.3">
      <c r="A587" s="98"/>
      <c r="B587" s="98"/>
      <c r="C587" s="98"/>
      <c r="D587" s="98"/>
      <c r="E587" s="99"/>
      <c r="F587" s="99"/>
      <c r="G587" s="98"/>
      <c r="H587" s="98"/>
      <c r="I587" s="98"/>
      <c r="J587" s="98"/>
      <c r="K587" s="98"/>
      <c r="L587" s="98"/>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c r="AU587" s="100"/>
      <c r="AV587" s="100"/>
      <c r="AW587" s="100"/>
      <c r="AX587" s="100"/>
      <c r="AY587" s="100"/>
      <c r="AZ587" s="100"/>
      <c r="BA587" s="100"/>
      <c r="BB587" s="100"/>
      <c r="BC587" s="100"/>
      <c r="BD587" s="100"/>
      <c r="BE587" s="100"/>
    </row>
    <row r="588" spans="1:57" ht="15.75" customHeight="1" x14ac:dyDescent="0.3">
      <c r="A588" s="98"/>
      <c r="B588" s="98"/>
      <c r="C588" s="98"/>
      <c r="D588" s="98"/>
      <c r="E588" s="99"/>
      <c r="F588" s="99"/>
      <c r="G588" s="98"/>
      <c r="H588" s="98"/>
      <c r="I588" s="98"/>
      <c r="J588" s="98"/>
      <c r="K588" s="98"/>
      <c r="L588" s="98"/>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c r="AS588" s="100"/>
      <c r="AT588" s="100"/>
      <c r="AU588" s="100"/>
      <c r="AV588" s="100"/>
      <c r="AW588" s="100"/>
      <c r="AX588" s="100"/>
      <c r="AY588" s="100"/>
      <c r="AZ588" s="100"/>
      <c r="BA588" s="100"/>
      <c r="BB588" s="100"/>
      <c r="BC588" s="100"/>
      <c r="BD588" s="100"/>
      <c r="BE588" s="100"/>
    </row>
    <row r="589" spans="1:57" ht="15.75" customHeight="1" x14ac:dyDescent="0.3">
      <c r="A589" s="98"/>
      <c r="B589" s="98"/>
      <c r="C589" s="98"/>
      <c r="D589" s="98"/>
      <c r="E589" s="99"/>
      <c r="F589" s="99"/>
      <c r="G589" s="98"/>
      <c r="H589" s="98"/>
      <c r="I589" s="98"/>
      <c r="J589" s="98"/>
      <c r="K589" s="98"/>
      <c r="L589" s="98"/>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c r="AS589" s="100"/>
      <c r="AT589" s="100"/>
      <c r="AU589" s="100"/>
      <c r="AV589" s="100"/>
      <c r="AW589" s="100"/>
      <c r="AX589" s="100"/>
      <c r="AY589" s="100"/>
      <c r="AZ589" s="100"/>
      <c r="BA589" s="100"/>
      <c r="BB589" s="100"/>
      <c r="BC589" s="100"/>
      <c r="BD589" s="100"/>
      <c r="BE589" s="100"/>
    </row>
    <row r="590" spans="1:57" ht="15.75" customHeight="1" x14ac:dyDescent="0.3">
      <c r="A590" s="98"/>
      <c r="B590" s="98"/>
      <c r="C590" s="98"/>
      <c r="D590" s="98"/>
      <c r="E590" s="99"/>
      <c r="F590" s="99"/>
      <c r="G590" s="98"/>
      <c r="H590" s="98"/>
      <c r="I590" s="98"/>
      <c r="J590" s="98"/>
      <c r="K590" s="98"/>
      <c r="L590" s="98"/>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00"/>
      <c r="AY590" s="100"/>
      <c r="AZ590" s="100"/>
      <c r="BA590" s="100"/>
      <c r="BB590" s="100"/>
      <c r="BC590" s="100"/>
      <c r="BD590" s="100"/>
      <c r="BE590" s="100"/>
    </row>
    <row r="591" spans="1:57" ht="15.75" customHeight="1" x14ac:dyDescent="0.3">
      <c r="A591" s="98"/>
      <c r="B591" s="98"/>
      <c r="C591" s="98"/>
      <c r="D591" s="98"/>
      <c r="E591" s="99"/>
      <c r="F591" s="99"/>
      <c r="G591" s="98"/>
      <c r="H591" s="98"/>
      <c r="I591" s="98"/>
      <c r="J591" s="98"/>
      <c r="K591" s="98"/>
      <c r="L591" s="98"/>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c r="AR591" s="100"/>
      <c r="AS591" s="100"/>
      <c r="AT591" s="100"/>
      <c r="AU591" s="100"/>
      <c r="AV591" s="100"/>
      <c r="AW591" s="100"/>
      <c r="AX591" s="100"/>
      <c r="AY591" s="100"/>
      <c r="AZ591" s="100"/>
      <c r="BA591" s="100"/>
      <c r="BB591" s="100"/>
      <c r="BC591" s="100"/>
      <c r="BD591" s="100"/>
      <c r="BE591" s="100"/>
    </row>
    <row r="592" spans="1:57" ht="15.75" customHeight="1" x14ac:dyDescent="0.3">
      <c r="A592" s="98"/>
      <c r="B592" s="98"/>
      <c r="C592" s="98"/>
      <c r="D592" s="98"/>
      <c r="E592" s="99"/>
      <c r="F592" s="99"/>
      <c r="G592" s="98"/>
      <c r="H592" s="98"/>
      <c r="I592" s="98"/>
      <c r="J592" s="98"/>
      <c r="K592" s="98"/>
      <c r="L592" s="98"/>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c r="AR592" s="100"/>
      <c r="AS592" s="100"/>
      <c r="AT592" s="100"/>
      <c r="AU592" s="100"/>
      <c r="AV592" s="100"/>
      <c r="AW592" s="100"/>
      <c r="AX592" s="100"/>
      <c r="AY592" s="100"/>
      <c r="AZ592" s="100"/>
      <c r="BA592" s="100"/>
      <c r="BB592" s="100"/>
      <c r="BC592" s="100"/>
      <c r="BD592" s="100"/>
      <c r="BE592" s="100"/>
    </row>
    <row r="593" spans="1:57" ht="15.75" customHeight="1" x14ac:dyDescent="0.3">
      <c r="A593" s="98"/>
      <c r="B593" s="98"/>
      <c r="C593" s="98"/>
      <c r="D593" s="98"/>
      <c r="E593" s="99"/>
      <c r="F593" s="99"/>
      <c r="G593" s="98"/>
      <c r="H593" s="98"/>
      <c r="I593" s="98"/>
      <c r="J593" s="98"/>
      <c r="K593" s="98"/>
      <c r="L593" s="98"/>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c r="AS593" s="100"/>
      <c r="AT593" s="100"/>
      <c r="AU593" s="100"/>
      <c r="AV593" s="100"/>
      <c r="AW593" s="100"/>
      <c r="AX593" s="100"/>
      <c r="AY593" s="100"/>
      <c r="AZ593" s="100"/>
      <c r="BA593" s="100"/>
      <c r="BB593" s="100"/>
      <c r="BC593" s="100"/>
      <c r="BD593" s="100"/>
      <c r="BE593" s="100"/>
    </row>
    <row r="594" spans="1:57" ht="15.75" customHeight="1" x14ac:dyDescent="0.3">
      <c r="A594" s="98"/>
      <c r="B594" s="98"/>
      <c r="C594" s="98"/>
      <c r="D594" s="98"/>
      <c r="E594" s="99"/>
      <c r="F594" s="99"/>
      <c r="G594" s="98"/>
      <c r="H594" s="98"/>
      <c r="I594" s="98"/>
      <c r="J594" s="98"/>
      <c r="K594" s="98"/>
      <c r="L594" s="98"/>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c r="AR594" s="100"/>
      <c r="AS594" s="100"/>
      <c r="AT594" s="100"/>
      <c r="AU594" s="100"/>
      <c r="AV594" s="100"/>
      <c r="AW594" s="100"/>
      <c r="AX594" s="100"/>
      <c r="AY594" s="100"/>
      <c r="AZ594" s="100"/>
      <c r="BA594" s="100"/>
      <c r="BB594" s="100"/>
      <c r="BC594" s="100"/>
      <c r="BD594" s="100"/>
      <c r="BE594" s="100"/>
    </row>
    <row r="595" spans="1:57" ht="15.75" customHeight="1" x14ac:dyDescent="0.3">
      <c r="A595" s="98"/>
      <c r="B595" s="98"/>
      <c r="C595" s="98"/>
      <c r="D595" s="98"/>
      <c r="E595" s="99"/>
      <c r="F595" s="99"/>
      <c r="G595" s="98"/>
      <c r="H595" s="98"/>
      <c r="I595" s="98"/>
      <c r="J595" s="98"/>
      <c r="K595" s="98"/>
      <c r="L595" s="98"/>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c r="AS595" s="100"/>
      <c r="AT595" s="100"/>
      <c r="AU595" s="100"/>
      <c r="AV595" s="100"/>
      <c r="AW595" s="100"/>
      <c r="AX595" s="100"/>
      <c r="AY595" s="100"/>
      <c r="AZ595" s="100"/>
      <c r="BA595" s="100"/>
      <c r="BB595" s="100"/>
      <c r="BC595" s="100"/>
      <c r="BD595" s="100"/>
      <c r="BE595" s="100"/>
    </row>
    <row r="596" spans="1:57" ht="15.75" customHeight="1" x14ac:dyDescent="0.3">
      <c r="A596" s="98"/>
      <c r="B596" s="98"/>
      <c r="C596" s="98"/>
      <c r="D596" s="98"/>
      <c r="E596" s="99"/>
      <c r="F596" s="99"/>
      <c r="G596" s="98"/>
      <c r="H596" s="98"/>
      <c r="I596" s="98"/>
      <c r="J596" s="98"/>
      <c r="K596" s="98"/>
      <c r="L596" s="98"/>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c r="AR596" s="100"/>
      <c r="AS596" s="100"/>
      <c r="AT596" s="100"/>
      <c r="AU596" s="100"/>
      <c r="AV596" s="100"/>
      <c r="AW596" s="100"/>
      <c r="AX596" s="100"/>
      <c r="AY596" s="100"/>
      <c r="AZ596" s="100"/>
      <c r="BA596" s="100"/>
      <c r="BB596" s="100"/>
      <c r="BC596" s="100"/>
      <c r="BD596" s="100"/>
      <c r="BE596" s="100"/>
    </row>
    <row r="597" spans="1:57" ht="15.75" customHeight="1" x14ac:dyDescent="0.3">
      <c r="A597" s="98"/>
      <c r="B597" s="98"/>
      <c r="C597" s="98"/>
      <c r="D597" s="98"/>
      <c r="E597" s="99"/>
      <c r="F597" s="99"/>
      <c r="G597" s="98"/>
      <c r="H597" s="98"/>
      <c r="I597" s="98"/>
      <c r="J597" s="98"/>
      <c r="K597" s="98"/>
      <c r="L597" s="98"/>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c r="AR597" s="100"/>
      <c r="AS597" s="100"/>
      <c r="AT597" s="100"/>
      <c r="AU597" s="100"/>
      <c r="AV597" s="100"/>
      <c r="AW597" s="100"/>
      <c r="AX597" s="100"/>
      <c r="AY597" s="100"/>
      <c r="AZ597" s="100"/>
      <c r="BA597" s="100"/>
      <c r="BB597" s="100"/>
      <c r="BC597" s="100"/>
      <c r="BD597" s="100"/>
      <c r="BE597" s="100"/>
    </row>
    <row r="598" spans="1:57" ht="15.75" customHeight="1" x14ac:dyDescent="0.3">
      <c r="A598" s="98"/>
      <c r="B598" s="98"/>
      <c r="C598" s="98"/>
      <c r="D598" s="98"/>
      <c r="E598" s="99"/>
      <c r="F598" s="99"/>
      <c r="G598" s="98"/>
      <c r="H598" s="98"/>
      <c r="I598" s="98"/>
      <c r="J598" s="98"/>
      <c r="K598" s="98"/>
      <c r="L598" s="98"/>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c r="AU598" s="100"/>
      <c r="AV598" s="100"/>
      <c r="AW598" s="100"/>
      <c r="AX598" s="100"/>
      <c r="AY598" s="100"/>
      <c r="AZ598" s="100"/>
      <c r="BA598" s="100"/>
      <c r="BB598" s="100"/>
      <c r="BC598" s="100"/>
      <c r="BD598" s="100"/>
      <c r="BE598" s="100"/>
    </row>
    <row r="599" spans="1:57" ht="15.75" customHeight="1" x14ac:dyDescent="0.3">
      <c r="A599" s="98"/>
      <c r="B599" s="98"/>
      <c r="C599" s="98"/>
      <c r="D599" s="98"/>
      <c r="E599" s="99"/>
      <c r="F599" s="99"/>
      <c r="G599" s="98"/>
      <c r="H599" s="98"/>
      <c r="I599" s="98"/>
      <c r="J599" s="98"/>
      <c r="K599" s="98"/>
      <c r="L599" s="98"/>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c r="AS599" s="100"/>
      <c r="AT599" s="100"/>
      <c r="AU599" s="100"/>
      <c r="AV599" s="100"/>
      <c r="AW599" s="100"/>
      <c r="AX599" s="100"/>
      <c r="AY599" s="100"/>
      <c r="AZ599" s="100"/>
      <c r="BA599" s="100"/>
      <c r="BB599" s="100"/>
      <c r="BC599" s="100"/>
      <c r="BD599" s="100"/>
      <c r="BE599" s="100"/>
    </row>
    <row r="600" spans="1:57" ht="15.75" customHeight="1" x14ac:dyDescent="0.3">
      <c r="A600" s="98"/>
      <c r="B600" s="98"/>
      <c r="C600" s="98"/>
      <c r="D600" s="98"/>
      <c r="E600" s="99"/>
      <c r="F600" s="99"/>
      <c r="G600" s="98"/>
      <c r="H600" s="98"/>
      <c r="I600" s="98"/>
      <c r="J600" s="98"/>
      <c r="K600" s="98"/>
      <c r="L600" s="98"/>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c r="AS600" s="100"/>
      <c r="AT600" s="100"/>
      <c r="AU600" s="100"/>
      <c r="AV600" s="100"/>
      <c r="AW600" s="100"/>
      <c r="AX600" s="100"/>
      <c r="AY600" s="100"/>
      <c r="AZ600" s="100"/>
      <c r="BA600" s="100"/>
      <c r="BB600" s="100"/>
      <c r="BC600" s="100"/>
      <c r="BD600" s="100"/>
      <c r="BE600" s="100"/>
    </row>
    <row r="601" spans="1:57" ht="15.75" customHeight="1" x14ac:dyDescent="0.3">
      <c r="A601" s="98"/>
      <c r="B601" s="98"/>
      <c r="C601" s="98"/>
      <c r="D601" s="98"/>
      <c r="E601" s="99"/>
      <c r="F601" s="99"/>
      <c r="G601" s="98"/>
      <c r="H601" s="98"/>
      <c r="I601" s="98"/>
      <c r="J601" s="98"/>
      <c r="K601" s="98"/>
      <c r="L601" s="98"/>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c r="AS601" s="100"/>
      <c r="AT601" s="100"/>
      <c r="AU601" s="100"/>
      <c r="AV601" s="100"/>
      <c r="AW601" s="100"/>
      <c r="AX601" s="100"/>
      <c r="AY601" s="100"/>
      <c r="AZ601" s="100"/>
      <c r="BA601" s="100"/>
      <c r="BB601" s="100"/>
      <c r="BC601" s="100"/>
      <c r="BD601" s="100"/>
      <c r="BE601" s="100"/>
    </row>
    <row r="602" spans="1:57" ht="15.75" customHeight="1" x14ac:dyDescent="0.3">
      <c r="A602" s="98"/>
      <c r="B602" s="98"/>
      <c r="C602" s="98"/>
      <c r="D602" s="98"/>
      <c r="E602" s="99"/>
      <c r="F602" s="99"/>
      <c r="G602" s="98"/>
      <c r="H602" s="98"/>
      <c r="I602" s="98"/>
      <c r="J602" s="98"/>
      <c r="K602" s="98"/>
      <c r="L602" s="98"/>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c r="AS602" s="100"/>
      <c r="AT602" s="100"/>
      <c r="AU602" s="100"/>
      <c r="AV602" s="100"/>
      <c r="AW602" s="100"/>
      <c r="AX602" s="100"/>
      <c r="AY602" s="100"/>
      <c r="AZ602" s="100"/>
      <c r="BA602" s="100"/>
      <c r="BB602" s="100"/>
      <c r="BC602" s="100"/>
      <c r="BD602" s="100"/>
      <c r="BE602" s="100"/>
    </row>
    <row r="603" spans="1:57" ht="15.75" customHeight="1" x14ac:dyDescent="0.3">
      <c r="A603" s="98"/>
      <c r="B603" s="98"/>
      <c r="C603" s="98"/>
      <c r="D603" s="98"/>
      <c r="E603" s="99"/>
      <c r="F603" s="99"/>
      <c r="G603" s="98"/>
      <c r="H603" s="98"/>
      <c r="I603" s="98"/>
      <c r="J603" s="98"/>
      <c r="K603" s="98"/>
      <c r="L603" s="98"/>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c r="AU603" s="100"/>
      <c r="AV603" s="100"/>
      <c r="AW603" s="100"/>
      <c r="AX603" s="100"/>
      <c r="AY603" s="100"/>
      <c r="AZ603" s="100"/>
      <c r="BA603" s="100"/>
      <c r="BB603" s="100"/>
      <c r="BC603" s="100"/>
      <c r="BD603" s="100"/>
      <c r="BE603" s="100"/>
    </row>
    <row r="604" spans="1:57" ht="15.75" customHeight="1" x14ac:dyDescent="0.3">
      <c r="A604" s="98"/>
      <c r="B604" s="98"/>
      <c r="C604" s="98"/>
      <c r="D604" s="98"/>
      <c r="E604" s="99"/>
      <c r="F604" s="99"/>
      <c r="G604" s="98"/>
      <c r="H604" s="98"/>
      <c r="I604" s="98"/>
      <c r="J604" s="98"/>
      <c r="K604" s="98"/>
      <c r="L604" s="98"/>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c r="AR604" s="100"/>
      <c r="AS604" s="100"/>
      <c r="AT604" s="100"/>
      <c r="AU604" s="100"/>
      <c r="AV604" s="100"/>
      <c r="AW604" s="100"/>
      <c r="AX604" s="100"/>
      <c r="AY604" s="100"/>
      <c r="AZ604" s="100"/>
      <c r="BA604" s="100"/>
      <c r="BB604" s="100"/>
      <c r="BC604" s="100"/>
      <c r="BD604" s="100"/>
      <c r="BE604" s="100"/>
    </row>
    <row r="605" spans="1:57" ht="15.75" customHeight="1" x14ac:dyDescent="0.3">
      <c r="A605" s="98"/>
      <c r="B605" s="98"/>
      <c r="C605" s="98"/>
      <c r="D605" s="98"/>
      <c r="E605" s="99"/>
      <c r="F605" s="99"/>
      <c r="G605" s="98"/>
      <c r="H605" s="98"/>
      <c r="I605" s="98"/>
      <c r="J605" s="98"/>
      <c r="K605" s="98"/>
      <c r="L605" s="98"/>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c r="AR605" s="100"/>
      <c r="AS605" s="100"/>
      <c r="AT605" s="100"/>
      <c r="AU605" s="100"/>
      <c r="AV605" s="100"/>
      <c r="AW605" s="100"/>
      <c r="AX605" s="100"/>
      <c r="AY605" s="100"/>
      <c r="AZ605" s="100"/>
      <c r="BA605" s="100"/>
      <c r="BB605" s="100"/>
      <c r="BC605" s="100"/>
      <c r="BD605" s="100"/>
      <c r="BE605" s="100"/>
    </row>
    <row r="606" spans="1:57" ht="15.75" customHeight="1" x14ac:dyDescent="0.3">
      <c r="A606" s="98"/>
      <c r="B606" s="98"/>
      <c r="C606" s="98"/>
      <c r="D606" s="98"/>
      <c r="E606" s="99"/>
      <c r="F606" s="99"/>
      <c r="G606" s="98"/>
      <c r="H606" s="98"/>
      <c r="I606" s="98"/>
      <c r="J606" s="98"/>
      <c r="K606" s="98"/>
      <c r="L606" s="98"/>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c r="AR606" s="100"/>
      <c r="AS606" s="100"/>
      <c r="AT606" s="100"/>
      <c r="AU606" s="100"/>
      <c r="AV606" s="100"/>
      <c r="AW606" s="100"/>
      <c r="AX606" s="100"/>
      <c r="AY606" s="100"/>
      <c r="AZ606" s="100"/>
      <c r="BA606" s="100"/>
      <c r="BB606" s="100"/>
      <c r="BC606" s="100"/>
      <c r="BD606" s="100"/>
      <c r="BE606" s="100"/>
    </row>
    <row r="607" spans="1:57" ht="15.75" customHeight="1" x14ac:dyDescent="0.3">
      <c r="A607" s="98"/>
      <c r="B607" s="98"/>
      <c r="C607" s="98"/>
      <c r="D607" s="98"/>
      <c r="E607" s="99"/>
      <c r="F607" s="99"/>
      <c r="G607" s="98"/>
      <c r="H607" s="98"/>
      <c r="I607" s="98"/>
      <c r="J607" s="98"/>
      <c r="K607" s="98"/>
      <c r="L607" s="98"/>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c r="AR607" s="100"/>
      <c r="AS607" s="100"/>
      <c r="AT607" s="100"/>
      <c r="AU607" s="100"/>
      <c r="AV607" s="100"/>
      <c r="AW607" s="100"/>
      <c r="AX607" s="100"/>
      <c r="AY607" s="100"/>
      <c r="AZ607" s="100"/>
      <c r="BA607" s="100"/>
      <c r="BB607" s="100"/>
      <c r="BC607" s="100"/>
      <c r="BD607" s="100"/>
      <c r="BE607" s="100"/>
    </row>
    <row r="608" spans="1:57" ht="15.75" customHeight="1" x14ac:dyDescent="0.3">
      <c r="A608" s="98"/>
      <c r="B608" s="98"/>
      <c r="C608" s="98"/>
      <c r="D608" s="98"/>
      <c r="E608" s="99"/>
      <c r="F608" s="99"/>
      <c r="G608" s="98"/>
      <c r="H608" s="98"/>
      <c r="I608" s="98"/>
      <c r="J608" s="98"/>
      <c r="K608" s="98"/>
      <c r="L608" s="98"/>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c r="AS608" s="100"/>
      <c r="AT608" s="100"/>
      <c r="AU608" s="100"/>
      <c r="AV608" s="100"/>
      <c r="AW608" s="100"/>
      <c r="AX608" s="100"/>
      <c r="AY608" s="100"/>
      <c r="AZ608" s="100"/>
      <c r="BA608" s="100"/>
      <c r="BB608" s="100"/>
      <c r="BC608" s="100"/>
      <c r="BD608" s="100"/>
      <c r="BE608" s="100"/>
    </row>
    <row r="609" spans="1:57" ht="15.75" customHeight="1" x14ac:dyDescent="0.3">
      <c r="A609" s="98"/>
      <c r="B609" s="98"/>
      <c r="C609" s="98"/>
      <c r="D609" s="98"/>
      <c r="E609" s="99"/>
      <c r="F609" s="99"/>
      <c r="G609" s="98"/>
      <c r="H609" s="98"/>
      <c r="I609" s="98"/>
      <c r="J609" s="98"/>
      <c r="K609" s="98"/>
      <c r="L609" s="98"/>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c r="AS609" s="100"/>
      <c r="AT609" s="100"/>
      <c r="AU609" s="100"/>
      <c r="AV609" s="100"/>
      <c r="AW609" s="100"/>
      <c r="AX609" s="100"/>
      <c r="AY609" s="100"/>
      <c r="AZ609" s="100"/>
      <c r="BA609" s="100"/>
      <c r="BB609" s="100"/>
      <c r="BC609" s="100"/>
      <c r="BD609" s="100"/>
      <c r="BE609" s="100"/>
    </row>
    <row r="610" spans="1:57" ht="15.75" customHeight="1" x14ac:dyDescent="0.3">
      <c r="A610" s="98"/>
      <c r="B610" s="98"/>
      <c r="C610" s="98"/>
      <c r="D610" s="98"/>
      <c r="E610" s="99"/>
      <c r="F610" s="99"/>
      <c r="G610" s="98"/>
      <c r="H610" s="98"/>
      <c r="I610" s="98"/>
      <c r="J610" s="98"/>
      <c r="K610" s="98"/>
      <c r="L610" s="98"/>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c r="AS610" s="100"/>
      <c r="AT610" s="100"/>
      <c r="AU610" s="100"/>
      <c r="AV610" s="100"/>
      <c r="AW610" s="100"/>
      <c r="AX610" s="100"/>
      <c r="AY610" s="100"/>
      <c r="AZ610" s="100"/>
      <c r="BA610" s="100"/>
      <c r="BB610" s="100"/>
      <c r="BC610" s="100"/>
      <c r="BD610" s="100"/>
      <c r="BE610" s="100"/>
    </row>
    <row r="611" spans="1:57" ht="15.75" customHeight="1" x14ac:dyDescent="0.3">
      <c r="A611" s="98"/>
      <c r="B611" s="98"/>
      <c r="C611" s="98"/>
      <c r="D611" s="98"/>
      <c r="E611" s="99"/>
      <c r="F611" s="99"/>
      <c r="G611" s="98"/>
      <c r="H611" s="98"/>
      <c r="I611" s="98"/>
      <c r="J611" s="98"/>
      <c r="K611" s="98"/>
      <c r="L611" s="98"/>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c r="AS611" s="100"/>
      <c r="AT611" s="100"/>
      <c r="AU611" s="100"/>
      <c r="AV611" s="100"/>
      <c r="AW611" s="100"/>
      <c r="AX611" s="100"/>
      <c r="AY611" s="100"/>
      <c r="AZ611" s="100"/>
      <c r="BA611" s="100"/>
      <c r="BB611" s="100"/>
      <c r="BC611" s="100"/>
      <c r="BD611" s="100"/>
      <c r="BE611" s="100"/>
    </row>
    <row r="612" spans="1:57" ht="15.75" customHeight="1" x14ac:dyDescent="0.3">
      <c r="A612" s="98"/>
      <c r="B612" s="98"/>
      <c r="C612" s="98"/>
      <c r="D612" s="98"/>
      <c r="E612" s="99"/>
      <c r="F612" s="99"/>
      <c r="G612" s="98"/>
      <c r="H612" s="98"/>
      <c r="I612" s="98"/>
      <c r="J612" s="98"/>
      <c r="K612" s="98"/>
      <c r="L612" s="98"/>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c r="AS612" s="100"/>
      <c r="AT612" s="100"/>
      <c r="AU612" s="100"/>
      <c r="AV612" s="100"/>
      <c r="AW612" s="100"/>
      <c r="AX612" s="100"/>
      <c r="AY612" s="100"/>
      <c r="AZ612" s="100"/>
      <c r="BA612" s="100"/>
      <c r="BB612" s="100"/>
      <c r="BC612" s="100"/>
      <c r="BD612" s="100"/>
      <c r="BE612" s="100"/>
    </row>
    <row r="613" spans="1:57" ht="15.75" customHeight="1" x14ac:dyDescent="0.3">
      <c r="A613" s="98"/>
      <c r="B613" s="98"/>
      <c r="C613" s="98"/>
      <c r="D613" s="98"/>
      <c r="E613" s="99"/>
      <c r="F613" s="99"/>
      <c r="G613" s="98"/>
      <c r="H613" s="98"/>
      <c r="I613" s="98"/>
      <c r="J613" s="98"/>
      <c r="K613" s="98"/>
      <c r="L613" s="98"/>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c r="AS613" s="100"/>
      <c r="AT613" s="100"/>
      <c r="AU613" s="100"/>
      <c r="AV613" s="100"/>
      <c r="AW613" s="100"/>
      <c r="AX613" s="100"/>
      <c r="AY613" s="100"/>
      <c r="AZ613" s="100"/>
      <c r="BA613" s="100"/>
      <c r="BB613" s="100"/>
      <c r="BC613" s="100"/>
      <c r="BD613" s="100"/>
      <c r="BE613" s="100"/>
    </row>
    <row r="614" spans="1:57" ht="15.75" customHeight="1" x14ac:dyDescent="0.3">
      <c r="A614" s="98"/>
      <c r="B614" s="98"/>
      <c r="C614" s="98"/>
      <c r="D614" s="98"/>
      <c r="E614" s="99"/>
      <c r="F614" s="99"/>
      <c r="G614" s="98"/>
      <c r="H614" s="98"/>
      <c r="I614" s="98"/>
      <c r="J614" s="98"/>
      <c r="K614" s="98"/>
      <c r="L614" s="98"/>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c r="AS614" s="100"/>
      <c r="AT614" s="100"/>
      <c r="AU614" s="100"/>
      <c r="AV614" s="100"/>
      <c r="AW614" s="100"/>
      <c r="AX614" s="100"/>
      <c r="AY614" s="100"/>
      <c r="AZ614" s="100"/>
      <c r="BA614" s="100"/>
      <c r="BB614" s="100"/>
      <c r="BC614" s="100"/>
      <c r="BD614" s="100"/>
      <c r="BE614" s="100"/>
    </row>
    <row r="615" spans="1:57" ht="15.75" customHeight="1" x14ac:dyDescent="0.3">
      <c r="A615" s="98"/>
      <c r="B615" s="98"/>
      <c r="C615" s="98"/>
      <c r="D615" s="98"/>
      <c r="E615" s="99"/>
      <c r="F615" s="99"/>
      <c r="G615" s="98"/>
      <c r="H615" s="98"/>
      <c r="I615" s="98"/>
      <c r="J615" s="98"/>
      <c r="K615" s="98"/>
      <c r="L615" s="98"/>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c r="AS615" s="100"/>
      <c r="AT615" s="100"/>
      <c r="AU615" s="100"/>
      <c r="AV615" s="100"/>
      <c r="AW615" s="100"/>
      <c r="AX615" s="100"/>
      <c r="AY615" s="100"/>
      <c r="AZ615" s="100"/>
      <c r="BA615" s="100"/>
      <c r="BB615" s="100"/>
      <c r="BC615" s="100"/>
      <c r="BD615" s="100"/>
      <c r="BE615" s="100"/>
    </row>
    <row r="616" spans="1:57" ht="15.75" customHeight="1" x14ac:dyDescent="0.3">
      <c r="A616" s="98"/>
      <c r="B616" s="98"/>
      <c r="C616" s="98"/>
      <c r="D616" s="98"/>
      <c r="E616" s="99"/>
      <c r="F616" s="99"/>
      <c r="G616" s="98"/>
      <c r="H616" s="98"/>
      <c r="I616" s="98"/>
      <c r="J616" s="98"/>
      <c r="K616" s="98"/>
      <c r="L616" s="98"/>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c r="AS616" s="100"/>
      <c r="AT616" s="100"/>
      <c r="AU616" s="100"/>
      <c r="AV616" s="100"/>
      <c r="AW616" s="100"/>
      <c r="AX616" s="100"/>
      <c r="AY616" s="100"/>
      <c r="AZ616" s="100"/>
      <c r="BA616" s="100"/>
      <c r="BB616" s="100"/>
      <c r="BC616" s="100"/>
      <c r="BD616" s="100"/>
      <c r="BE616" s="100"/>
    </row>
    <row r="617" spans="1:57" ht="15.75" customHeight="1" x14ac:dyDescent="0.3">
      <c r="A617" s="98"/>
      <c r="B617" s="98"/>
      <c r="C617" s="98"/>
      <c r="D617" s="98"/>
      <c r="E617" s="99"/>
      <c r="F617" s="99"/>
      <c r="G617" s="98"/>
      <c r="H617" s="98"/>
      <c r="I617" s="98"/>
      <c r="J617" s="98"/>
      <c r="K617" s="98"/>
      <c r="L617" s="98"/>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c r="AS617" s="100"/>
      <c r="AT617" s="100"/>
      <c r="AU617" s="100"/>
      <c r="AV617" s="100"/>
      <c r="AW617" s="100"/>
      <c r="AX617" s="100"/>
      <c r="AY617" s="100"/>
      <c r="AZ617" s="100"/>
      <c r="BA617" s="100"/>
      <c r="BB617" s="100"/>
      <c r="BC617" s="100"/>
      <c r="BD617" s="100"/>
      <c r="BE617" s="100"/>
    </row>
    <row r="618" spans="1:57" ht="15.75" customHeight="1" x14ac:dyDescent="0.3">
      <c r="A618" s="98"/>
      <c r="B618" s="98"/>
      <c r="C618" s="98"/>
      <c r="D618" s="98"/>
      <c r="E618" s="99"/>
      <c r="F618" s="99"/>
      <c r="G618" s="98"/>
      <c r="H618" s="98"/>
      <c r="I618" s="98"/>
      <c r="J618" s="98"/>
      <c r="K618" s="98"/>
      <c r="L618" s="98"/>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c r="AS618" s="100"/>
      <c r="AT618" s="100"/>
      <c r="AU618" s="100"/>
      <c r="AV618" s="100"/>
      <c r="AW618" s="100"/>
      <c r="AX618" s="100"/>
      <c r="AY618" s="100"/>
      <c r="AZ618" s="100"/>
      <c r="BA618" s="100"/>
      <c r="BB618" s="100"/>
      <c r="BC618" s="100"/>
      <c r="BD618" s="100"/>
      <c r="BE618" s="100"/>
    </row>
    <row r="619" spans="1:57" ht="15.75" customHeight="1" x14ac:dyDescent="0.3">
      <c r="A619" s="98"/>
      <c r="B619" s="98"/>
      <c r="C619" s="98"/>
      <c r="D619" s="98"/>
      <c r="E619" s="99"/>
      <c r="F619" s="99"/>
      <c r="G619" s="98"/>
      <c r="H619" s="98"/>
      <c r="I619" s="98"/>
      <c r="J619" s="98"/>
      <c r="K619" s="98"/>
      <c r="L619" s="98"/>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c r="AR619" s="100"/>
      <c r="AS619" s="100"/>
      <c r="AT619" s="100"/>
      <c r="AU619" s="100"/>
      <c r="AV619" s="100"/>
      <c r="AW619" s="100"/>
      <c r="AX619" s="100"/>
      <c r="AY619" s="100"/>
      <c r="AZ619" s="100"/>
      <c r="BA619" s="100"/>
      <c r="BB619" s="100"/>
      <c r="BC619" s="100"/>
      <c r="BD619" s="100"/>
      <c r="BE619" s="100"/>
    </row>
    <row r="620" spans="1:57" ht="15.75" customHeight="1" x14ac:dyDescent="0.3">
      <c r="A620" s="98"/>
      <c r="B620" s="98"/>
      <c r="C620" s="98"/>
      <c r="D620" s="98"/>
      <c r="E620" s="99"/>
      <c r="F620" s="99"/>
      <c r="G620" s="98"/>
      <c r="H620" s="98"/>
      <c r="I620" s="98"/>
      <c r="J620" s="98"/>
      <c r="K620" s="98"/>
      <c r="L620" s="98"/>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c r="AR620" s="100"/>
      <c r="AS620" s="100"/>
      <c r="AT620" s="100"/>
      <c r="AU620" s="100"/>
      <c r="AV620" s="100"/>
      <c r="AW620" s="100"/>
      <c r="AX620" s="100"/>
      <c r="AY620" s="100"/>
      <c r="AZ620" s="100"/>
      <c r="BA620" s="100"/>
      <c r="BB620" s="100"/>
      <c r="BC620" s="100"/>
      <c r="BD620" s="100"/>
      <c r="BE620" s="100"/>
    </row>
    <row r="621" spans="1:57" ht="15.75" customHeight="1" x14ac:dyDescent="0.3">
      <c r="A621" s="98"/>
      <c r="B621" s="98"/>
      <c r="C621" s="98"/>
      <c r="D621" s="98"/>
      <c r="E621" s="99"/>
      <c r="F621" s="99"/>
      <c r="G621" s="98"/>
      <c r="H621" s="98"/>
      <c r="I621" s="98"/>
      <c r="J621" s="98"/>
      <c r="K621" s="98"/>
      <c r="L621" s="98"/>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c r="AR621" s="100"/>
      <c r="AS621" s="100"/>
      <c r="AT621" s="100"/>
      <c r="AU621" s="100"/>
      <c r="AV621" s="100"/>
      <c r="AW621" s="100"/>
      <c r="AX621" s="100"/>
      <c r="AY621" s="100"/>
      <c r="AZ621" s="100"/>
      <c r="BA621" s="100"/>
      <c r="BB621" s="100"/>
      <c r="BC621" s="100"/>
      <c r="BD621" s="100"/>
      <c r="BE621" s="100"/>
    </row>
    <row r="622" spans="1:57" ht="15.75" customHeight="1" x14ac:dyDescent="0.3">
      <c r="A622" s="98"/>
      <c r="B622" s="98"/>
      <c r="C622" s="98"/>
      <c r="D622" s="98"/>
      <c r="E622" s="99"/>
      <c r="F622" s="99"/>
      <c r="G622" s="98"/>
      <c r="H622" s="98"/>
      <c r="I622" s="98"/>
      <c r="J622" s="98"/>
      <c r="K622" s="98"/>
      <c r="L622" s="98"/>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c r="AS622" s="100"/>
      <c r="AT622" s="100"/>
      <c r="AU622" s="100"/>
      <c r="AV622" s="100"/>
      <c r="AW622" s="100"/>
      <c r="AX622" s="100"/>
      <c r="AY622" s="100"/>
      <c r="AZ622" s="100"/>
      <c r="BA622" s="100"/>
      <c r="BB622" s="100"/>
      <c r="BC622" s="100"/>
      <c r="BD622" s="100"/>
      <c r="BE622" s="100"/>
    </row>
    <row r="623" spans="1:57" ht="15.75" customHeight="1" x14ac:dyDescent="0.3">
      <c r="A623" s="98"/>
      <c r="B623" s="98"/>
      <c r="C623" s="98"/>
      <c r="D623" s="98"/>
      <c r="E623" s="99"/>
      <c r="F623" s="99"/>
      <c r="G623" s="98"/>
      <c r="H623" s="98"/>
      <c r="I623" s="98"/>
      <c r="J623" s="98"/>
      <c r="K623" s="98"/>
      <c r="L623" s="98"/>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c r="AR623" s="100"/>
      <c r="AS623" s="100"/>
      <c r="AT623" s="100"/>
      <c r="AU623" s="100"/>
      <c r="AV623" s="100"/>
      <c r="AW623" s="100"/>
      <c r="AX623" s="100"/>
      <c r="AY623" s="100"/>
      <c r="AZ623" s="100"/>
      <c r="BA623" s="100"/>
      <c r="BB623" s="100"/>
      <c r="BC623" s="100"/>
      <c r="BD623" s="100"/>
      <c r="BE623" s="100"/>
    </row>
    <row r="624" spans="1:57" ht="15.75" customHeight="1" x14ac:dyDescent="0.3">
      <c r="A624" s="98"/>
      <c r="B624" s="98"/>
      <c r="C624" s="98"/>
      <c r="D624" s="98"/>
      <c r="E624" s="99"/>
      <c r="F624" s="99"/>
      <c r="G624" s="98"/>
      <c r="H624" s="98"/>
      <c r="I624" s="98"/>
      <c r="J624" s="98"/>
      <c r="K624" s="98"/>
      <c r="L624" s="98"/>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c r="AR624" s="100"/>
      <c r="AS624" s="100"/>
      <c r="AT624" s="100"/>
      <c r="AU624" s="100"/>
      <c r="AV624" s="100"/>
      <c r="AW624" s="100"/>
      <c r="AX624" s="100"/>
      <c r="AY624" s="100"/>
      <c r="AZ624" s="100"/>
      <c r="BA624" s="100"/>
      <c r="BB624" s="100"/>
      <c r="BC624" s="100"/>
      <c r="BD624" s="100"/>
      <c r="BE624" s="100"/>
    </row>
    <row r="625" spans="1:57" ht="15.75" customHeight="1" x14ac:dyDescent="0.3">
      <c r="A625" s="98"/>
      <c r="B625" s="98"/>
      <c r="C625" s="98"/>
      <c r="D625" s="98"/>
      <c r="E625" s="99"/>
      <c r="F625" s="99"/>
      <c r="G625" s="98"/>
      <c r="H625" s="98"/>
      <c r="I625" s="98"/>
      <c r="J625" s="98"/>
      <c r="K625" s="98"/>
      <c r="L625" s="98"/>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c r="AR625" s="100"/>
      <c r="AS625" s="100"/>
      <c r="AT625" s="100"/>
      <c r="AU625" s="100"/>
      <c r="AV625" s="100"/>
      <c r="AW625" s="100"/>
      <c r="AX625" s="100"/>
      <c r="AY625" s="100"/>
      <c r="AZ625" s="100"/>
      <c r="BA625" s="100"/>
      <c r="BB625" s="100"/>
      <c r="BC625" s="100"/>
      <c r="BD625" s="100"/>
      <c r="BE625" s="100"/>
    </row>
    <row r="626" spans="1:57" ht="15.75" customHeight="1" x14ac:dyDescent="0.3">
      <c r="A626" s="98"/>
      <c r="B626" s="98"/>
      <c r="C626" s="98"/>
      <c r="D626" s="98"/>
      <c r="E626" s="99"/>
      <c r="F626" s="99"/>
      <c r="G626" s="98"/>
      <c r="H626" s="98"/>
      <c r="I626" s="98"/>
      <c r="J626" s="98"/>
      <c r="K626" s="98"/>
      <c r="L626" s="98"/>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c r="AR626" s="100"/>
      <c r="AS626" s="100"/>
      <c r="AT626" s="100"/>
      <c r="AU626" s="100"/>
      <c r="AV626" s="100"/>
      <c r="AW626" s="100"/>
      <c r="AX626" s="100"/>
      <c r="AY626" s="100"/>
      <c r="AZ626" s="100"/>
      <c r="BA626" s="100"/>
      <c r="BB626" s="100"/>
      <c r="BC626" s="100"/>
      <c r="BD626" s="100"/>
      <c r="BE626" s="100"/>
    </row>
    <row r="627" spans="1:57" ht="15.75" customHeight="1" x14ac:dyDescent="0.3">
      <c r="A627" s="98"/>
      <c r="B627" s="98"/>
      <c r="C627" s="98"/>
      <c r="D627" s="98"/>
      <c r="E627" s="99"/>
      <c r="F627" s="99"/>
      <c r="G627" s="98"/>
      <c r="H627" s="98"/>
      <c r="I627" s="98"/>
      <c r="J627" s="98"/>
      <c r="K627" s="98"/>
      <c r="L627" s="98"/>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c r="AR627" s="100"/>
      <c r="AS627" s="100"/>
      <c r="AT627" s="100"/>
      <c r="AU627" s="100"/>
      <c r="AV627" s="100"/>
      <c r="AW627" s="100"/>
      <c r="AX627" s="100"/>
      <c r="AY627" s="100"/>
      <c r="AZ627" s="100"/>
      <c r="BA627" s="100"/>
      <c r="BB627" s="100"/>
      <c r="BC627" s="100"/>
      <c r="BD627" s="100"/>
      <c r="BE627" s="100"/>
    </row>
    <row r="628" spans="1:57" ht="15.75" customHeight="1" x14ac:dyDescent="0.3">
      <c r="A628" s="98"/>
      <c r="B628" s="98"/>
      <c r="C628" s="98"/>
      <c r="D628" s="98"/>
      <c r="E628" s="99"/>
      <c r="F628" s="99"/>
      <c r="G628" s="98"/>
      <c r="H628" s="98"/>
      <c r="I628" s="98"/>
      <c r="J628" s="98"/>
      <c r="K628" s="98"/>
      <c r="L628" s="98"/>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c r="AR628" s="100"/>
      <c r="AS628" s="100"/>
      <c r="AT628" s="100"/>
      <c r="AU628" s="100"/>
      <c r="AV628" s="100"/>
      <c r="AW628" s="100"/>
      <c r="AX628" s="100"/>
      <c r="AY628" s="100"/>
      <c r="AZ628" s="100"/>
      <c r="BA628" s="100"/>
      <c r="BB628" s="100"/>
      <c r="BC628" s="100"/>
      <c r="BD628" s="100"/>
      <c r="BE628" s="100"/>
    </row>
    <row r="629" spans="1:57" ht="15.75" customHeight="1" x14ac:dyDescent="0.3">
      <c r="A629" s="98"/>
      <c r="B629" s="98"/>
      <c r="C629" s="98"/>
      <c r="D629" s="98"/>
      <c r="E629" s="99"/>
      <c r="F629" s="99"/>
      <c r="G629" s="98"/>
      <c r="H629" s="98"/>
      <c r="I629" s="98"/>
      <c r="J629" s="98"/>
      <c r="K629" s="98"/>
      <c r="L629" s="98"/>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c r="AS629" s="100"/>
      <c r="AT629" s="100"/>
      <c r="AU629" s="100"/>
      <c r="AV629" s="100"/>
      <c r="AW629" s="100"/>
      <c r="AX629" s="100"/>
      <c r="AY629" s="100"/>
      <c r="AZ629" s="100"/>
      <c r="BA629" s="100"/>
      <c r="BB629" s="100"/>
      <c r="BC629" s="100"/>
      <c r="BD629" s="100"/>
      <c r="BE629" s="100"/>
    </row>
    <row r="630" spans="1:57" ht="15.75" customHeight="1" x14ac:dyDescent="0.3">
      <c r="A630" s="98"/>
      <c r="B630" s="98"/>
      <c r="C630" s="98"/>
      <c r="D630" s="98"/>
      <c r="E630" s="99"/>
      <c r="F630" s="99"/>
      <c r="G630" s="98"/>
      <c r="H630" s="98"/>
      <c r="I630" s="98"/>
      <c r="J630" s="98"/>
      <c r="K630" s="98"/>
      <c r="L630" s="98"/>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c r="AR630" s="100"/>
      <c r="AS630" s="100"/>
      <c r="AT630" s="100"/>
      <c r="AU630" s="100"/>
      <c r="AV630" s="100"/>
      <c r="AW630" s="100"/>
      <c r="AX630" s="100"/>
      <c r="AY630" s="100"/>
      <c r="AZ630" s="100"/>
      <c r="BA630" s="100"/>
      <c r="BB630" s="100"/>
      <c r="BC630" s="100"/>
      <c r="BD630" s="100"/>
      <c r="BE630" s="100"/>
    </row>
    <row r="631" spans="1:57" ht="15.75" customHeight="1" x14ac:dyDescent="0.3">
      <c r="A631" s="98"/>
      <c r="B631" s="98"/>
      <c r="C631" s="98"/>
      <c r="D631" s="98"/>
      <c r="E631" s="99"/>
      <c r="F631" s="99"/>
      <c r="G631" s="98"/>
      <c r="H631" s="98"/>
      <c r="I631" s="98"/>
      <c r="J631" s="98"/>
      <c r="K631" s="98"/>
      <c r="L631" s="98"/>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c r="AS631" s="100"/>
      <c r="AT631" s="100"/>
      <c r="AU631" s="100"/>
      <c r="AV631" s="100"/>
      <c r="AW631" s="100"/>
      <c r="AX631" s="100"/>
      <c r="AY631" s="100"/>
      <c r="AZ631" s="100"/>
      <c r="BA631" s="100"/>
      <c r="BB631" s="100"/>
      <c r="BC631" s="100"/>
      <c r="BD631" s="100"/>
      <c r="BE631" s="100"/>
    </row>
    <row r="632" spans="1:57" ht="15.75" customHeight="1" x14ac:dyDescent="0.3">
      <c r="A632" s="98"/>
      <c r="B632" s="98"/>
      <c r="C632" s="98"/>
      <c r="D632" s="98"/>
      <c r="E632" s="99"/>
      <c r="F632" s="99"/>
      <c r="G632" s="98"/>
      <c r="H632" s="98"/>
      <c r="I632" s="98"/>
      <c r="J632" s="98"/>
      <c r="K632" s="98"/>
      <c r="L632" s="98"/>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c r="AR632" s="100"/>
      <c r="AS632" s="100"/>
      <c r="AT632" s="100"/>
      <c r="AU632" s="100"/>
      <c r="AV632" s="100"/>
      <c r="AW632" s="100"/>
      <c r="AX632" s="100"/>
      <c r="AY632" s="100"/>
      <c r="AZ632" s="100"/>
      <c r="BA632" s="100"/>
      <c r="BB632" s="100"/>
      <c r="BC632" s="100"/>
      <c r="BD632" s="100"/>
      <c r="BE632" s="100"/>
    </row>
    <row r="633" spans="1:57" ht="15.75" customHeight="1" x14ac:dyDescent="0.3">
      <c r="A633" s="98"/>
      <c r="B633" s="98"/>
      <c r="C633" s="98"/>
      <c r="D633" s="98"/>
      <c r="E633" s="99"/>
      <c r="F633" s="99"/>
      <c r="G633" s="98"/>
      <c r="H633" s="98"/>
      <c r="I633" s="98"/>
      <c r="J633" s="98"/>
      <c r="K633" s="98"/>
      <c r="L633" s="98"/>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c r="AR633" s="100"/>
      <c r="AS633" s="100"/>
      <c r="AT633" s="100"/>
      <c r="AU633" s="100"/>
      <c r="AV633" s="100"/>
      <c r="AW633" s="100"/>
      <c r="AX633" s="100"/>
      <c r="AY633" s="100"/>
      <c r="AZ633" s="100"/>
      <c r="BA633" s="100"/>
      <c r="BB633" s="100"/>
      <c r="BC633" s="100"/>
      <c r="BD633" s="100"/>
      <c r="BE633" s="100"/>
    </row>
    <row r="634" spans="1:57" ht="15.75" customHeight="1" x14ac:dyDescent="0.3">
      <c r="A634" s="98"/>
      <c r="B634" s="98"/>
      <c r="C634" s="98"/>
      <c r="D634" s="98"/>
      <c r="E634" s="99"/>
      <c r="F634" s="99"/>
      <c r="G634" s="98"/>
      <c r="H634" s="98"/>
      <c r="I634" s="98"/>
      <c r="J634" s="98"/>
      <c r="K634" s="98"/>
      <c r="L634" s="98"/>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c r="AR634" s="100"/>
      <c r="AS634" s="100"/>
      <c r="AT634" s="100"/>
      <c r="AU634" s="100"/>
      <c r="AV634" s="100"/>
      <c r="AW634" s="100"/>
      <c r="AX634" s="100"/>
      <c r="AY634" s="100"/>
      <c r="AZ634" s="100"/>
      <c r="BA634" s="100"/>
      <c r="BB634" s="100"/>
      <c r="BC634" s="100"/>
      <c r="BD634" s="100"/>
      <c r="BE634" s="100"/>
    </row>
    <row r="635" spans="1:57" ht="15.75" customHeight="1" x14ac:dyDescent="0.3">
      <c r="A635" s="98"/>
      <c r="B635" s="98"/>
      <c r="C635" s="98"/>
      <c r="D635" s="98"/>
      <c r="E635" s="99"/>
      <c r="F635" s="99"/>
      <c r="G635" s="98"/>
      <c r="H635" s="98"/>
      <c r="I635" s="98"/>
      <c r="J635" s="98"/>
      <c r="K635" s="98"/>
      <c r="L635" s="98"/>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c r="AR635" s="100"/>
      <c r="AS635" s="100"/>
      <c r="AT635" s="100"/>
      <c r="AU635" s="100"/>
      <c r="AV635" s="100"/>
      <c r="AW635" s="100"/>
      <c r="AX635" s="100"/>
      <c r="AY635" s="100"/>
      <c r="AZ635" s="100"/>
      <c r="BA635" s="100"/>
      <c r="BB635" s="100"/>
      <c r="BC635" s="100"/>
      <c r="BD635" s="100"/>
      <c r="BE635" s="100"/>
    </row>
    <row r="636" spans="1:57" ht="15.75" customHeight="1" x14ac:dyDescent="0.3">
      <c r="A636" s="98"/>
      <c r="B636" s="98"/>
      <c r="C636" s="98"/>
      <c r="D636" s="98"/>
      <c r="E636" s="99"/>
      <c r="F636" s="99"/>
      <c r="G636" s="98"/>
      <c r="H636" s="98"/>
      <c r="I636" s="98"/>
      <c r="J636" s="98"/>
      <c r="K636" s="98"/>
      <c r="L636" s="98"/>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c r="AR636" s="100"/>
      <c r="AS636" s="100"/>
      <c r="AT636" s="100"/>
      <c r="AU636" s="100"/>
      <c r="AV636" s="100"/>
      <c r="AW636" s="100"/>
      <c r="AX636" s="100"/>
      <c r="AY636" s="100"/>
      <c r="AZ636" s="100"/>
      <c r="BA636" s="100"/>
      <c r="BB636" s="100"/>
      <c r="BC636" s="100"/>
      <c r="BD636" s="100"/>
      <c r="BE636" s="100"/>
    </row>
    <row r="637" spans="1:57" ht="15.75" customHeight="1" x14ac:dyDescent="0.3">
      <c r="A637" s="98"/>
      <c r="B637" s="98"/>
      <c r="C637" s="98"/>
      <c r="D637" s="98"/>
      <c r="E637" s="99"/>
      <c r="F637" s="99"/>
      <c r="G637" s="98"/>
      <c r="H637" s="98"/>
      <c r="I637" s="98"/>
      <c r="J637" s="98"/>
      <c r="K637" s="98"/>
      <c r="L637" s="98"/>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c r="AU637" s="100"/>
      <c r="AV637" s="100"/>
      <c r="AW637" s="100"/>
      <c r="AX637" s="100"/>
      <c r="AY637" s="100"/>
      <c r="AZ637" s="100"/>
      <c r="BA637" s="100"/>
      <c r="BB637" s="100"/>
      <c r="BC637" s="100"/>
      <c r="BD637" s="100"/>
      <c r="BE637" s="100"/>
    </row>
    <row r="638" spans="1:57" ht="15.75" customHeight="1" x14ac:dyDescent="0.3">
      <c r="A638" s="98"/>
      <c r="B638" s="98"/>
      <c r="C638" s="98"/>
      <c r="D638" s="98"/>
      <c r="E638" s="99"/>
      <c r="F638" s="99"/>
      <c r="G638" s="98"/>
      <c r="H638" s="98"/>
      <c r="I638" s="98"/>
      <c r="J638" s="98"/>
      <c r="K638" s="98"/>
      <c r="L638" s="98"/>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c r="AS638" s="100"/>
      <c r="AT638" s="100"/>
      <c r="AU638" s="100"/>
      <c r="AV638" s="100"/>
      <c r="AW638" s="100"/>
      <c r="AX638" s="100"/>
      <c r="AY638" s="100"/>
      <c r="AZ638" s="100"/>
      <c r="BA638" s="100"/>
      <c r="BB638" s="100"/>
      <c r="BC638" s="100"/>
      <c r="BD638" s="100"/>
      <c r="BE638" s="100"/>
    </row>
    <row r="639" spans="1:57" ht="15.75" customHeight="1" x14ac:dyDescent="0.3">
      <c r="A639" s="98"/>
      <c r="B639" s="98"/>
      <c r="C639" s="98"/>
      <c r="D639" s="98"/>
      <c r="E639" s="99"/>
      <c r="F639" s="99"/>
      <c r="G639" s="98"/>
      <c r="H639" s="98"/>
      <c r="I639" s="98"/>
      <c r="J639" s="98"/>
      <c r="K639" s="98"/>
      <c r="L639" s="98"/>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c r="AS639" s="100"/>
      <c r="AT639" s="100"/>
      <c r="AU639" s="100"/>
      <c r="AV639" s="100"/>
      <c r="AW639" s="100"/>
      <c r="AX639" s="100"/>
      <c r="AY639" s="100"/>
      <c r="AZ639" s="100"/>
      <c r="BA639" s="100"/>
      <c r="BB639" s="100"/>
      <c r="BC639" s="100"/>
      <c r="BD639" s="100"/>
      <c r="BE639" s="100"/>
    </row>
    <row r="640" spans="1:57" ht="15.75" customHeight="1" x14ac:dyDescent="0.3">
      <c r="A640" s="98"/>
      <c r="B640" s="98"/>
      <c r="C640" s="98"/>
      <c r="D640" s="98"/>
      <c r="E640" s="99"/>
      <c r="F640" s="99"/>
      <c r="G640" s="98"/>
      <c r="H640" s="98"/>
      <c r="I640" s="98"/>
      <c r="J640" s="98"/>
      <c r="K640" s="98"/>
      <c r="L640" s="98"/>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c r="AS640" s="100"/>
      <c r="AT640" s="100"/>
      <c r="AU640" s="100"/>
      <c r="AV640" s="100"/>
      <c r="AW640" s="100"/>
      <c r="AX640" s="100"/>
      <c r="AY640" s="100"/>
      <c r="AZ640" s="100"/>
      <c r="BA640" s="100"/>
      <c r="BB640" s="100"/>
      <c r="BC640" s="100"/>
      <c r="BD640" s="100"/>
      <c r="BE640" s="100"/>
    </row>
    <row r="641" spans="1:57" ht="15.75" customHeight="1" x14ac:dyDescent="0.3">
      <c r="A641" s="98"/>
      <c r="B641" s="98"/>
      <c r="C641" s="98"/>
      <c r="D641" s="98"/>
      <c r="E641" s="99"/>
      <c r="F641" s="99"/>
      <c r="G641" s="98"/>
      <c r="H641" s="98"/>
      <c r="I641" s="98"/>
      <c r="J641" s="98"/>
      <c r="K641" s="98"/>
      <c r="L641" s="98"/>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c r="AS641" s="100"/>
      <c r="AT641" s="100"/>
      <c r="AU641" s="100"/>
      <c r="AV641" s="100"/>
      <c r="AW641" s="100"/>
      <c r="AX641" s="100"/>
      <c r="AY641" s="100"/>
      <c r="AZ641" s="100"/>
      <c r="BA641" s="100"/>
      <c r="BB641" s="100"/>
      <c r="BC641" s="100"/>
      <c r="BD641" s="100"/>
      <c r="BE641" s="100"/>
    </row>
    <row r="642" spans="1:57" ht="15.75" customHeight="1" x14ac:dyDescent="0.3">
      <c r="A642" s="98"/>
      <c r="B642" s="98"/>
      <c r="C642" s="98"/>
      <c r="D642" s="98"/>
      <c r="E642" s="99"/>
      <c r="F642" s="99"/>
      <c r="G642" s="98"/>
      <c r="H642" s="98"/>
      <c r="I642" s="98"/>
      <c r="J642" s="98"/>
      <c r="K642" s="98"/>
      <c r="L642" s="98"/>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c r="AR642" s="100"/>
      <c r="AS642" s="100"/>
      <c r="AT642" s="100"/>
      <c r="AU642" s="100"/>
      <c r="AV642" s="100"/>
      <c r="AW642" s="100"/>
      <c r="AX642" s="100"/>
      <c r="AY642" s="100"/>
      <c r="AZ642" s="100"/>
      <c r="BA642" s="100"/>
      <c r="BB642" s="100"/>
      <c r="BC642" s="100"/>
      <c r="BD642" s="100"/>
      <c r="BE642" s="100"/>
    </row>
    <row r="643" spans="1:57" ht="15.75" customHeight="1" x14ac:dyDescent="0.3">
      <c r="A643" s="98"/>
      <c r="B643" s="98"/>
      <c r="C643" s="98"/>
      <c r="D643" s="98"/>
      <c r="E643" s="99"/>
      <c r="F643" s="99"/>
      <c r="G643" s="98"/>
      <c r="H643" s="98"/>
      <c r="I643" s="98"/>
      <c r="J643" s="98"/>
      <c r="K643" s="98"/>
      <c r="L643" s="98"/>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c r="AR643" s="100"/>
      <c r="AS643" s="100"/>
      <c r="AT643" s="100"/>
      <c r="AU643" s="100"/>
      <c r="AV643" s="100"/>
      <c r="AW643" s="100"/>
      <c r="AX643" s="100"/>
      <c r="AY643" s="100"/>
      <c r="AZ643" s="100"/>
      <c r="BA643" s="100"/>
      <c r="BB643" s="100"/>
      <c r="BC643" s="100"/>
      <c r="BD643" s="100"/>
      <c r="BE643" s="100"/>
    </row>
    <row r="644" spans="1:57" ht="15.75" customHeight="1" x14ac:dyDescent="0.3">
      <c r="A644" s="98"/>
      <c r="B644" s="98"/>
      <c r="C644" s="98"/>
      <c r="D644" s="98"/>
      <c r="E644" s="99"/>
      <c r="F644" s="99"/>
      <c r="G644" s="98"/>
      <c r="H644" s="98"/>
      <c r="I644" s="98"/>
      <c r="J644" s="98"/>
      <c r="K644" s="98"/>
      <c r="L644" s="98"/>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c r="AV644" s="100"/>
      <c r="AW644" s="100"/>
      <c r="AX644" s="100"/>
      <c r="AY644" s="100"/>
      <c r="AZ644" s="100"/>
      <c r="BA644" s="100"/>
      <c r="BB644" s="100"/>
      <c r="BC644" s="100"/>
      <c r="BD644" s="100"/>
      <c r="BE644" s="100"/>
    </row>
    <row r="645" spans="1:57" ht="15.75" customHeight="1" x14ac:dyDescent="0.3">
      <c r="A645" s="98"/>
      <c r="B645" s="98"/>
      <c r="C645" s="98"/>
      <c r="D645" s="98"/>
      <c r="E645" s="99"/>
      <c r="F645" s="99"/>
      <c r="G645" s="98"/>
      <c r="H645" s="98"/>
      <c r="I645" s="98"/>
      <c r="J645" s="98"/>
      <c r="K645" s="98"/>
      <c r="L645" s="98"/>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c r="AR645" s="100"/>
      <c r="AS645" s="100"/>
      <c r="AT645" s="100"/>
      <c r="AU645" s="100"/>
      <c r="AV645" s="100"/>
      <c r="AW645" s="100"/>
      <c r="AX645" s="100"/>
      <c r="AY645" s="100"/>
      <c r="AZ645" s="100"/>
      <c r="BA645" s="100"/>
      <c r="BB645" s="100"/>
      <c r="BC645" s="100"/>
      <c r="BD645" s="100"/>
      <c r="BE645" s="100"/>
    </row>
    <row r="646" spans="1:57" ht="15.75" customHeight="1" x14ac:dyDescent="0.3">
      <c r="A646" s="98"/>
      <c r="B646" s="98"/>
      <c r="C646" s="98"/>
      <c r="D646" s="98"/>
      <c r="E646" s="99"/>
      <c r="F646" s="99"/>
      <c r="G646" s="98"/>
      <c r="H646" s="98"/>
      <c r="I646" s="98"/>
      <c r="J646" s="98"/>
      <c r="K646" s="98"/>
      <c r="L646" s="98"/>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c r="AS646" s="100"/>
      <c r="AT646" s="100"/>
      <c r="AU646" s="100"/>
      <c r="AV646" s="100"/>
      <c r="AW646" s="100"/>
      <c r="AX646" s="100"/>
      <c r="AY646" s="100"/>
      <c r="AZ646" s="100"/>
      <c r="BA646" s="100"/>
      <c r="BB646" s="100"/>
      <c r="BC646" s="100"/>
      <c r="BD646" s="100"/>
      <c r="BE646" s="100"/>
    </row>
    <row r="647" spans="1:57" ht="15.75" customHeight="1" x14ac:dyDescent="0.3">
      <c r="A647" s="98"/>
      <c r="B647" s="98"/>
      <c r="C647" s="98"/>
      <c r="D647" s="98"/>
      <c r="E647" s="99"/>
      <c r="F647" s="99"/>
      <c r="G647" s="98"/>
      <c r="H647" s="98"/>
      <c r="I647" s="98"/>
      <c r="J647" s="98"/>
      <c r="K647" s="98"/>
      <c r="L647" s="98"/>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c r="AS647" s="100"/>
      <c r="AT647" s="100"/>
      <c r="AU647" s="100"/>
      <c r="AV647" s="100"/>
      <c r="AW647" s="100"/>
      <c r="AX647" s="100"/>
      <c r="AY647" s="100"/>
      <c r="AZ647" s="100"/>
      <c r="BA647" s="100"/>
      <c r="BB647" s="100"/>
      <c r="BC647" s="100"/>
      <c r="BD647" s="100"/>
      <c r="BE647" s="100"/>
    </row>
    <row r="648" spans="1:57" ht="15.75" customHeight="1" x14ac:dyDescent="0.3">
      <c r="A648" s="98"/>
      <c r="B648" s="98"/>
      <c r="C648" s="98"/>
      <c r="D648" s="98"/>
      <c r="E648" s="99"/>
      <c r="F648" s="99"/>
      <c r="G648" s="98"/>
      <c r="H648" s="98"/>
      <c r="I648" s="98"/>
      <c r="J648" s="98"/>
      <c r="K648" s="98"/>
      <c r="L648" s="98"/>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c r="AS648" s="100"/>
      <c r="AT648" s="100"/>
      <c r="AU648" s="100"/>
      <c r="AV648" s="100"/>
      <c r="AW648" s="100"/>
      <c r="AX648" s="100"/>
      <c r="AY648" s="100"/>
      <c r="AZ648" s="100"/>
      <c r="BA648" s="100"/>
      <c r="BB648" s="100"/>
      <c r="BC648" s="100"/>
      <c r="BD648" s="100"/>
      <c r="BE648" s="100"/>
    </row>
    <row r="649" spans="1:57" ht="15.75" customHeight="1" x14ac:dyDescent="0.3">
      <c r="A649" s="98"/>
      <c r="B649" s="98"/>
      <c r="C649" s="98"/>
      <c r="D649" s="98"/>
      <c r="E649" s="99"/>
      <c r="F649" s="99"/>
      <c r="G649" s="98"/>
      <c r="H649" s="98"/>
      <c r="I649" s="98"/>
      <c r="J649" s="98"/>
      <c r="K649" s="98"/>
      <c r="L649" s="98"/>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c r="AS649" s="100"/>
      <c r="AT649" s="100"/>
      <c r="AU649" s="100"/>
      <c r="AV649" s="100"/>
      <c r="AW649" s="100"/>
      <c r="AX649" s="100"/>
      <c r="AY649" s="100"/>
      <c r="AZ649" s="100"/>
      <c r="BA649" s="100"/>
      <c r="BB649" s="100"/>
      <c r="BC649" s="100"/>
      <c r="BD649" s="100"/>
      <c r="BE649" s="100"/>
    </row>
    <row r="650" spans="1:57" ht="15.75" customHeight="1" x14ac:dyDescent="0.3">
      <c r="A650" s="98"/>
      <c r="B650" s="98"/>
      <c r="C650" s="98"/>
      <c r="D650" s="98"/>
      <c r="E650" s="99"/>
      <c r="F650" s="99"/>
      <c r="G650" s="98"/>
      <c r="H650" s="98"/>
      <c r="I650" s="98"/>
      <c r="J650" s="98"/>
      <c r="K650" s="98"/>
      <c r="L650" s="98"/>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c r="AS650" s="100"/>
      <c r="AT650" s="100"/>
      <c r="AU650" s="100"/>
      <c r="AV650" s="100"/>
      <c r="AW650" s="100"/>
      <c r="AX650" s="100"/>
      <c r="AY650" s="100"/>
      <c r="AZ650" s="100"/>
      <c r="BA650" s="100"/>
      <c r="BB650" s="100"/>
      <c r="BC650" s="100"/>
      <c r="BD650" s="100"/>
      <c r="BE650" s="100"/>
    </row>
    <row r="651" spans="1:57" ht="15.75" customHeight="1" x14ac:dyDescent="0.3">
      <c r="A651" s="98"/>
      <c r="B651" s="98"/>
      <c r="C651" s="98"/>
      <c r="D651" s="98"/>
      <c r="E651" s="99"/>
      <c r="F651" s="99"/>
      <c r="G651" s="98"/>
      <c r="H651" s="98"/>
      <c r="I651" s="98"/>
      <c r="J651" s="98"/>
      <c r="K651" s="98"/>
      <c r="L651" s="98"/>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c r="AR651" s="100"/>
      <c r="AS651" s="100"/>
      <c r="AT651" s="100"/>
      <c r="AU651" s="100"/>
      <c r="AV651" s="100"/>
      <c r="AW651" s="100"/>
      <c r="AX651" s="100"/>
      <c r="AY651" s="100"/>
      <c r="AZ651" s="100"/>
      <c r="BA651" s="100"/>
      <c r="BB651" s="100"/>
      <c r="BC651" s="100"/>
      <c r="BD651" s="100"/>
      <c r="BE651" s="100"/>
    </row>
    <row r="652" spans="1:57" ht="15.75" customHeight="1" x14ac:dyDescent="0.3">
      <c r="A652" s="98"/>
      <c r="B652" s="98"/>
      <c r="C652" s="98"/>
      <c r="D652" s="98"/>
      <c r="E652" s="99"/>
      <c r="F652" s="99"/>
      <c r="G652" s="98"/>
      <c r="H652" s="98"/>
      <c r="I652" s="98"/>
      <c r="J652" s="98"/>
      <c r="K652" s="98"/>
      <c r="L652" s="98"/>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c r="AR652" s="100"/>
      <c r="AS652" s="100"/>
      <c r="AT652" s="100"/>
      <c r="AU652" s="100"/>
      <c r="AV652" s="100"/>
      <c r="AW652" s="100"/>
      <c r="AX652" s="100"/>
      <c r="AY652" s="100"/>
      <c r="AZ652" s="100"/>
      <c r="BA652" s="100"/>
      <c r="BB652" s="100"/>
      <c r="BC652" s="100"/>
      <c r="BD652" s="100"/>
      <c r="BE652" s="100"/>
    </row>
    <row r="653" spans="1:57" ht="15.75" customHeight="1" x14ac:dyDescent="0.3">
      <c r="A653" s="98"/>
      <c r="B653" s="98"/>
      <c r="C653" s="98"/>
      <c r="D653" s="98"/>
      <c r="E653" s="99"/>
      <c r="F653" s="99"/>
      <c r="G653" s="98"/>
      <c r="H653" s="98"/>
      <c r="I653" s="98"/>
      <c r="J653" s="98"/>
      <c r="K653" s="98"/>
      <c r="L653" s="98"/>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c r="AR653" s="100"/>
      <c r="AS653" s="100"/>
      <c r="AT653" s="100"/>
      <c r="AU653" s="100"/>
      <c r="AV653" s="100"/>
      <c r="AW653" s="100"/>
      <c r="AX653" s="100"/>
      <c r="AY653" s="100"/>
      <c r="AZ653" s="100"/>
      <c r="BA653" s="100"/>
      <c r="BB653" s="100"/>
      <c r="BC653" s="100"/>
      <c r="BD653" s="100"/>
      <c r="BE653" s="100"/>
    </row>
    <row r="654" spans="1:57" ht="15.75" customHeight="1" x14ac:dyDescent="0.3">
      <c r="A654" s="98"/>
      <c r="B654" s="98"/>
      <c r="C654" s="98"/>
      <c r="D654" s="98"/>
      <c r="E654" s="99"/>
      <c r="F654" s="99"/>
      <c r="G654" s="98"/>
      <c r="H654" s="98"/>
      <c r="I654" s="98"/>
      <c r="J654" s="98"/>
      <c r="K654" s="98"/>
      <c r="L654" s="98"/>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c r="AR654" s="100"/>
      <c r="AS654" s="100"/>
      <c r="AT654" s="100"/>
      <c r="AU654" s="100"/>
      <c r="AV654" s="100"/>
      <c r="AW654" s="100"/>
      <c r="AX654" s="100"/>
      <c r="AY654" s="100"/>
      <c r="AZ654" s="100"/>
      <c r="BA654" s="100"/>
      <c r="BB654" s="100"/>
      <c r="BC654" s="100"/>
      <c r="BD654" s="100"/>
      <c r="BE654" s="100"/>
    </row>
    <row r="655" spans="1:57" ht="15.75" customHeight="1" x14ac:dyDescent="0.3">
      <c r="A655" s="98"/>
      <c r="B655" s="98"/>
      <c r="C655" s="98"/>
      <c r="D655" s="98"/>
      <c r="E655" s="99"/>
      <c r="F655" s="99"/>
      <c r="G655" s="98"/>
      <c r="H655" s="98"/>
      <c r="I655" s="98"/>
      <c r="J655" s="98"/>
      <c r="K655" s="98"/>
      <c r="L655" s="98"/>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c r="AR655" s="100"/>
      <c r="AS655" s="100"/>
      <c r="AT655" s="100"/>
      <c r="AU655" s="100"/>
      <c r="AV655" s="100"/>
      <c r="AW655" s="100"/>
      <c r="AX655" s="100"/>
      <c r="AY655" s="100"/>
      <c r="AZ655" s="100"/>
      <c r="BA655" s="100"/>
      <c r="BB655" s="100"/>
      <c r="BC655" s="100"/>
      <c r="BD655" s="100"/>
      <c r="BE655" s="100"/>
    </row>
    <row r="656" spans="1:57" ht="15.75" customHeight="1" x14ac:dyDescent="0.3">
      <c r="A656" s="98"/>
      <c r="B656" s="98"/>
      <c r="C656" s="98"/>
      <c r="D656" s="98"/>
      <c r="E656" s="99"/>
      <c r="F656" s="99"/>
      <c r="G656" s="98"/>
      <c r="H656" s="98"/>
      <c r="I656" s="98"/>
      <c r="J656" s="98"/>
      <c r="K656" s="98"/>
      <c r="L656" s="98"/>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c r="AR656" s="100"/>
      <c r="AS656" s="100"/>
      <c r="AT656" s="100"/>
      <c r="AU656" s="100"/>
      <c r="AV656" s="100"/>
      <c r="AW656" s="100"/>
      <c r="AX656" s="100"/>
      <c r="AY656" s="100"/>
      <c r="AZ656" s="100"/>
      <c r="BA656" s="100"/>
      <c r="BB656" s="100"/>
      <c r="BC656" s="100"/>
      <c r="BD656" s="100"/>
      <c r="BE656" s="100"/>
    </row>
    <row r="657" spans="1:57" ht="15.75" customHeight="1" x14ac:dyDescent="0.3">
      <c r="A657" s="98"/>
      <c r="B657" s="98"/>
      <c r="C657" s="98"/>
      <c r="D657" s="98"/>
      <c r="E657" s="99"/>
      <c r="F657" s="99"/>
      <c r="G657" s="98"/>
      <c r="H657" s="98"/>
      <c r="I657" s="98"/>
      <c r="J657" s="98"/>
      <c r="K657" s="98"/>
      <c r="L657" s="98"/>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c r="AR657" s="100"/>
      <c r="AS657" s="100"/>
      <c r="AT657" s="100"/>
      <c r="AU657" s="100"/>
      <c r="AV657" s="100"/>
      <c r="AW657" s="100"/>
      <c r="AX657" s="100"/>
      <c r="AY657" s="100"/>
      <c r="AZ657" s="100"/>
      <c r="BA657" s="100"/>
      <c r="BB657" s="100"/>
      <c r="BC657" s="100"/>
      <c r="BD657" s="100"/>
      <c r="BE657" s="100"/>
    </row>
    <row r="658" spans="1:57" ht="15.75" customHeight="1" x14ac:dyDescent="0.3">
      <c r="A658" s="98"/>
      <c r="B658" s="98"/>
      <c r="C658" s="98"/>
      <c r="D658" s="98"/>
      <c r="E658" s="99"/>
      <c r="F658" s="99"/>
      <c r="G658" s="98"/>
      <c r="H658" s="98"/>
      <c r="I658" s="98"/>
      <c r="J658" s="98"/>
      <c r="K658" s="98"/>
      <c r="L658" s="98"/>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c r="AR658" s="100"/>
      <c r="AS658" s="100"/>
      <c r="AT658" s="100"/>
      <c r="AU658" s="100"/>
      <c r="AV658" s="100"/>
      <c r="AW658" s="100"/>
      <c r="AX658" s="100"/>
      <c r="AY658" s="100"/>
      <c r="AZ658" s="100"/>
      <c r="BA658" s="100"/>
      <c r="BB658" s="100"/>
      <c r="BC658" s="100"/>
      <c r="BD658" s="100"/>
      <c r="BE658" s="100"/>
    </row>
    <row r="659" spans="1:57" ht="15.75" customHeight="1" x14ac:dyDescent="0.3">
      <c r="A659" s="98"/>
      <c r="B659" s="98"/>
      <c r="C659" s="98"/>
      <c r="D659" s="98"/>
      <c r="E659" s="99"/>
      <c r="F659" s="99"/>
      <c r="G659" s="98"/>
      <c r="H659" s="98"/>
      <c r="I659" s="98"/>
      <c r="J659" s="98"/>
      <c r="K659" s="98"/>
      <c r="L659" s="98"/>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c r="AR659" s="100"/>
      <c r="AS659" s="100"/>
      <c r="AT659" s="100"/>
      <c r="AU659" s="100"/>
      <c r="AV659" s="100"/>
      <c r="AW659" s="100"/>
      <c r="AX659" s="100"/>
      <c r="AY659" s="100"/>
      <c r="AZ659" s="100"/>
      <c r="BA659" s="100"/>
      <c r="BB659" s="100"/>
      <c r="BC659" s="100"/>
      <c r="BD659" s="100"/>
      <c r="BE659" s="100"/>
    </row>
    <row r="660" spans="1:57" ht="15.75" customHeight="1" x14ac:dyDescent="0.3">
      <c r="A660" s="98"/>
      <c r="B660" s="98"/>
      <c r="C660" s="98"/>
      <c r="D660" s="98"/>
      <c r="E660" s="99"/>
      <c r="F660" s="99"/>
      <c r="G660" s="98"/>
      <c r="H660" s="98"/>
      <c r="I660" s="98"/>
      <c r="J660" s="98"/>
      <c r="K660" s="98"/>
      <c r="L660" s="98"/>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c r="AR660" s="100"/>
      <c r="AS660" s="100"/>
      <c r="AT660" s="100"/>
      <c r="AU660" s="100"/>
      <c r="AV660" s="100"/>
      <c r="AW660" s="100"/>
      <c r="AX660" s="100"/>
      <c r="AY660" s="100"/>
      <c r="AZ660" s="100"/>
      <c r="BA660" s="100"/>
      <c r="BB660" s="100"/>
      <c r="BC660" s="100"/>
      <c r="BD660" s="100"/>
      <c r="BE660" s="100"/>
    </row>
    <row r="661" spans="1:57" ht="15.75" customHeight="1" x14ac:dyDescent="0.3">
      <c r="A661" s="98"/>
      <c r="B661" s="98"/>
      <c r="C661" s="98"/>
      <c r="D661" s="98"/>
      <c r="E661" s="99"/>
      <c r="F661" s="99"/>
      <c r="G661" s="98"/>
      <c r="H661" s="98"/>
      <c r="I661" s="98"/>
      <c r="J661" s="98"/>
      <c r="K661" s="98"/>
      <c r="L661" s="98"/>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c r="AR661" s="100"/>
      <c r="AS661" s="100"/>
      <c r="AT661" s="100"/>
      <c r="AU661" s="100"/>
      <c r="AV661" s="100"/>
      <c r="AW661" s="100"/>
      <c r="AX661" s="100"/>
      <c r="AY661" s="100"/>
      <c r="AZ661" s="100"/>
      <c r="BA661" s="100"/>
      <c r="BB661" s="100"/>
      <c r="BC661" s="100"/>
      <c r="BD661" s="100"/>
      <c r="BE661" s="100"/>
    </row>
    <row r="662" spans="1:57" ht="15.75" customHeight="1" x14ac:dyDescent="0.3">
      <c r="A662" s="98"/>
      <c r="B662" s="98"/>
      <c r="C662" s="98"/>
      <c r="D662" s="98"/>
      <c r="E662" s="99"/>
      <c r="F662" s="99"/>
      <c r="G662" s="98"/>
      <c r="H662" s="98"/>
      <c r="I662" s="98"/>
      <c r="J662" s="98"/>
      <c r="K662" s="98"/>
      <c r="L662" s="98"/>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c r="AR662" s="100"/>
      <c r="AS662" s="100"/>
      <c r="AT662" s="100"/>
      <c r="AU662" s="100"/>
      <c r="AV662" s="100"/>
      <c r="AW662" s="100"/>
      <c r="AX662" s="100"/>
      <c r="AY662" s="100"/>
      <c r="AZ662" s="100"/>
      <c r="BA662" s="100"/>
      <c r="BB662" s="100"/>
      <c r="BC662" s="100"/>
      <c r="BD662" s="100"/>
      <c r="BE662" s="100"/>
    </row>
    <row r="663" spans="1:57" ht="15.75" customHeight="1" x14ac:dyDescent="0.3">
      <c r="A663" s="98"/>
      <c r="B663" s="98"/>
      <c r="C663" s="98"/>
      <c r="D663" s="98"/>
      <c r="E663" s="99"/>
      <c r="F663" s="99"/>
      <c r="G663" s="98"/>
      <c r="H663" s="98"/>
      <c r="I663" s="98"/>
      <c r="J663" s="98"/>
      <c r="K663" s="98"/>
      <c r="L663" s="98"/>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c r="AR663" s="100"/>
      <c r="AS663" s="100"/>
      <c r="AT663" s="100"/>
      <c r="AU663" s="100"/>
      <c r="AV663" s="100"/>
      <c r="AW663" s="100"/>
      <c r="AX663" s="100"/>
      <c r="AY663" s="100"/>
      <c r="AZ663" s="100"/>
      <c r="BA663" s="100"/>
      <c r="BB663" s="100"/>
      <c r="BC663" s="100"/>
      <c r="BD663" s="100"/>
      <c r="BE663" s="100"/>
    </row>
    <row r="664" spans="1:57" ht="15.75" customHeight="1" x14ac:dyDescent="0.3">
      <c r="A664" s="98"/>
      <c r="B664" s="98"/>
      <c r="C664" s="98"/>
      <c r="D664" s="98"/>
      <c r="E664" s="99"/>
      <c r="F664" s="99"/>
      <c r="G664" s="98"/>
      <c r="H664" s="98"/>
      <c r="I664" s="98"/>
      <c r="J664" s="98"/>
      <c r="K664" s="98"/>
      <c r="L664" s="98"/>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c r="AR664" s="100"/>
      <c r="AS664" s="100"/>
      <c r="AT664" s="100"/>
      <c r="AU664" s="100"/>
      <c r="AV664" s="100"/>
      <c r="AW664" s="100"/>
      <c r="AX664" s="100"/>
      <c r="AY664" s="100"/>
      <c r="AZ664" s="100"/>
      <c r="BA664" s="100"/>
      <c r="BB664" s="100"/>
      <c r="BC664" s="100"/>
      <c r="BD664" s="100"/>
      <c r="BE664" s="100"/>
    </row>
    <row r="665" spans="1:57" ht="15.75" customHeight="1" x14ac:dyDescent="0.3">
      <c r="A665" s="98"/>
      <c r="B665" s="98"/>
      <c r="C665" s="98"/>
      <c r="D665" s="98"/>
      <c r="E665" s="99"/>
      <c r="F665" s="99"/>
      <c r="G665" s="98"/>
      <c r="H665" s="98"/>
      <c r="I665" s="98"/>
      <c r="J665" s="98"/>
      <c r="K665" s="98"/>
      <c r="L665" s="98"/>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c r="AR665" s="100"/>
      <c r="AS665" s="100"/>
      <c r="AT665" s="100"/>
      <c r="AU665" s="100"/>
      <c r="AV665" s="100"/>
      <c r="AW665" s="100"/>
      <c r="AX665" s="100"/>
      <c r="AY665" s="100"/>
      <c r="AZ665" s="100"/>
      <c r="BA665" s="100"/>
      <c r="BB665" s="100"/>
      <c r="BC665" s="100"/>
      <c r="BD665" s="100"/>
      <c r="BE665" s="100"/>
    </row>
    <row r="666" spans="1:57" ht="15.75" customHeight="1" x14ac:dyDescent="0.3">
      <c r="A666" s="98"/>
      <c r="B666" s="98"/>
      <c r="C666" s="98"/>
      <c r="D666" s="98"/>
      <c r="E666" s="99"/>
      <c r="F666" s="99"/>
      <c r="G666" s="98"/>
      <c r="H666" s="98"/>
      <c r="I666" s="98"/>
      <c r="J666" s="98"/>
      <c r="K666" s="98"/>
      <c r="L666" s="98"/>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c r="AR666" s="100"/>
      <c r="AS666" s="100"/>
      <c r="AT666" s="100"/>
      <c r="AU666" s="100"/>
      <c r="AV666" s="100"/>
      <c r="AW666" s="100"/>
      <c r="AX666" s="100"/>
      <c r="AY666" s="100"/>
      <c r="AZ666" s="100"/>
      <c r="BA666" s="100"/>
      <c r="BB666" s="100"/>
      <c r="BC666" s="100"/>
      <c r="BD666" s="100"/>
      <c r="BE666" s="100"/>
    </row>
    <row r="667" spans="1:57" ht="15.75" customHeight="1" x14ac:dyDescent="0.3">
      <c r="A667" s="98"/>
      <c r="B667" s="98"/>
      <c r="C667" s="98"/>
      <c r="D667" s="98"/>
      <c r="E667" s="99"/>
      <c r="F667" s="99"/>
      <c r="G667" s="98"/>
      <c r="H667" s="98"/>
      <c r="I667" s="98"/>
      <c r="J667" s="98"/>
      <c r="K667" s="98"/>
      <c r="L667" s="98"/>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c r="AS667" s="100"/>
      <c r="AT667" s="100"/>
      <c r="AU667" s="100"/>
      <c r="AV667" s="100"/>
      <c r="AW667" s="100"/>
      <c r="AX667" s="100"/>
      <c r="AY667" s="100"/>
      <c r="AZ667" s="100"/>
      <c r="BA667" s="100"/>
      <c r="BB667" s="100"/>
      <c r="BC667" s="100"/>
      <c r="BD667" s="100"/>
      <c r="BE667" s="100"/>
    </row>
    <row r="668" spans="1:57" ht="15.75" customHeight="1" x14ac:dyDescent="0.3">
      <c r="A668" s="98"/>
      <c r="B668" s="98"/>
      <c r="C668" s="98"/>
      <c r="D668" s="98"/>
      <c r="E668" s="99"/>
      <c r="F668" s="99"/>
      <c r="G668" s="98"/>
      <c r="H668" s="98"/>
      <c r="I668" s="98"/>
      <c r="J668" s="98"/>
      <c r="K668" s="98"/>
      <c r="L668" s="98"/>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c r="AS668" s="100"/>
      <c r="AT668" s="100"/>
      <c r="AU668" s="100"/>
      <c r="AV668" s="100"/>
      <c r="AW668" s="100"/>
      <c r="AX668" s="100"/>
      <c r="AY668" s="100"/>
      <c r="AZ668" s="100"/>
      <c r="BA668" s="100"/>
      <c r="BB668" s="100"/>
      <c r="BC668" s="100"/>
      <c r="BD668" s="100"/>
      <c r="BE668" s="100"/>
    </row>
    <row r="669" spans="1:57" ht="15.75" customHeight="1" x14ac:dyDescent="0.3">
      <c r="A669" s="98"/>
      <c r="B669" s="98"/>
      <c r="C669" s="98"/>
      <c r="D669" s="98"/>
      <c r="E669" s="99"/>
      <c r="F669" s="99"/>
      <c r="G669" s="98"/>
      <c r="H669" s="98"/>
      <c r="I669" s="98"/>
      <c r="J669" s="98"/>
      <c r="K669" s="98"/>
      <c r="L669" s="98"/>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c r="AS669" s="100"/>
      <c r="AT669" s="100"/>
      <c r="AU669" s="100"/>
      <c r="AV669" s="100"/>
      <c r="AW669" s="100"/>
      <c r="AX669" s="100"/>
      <c r="AY669" s="100"/>
      <c r="AZ669" s="100"/>
      <c r="BA669" s="100"/>
      <c r="BB669" s="100"/>
      <c r="BC669" s="100"/>
      <c r="BD669" s="100"/>
      <c r="BE669" s="100"/>
    </row>
    <row r="670" spans="1:57" ht="15.75" customHeight="1" x14ac:dyDescent="0.3">
      <c r="A670" s="98"/>
      <c r="B670" s="98"/>
      <c r="C670" s="98"/>
      <c r="D670" s="98"/>
      <c r="E670" s="99"/>
      <c r="F670" s="99"/>
      <c r="G670" s="98"/>
      <c r="H670" s="98"/>
      <c r="I670" s="98"/>
      <c r="J670" s="98"/>
      <c r="K670" s="98"/>
      <c r="L670" s="98"/>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c r="AS670" s="100"/>
      <c r="AT670" s="100"/>
      <c r="AU670" s="100"/>
      <c r="AV670" s="100"/>
      <c r="AW670" s="100"/>
      <c r="AX670" s="100"/>
      <c r="AY670" s="100"/>
      <c r="AZ670" s="100"/>
      <c r="BA670" s="100"/>
      <c r="BB670" s="100"/>
      <c r="BC670" s="100"/>
      <c r="BD670" s="100"/>
      <c r="BE670" s="100"/>
    </row>
    <row r="671" spans="1:57" ht="15.75" customHeight="1" x14ac:dyDescent="0.3">
      <c r="A671" s="98"/>
      <c r="B671" s="98"/>
      <c r="C671" s="98"/>
      <c r="D671" s="98"/>
      <c r="E671" s="99"/>
      <c r="F671" s="99"/>
      <c r="G671" s="98"/>
      <c r="H671" s="98"/>
      <c r="I671" s="98"/>
      <c r="J671" s="98"/>
      <c r="K671" s="98"/>
      <c r="L671" s="98"/>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c r="AS671" s="100"/>
      <c r="AT671" s="100"/>
      <c r="AU671" s="100"/>
      <c r="AV671" s="100"/>
      <c r="AW671" s="100"/>
      <c r="AX671" s="100"/>
      <c r="AY671" s="100"/>
      <c r="AZ671" s="100"/>
      <c r="BA671" s="100"/>
      <c r="BB671" s="100"/>
      <c r="BC671" s="100"/>
      <c r="BD671" s="100"/>
      <c r="BE671" s="100"/>
    </row>
    <row r="672" spans="1:57" ht="15.75" customHeight="1" x14ac:dyDescent="0.3">
      <c r="A672" s="98"/>
      <c r="B672" s="98"/>
      <c r="C672" s="98"/>
      <c r="D672" s="98"/>
      <c r="E672" s="99"/>
      <c r="F672" s="99"/>
      <c r="G672" s="98"/>
      <c r="H672" s="98"/>
      <c r="I672" s="98"/>
      <c r="J672" s="98"/>
      <c r="K672" s="98"/>
      <c r="L672" s="98"/>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c r="AS672" s="100"/>
      <c r="AT672" s="100"/>
      <c r="AU672" s="100"/>
      <c r="AV672" s="100"/>
      <c r="AW672" s="100"/>
      <c r="AX672" s="100"/>
      <c r="AY672" s="100"/>
      <c r="AZ672" s="100"/>
      <c r="BA672" s="100"/>
      <c r="BB672" s="100"/>
      <c r="BC672" s="100"/>
      <c r="BD672" s="100"/>
      <c r="BE672" s="100"/>
    </row>
    <row r="673" spans="1:57" ht="15.75" customHeight="1" x14ac:dyDescent="0.3">
      <c r="A673" s="98"/>
      <c r="B673" s="98"/>
      <c r="C673" s="98"/>
      <c r="D673" s="98"/>
      <c r="E673" s="99"/>
      <c r="F673" s="99"/>
      <c r="G673" s="98"/>
      <c r="H673" s="98"/>
      <c r="I673" s="98"/>
      <c r="J673" s="98"/>
      <c r="K673" s="98"/>
      <c r="L673" s="98"/>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0"/>
      <c r="AY673" s="100"/>
      <c r="AZ673" s="100"/>
      <c r="BA673" s="100"/>
      <c r="BB673" s="100"/>
      <c r="BC673" s="100"/>
      <c r="BD673" s="100"/>
      <c r="BE673" s="100"/>
    </row>
    <row r="674" spans="1:57" ht="15.75" customHeight="1" x14ac:dyDescent="0.3">
      <c r="A674" s="98"/>
      <c r="B674" s="98"/>
      <c r="C674" s="98"/>
      <c r="D674" s="98"/>
      <c r="E674" s="99"/>
      <c r="F674" s="99"/>
      <c r="G674" s="98"/>
      <c r="H674" s="98"/>
      <c r="I674" s="98"/>
      <c r="J674" s="98"/>
      <c r="K674" s="98"/>
      <c r="L674" s="98"/>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0"/>
      <c r="AX674" s="100"/>
      <c r="AY674" s="100"/>
      <c r="AZ674" s="100"/>
      <c r="BA674" s="100"/>
      <c r="BB674" s="100"/>
      <c r="BC674" s="100"/>
      <c r="BD674" s="100"/>
      <c r="BE674" s="100"/>
    </row>
    <row r="675" spans="1:57" ht="15.75" customHeight="1" x14ac:dyDescent="0.3">
      <c r="A675" s="98"/>
      <c r="B675" s="98"/>
      <c r="C675" s="98"/>
      <c r="D675" s="98"/>
      <c r="E675" s="99"/>
      <c r="F675" s="99"/>
      <c r="G675" s="98"/>
      <c r="H675" s="98"/>
      <c r="I675" s="98"/>
      <c r="J675" s="98"/>
      <c r="K675" s="98"/>
      <c r="L675" s="98"/>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0"/>
      <c r="AQ675" s="100"/>
      <c r="AR675" s="100"/>
      <c r="AS675" s="100"/>
      <c r="AT675" s="100"/>
      <c r="AU675" s="100"/>
      <c r="AV675" s="100"/>
      <c r="AW675" s="100"/>
      <c r="AX675" s="100"/>
      <c r="AY675" s="100"/>
      <c r="AZ675" s="100"/>
      <c r="BA675" s="100"/>
      <c r="BB675" s="100"/>
      <c r="BC675" s="100"/>
      <c r="BD675" s="100"/>
      <c r="BE675" s="100"/>
    </row>
    <row r="676" spans="1:57" ht="15.75" customHeight="1" x14ac:dyDescent="0.3">
      <c r="A676" s="98"/>
      <c r="B676" s="98"/>
      <c r="C676" s="98"/>
      <c r="D676" s="98"/>
      <c r="E676" s="99"/>
      <c r="F676" s="99"/>
      <c r="G676" s="98"/>
      <c r="H676" s="98"/>
      <c r="I676" s="98"/>
      <c r="J676" s="98"/>
      <c r="K676" s="98"/>
      <c r="L676" s="98"/>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c r="AQ676" s="100"/>
      <c r="AR676" s="100"/>
      <c r="AS676" s="100"/>
      <c r="AT676" s="100"/>
      <c r="AU676" s="100"/>
      <c r="AV676" s="100"/>
      <c r="AW676" s="100"/>
      <c r="AX676" s="100"/>
      <c r="AY676" s="100"/>
      <c r="AZ676" s="100"/>
      <c r="BA676" s="100"/>
      <c r="BB676" s="100"/>
      <c r="BC676" s="100"/>
      <c r="BD676" s="100"/>
      <c r="BE676" s="100"/>
    </row>
    <row r="677" spans="1:57" ht="15.75" customHeight="1" x14ac:dyDescent="0.3">
      <c r="A677" s="98"/>
      <c r="B677" s="98"/>
      <c r="C677" s="98"/>
      <c r="D677" s="98"/>
      <c r="E677" s="99"/>
      <c r="F677" s="99"/>
      <c r="G677" s="98"/>
      <c r="H677" s="98"/>
      <c r="I677" s="98"/>
      <c r="J677" s="98"/>
      <c r="K677" s="98"/>
      <c r="L677" s="98"/>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0"/>
      <c r="AQ677" s="100"/>
      <c r="AR677" s="100"/>
      <c r="AS677" s="100"/>
      <c r="AT677" s="100"/>
      <c r="AU677" s="100"/>
      <c r="AV677" s="100"/>
      <c r="AW677" s="100"/>
      <c r="AX677" s="100"/>
      <c r="AY677" s="100"/>
      <c r="AZ677" s="100"/>
      <c r="BA677" s="100"/>
      <c r="BB677" s="100"/>
      <c r="BC677" s="100"/>
      <c r="BD677" s="100"/>
      <c r="BE677" s="100"/>
    </row>
    <row r="678" spans="1:57" ht="15.75" customHeight="1" x14ac:dyDescent="0.3">
      <c r="A678" s="98"/>
      <c r="B678" s="98"/>
      <c r="C678" s="98"/>
      <c r="D678" s="98"/>
      <c r="E678" s="99"/>
      <c r="F678" s="99"/>
      <c r="G678" s="98"/>
      <c r="H678" s="98"/>
      <c r="I678" s="98"/>
      <c r="J678" s="98"/>
      <c r="K678" s="98"/>
      <c r="L678" s="98"/>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c r="AR678" s="100"/>
      <c r="AS678" s="100"/>
      <c r="AT678" s="100"/>
      <c r="AU678" s="100"/>
      <c r="AV678" s="100"/>
      <c r="AW678" s="100"/>
      <c r="AX678" s="100"/>
      <c r="AY678" s="100"/>
      <c r="AZ678" s="100"/>
      <c r="BA678" s="100"/>
      <c r="BB678" s="100"/>
      <c r="BC678" s="100"/>
      <c r="BD678" s="100"/>
      <c r="BE678" s="100"/>
    </row>
    <row r="679" spans="1:57" ht="15.75" customHeight="1" x14ac:dyDescent="0.3">
      <c r="A679" s="98"/>
      <c r="B679" s="98"/>
      <c r="C679" s="98"/>
      <c r="D679" s="98"/>
      <c r="E679" s="99"/>
      <c r="F679" s="99"/>
      <c r="G679" s="98"/>
      <c r="H679" s="98"/>
      <c r="I679" s="98"/>
      <c r="J679" s="98"/>
      <c r="K679" s="98"/>
      <c r="L679" s="98"/>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c r="AR679" s="100"/>
      <c r="AS679" s="100"/>
      <c r="AT679" s="100"/>
      <c r="AU679" s="100"/>
      <c r="AV679" s="100"/>
      <c r="AW679" s="100"/>
      <c r="AX679" s="100"/>
      <c r="AY679" s="100"/>
      <c r="AZ679" s="100"/>
      <c r="BA679" s="100"/>
      <c r="BB679" s="100"/>
      <c r="BC679" s="100"/>
      <c r="BD679" s="100"/>
      <c r="BE679" s="100"/>
    </row>
    <row r="680" spans="1:57" ht="15.75" customHeight="1" x14ac:dyDescent="0.3">
      <c r="A680" s="98"/>
      <c r="B680" s="98"/>
      <c r="C680" s="98"/>
      <c r="D680" s="98"/>
      <c r="E680" s="99"/>
      <c r="F680" s="99"/>
      <c r="G680" s="98"/>
      <c r="H680" s="98"/>
      <c r="I680" s="98"/>
      <c r="J680" s="98"/>
      <c r="K680" s="98"/>
      <c r="L680" s="98"/>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c r="AR680" s="100"/>
      <c r="AS680" s="100"/>
      <c r="AT680" s="100"/>
      <c r="AU680" s="100"/>
      <c r="AV680" s="100"/>
      <c r="AW680" s="100"/>
      <c r="AX680" s="100"/>
      <c r="AY680" s="100"/>
      <c r="AZ680" s="100"/>
      <c r="BA680" s="100"/>
      <c r="BB680" s="100"/>
      <c r="BC680" s="100"/>
      <c r="BD680" s="100"/>
      <c r="BE680" s="100"/>
    </row>
    <row r="681" spans="1:57" ht="15.75" customHeight="1" x14ac:dyDescent="0.3">
      <c r="A681" s="98"/>
      <c r="B681" s="98"/>
      <c r="C681" s="98"/>
      <c r="D681" s="98"/>
      <c r="E681" s="99"/>
      <c r="F681" s="99"/>
      <c r="G681" s="98"/>
      <c r="H681" s="98"/>
      <c r="I681" s="98"/>
      <c r="J681" s="98"/>
      <c r="K681" s="98"/>
      <c r="L681" s="98"/>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c r="AR681" s="100"/>
      <c r="AS681" s="100"/>
      <c r="AT681" s="100"/>
      <c r="AU681" s="100"/>
      <c r="AV681" s="100"/>
      <c r="AW681" s="100"/>
      <c r="AX681" s="100"/>
      <c r="AY681" s="100"/>
      <c r="AZ681" s="100"/>
      <c r="BA681" s="100"/>
      <c r="BB681" s="100"/>
      <c r="BC681" s="100"/>
      <c r="BD681" s="100"/>
      <c r="BE681" s="100"/>
    </row>
    <row r="682" spans="1:57" ht="15.75" customHeight="1" x14ac:dyDescent="0.3">
      <c r="A682" s="98"/>
      <c r="B682" s="98"/>
      <c r="C682" s="98"/>
      <c r="D682" s="98"/>
      <c r="E682" s="99"/>
      <c r="F682" s="99"/>
      <c r="G682" s="98"/>
      <c r="H682" s="98"/>
      <c r="I682" s="98"/>
      <c r="J682" s="98"/>
      <c r="K682" s="98"/>
      <c r="L682" s="98"/>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c r="AR682" s="100"/>
      <c r="AS682" s="100"/>
      <c r="AT682" s="100"/>
      <c r="AU682" s="100"/>
      <c r="AV682" s="100"/>
      <c r="AW682" s="100"/>
      <c r="AX682" s="100"/>
      <c r="AY682" s="100"/>
      <c r="AZ682" s="100"/>
      <c r="BA682" s="100"/>
      <c r="BB682" s="100"/>
      <c r="BC682" s="100"/>
      <c r="BD682" s="100"/>
      <c r="BE682" s="100"/>
    </row>
    <row r="683" spans="1:57" ht="15.75" customHeight="1" x14ac:dyDescent="0.3">
      <c r="A683" s="98"/>
      <c r="B683" s="98"/>
      <c r="C683" s="98"/>
      <c r="D683" s="98"/>
      <c r="E683" s="99"/>
      <c r="F683" s="99"/>
      <c r="G683" s="98"/>
      <c r="H683" s="98"/>
      <c r="I683" s="98"/>
      <c r="J683" s="98"/>
      <c r="K683" s="98"/>
      <c r="L683" s="98"/>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c r="AU683" s="100"/>
      <c r="AV683" s="100"/>
      <c r="AW683" s="100"/>
      <c r="AX683" s="100"/>
      <c r="AY683" s="100"/>
      <c r="AZ683" s="100"/>
      <c r="BA683" s="100"/>
      <c r="BB683" s="100"/>
      <c r="BC683" s="100"/>
      <c r="BD683" s="100"/>
      <c r="BE683" s="100"/>
    </row>
    <row r="684" spans="1:57" ht="15.75" customHeight="1" x14ac:dyDescent="0.3">
      <c r="A684" s="98"/>
      <c r="B684" s="98"/>
      <c r="C684" s="98"/>
      <c r="D684" s="98"/>
      <c r="E684" s="99"/>
      <c r="F684" s="99"/>
      <c r="G684" s="98"/>
      <c r="H684" s="98"/>
      <c r="I684" s="98"/>
      <c r="J684" s="98"/>
      <c r="K684" s="98"/>
      <c r="L684" s="98"/>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c r="AR684" s="100"/>
      <c r="AS684" s="100"/>
      <c r="AT684" s="100"/>
      <c r="AU684" s="100"/>
      <c r="AV684" s="100"/>
      <c r="AW684" s="100"/>
      <c r="AX684" s="100"/>
      <c r="AY684" s="100"/>
      <c r="AZ684" s="100"/>
      <c r="BA684" s="100"/>
      <c r="BB684" s="100"/>
      <c r="BC684" s="100"/>
      <c r="BD684" s="100"/>
      <c r="BE684" s="100"/>
    </row>
    <row r="685" spans="1:57" ht="15.75" customHeight="1" x14ac:dyDescent="0.3">
      <c r="A685" s="98"/>
      <c r="B685" s="98"/>
      <c r="C685" s="98"/>
      <c r="D685" s="98"/>
      <c r="E685" s="99"/>
      <c r="F685" s="99"/>
      <c r="G685" s="98"/>
      <c r="H685" s="98"/>
      <c r="I685" s="98"/>
      <c r="J685" s="98"/>
      <c r="K685" s="98"/>
      <c r="L685" s="98"/>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0"/>
      <c r="AQ685" s="100"/>
      <c r="AR685" s="100"/>
      <c r="AS685" s="100"/>
      <c r="AT685" s="100"/>
      <c r="AU685" s="100"/>
      <c r="AV685" s="100"/>
      <c r="AW685" s="100"/>
      <c r="AX685" s="100"/>
      <c r="AY685" s="100"/>
      <c r="AZ685" s="100"/>
      <c r="BA685" s="100"/>
      <c r="BB685" s="100"/>
      <c r="BC685" s="100"/>
      <c r="BD685" s="100"/>
      <c r="BE685" s="100"/>
    </row>
    <row r="686" spans="1:57" ht="15.75" customHeight="1" x14ac:dyDescent="0.3">
      <c r="A686" s="98"/>
      <c r="B686" s="98"/>
      <c r="C686" s="98"/>
      <c r="D686" s="98"/>
      <c r="E686" s="99"/>
      <c r="F686" s="99"/>
      <c r="G686" s="98"/>
      <c r="H686" s="98"/>
      <c r="I686" s="98"/>
      <c r="J686" s="98"/>
      <c r="K686" s="98"/>
      <c r="L686" s="98"/>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c r="AP686" s="100"/>
      <c r="AQ686" s="100"/>
      <c r="AR686" s="100"/>
      <c r="AS686" s="100"/>
      <c r="AT686" s="100"/>
      <c r="AU686" s="100"/>
      <c r="AV686" s="100"/>
      <c r="AW686" s="100"/>
      <c r="AX686" s="100"/>
      <c r="AY686" s="100"/>
      <c r="AZ686" s="100"/>
      <c r="BA686" s="100"/>
      <c r="BB686" s="100"/>
      <c r="BC686" s="100"/>
      <c r="BD686" s="100"/>
      <c r="BE686" s="100"/>
    </row>
    <row r="687" spans="1:57" ht="15.75" customHeight="1" x14ac:dyDescent="0.3">
      <c r="A687" s="98"/>
      <c r="B687" s="98"/>
      <c r="C687" s="98"/>
      <c r="D687" s="98"/>
      <c r="E687" s="99"/>
      <c r="F687" s="99"/>
      <c r="G687" s="98"/>
      <c r="H687" s="98"/>
      <c r="I687" s="98"/>
      <c r="J687" s="98"/>
      <c r="K687" s="98"/>
      <c r="L687" s="98"/>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0"/>
      <c r="AQ687" s="100"/>
      <c r="AR687" s="100"/>
      <c r="AS687" s="100"/>
      <c r="AT687" s="100"/>
      <c r="AU687" s="100"/>
      <c r="AV687" s="100"/>
      <c r="AW687" s="100"/>
      <c r="AX687" s="100"/>
      <c r="AY687" s="100"/>
      <c r="AZ687" s="100"/>
      <c r="BA687" s="100"/>
      <c r="BB687" s="100"/>
      <c r="BC687" s="100"/>
      <c r="BD687" s="100"/>
      <c r="BE687" s="100"/>
    </row>
    <row r="688" spans="1:57" ht="15.75" customHeight="1" x14ac:dyDescent="0.3">
      <c r="A688" s="98"/>
      <c r="B688" s="98"/>
      <c r="C688" s="98"/>
      <c r="D688" s="98"/>
      <c r="E688" s="99"/>
      <c r="F688" s="99"/>
      <c r="G688" s="98"/>
      <c r="H688" s="98"/>
      <c r="I688" s="98"/>
      <c r="J688" s="98"/>
      <c r="K688" s="98"/>
      <c r="L688" s="98"/>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100"/>
      <c r="AO688" s="100"/>
      <c r="AP688" s="100"/>
      <c r="AQ688" s="100"/>
      <c r="AR688" s="100"/>
      <c r="AS688" s="100"/>
      <c r="AT688" s="100"/>
      <c r="AU688" s="100"/>
      <c r="AV688" s="100"/>
      <c r="AW688" s="100"/>
      <c r="AX688" s="100"/>
      <c r="AY688" s="100"/>
      <c r="AZ688" s="100"/>
      <c r="BA688" s="100"/>
      <c r="BB688" s="100"/>
      <c r="BC688" s="100"/>
      <c r="BD688" s="100"/>
      <c r="BE688" s="100"/>
    </row>
    <row r="689" spans="1:57" ht="15.75" customHeight="1" x14ac:dyDescent="0.3">
      <c r="A689" s="98"/>
      <c r="B689" s="98"/>
      <c r="C689" s="98"/>
      <c r="D689" s="98"/>
      <c r="E689" s="99"/>
      <c r="F689" s="99"/>
      <c r="G689" s="98"/>
      <c r="H689" s="98"/>
      <c r="I689" s="98"/>
      <c r="J689" s="98"/>
      <c r="K689" s="98"/>
      <c r="L689" s="98"/>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c r="AR689" s="100"/>
      <c r="AS689" s="100"/>
      <c r="AT689" s="100"/>
      <c r="AU689" s="100"/>
      <c r="AV689" s="100"/>
      <c r="AW689" s="100"/>
      <c r="AX689" s="100"/>
      <c r="AY689" s="100"/>
      <c r="AZ689" s="100"/>
      <c r="BA689" s="100"/>
      <c r="BB689" s="100"/>
      <c r="BC689" s="100"/>
      <c r="BD689" s="100"/>
      <c r="BE689" s="100"/>
    </row>
    <row r="690" spans="1:57" ht="15.75" customHeight="1" x14ac:dyDescent="0.3">
      <c r="A690" s="98"/>
      <c r="B690" s="98"/>
      <c r="C690" s="98"/>
      <c r="D690" s="98"/>
      <c r="E690" s="99"/>
      <c r="F690" s="99"/>
      <c r="G690" s="98"/>
      <c r="H690" s="98"/>
      <c r="I690" s="98"/>
      <c r="J690" s="98"/>
      <c r="K690" s="98"/>
      <c r="L690" s="98"/>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c r="AU690" s="100"/>
      <c r="AV690" s="100"/>
      <c r="AW690" s="100"/>
      <c r="AX690" s="100"/>
      <c r="AY690" s="100"/>
      <c r="AZ690" s="100"/>
      <c r="BA690" s="100"/>
      <c r="BB690" s="100"/>
      <c r="BC690" s="100"/>
      <c r="BD690" s="100"/>
      <c r="BE690" s="100"/>
    </row>
    <row r="691" spans="1:57" ht="15.75" customHeight="1" x14ac:dyDescent="0.3">
      <c r="A691" s="98"/>
      <c r="B691" s="98"/>
      <c r="C691" s="98"/>
      <c r="D691" s="98"/>
      <c r="E691" s="99"/>
      <c r="F691" s="99"/>
      <c r="G691" s="98"/>
      <c r="H691" s="98"/>
      <c r="I691" s="98"/>
      <c r="J691" s="98"/>
      <c r="K691" s="98"/>
      <c r="L691" s="98"/>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100"/>
      <c r="AO691" s="100"/>
      <c r="AP691" s="100"/>
      <c r="AQ691" s="100"/>
      <c r="AR691" s="100"/>
      <c r="AS691" s="100"/>
      <c r="AT691" s="100"/>
      <c r="AU691" s="100"/>
      <c r="AV691" s="100"/>
      <c r="AW691" s="100"/>
      <c r="AX691" s="100"/>
      <c r="AY691" s="100"/>
      <c r="AZ691" s="100"/>
      <c r="BA691" s="100"/>
      <c r="BB691" s="100"/>
      <c r="BC691" s="100"/>
      <c r="BD691" s="100"/>
      <c r="BE691" s="100"/>
    </row>
    <row r="692" spans="1:57" ht="15.75" customHeight="1" x14ac:dyDescent="0.3">
      <c r="A692" s="98"/>
      <c r="B692" s="98"/>
      <c r="C692" s="98"/>
      <c r="D692" s="98"/>
      <c r="E692" s="99"/>
      <c r="F692" s="99"/>
      <c r="G692" s="98"/>
      <c r="H692" s="98"/>
      <c r="I692" s="98"/>
      <c r="J692" s="98"/>
      <c r="K692" s="98"/>
      <c r="L692" s="98"/>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row>
    <row r="693" spans="1:57" ht="15.75" customHeight="1" x14ac:dyDescent="0.3">
      <c r="A693" s="98"/>
      <c r="B693" s="98"/>
      <c r="C693" s="98"/>
      <c r="D693" s="98"/>
      <c r="E693" s="99"/>
      <c r="F693" s="99"/>
      <c r="G693" s="98"/>
      <c r="H693" s="98"/>
      <c r="I693" s="98"/>
      <c r="J693" s="98"/>
      <c r="K693" s="98"/>
      <c r="L693" s="98"/>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0"/>
      <c r="AQ693" s="100"/>
      <c r="AR693" s="100"/>
      <c r="AS693" s="100"/>
      <c r="AT693" s="100"/>
      <c r="AU693" s="100"/>
      <c r="AV693" s="100"/>
      <c r="AW693" s="100"/>
      <c r="AX693" s="100"/>
      <c r="AY693" s="100"/>
      <c r="AZ693" s="100"/>
      <c r="BA693" s="100"/>
      <c r="BB693" s="100"/>
      <c r="BC693" s="100"/>
      <c r="BD693" s="100"/>
      <c r="BE693" s="100"/>
    </row>
    <row r="694" spans="1:57" ht="15.75" customHeight="1" x14ac:dyDescent="0.3">
      <c r="A694" s="98"/>
      <c r="B694" s="98"/>
      <c r="C694" s="98"/>
      <c r="D694" s="98"/>
      <c r="E694" s="99"/>
      <c r="F694" s="99"/>
      <c r="G694" s="98"/>
      <c r="H694" s="98"/>
      <c r="I694" s="98"/>
      <c r="J694" s="98"/>
      <c r="K694" s="98"/>
      <c r="L694" s="98"/>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100"/>
      <c r="AO694" s="100"/>
      <c r="AP694" s="100"/>
      <c r="AQ694" s="100"/>
      <c r="AR694" s="100"/>
      <c r="AS694" s="100"/>
      <c r="AT694" s="100"/>
      <c r="AU694" s="100"/>
      <c r="AV694" s="100"/>
      <c r="AW694" s="100"/>
      <c r="AX694" s="100"/>
      <c r="AY694" s="100"/>
      <c r="AZ694" s="100"/>
      <c r="BA694" s="100"/>
      <c r="BB694" s="100"/>
      <c r="BC694" s="100"/>
      <c r="BD694" s="100"/>
      <c r="BE694" s="100"/>
    </row>
    <row r="695" spans="1:57" ht="15.75" customHeight="1" x14ac:dyDescent="0.3">
      <c r="A695" s="98"/>
      <c r="B695" s="98"/>
      <c r="C695" s="98"/>
      <c r="D695" s="98"/>
      <c r="E695" s="99"/>
      <c r="F695" s="99"/>
      <c r="G695" s="98"/>
      <c r="H695" s="98"/>
      <c r="I695" s="98"/>
      <c r="J695" s="98"/>
      <c r="K695" s="98"/>
      <c r="L695" s="98"/>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0"/>
      <c r="AQ695" s="100"/>
      <c r="AR695" s="100"/>
      <c r="AS695" s="100"/>
      <c r="AT695" s="100"/>
      <c r="AU695" s="100"/>
      <c r="AV695" s="100"/>
      <c r="AW695" s="100"/>
      <c r="AX695" s="100"/>
      <c r="AY695" s="100"/>
      <c r="AZ695" s="100"/>
      <c r="BA695" s="100"/>
      <c r="BB695" s="100"/>
      <c r="BC695" s="100"/>
      <c r="BD695" s="100"/>
      <c r="BE695" s="100"/>
    </row>
    <row r="696" spans="1:57" ht="15.75" customHeight="1" x14ac:dyDescent="0.3">
      <c r="A696" s="98"/>
      <c r="B696" s="98"/>
      <c r="C696" s="98"/>
      <c r="D696" s="98"/>
      <c r="E696" s="99"/>
      <c r="F696" s="99"/>
      <c r="G696" s="98"/>
      <c r="H696" s="98"/>
      <c r="I696" s="98"/>
      <c r="J696" s="98"/>
      <c r="K696" s="98"/>
      <c r="L696" s="98"/>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100"/>
      <c r="AO696" s="100"/>
      <c r="AP696" s="100"/>
      <c r="AQ696" s="100"/>
      <c r="AR696" s="100"/>
      <c r="AS696" s="100"/>
      <c r="AT696" s="100"/>
      <c r="AU696" s="100"/>
      <c r="AV696" s="100"/>
      <c r="AW696" s="100"/>
      <c r="AX696" s="100"/>
      <c r="AY696" s="100"/>
      <c r="AZ696" s="100"/>
      <c r="BA696" s="100"/>
      <c r="BB696" s="100"/>
      <c r="BC696" s="100"/>
      <c r="BD696" s="100"/>
      <c r="BE696" s="100"/>
    </row>
    <row r="697" spans="1:57" ht="15.75" customHeight="1" x14ac:dyDescent="0.3">
      <c r="A697" s="98"/>
      <c r="B697" s="98"/>
      <c r="C697" s="98"/>
      <c r="D697" s="98"/>
      <c r="E697" s="99"/>
      <c r="F697" s="99"/>
      <c r="G697" s="98"/>
      <c r="H697" s="98"/>
      <c r="I697" s="98"/>
      <c r="J697" s="98"/>
      <c r="K697" s="98"/>
      <c r="L697" s="98"/>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0"/>
      <c r="AQ697" s="100"/>
      <c r="AR697" s="100"/>
      <c r="AS697" s="100"/>
      <c r="AT697" s="100"/>
      <c r="AU697" s="100"/>
      <c r="AV697" s="100"/>
      <c r="AW697" s="100"/>
      <c r="AX697" s="100"/>
      <c r="AY697" s="100"/>
      <c r="AZ697" s="100"/>
      <c r="BA697" s="100"/>
      <c r="BB697" s="100"/>
      <c r="BC697" s="100"/>
      <c r="BD697" s="100"/>
      <c r="BE697" s="100"/>
    </row>
    <row r="698" spans="1:57" ht="15.75" customHeight="1" x14ac:dyDescent="0.3">
      <c r="A698" s="98"/>
      <c r="B698" s="98"/>
      <c r="C698" s="98"/>
      <c r="D698" s="98"/>
      <c r="E698" s="99"/>
      <c r="F698" s="99"/>
      <c r="G698" s="98"/>
      <c r="H698" s="98"/>
      <c r="I698" s="98"/>
      <c r="J698" s="98"/>
      <c r="K698" s="98"/>
      <c r="L698" s="98"/>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c r="AV698" s="100"/>
      <c r="AW698" s="100"/>
      <c r="AX698" s="100"/>
      <c r="AY698" s="100"/>
      <c r="AZ698" s="100"/>
      <c r="BA698" s="100"/>
      <c r="BB698" s="100"/>
      <c r="BC698" s="100"/>
      <c r="BD698" s="100"/>
      <c r="BE698" s="100"/>
    </row>
    <row r="699" spans="1:57" ht="15.75" customHeight="1" x14ac:dyDescent="0.3">
      <c r="A699" s="98"/>
      <c r="B699" s="98"/>
      <c r="C699" s="98"/>
      <c r="D699" s="98"/>
      <c r="E699" s="99"/>
      <c r="F699" s="99"/>
      <c r="G699" s="98"/>
      <c r="H699" s="98"/>
      <c r="I699" s="98"/>
      <c r="J699" s="98"/>
      <c r="K699" s="98"/>
      <c r="L699" s="98"/>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P699" s="100"/>
      <c r="AQ699" s="100"/>
      <c r="AR699" s="100"/>
      <c r="AS699" s="100"/>
      <c r="AT699" s="100"/>
      <c r="AU699" s="100"/>
      <c r="AV699" s="100"/>
      <c r="AW699" s="100"/>
      <c r="AX699" s="100"/>
      <c r="AY699" s="100"/>
      <c r="AZ699" s="100"/>
      <c r="BA699" s="100"/>
      <c r="BB699" s="100"/>
      <c r="BC699" s="100"/>
      <c r="BD699" s="100"/>
      <c r="BE699" s="100"/>
    </row>
    <row r="700" spans="1:57" ht="15.75" customHeight="1" x14ac:dyDescent="0.3">
      <c r="A700" s="98"/>
      <c r="B700" s="98"/>
      <c r="C700" s="98"/>
      <c r="D700" s="98"/>
      <c r="E700" s="99"/>
      <c r="F700" s="99"/>
      <c r="G700" s="98"/>
      <c r="H700" s="98"/>
      <c r="I700" s="98"/>
      <c r="J700" s="98"/>
      <c r="K700" s="98"/>
      <c r="L700" s="98"/>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row>
    <row r="701" spans="1:57" ht="15.75" customHeight="1" x14ac:dyDescent="0.3">
      <c r="A701" s="98"/>
      <c r="B701" s="98"/>
      <c r="C701" s="98"/>
      <c r="D701" s="98"/>
      <c r="E701" s="99"/>
      <c r="F701" s="99"/>
      <c r="G701" s="98"/>
      <c r="H701" s="98"/>
      <c r="I701" s="98"/>
      <c r="J701" s="98"/>
      <c r="K701" s="98"/>
      <c r="L701" s="98"/>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0"/>
      <c r="AQ701" s="100"/>
      <c r="AR701" s="100"/>
      <c r="AS701" s="100"/>
      <c r="AT701" s="100"/>
      <c r="AU701" s="100"/>
      <c r="AV701" s="100"/>
      <c r="AW701" s="100"/>
      <c r="AX701" s="100"/>
      <c r="AY701" s="100"/>
      <c r="AZ701" s="100"/>
      <c r="BA701" s="100"/>
      <c r="BB701" s="100"/>
      <c r="BC701" s="100"/>
      <c r="BD701" s="100"/>
      <c r="BE701" s="100"/>
    </row>
    <row r="702" spans="1:57" ht="15.75" customHeight="1" x14ac:dyDescent="0.3">
      <c r="A702" s="98"/>
      <c r="B702" s="98"/>
      <c r="C702" s="98"/>
      <c r="D702" s="98"/>
      <c r="E702" s="99"/>
      <c r="F702" s="99"/>
      <c r="G702" s="98"/>
      <c r="H702" s="98"/>
      <c r="I702" s="98"/>
      <c r="J702" s="98"/>
      <c r="K702" s="98"/>
      <c r="L702" s="98"/>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c r="AR702" s="100"/>
      <c r="AS702" s="100"/>
      <c r="AT702" s="100"/>
      <c r="AU702" s="100"/>
      <c r="AV702" s="100"/>
      <c r="AW702" s="100"/>
      <c r="AX702" s="100"/>
      <c r="AY702" s="100"/>
      <c r="AZ702" s="100"/>
      <c r="BA702" s="100"/>
      <c r="BB702" s="100"/>
      <c r="BC702" s="100"/>
      <c r="BD702" s="100"/>
      <c r="BE702" s="100"/>
    </row>
    <row r="703" spans="1:57" ht="15.75" customHeight="1" x14ac:dyDescent="0.3">
      <c r="A703" s="98"/>
      <c r="B703" s="98"/>
      <c r="C703" s="98"/>
      <c r="D703" s="98"/>
      <c r="E703" s="99"/>
      <c r="F703" s="99"/>
      <c r="G703" s="98"/>
      <c r="H703" s="98"/>
      <c r="I703" s="98"/>
      <c r="J703" s="98"/>
      <c r="K703" s="98"/>
      <c r="L703" s="98"/>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c r="AR703" s="100"/>
      <c r="AS703" s="100"/>
      <c r="AT703" s="100"/>
      <c r="AU703" s="100"/>
      <c r="AV703" s="100"/>
      <c r="AW703" s="100"/>
      <c r="AX703" s="100"/>
      <c r="AY703" s="100"/>
      <c r="AZ703" s="100"/>
      <c r="BA703" s="100"/>
      <c r="BB703" s="100"/>
      <c r="BC703" s="100"/>
      <c r="BD703" s="100"/>
      <c r="BE703" s="100"/>
    </row>
    <row r="704" spans="1:57" ht="15.75" customHeight="1" x14ac:dyDescent="0.3">
      <c r="A704" s="98"/>
      <c r="B704" s="98"/>
      <c r="C704" s="98"/>
      <c r="D704" s="98"/>
      <c r="E704" s="99"/>
      <c r="F704" s="99"/>
      <c r="G704" s="98"/>
      <c r="H704" s="98"/>
      <c r="I704" s="98"/>
      <c r="J704" s="98"/>
      <c r="K704" s="98"/>
      <c r="L704" s="98"/>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c r="AR704" s="100"/>
      <c r="AS704" s="100"/>
      <c r="AT704" s="100"/>
      <c r="AU704" s="100"/>
      <c r="AV704" s="100"/>
      <c r="AW704" s="100"/>
      <c r="AX704" s="100"/>
      <c r="AY704" s="100"/>
      <c r="AZ704" s="100"/>
      <c r="BA704" s="100"/>
      <c r="BB704" s="100"/>
      <c r="BC704" s="100"/>
      <c r="BD704" s="100"/>
      <c r="BE704" s="100"/>
    </row>
    <row r="705" spans="1:57" ht="15.75" customHeight="1" x14ac:dyDescent="0.3">
      <c r="A705" s="98"/>
      <c r="B705" s="98"/>
      <c r="C705" s="98"/>
      <c r="D705" s="98"/>
      <c r="E705" s="99"/>
      <c r="F705" s="99"/>
      <c r="G705" s="98"/>
      <c r="H705" s="98"/>
      <c r="I705" s="98"/>
      <c r="J705" s="98"/>
      <c r="K705" s="98"/>
      <c r="L705" s="98"/>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c r="AR705" s="100"/>
      <c r="AS705" s="100"/>
      <c r="AT705" s="100"/>
      <c r="AU705" s="100"/>
      <c r="AV705" s="100"/>
      <c r="AW705" s="100"/>
      <c r="AX705" s="100"/>
      <c r="AY705" s="100"/>
      <c r="AZ705" s="100"/>
      <c r="BA705" s="100"/>
      <c r="BB705" s="100"/>
      <c r="BC705" s="100"/>
      <c r="BD705" s="100"/>
      <c r="BE705" s="100"/>
    </row>
    <row r="706" spans="1:57" ht="15.75" customHeight="1" x14ac:dyDescent="0.3">
      <c r="A706" s="98"/>
      <c r="B706" s="98"/>
      <c r="C706" s="98"/>
      <c r="D706" s="98"/>
      <c r="E706" s="99"/>
      <c r="F706" s="99"/>
      <c r="G706" s="98"/>
      <c r="H706" s="98"/>
      <c r="I706" s="98"/>
      <c r="J706" s="98"/>
      <c r="K706" s="98"/>
      <c r="L706" s="98"/>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c r="AU706" s="100"/>
      <c r="AV706" s="100"/>
      <c r="AW706" s="100"/>
      <c r="AX706" s="100"/>
      <c r="AY706" s="100"/>
      <c r="AZ706" s="100"/>
      <c r="BA706" s="100"/>
      <c r="BB706" s="100"/>
      <c r="BC706" s="100"/>
      <c r="BD706" s="100"/>
      <c r="BE706" s="100"/>
    </row>
    <row r="707" spans="1:57" ht="15.75" customHeight="1" x14ac:dyDescent="0.3">
      <c r="A707" s="98"/>
      <c r="B707" s="98"/>
      <c r="C707" s="98"/>
      <c r="D707" s="98"/>
      <c r="E707" s="99"/>
      <c r="F707" s="99"/>
      <c r="G707" s="98"/>
      <c r="H707" s="98"/>
      <c r="I707" s="98"/>
      <c r="J707" s="98"/>
      <c r="K707" s="98"/>
      <c r="L707" s="98"/>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c r="AR707" s="100"/>
      <c r="AS707" s="100"/>
      <c r="AT707" s="100"/>
      <c r="AU707" s="100"/>
      <c r="AV707" s="100"/>
      <c r="AW707" s="100"/>
      <c r="AX707" s="100"/>
      <c r="AY707" s="100"/>
      <c r="AZ707" s="100"/>
      <c r="BA707" s="100"/>
      <c r="BB707" s="100"/>
      <c r="BC707" s="100"/>
      <c r="BD707" s="100"/>
      <c r="BE707" s="100"/>
    </row>
    <row r="708" spans="1:57" ht="15.75" customHeight="1" x14ac:dyDescent="0.3">
      <c r="A708" s="98"/>
      <c r="B708" s="98"/>
      <c r="C708" s="98"/>
      <c r="D708" s="98"/>
      <c r="E708" s="99"/>
      <c r="F708" s="99"/>
      <c r="G708" s="98"/>
      <c r="H708" s="98"/>
      <c r="I708" s="98"/>
      <c r="J708" s="98"/>
      <c r="K708" s="98"/>
      <c r="L708" s="98"/>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c r="AR708" s="100"/>
      <c r="AS708" s="100"/>
      <c r="AT708" s="100"/>
      <c r="AU708" s="100"/>
      <c r="AV708" s="100"/>
      <c r="AW708" s="100"/>
      <c r="AX708" s="100"/>
      <c r="AY708" s="100"/>
      <c r="AZ708" s="100"/>
      <c r="BA708" s="100"/>
      <c r="BB708" s="100"/>
      <c r="BC708" s="100"/>
      <c r="BD708" s="100"/>
      <c r="BE708" s="100"/>
    </row>
    <row r="709" spans="1:57" ht="15.75" customHeight="1" x14ac:dyDescent="0.3">
      <c r="A709" s="98"/>
      <c r="B709" s="98"/>
      <c r="C709" s="98"/>
      <c r="D709" s="98"/>
      <c r="E709" s="99"/>
      <c r="F709" s="99"/>
      <c r="G709" s="98"/>
      <c r="H709" s="98"/>
      <c r="I709" s="98"/>
      <c r="J709" s="98"/>
      <c r="K709" s="98"/>
      <c r="L709" s="98"/>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100"/>
      <c r="AO709" s="100"/>
      <c r="AP709" s="100"/>
      <c r="AQ709" s="100"/>
      <c r="AR709" s="100"/>
      <c r="AS709" s="100"/>
      <c r="AT709" s="100"/>
      <c r="AU709" s="100"/>
      <c r="AV709" s="100"/>
      <c r="AW709" s="100"/>
      <c r="AX709" s="100"/>
      <c r="AY709" s="100"/>
      <c r="AZ709" s="100"/>
      <c r="BA709" s="100"/>
      <c r="BB709" s="100"/>
      <c r="BC709" s="100"/>
      <c r="BD709" s="100"/>
      <c r="BE709" s="100"/>
    </row>
    <row r="710" spans="1:57" ht="15.75" customHeight="1" x14ac:dyDescent="0.3">
      <c r="A710" s="98"/>
      <c r="B710" s="98"/>
      <c r="C710" s="98"/>
      <c r="D710" s="98"/>
      <c r="E710" s="99"/>
      <c r="F710" s="99"/>
      <c r="G710" s="98"/>
      <c r="H710" s="98"/>
      <c r="I710" s="98"/>
      <c r="J710" s="98"/>
      <c r="K710" s="98"/>
      <c r="L710" s="98"/>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0"/>
      <c r="AQ710" s="100"/>
      <c r="AR710" s="100"/>
      <c r="AS710" s="100"/>
      <c r="AT710" s="100"/>
      <c r="AU710" s="100"/>
      <c r="AV710" s="100"/>
      <c r="AW710" s="100"/>
      <c r="AX710" s="100"/>
      <c r="AY710" s="100"/>
      <c r="AZ710" s="100"/>
      <c r="BA710" s="100"/>
      <c r="BB710" s="100"/>
      <c r="BC710" s="100"/>
      <c r="BD710" s="100"/>
      <c r="BE710" s="100"/>
    </row>
    <row r="711" spans="1:57" ht="15.75" customHeight="1" x14ac:dyDescent="0.3">
      <c r="A711" s="98"/>
      <c r="B711" s="98"/>
      <c r="C711" s="98"/>
      <c r="D711" s="98"/>
      <c r="E711" s="99"/>
      <c r="F711" s="99"/>
      <c r="G711" s="98"/>
      <c r="H711" s="98"/>
      <c r="I711" s="98"/>
      <c r="J711" s="98"/>
      <c r="K711" s="98"/>
      <c r="L711" s="98"/>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100"/>
      <c r="AO711" s="100"/>
      <c r="AP711" s="100"/>
      <c r="AQ711" s="100"/>
      <c r="AR711" s="100"/>
      <c r="AS711" s="100"/>
      <c r="AT711" s="100"/>
      <c r="AU711" s="100"/>
      <c r="AV711" s="100"/>
      <c r="AW711" s="100"/>
      <c r="AX711" s="100"/>
      <c r="AY711" s="100"/>
      <c r="AZ711" s="100"/>
      <c r="BA711" s="100"/>
      <c r="BB711" s="100"/>
      <c r="BC711" s="100"/>
      <c r="BD711" s="100"/>
      <c r="BE711" s="100"/>
    </row>
    <row r="712" spans="1:57" ht="15.75" customHeight="1" x14ac:dyDescent="0.3">
      <c r="A712" s="98"/>
      <c r="B712" s="98"/>
      <c r="C712" s="98"/>
      <c r="D712" s="98"/>
      <c r="E712" s="99"/>
      <c r="F712" s="99"/>
      <c r="G712" s="98"/>
      <c r="H712" s="98"/>
      <c r="I712" s="98"/>
      <c r="J712" s="98"/>
      <c r="K712" s="98"/>
      <c r="L712" s="98"/>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c r="AR712" s="100"/>
      <c r="AS712" s="100"/>
      <c r="AT712" s="100"/>
      <c r="AU712" s="100"/>
      <c r="AV712" s="100"/>
      <c r="AW712" s="100"/>
      <c r="AX712" s="100"/>
      <c r="AY712" s="100"/>
      <c r="AZ712" s="100"/>
      <c r="BA712" s="100"/>
      <c r="BB712" s="100"/>
      <c r="BC712" s="100"/>
      <c r="BD712" s="100"/>
      <c r="BE712" s="100"/>
    </row>
    <row r="713" spans="1:57" ht="15.75" customHeight="1" x14ac:dyDescent="0.3">
      <c r="A713" s="98"/>
      <c r="B713" s="98"/>
      <c r="C713" s="98"/>
      <c r="D713" s="98"/>
      <c r="E713" s="99"/>
      <c r="F713" s="99"/>
      <c r="G713" s="98"/>
      <c r="H713" s="98"/>
      <c r="I713" s="98"/>
      <c r="J713" s="98"/>
      <c r="K713" s="98"/>
      <c r="L713" s="98"/>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c r="AR713" s="100"/>
      <c r="AS713" s="100"/>
      <c r="AT713" s="100"/>
      <c r="AU713" s="100"/>
      <c r="AV713" s="100"/>
      <c r="AW713" s="100"/>
      <c r="AX713" s="100"/>
      <c r="AY713" s="100"/>
      <c r="AZ713" s="100"/>
      <c r="BA713" s="100"/>
      <c r="BB713" s="100"/>
      <c r="BC713" s="100"/>
      <c r="BD713" s="100"/>
      <c r="BE713" s="100"/>
    </row>
    <row r="714" spans="1:57" ht="15.75" customHeight="1" x14ac:dyDescent="0.3">
      <c r="A714" s="98"/>
      <c r="B714" s="98"/>
      <c r="C714" s="98"/>
      <c r="D714" s="98"/>
      <c r="E714" s="99"/>
      <c r="F714" s="99"/>
      <c r="G714" s="98"/>
      <c r="H714" s="98"/>
      <c r="I714" s="98"/>
      <c r="J714" s="98"/>
      <c r="K714" s="98"/>
      <c r="L714" s="98"/>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c r="AR714" s="100"/>
      <c r="AS714" s="100"/>
      <c r="AT714" s="100"/>
      <c r="AU714" s="100"/>
      <c r="AV714" s="100"/>
      <c r="AW714" s="100"/>
      <c r="AX714" s="100"/>
      <c r="AY714" s="100"/>
      <c r="AZ714" s="100"/>
      <c r="BA714" s="100"/>
      <c r="BB714" s="100"/>
      <c r="BC714" s="100"/>
      <c r="BD714" s="100"/>
      <c r="BE714" s="100"/>
    </row>
    <row r="715" spans="1:57" ht="15.75" customHeight="1" x14ac:dyDescent="0.3">
      <c r="A715" s="98"/>
      <c r="B715" s="98"/>
      <c r="C715" s="98"/>
      <c r="D715" s="98"/>
      <c r="E715" s="99"/>
      <c r="F715" s="99"/>
      <c r="G715" s="98"/>
      <c r="H715" s="98"/>
      <c r="I715" s="98"/>
      <c r="J715" s="98"/>
      <c r="K715" s="98"/>
      <c r="L715" s="98"/>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c r="AR715" s="100"/>
      <c r="AS715" s="100"/>
      <c r="AT715" s="100"/>
      <c r="AU715" s="100"/>
      <c r="AV715" s="100"/>
      <c r="AW715" s="100"/>
      <c r="AX715" s="100"/>
      <c r="AY715" s="100"/>
      <c r="AZ715" s="100"/>
      <c r="BA715" s="100"/>
      <c r="BB715" s="100"/>
      <c r="BC715" s="100"/>
      <c r="BD715" s="100"/>
      <c r="BE715" s="100"/>
    </row>
    <row r="716" spans="1:57" ht="15.75" customHeight="1" x14ac:dyDescent="0.3">
      <c r="A716" s="98"/>
      <c r="B716" s="98"/>
      <c r="C716" s="98"/>
      <c r="D716" s="98"/>
      <c r="E716" s="99"/>
      <c r="F716" s="99"/>
      <c r="G716" s="98"/>
      <c r="H716" s="98"/>
      <c r="I716" s="98"/>
      <c r="J716" s="98"/>
      <c r="K716" s="98"/>
      <c r="L716" s="98"/>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c r="AR716" s="100"/>
      <c r="AS716" s="100"/>
      <c r="AT716" s="100"/>
      <c r="AU716" s="100"/>
      <c r="AV716" s="100"/>
      <c r="AW716" s="100"/>
      <c r="AX716" s="100"/>
      <c r="AY716" s="100"/>
      <c r="AZ716" s="100"/>
      <c r="BA716" s="100"/>
      <c r="BB716" s="100"/>
      <c r="BC716" s="100"/>
      <c r="BD716" s="100"/>
      <c r="BE716" s="100"/>
    </row>
    <row r="717" spans="1:57" ht="15.75" customHeight="1" x14ac:dyDescent="0.3">
      <c r="A717" s="98"/>
      <c r="B717" s="98"/>
      <c r="C717" s="98"/>
      <c r="D717" s="98"/>
      <c r="E717" s="99"/>
      <c r="F717" s="99"/>
      <c r="G717" s="98"/>
      <c r="H717" s="98"/>
      <c r="I717" s="98"/>
      <c r="J717" s="98"/>
      <c r="K717" s="98"/>
      <c r="L717" s="98"/>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c r="AR717" s="100"/>
      <c r="AS717" s="100"/>
      <c r="AT717" s="100"/>
      <c r="AU717" s="100"/>
      <c r="AV717" s="100"/>
      <c r="AW717" s="100"/>
      <c r="AX717" s="100"/>
      <c r="AY717" s="100"/>
      <c r="AZ717" s="100"/>
      <c r="BA717" s="100"/>
      <c r="BB717" s="100"/>
      <c r="BC717" s="100"/>
      <c r="BD717" s="100"/>
      <c r="BE717" s="100"/>
    </row>
    <row r="718" spans="1:57" ht="15.75" customHeight="1" x14ac:dyDescent="0.3">
      <c r="A718" s="98"/>
      <c r="B718" s="98"/>
      <c r="C718" s="98"/>
      <c r="D718" s="98"/>
      <c r="E718" s="99"/>
      <c r="F718" s="99"/>
      <c r="G718" s="98"/>
      <c r="H718" s="98"/>
      <c r="I718" s="98"/>
      <c r="J718" s="98"/>
      <c r="K718" s="98"/>
      <c r="L718" s="98"/>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c r="AR718" s="100"/>
      <c r="AS718" s="100"/>
      <c r="AT718" s="100"/>
      <c r="AU718" s="100"/>
      <c r="AV718" s="100"/>
      <c r="AW718" s="100"/>
      <c r="AX718" s="100"/>
      <c r="AY718" s="100"/>
      <c r="AZ718" s="100"/>
      <c r="BA718" s="100"/>
      <c r="BB718" s="100"/>
      <c r="BC718" s="100"/>
      <c r="BD718" s="100"/>
      <c r="BE718" s="100"/>
    </row>
    <row r="719" spans="1:57" ht="15.75" customHeight="1" x14ac:dyDescent="0.3">
      <c r="A719" s="98"/>
      <c r="B719" s="98"/>
      <c r="C719" s="98"/>
      <c r="D719" s="98"/>
      <c r="E719" s="99"/>
      <c r="F719" s="99"/>
      <c r="G719" s="98"/>
      <c r="H719" s="98"/>
      <c r="I719" s="98"/>
      <c r="J719" s="98"/>
      <c r="K719" s="98"/>
      <c r="L719" s="98"/>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c r="AR719" s="100"/>
      <c r="AS719" s="100"/>
      <c r="AT719" s="100"/>
      <c r="AU719" s="100"/>
      <c r="AV719" s="100"/>
      <c r="AW719" s="100"/>
      <c r="AX719" s="100"/>
      <c r="AY719" s="100"/>
      <c r="AZ719" s="100"/>
      <c r="BA719" s="100"/>
      <c r="BB719" s="100"/>
      <c r="BC719" s="100"/>
      <c r="BD719" s="100"/>
      <c r="BE719" s="100"/>
    </row>
    <row r="720" spans="1:57" ht="15.75" customHeight="1" x14ac:dyDescent="0.3">
      <c r="A720" s="98"/>
      <c r="B720" s="98"/>
      <c r="C720" s="98"/>
      <c r="D720" s="98"/>
      <c r="E720" s="99"/>
      <c r="F720" s="99"/>
      <c r="G720" s="98"/>
      <c r="H720" s="98"/>
      <c r="I720" s="98"/>
      <c r="J720" s="98"/>
      <c r="K720" s="98"/>
      <c r="L720" s="98"/>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c r="AU720" s="100"/>
      <c r="AV720" s="100"/>
      <c r="AW720" s="100"/>
      <c r="AX720" s="100"/>
      <c r="AY720" s="100"/>
      <c r="AZ720" s="100"/>
      <c r="BA720" s="100"/>
      <c r="BB720" s="100"/>
      <c r="BC720" s="100"/>
      <c r="BD720" s="100"/>
      <c r="BE720" s="100"/>
    </row>
    <row r="721" spans="1:57" ht="15.75" customHeight="1" x14ac:dyDescent="0.3">
      <c r="A721" s="98"/>
      <c r="B721" s="98"/>
      <c r="C721" s="98"/>
      <c r="D721" s="98"/>
      <c r="E721" s="99"/>
      <c r="F721" s="99"/>
      <c r="G721" s="98"/>
      <c r="H721" s="98"/>
      <c r="I721" s="98"/>
      <c r="J721" s="98"/>
      <c r="K721" s="98"/>
      <c r="L721" s="98"/>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c r="AR721" s="100"/>
      <c r="AS721" s="100"/>
      <c r="AT721" s="100"/>
      <c r="AU721" s="100"/>
      <c r="AV721" s="100"/>
      <c r="AW721" s="100"/>
      <c r="AX721" s="100"/>
      <c r="AY721" s="100"/>
      <c r="AZ721" s="100"/>
      <c r="BA721" s="100"/>
      <c r="BB721" s="100"/>
      <c r="BC721" s="100"/>
      <c r="BD721" s="100"/>
      <c r="BE721" s="100"/>
    </row>
    <row r="722" spans="1:57" ht="15.75" customHeight="1" x14ac:dyDescent="0.3">
      <c r="A722" s="98"/>
      <c r="B722" s="98"/>
      <c r="C722" s="98"/>
      <c r="D722" s="98"/>
      <c r="E722" s="99"/>
      <c r="F722" s="99"/>
      <c r="G722" s="98"/>
      <c r="H722" s="98"/>
      <c r="I722" s="98"/>
      <c r="J722" s="98"/>
      <c r="K722" s="98"/>
      <c r="L722" s="98"/>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c r="AR722" s="100"/>
      <c r="AS722" s="100"/>
      <c r="AT722" s="100"/>
      <c r="AU722" s="100"/>
      <c r="AV722" s="100"/>
      <c r="AW722" s="100"/>
      <c r="AX722" s="100"/>
      <c r="AY722" s="100"/>
      <c r="AZ722" s="100"/>
      <c r="BA722" s="100"/>
      <c r="BB722" s="100"/>
      <c r="BC722" s="100"/>
      <c r="BD722" s="100"/>
      <c r="BE722" s="100"/>
    </row>
    <row r="723" spans="1:57" ht="15.75" customHeight="1" x14ac:dyDescent="0.3">
      <c r="A723" s="98"/>
      <c r="B723" s="98"/>
      <c r="C723" s="98"/>
      <c r="D723" s="98"/>
      <c r="E723" s="99"/>
      <c r="F723" s="99"/>
      <c r="G723" s="98"/>
      <c r="H723" s="98"/>
      <c r="I723" s="98"/>
      <c r="J723" s="98"/>
      <c r="K723" s="98"/>
      <c r="L723" s="98"/>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c r="AR723" s="100"/>
      <c r="AS723" s="100"/>
      <c r="AT723" s="100"/>
      <c r="AU723" s="100"/>
      <c r="AV723" s="100"/>
      <c r="AW723" s="100"/>
      <c r="AX723" s="100"/>
      <c r="AY723" s="100"/>
      <c r="AZ723" s="100"/>
      <c r="BA723" s="100"/>
      <c r="BB723" s="100"/>
      <c r="BC723" s="100"/>
      <c r="BD723" s="100"/>
      <c r="BE723" s="100"/>
    </row>
    <row r="724" spans="1:57" ht="15.75" customHeight="1" x14ac:dyDescent="0.3">
      <c r="A724" s="98"/>
      <c r="B724" s="98"/>
      <c r="C724" s="98"/>
      <c r="D724" s="98"/>
      <c r="E724" s="99"/>
      <c r="F724" s="99"/>
      <c r="G724" s="98"/>
      <c r="H724" s="98"/>
      <c r="I724" s="98"/>
      <c r="J724" s="98"/>
      <c r="K724" s="98"/>
      <c r="L724" s="98"/>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c r="AU724" s="100"/>
      <c r="AV724" s="100"/>
      <c r="AW724" s="100"/>
      <c r="AX724" s="100"/>
      <c r="AY724" s="100"/>
      <c r="AZ724" s="100"/>
      <c r="BA724" s="100"/>
      <c r="BB724" s="100"/>
      <c r="BC724" s="100"/>
      <c r="BD724" s="100"/>
      <c r="BE724" s="100"/>
    </row>
    <row r="725" spans="1:57" ht="15.75" customHeight="1" x14ac:dyDescent="0.3">
      <c r="A725" s="98"/>
      <c r="B725" s="98"/>
      <c r="C725" s="98"/>
      <c r="D725" s="98"/>
      <c r="E725" s="99"/>
      <c r="F725" s="99"/>
      <c r="G725" s="98"/>
      <c r="H725" s="98"/>
      <c r="I725" s="98"/>
      <c r="J725" s="98"/>
      <c r="K725" s="98"/>
      <c r="L725" s="98"/>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c r="AR725" s="100"/>
      <c r="AS725" s="100"/>
      <c r="AT725" s="100"/>
      <c r="AU725" s="100"/>
      <c r="AV725" s="100"/>
      <c r="AW725" s="100"/>
      <c r="AX725" s="100"/>
      <c r="AY725" s="100"/>
      <c r="AZ725" s="100"/>
      <c r="BA725" s="100"/>
      <c r="BB725" s="100"/>
      <c r="BC725" s="100"/>
      <c r="BD725" s="100"/>
      <c r="BE725" s="100"/>
    </row>
    <row r="726" spans="1:57" ht="15.75" customHeight="1" x14ac:dyDescent="0.3">
      <c r="A726" s="98"/>
      <c r="B726" s="98"/>
      <c r="C726" s="98"/>
      <c r="D726" s="98"/>
      <c r="E726" s="99"/>
      <c r="F726" s="99"/>
      <c r="G726" s="98"/>
      <c r="H726" s="98"/>
      <c r="I726" s="98"/>
      <c r="J726" s="98"/>
      <c r="K726" s="98"/>
      <c r="L726" s="98"/>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c r="AR726" s="100"/>
      <c r="AS726" s="100"/>
      <c r="AT726" s="100"/>
      <c r="AU726" s="100"/>
      <c r="AV726" s="100"/>
      <c r="AW726" s="100"/>
      <c r="AX726" s="100"/>
      <c r="AY726" s="100"/>
      <c r="AZ726" s="100"/>
      <c r="BA726" s="100"/>
      <c r="BB726" s="100"/>
      <c r="BC726" s="100"/>
      <c r="BD726" s="100"/>
      <c r="BE726" s="100"/>
    </row>
    <row r="727" spans="1:57" ht="15.75" customHeight="1" x14ac:dyDescent="0.3">
      <c r="A727" s="98"/>
      <c r="B727" s="98"/>
      <c r="C727" s="98"/>
      <c r="D727" s="98"/>
      <c r="E727" s="99"/>
      <c r="F727" s="99"/>
      <c r="G727" s="98"/>
      <c r="H727" s="98"/>
      <c r="I727" s="98"/>
      <c r="J727" s="98"/>
      <c r="K727" s="98"/>
      <c r="L727" s="98"/>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0"/>
      <c r="AQ727" s="100"/>
      <c r="AR727" s="100"/>
      <c r="AS727" s="100"/>
      <c r="AT727" s="100"/>
      <c r="AU727" s="100"/>
      <c r="AV727" s="100"/>
      <c r="AW727" s="100"/>
      <c r="AX727" s="100"/>
      <c r="AY727" s="100"/>
      <c r="AZ727" s="100"/>
      <c r="BA727" s="100"/>
      <c r="BB727" s="100"/>
      <c r="BC727" s="100"/>
      <c r="BD727" s="100"/>
      <c r="BE727" s="100"/>
    </row>
    <row r="728" spans="1:57" ht="15.75" customHeight="1" x14ac:dyDescent="0.3">
      <c r="A728" s="98"/>
      <c r="B728" s="98"/>
      <c r="C728" s="98"/>
      <c r="D728" s="98"/>
      <c r="E728" s="99"/>
      <c r="F728" s="99"/>
      <c r="G728" s="98"/>
      <c r="H728" s="98"/>
      <c r="I728" s="98"/>
      <c r="J728" s="98"/>
      <c r="K728" s="98"/>
      <c r="L728" s="98"/>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100"/>
      <c r="AO728" s="100"/>
      <c r="AP728" s="100"/>
      <c r="AQ728" s="100"/>
      <c r="AR728" s="100"/>
      <c r="AS728" s="100"/>
      <c r="AT728" s="100"/>
      <c r="AU728" s="100"/>
      <c r="AV728" s="100"/>
      <c r="AW728" s="100"/>
      <c r="AX728" s="100"/>
      <c r="AY728" s="100"/>
      <c r="AZ728" s="100"/>
      <c r="BA728" s="100"/>
      <c r="BB728" s="100"/>
      <c r="BC728" s="100"/>
      <c r="BD728" s="100"/>
      <c r="BE728" s="100"/>
    </row>
    <row r="729" spans="1:57" ht="15.75" customHeight="1" x14ac:dyDescent="0.3">
      <c r="A729" s="98"/>
      <c r="B729" s="98"/>
      <c r="C729" s="98"/>
      <c r="D729" s="98"/>
      <c r="E729" s="99"/>
      <c r="F729" s="99"/>
      <c r="G729" s="98"/>
      <c r="H729" s="98"/>
      <c r="I729" s="98"/>
      <c r="J729" s="98"/>
      <c r="K729" s="98"/>
      <c r="L729" s="98"/>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0"/>
      <c r="AQ729" s="100"/>
      <c r="AR729" s="100"/>
      <c r="AS729" s="100"/>
      <c r="AT729" s="100"/>
      <c r="AU729" s="100"/>
      <c r="AV729" s="100"/>
      <c r="AW729" s="100"/>
      <c r="AX729" s="100"/>
      <c r="AY729" s="100"/>
      <c r="AZ729" s="100"/>
      <c r="BA729" s="100"/>
      <c r="BB729" s="100"/>
      <c r="BC729" s="100"/>
      <c r="BD729" s="100"/>
      <c r="BE729" s="100"/>
    </row>
    <row r="730" spans="1:57" ht="15.75" customHeight="1" x14ac:dyDescent="0.3">
      <c r="A730" s="98"/>
      <c r="B730" s="98"/>
      <c r="C730" s="98"/>
      <c r="D730" s="98"/>
      <c r="E730" s="99"/>
      <c r="F730" s="99"/>
      <c r="G730" s="98"/>
      <c r="H730" s="98"/>
      <c r="I730" s="98"/>
      <c r="J730" s="98"/>
      <c r="K730" s="98"/>
      <c r="L730" s="98"/>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100"/>
      <c r="AO730" s="100"/>
      <c r="AP730" s="100"/>
      <c r="AQ730" s="100"/>
      <c r="AR730" s="100"/>
      <c r="AS730" s="100"/>
      <c r="AT730" s="100"/>
      <c r="AU730" s="100"/>
      <c r="AV730" s="100"/>
      <c r="AW730" s="100"/>
      <c r="AX730" s="100"/>
      <c r="AY730" s="100"/>
      <c r="AZ730" s="100"/>
      <c r="BA730" s="100"/>
      <c r="BB730" s="100"/>
      <c r="BC730" s="100"/>
      <c r="BD730" s="100"/>
      <c r="BE730" s="100"/>
    </row>
    <row r="731" spans="1:57" ht="15.75" customHeight="1" x14ac:dyDescent="0.3">
      <c r="A731" s="98"/>
      <c r="B731" s="98"/>
      <c r="C731" s="98"/>
      <c r="D731" s="98"/>
      <c r="E731" s="99"/>
      <c r="F731" s="99"/>
      <c r="G731" s="98"/>
      <c r="H731" s="98"/>
      <c r="I731" s="98"/>
      <c r="J731" s="98"/>
      <c r="K731" s="98"/>
      <c r="L731" s="98"/>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0"/>
      <c r="AQ731" s="100"/>
      <c r="AR731" s="100"/>
      <c r="AS731" s="100"/>
      <c r="AT731" s="100"/>
      <c r="AU731" s="100"/>
      <c r="AV731" s="100"/>
      <c r="AW731" s="100"/>
      <c r="AX731" s="100"/>
      <c r="AY731" s="100"/>
      <c r="AZ731" s="100"/>
      <c r="BA731" s="100"/>
      <c r="BB731" s="100"/>
      <c r="BC731" s="100"/>
      <c r="BD731" s="100"/>
      <c r="BE731" s="100"/>
    </row>
    <row r="732" spans="1:57" ht="15.75" customHeight="1" x14ac:dyDescent="0.3">
      <c r="A732" s="98"/>
      <c r="B732" s="98"/>
      <c r="C732" s="98"/>
      <c r="D732" s="98"/>
      <c r="E732" s="99"/>
      <c r="F732" s="99"/>
      <c r="G732" s="98"/>
      <c r="H732" s="98"/>
      <c r="I732" s="98"/>
      <c r="J732" s="98"/>
      <c r="K732" s="98"/>
      <c r="L732" s="98"/>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0"/>
      <c r="AQ732" s="100"/>
      <c r="AR732" s="100"/>
      <c r="AS732" s="100"/>
      <c r="AT732" s="100"/>
      <c r="AU732" s="100"/>
      <c r="AV732" s="100"/>
      <c r="AW732" s="100"/>
      <c r="AX732" s="100"/>
      <c r="AY732" s="100"/>
      <c r="AZ732" s="100"/>
      <c r="BA732" s="100"/>
      <c r="BB732" s="100"/>
      <c r="BC732" s="100"/>
      <c r="BD732" s="100"/>
      <c r="BE732" s="100"/>
    </row>
    <row r="733" spans="1:57" ht="15.75" customHeight="1" x14ac:dyDescent="0.3">
      <c r="A733" s="98"/>
      <c r="B733" s="98"/>
      <c r="C733" s="98"/>
      <c r="D733" s="98"/>
      <c r="E733" s="99"/>
      <c r="F733" s="99"/>
      <c r="G733" s="98"/>
      <c r="H733" s="98"/>
      <c r="I733" s="98"/>
      <c r="J733" s="98"/>
      <c r="K733" s="98"/>
      <c r="L733" s="98"/>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0"/>
      <c r="AQ733" s="100"/>
      <c r="AR733" s="100"/>
      <c r="AS733" s="100"/>
      <c r="AT733" s="100"/>
      <c r="AU733" s="100"/>
      <c r="AV733" s="100"/>
      <c r="AW733" s="100"/>
      <c r="AX733" s="100"/>
      <c r="AY733" s="100"/>
      <c r="AZ733" s="100"/>
      <c r="BA733" s="100"/>
      <c r="BB733" s="100"/>
      <c r="BC733" s="100"/>
      <c r="BD733" s="100"/>
      <c r="BE733" s="100"/>
    </row>
    <row r="734" spans="1:57" ht="15.75" customHeight="1" x14ac:dyDescent="0.3">
      <c r="A734" s="98"/>
      <c r="B734" s="98"/>
      <c r="C734" s="98"/>
      <c r="D734" s="98"/>
      <c r="E734" s="99"/>
      <c r="F734" s="99"/>
      <c r="G734" s="98"/>
      <c r="H734" s="98"/>
      <c r="I734" s="98"/>
      <c r="J734" s="98"/>
      <c r="K734" s="98"/>
      <c r="L734" s="98"/>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0"/>
      <c r="AQ734" s="100"/>
      <c r="AR734" s="100"/>
      <c r="AS734" s="100"/>
      <c r="AT734" s="100"/>
      <c r="AU734" s="100"/>
      <c r="AV734" s="100"/>
      <c r="AW734" s="100"/>
      <c r="AX734" s="100"/>
      <c r="AY734" s="100"/>
      <c r="AZ734" s="100"/>
      <c r="BA734" s="100"/>
      <c r="BB734" s="100"/>
      <c r="BC734" s="100"/>
      <c r="BD734" s="100"/>
      <c r="BE734" s="100"/>
    </row>
    <row r="735" spans="1:57" ht="15.75" customHeight="1" x14ac:dyDescent="0.3">
      <c r="A735" s="98"/>
      <c r="B735" s="98"/>
      <c r="C735" s="98"/>
      <c r="D735" s="98"/>
      <c r="E735" s="99"/>
      <c r="F735" s="99"/>
      <c r="G735" s="98"/>
      <c r="H735" s="98"/>
      <c r="I735" s="98"/>
      <c r="J735" s="98"/>
      <c r="K735" s="98"/>
      <c r="L735" s="98"/>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c r="AR735" s="100"/>
      <c r="AS735" s="100"/>
      <c r="AT735" s="100"/>
      <c r="AU735" s="100"/>
      <c r="AV735" s="100"/>
      <c r="AW735" s="100"/>
      <c r="AX735" s="100"/>
      <c r="AY735" s="100"/>
      <c r="AZ735" s="100"/>
      <c r="BA735" s="100"/>
      <c r="BB735" s="100"/>
      <c r="BC735" s="100"/>
      <c r="BD735" s="100"/>
      <c r="BE735" s="100"/>
    </row>
    <row r="736" spans="1:57" ht="15.75" customHeight="1" x14ac:dyDescent="0.3">
      <c r="A736" s="98"/>
      <c r="B736" s="98"/>
      <c r="C736" s="98"/>
      <c r="D736" s="98"/>
      <c r="E736" s="99"/>
      <c r="F736" s="99"/>
      <c r="G736" s="98"/>
      <c r="H736" s="98"/>
      <c r="I736" s="98"/>
      <c r="J736" s="98"/>
      <c r="K736" s="98"/>
      <c r="L736" s="98"/>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c r="AU736" s="100"/>
      <c r="AV736" s="100"/>
      <c r="AW736" s="100"/>
      <c r="AX736" s="100"/>
      <c r="AY736" s="100"/>
      <c r="AZ736" s="100"/>
      <c r="BA736" s="100"/>
      <c r="BB736" s="100"/>
      <c r="BC736" s="100"/>
      <c r="BD736" s="100"/>
      <c r="BE736" s="100"/>
    </row>
    <row r="737" spans="1:57" ht="15.75" customHeight="1" x14ac:dyDescent="0.3">
      <c r="A737" s="98"/>
      <c r="B737" s="98"/>
      <c r="C737" s="98"/>
      <c r="D737" s="98"/>
      <c r="E737" s="99"/>
      <c r="F737" s="99"/>
      <c r="G737" s="98"/>
      <c r="H737" s="98"/>
      <c r="I737" s="98"/>
      <c r="J737" s="98"/>
      <c r="K737" s="98"/>
      <c r="L737" s="98"/>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100"/>
      <c r="AO737" s="100"/>
      <c r="AP737" s="100"/>
      <c r="AQ737" s="100"/>
      <c r="AR737" s="100"/>
      <c r="AS737" s="100"/>
      <c r="AT737" s="100"/>
      <c r="AU737" s="100"/>
      <c r="AV737" s="100"/>
      <c r="AW737" s="100"/>
      <c r="AX737" s="100"/>
      <c r="AY737" s="100"/>
      <c r="AZ737" s="100"/>
      <c r="BA737" s="100"/>
      <c r="BB737" s="100"/>
      <c r="BC737" s="100"/>
      <c r="BD737" s="100"/>
      <c r="BE737" s="100"/>
    </row>
    <row r="738" spans="1:57" ht="15.75" customHeight="1" x14ac:dyDescent="0.3">
      <c r="A738" s="98"/>
      <c r="B738" s="98"/>
      <c r="C738" s="98"/>
      <c r="D738" s="98"/>
      <c r="E738" s="99"/>
      <c r="F738" s="99"/>
      <c r="G738" s="98"/>
      <c r="H738" s="98"/>
      <c r="I738" s="98"/>
      <c r="J738" s="98"/>
      <c r="K738" s="98"/>
      <c r="L738" s="98"/>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0"/>
      <c r="AQ738" s="100"/>
      <c r="AR738" s="100"/>
      <c r="AS738" s="100"/>
      <c r="AT738" s="100"/>
      <c r="AU738" s="100"/>
      <c r="AV738" s="100"/>
      <c r="AW738" s="100"/>
      <c r="AX738" s="100"/>
      <c r="AY738" s="100"/>
      <c r="AZ738" s="100"/>
      <c r="BA738" s="100"/>
      <c r="BB738" s="100"/>
      <c r="BC738" s="100"/>
      <c r="BD738" s="100"/>
      <c r="BE738" s="100"/>
    </row>
    <row r="739" spans="1:57" ht="15.75" customHeight="1" x14ac:dyDescent="0.3">
      <c r="A739" s="98"/>
      <c r="B739" s="98"/>
      <c r="C739" s="98"/>
      <c r="D739" s="98"/>
      <c r="E739" s="99"/>
      <c r="F739" s="99"/>
      <c r="G739" s="98"/>
      <c r="H739" s="98"/>
      <c r="I739" s="98"/>
      <c r="J739" s="98"/>
      <c r="K739" s="98"/>
      <c r="L739" s="98"/>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0"/>
      <c r="AQ739" s="100"/>
      <c r="AR739" s="100"/>
      <c r="AS739" s="100"/>
      <c r="AT739" s="100"/>
      <c r="AU739" s="100"/>
      <c r="AV739" s="100"/>
      <c r="AW739" s="100"/>
      <c r="AX739" s="100"/>
      <c r="AY739" s="100"/>
      <c r="AZ739" s="100"/>
      <c r="BA739" s="100"/>
      <c r="BB739" s="100"/>
      <c r="BC739" s="100"/>
      <c r="BD739" s="100"/>
      <c r="BE739" s="100"/>
    </row>
    <row r="740" spans="1:57" ht="15.75" customHeight="1" x14ac:dyDescent="0.3">
      <c r="A740" s="98"/>
      <c r="B740" s="98"/>
      <c r="C740" s="98"/>
      <c r="D740" s="98"/>
      <c r="E740" s="99"/>
      <c r="F740" s="99"/>
      <c r="G740" s="98"/>
      <c r="H740" s="98"/>
      <c r="I740" s="98"/>
      <c r="J740" s="98"/>
      <c r="K740" s="98"/>
      <c r="L740" s="98"/>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row>
    <row r="741" spans="1:57" ht="15.75" customHeight="1" x14ac:dyDescent="0.3">
      <c r="A741" s="98"/>
      <c r="B741" s="98"/>
      <c r="C741" s="98"/>
      <c r="D741" s="98"/>
      <c r="E741" s="99"/>
      <c r="F741" s="99"/>
      <c r="G741" s="98"/>
      <c r="H741" s="98"/>
      <c r="I741" s="98"/>
      <c r="J741" s="98"/>
      <c r="K741" s="98"/>
      <c r="L741" s="98"/>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0"/>
      <c r="AQ741" s="100"/>
      <c r="AR741" s="100"/>
      <c r="AS741" s="100"/>
      <c r="AT741" s="100"/>
      <c r="AU741" s="100"/>
      <c r="AV741" s="100"/>
      <c r="AW741" s="100"/>
      <c r="AX741" s="100"/>
      <c r="AY741" s="100"/>
      <c r="AZ741" s="100"/>
      <c r="BA741" s="100"/>
      <c r="BB741" s="100"/>
      <c r="BC741" s="100"/>
      <c r="BD741" s="100"/>
      <c r="BE741" s="100"/>
    </row>
    <row r="742" spans="1:57" ht="15.75" customHeight="1" x14ac:dyDescent="0.3">
      <c r="A742" s="98"/>
      <c r="B742" s="98"/>
      <c r="C742" s="98"/>
      <c r="D742" s="98"/>
      <c r="E742" s="99"/>
      <c r="F742" s="99"/>
      <c r="G742" s="98"/>
      <c r="H742" s="98"/>
      <c r="I742" s="98"/>
      <c r="J742" s="98"/>
      <c r="K742" s="98"/>
      <c r="L742" s="98"/>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100"/>
      <c r="AO742" s="100"/>
      <c r="AP742" s="100"/>
      <c r="AQ742" s="100"/>
      <c r="AR742" s="100"/>
      <c r="AS742" s="100"/>
      <c r="AT742" s="100"/>
      <c r="AU742" s="100"/>
      <c r="AV742" s="100"/>
      <c r="AW742" s="100"/>
      <c r="AX742" s="100"/>
      <c r="AY742" s="100"/>
      <c r="AZ742" s="100"/>
      <c r="BA742" s="100"/>
      <c r="BB742" s="100"/>
      <c r="BC742" s="100"/>
      <c r="BD742" s="100"/>
      <c r="BE742" s="100"/>
    </row>
    <row r="743" spans="1:57" ht="15.75" customHeight="1" x14ac:dyDescent="0.3">
      <c r="A743" s="98"/>
      <c r="B743" s="98"/>
      <c r="C743" s="98"/>
      <c r="D743" s="98"/>
      <c r="E743" s="99"/>
      <c r="F743" s="99"/>
      <c r="G743" s="98"/>
      <c r="H743" s="98"/>
      <c r="I743" s="98"/>
      <c r="J743" s="98"/>
      <c r="K743" s="98"/>
      <c r="L743" s="98"/>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100"/>
      <c r="AO743" s="100"/>
      <c r="AP743" s="100"/>
      <c r="AQ743" s="100"/>
      <c r="AR743" s="100"/>
      <c r="AS743" s="100"/>
      <c r="AT743" s="100"/>
      <c r="AU743" s="100"/>
      <c r="AV743" s="100"/>
      <c r="AW743" s="100"/>
      <c r="AX743" s="100"/>
      <c r="AY743" s="100"/>
      <c r="AZ743" s="100"/>
      <c r="BA743" s="100"/>
      <c r="BB743" s="100"/>
      <c r="BC743" s="100"/>
      <c r="BD743" s="100"/>
      <c r="BE743" s="100"/>
    </row>
    <row r="744" spans="1:57" ht="15.75" customHeight="1" x14ac:dyDescent="0.3">
      <c r="A744" s="98"/>
      <c r="B744" s="98"/>
      <c r="C744" s="98"/>
      <c r="D744" s="98"/>
      <c r="E744" s="99"/>
      <c r="F744" s="99"/>
      <c r="G744" s="98"/>
      <c r="H744" s="98"/>
      <c r="I744" s="98"/>
      <c r="J744" s="98"/>
      <c r="K744" s="98"/>
      <c r="L744" s="98"/>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0"/>
      <c r="AQ744" s="100"/>
      <c r="AR744" s="100"/>
      <c r="AS744" s="100"/>
      <c r="AT744" s="100"/>
      <c r="AU744" s="100"/>
      <c r="AV744" s="100"/>
      <c r="AW744" s="100"/>
      <c r="AX744" s="100"/>
      <c r="AY744" s="100"/>
      <c r="AZ744" s="100"/>
      <c r="BA744" s="100"/>
      <c r="BB744" s="100"/>
      <c r="BC744" s="100"/>
      <c r="BD744" s="100"/>
      <c r="BE744" s="100"/>
    </row>
    <row r="745" spans="1:57" ht="15.75" customHeight="1" x14ac:dyDescent="0.3">
      <c r="A745" s="98"/>
      <c r="B745" s="98"/>
      <c r="C745" s="98"/>
      <c r="D745" s="98"/>
      <c r="E745" s="99"/>
      <c r="F745" s="99"/>
      <c r="G745" s="98"/>
      <c r="H745" s="98"/>
      <c r="I745" s="98"/>
      <c r="J745" s="98"/>
      <c r="K745" s="98"/>
      <c r="L745" s="98"/>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c r="AR745" s="100"/>
      <c r="AS745" s="100"/>
      <c r="AT745" s="100"/>
      <c r="AU745" s="100"/>
      <c r="AV745" s="100"/>
      <c r="AW745" s="100"/>
      <c r="AX745" s="100"/>
      <c r="AY745" s="100"/>
      <c r="AZ745" s="100"/>
      <c r="BA745" s="100"/>
      <c r="BB745" s="100"/>
      <c r="BC745" s="100"/>
      <c r="BD745" s="100"/>
      <c r="BE745" s="100"/>
    </row>
    <row r="746" spans="1:57" ht="15.75" customHeight="1" x14ac:dyDescent="0.3">
      <c r="A746" s="98"/>
      <c r="B746" s="98"/>
      <c r="C746" s="98"/>
      <c r="D746" s="98"/>
      <c r="E746" s="99"/>
      <c r="F746" s="99"/>
      <c r="G746" s="98"/>
      <c r="H746" s="98"/>
      <c r="I746" s="98"/>
      <c r="J746" s="98"/>
      <c r="K746" s="98"/>
      <c r="L746" s="98"/>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c r="AR746" s="100"/>
      <c r="AS746" s="100"/>
      <c r="AT746" s="100"/>
      <c r="AU746" s="100"/>
      <c r="AV746" s="100"/>
      <c r="AW746" s="100"/>
      <c r="AX746" s="100"/>
      <c r="AY746" s="100"/>
      <c r="AZ746" s="100"/>
      <c r="BA746" s="100"/>
      <c r="BB746" s="100"/>
      <c r="BC746" s="100"/>
      <c r="BD746" s="100"/>
      <c r="BE746" s="100"/>
    </row>
    <row r="747" spans="1:57" ht="15.75" customHeight="1" x14ac:dyDescent="0.3">
      <c r="A747" s="98"/>
      <c r="B747" s="98"/>
      <c r="C747" s="98"/>
      <c r="D747" s="98"/>
      <c r="E747" s="99"/>
      <c r="F747" s="99"/>
      <c r="G747" s="98"/>
      <c r="H747" s="98"/>
      <c r="I747" s="98"/>
      <c r="J747" s="98"/>
      <c r="K747" s="98"/>
      <c r="L747" s="98"/>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c r="AR747" s="100"/>
      <c r="AS747" s="100"/>
      <c r="AT747" s="100"/>
      <c r="AU747" s="100"/>
      <c r="AV747" s="100"/>
      <c r="AW747" s="100"/>
      <c r="AX747" s="100"/>
      <c r="AY747" s="100"/>
      <c r="AZ747" s="100"/>
      <c r="BA747" s="100"/>
      <c r="BB747" s="100"/>
      <c r="BC747" s="100"/>
      <c r="BD747" s="100"/>
      <c r="BE747" s="100"/>
    </row>
    <row r="748" spans="1:57" ht="15.75" customHeight="1" x14ac:dyDescent="0.3">
      <c r="A748" s="98"/>
      <c r="B748" s="98"/>
      <c r="C748" s="98"/>
      <c r="D748" s="98"/>
      <c r="E748" s="99"/>
      <c r="F748" s="99"/>
      <c r="G748" s="98"/>
      <c r="H748" s="98"/>
      <c r="I748" s="98"/>
      <c r="J748" s="98"/>
      <c r="K748" s="98"/>
      <c r="L748" s="98"/>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c r="AR748" s="100"/>
      <c r="AS748" s="100"/>
      <c r="AT748" s="100"/>
      <c r="AU748" s="100"/>
      <c r="AV748" s="100"/>
      <c r="AW748" s="100"/>
      <c r="AX748" s="100"/>
      <c r="AY748" s="100"/>
      <c r="AZ748" s="100"/>
      <c r="BA748" s="100"/>
      <c r="BB748" s="100"/>
      <c r="BC748" s="100"/>
      <c r="BD748" s="100"/>
      <c r="BE748" s="100"/>
    </row>
    <row r="749" spans="1:57" ht="15.75" customHeight="1" x14ac:dyDescent="0.3">
      <c r="A749" s="98"/>
      <c r="B749" s="98"/>
      <c r="C749" s="98"/>
      <c r="D749" s="98"/>
      <c r="E749" s="99"/>
      <c r="F749" s="99"/>
      <c r="G749" s="98"/>
      <c r="H749" s="98"/>
      <c r="I749" s="98"/>
      <c r="J749" s="98"/>
      <c r="K749" s="98"/>
      <c r="L749" s="98"/>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c r="AU749" s="100"/>
      <c r="AV749" s="100"/>
      <c r="AW749" s="100"/>
      <c r="AX749" s="100"/>
      <c r="AY749" s="100"/>
      <c r="AZ749" s="100"/>
      <c r="BA749" s="100"/>
      <c r="BB749" s="100"/>
      <c r="BC749" s="100"/>
      <c r="BD749" s="100"/>
      <c r="BE749" s="100"/>
    </row>
    <row r="750" spans="1:57" ht="15.75" customHeight="1" x14ac:dyDescent="0.3">
      <c r="A750" s="98"/>
      <c r="B750" s="98"/>
      <c r="C750" s="98"/>
      <c r="D750" s="98"/>
      <c r="E750" s="99"/>
      <c r="F750" s="99"/>
      <c r="G750" s="98"/>
      <c r="H750" s="98"/>
      <c r="I750" s="98"/>
      <c r="J750" s="98"/>
      <c r="K750" s="98"/>
      <c r="L750" s="98"/>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c r="AU750" s="100"/>
      <c r="AV750" s="100"/>
      <c r="AW750" s="100"/>
      <c r="AX750" s="100"/>
      <c r="AY750" s="100"/>
      <c r="AZ750" s="100"/>
      <c r="BA750" s="100"/>
      <c r="BB750" s="100"/>
      <c r="BC750" s="100"/>
      <c r="BD750" s="100"/>
      <c r="BE750" s="100"/>
    </row>
    <row r="751" spans="1:57" ht="15.75" customHeight="1" x14ac:dyDescent="0.3">
      <c r="A751" s="98"/>
      <c r="B751" s="98"/>
      <c r="C751" s="98"/>
      <c r="D751" s="98"/>
      <c r="E751" s="99"/>
      <c r="F751" s="99"/>
      <c r="G751" s="98"/>
      <c r="H751" s="98"/>
      <c r="I751" s="98"/>
      <c r="J751" s="98"/>
      <c r="K751" s="98"/>
      <c r="L751" s="98"/>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0"/>
      <c r="AQ751" s="100"/>
      <c r="AR751" s="100"/>
      <c r="AS751" s="100"/>
      <c r="AT751" s="100"/>
      <c r="AU751" s="100"/>
      <c r="AV751" s="100"/>
      <c r="AW751" s="100"/>
      <c r="AX751" s="100"/>
      <c r="AY751" s="100"/>
      <c r="AZ751" s="100"/>
      <c r="BA751" s="100"/>
      <c r="BB751" s="100"/>
      <c r="BC751" s="100"/>
      <c r="BD751" s="100"/>
      <c r="BE751" s="100"/>
    </row>
    <row r="752" spans="1:57" ht="15.75" customHeight="1" x14ac:dyDescent="0.3">
      <c r="A752" s="98"/>
      <c r="B752" s="98"/>
      <c r="C752" s="98"/>
      <c r="D752" s="98"/>
      <c r="E752" s="99"/>
      <c r="F752" s="99"/>
      <c r="G752" s="98"/>
      <c r="H752" s="98"/>
      <c r="I752" s="98"/>
      <c r="J752" s="98"/>
      <c r="K752" s="98"/>
      <c r="L752" s="98"/>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P752" s="100"/>
      <c r="AQ752" s="100"/>
      <c r="AR752" s="100"/>
      <c r="AS752" s="100"/>
      <c r="AT752" s="100"/>
      <c r="AU752" s="100"/>
      <c r="AV752" s="100"/>
      <c r="AW752" s="100"/>
      <c r="AX752" s="100"/>
      <c r="AY752" s="100"/>
      <c r="AZ752" s="100"/>
      <c r="BA752" s="100"/>
      <c r="BB752" s="100"/>
      <c r="BC752" s="100"/>
      <c r="BD752" s="100"/>
      <c r="BE752" s="100"/>
    </row>
    <row r="753" spans="1:57" ht="15.75" customHeight="1" x14ac:dyDescent="0.3">
      <c r="A753" s="98"/>
      <c r="B753" s="98"/>
      <c r="C753" s="98"/>
      <c r="D753" s="98"/>
      <c r="E753" s="99"/>
      <c r="F753" s="99"/>
      <c r="G753" s="98"/>
      <c r="H753" s="98"/>
      <c r="I753" s="98"/>
      <c r="J753" s="98"/>
      <c r="K753" s="98"/>
      <c r="L753" s="98"/>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100"/>
      <c r="AO753" s="100"/>
      <c r="AP753" s="100"/>
      <c r="AQ753" s="100"/>
      <c r="AR753" s="100"/>
      <c r="AS753" s="100"/>
      <c r="AT753" s="100"/>
      <c r="AU753" s="100"/>
      <c r="AV753" s="100"/>
      <c r="AW753" s="100"/>
      <c r="AX753" s="100"/>
      <c r="AY753" s="100"/>
      <c r="AZ753" s="100"/>
      <c r="BA753" s="100"/>
      <c r="BB753" s="100"/>
      <c r="BC753" s="100"/>
      <c r="BD753" s="100"/>
      <c r="BE753" s="100"/>
    </row>
    <row r="754" spans="1:57" ht="15.75" customHeight="1" x14ac:dyDescent="0.3">
      <c r="A754" s="98"/>
      <c r="B754" s="98"/>
      <c r="C754" s="98"/>
      <c r="D754" s="98"/>
      <c r="E754" s="99"/>
      <c r="F754" s="99"/>
      <c r="G754" s="98"/>
      <c r="H754" s="98"/>
      <c r="I754" s="98"/>
      <c r="J754" s="98"/>
      <c r="K754" s="98"/>
      <c r="L754" s="98"/>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c r="AU754" s="100"/>
      <c r="AV754" s="100"/>
      <c r="AW754" s="100"/>
      <c r="AX754" s="100"/>
      <c r="AY754" s="100"/>
      <c r="AZ754" s="100"/>
      <c r="BA754" s="100"/>
      <c r="BB754" s="100"/>
      <c r="BC754" s="100"/>
      <c r="BD754" s="100"/>
      <c r="BE754" s="100"/>
    </row>
    <row r="755" spans="1:57" ht="15.75" customHeight="1" x14ac:dyDescent="0.3">
      <c r="A755" s="98"/>
      <c r="B755" s="98"/>
      <c r="C755" s="98"/>
      <c r="D755" s="98"/>
      <c r="E755" s="99"/>
      <c r="F755" s="99"/>
      <c r="G755" s="98"/>
      <c r="H755" s="98"/>
      <c r="I755" s="98"/>
      <c r="J755" s="98"/>
      <c r="K755" s="98"/>
      <c r="L755" s="98"/>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c r="AR755" s="100"/>
      <c r="AS755" s="100"/>
      <c r="AT755" s="100"/>
      <c r="AU755" s="100"/>
      <c r="AV755" s="100"/>
      <c r="AW755" s="100"/>
      <c r="AX755" s="100"/>
      <c r="AY755" s="100"/>
      <c r="AZ755" s="100"/>
      <c r="BA755" s="100"/>
      <c r="BB755" s="100"/>
      <c r="BC755" s="100"/>
      <c r="BD755" s="100"/>
      <c r="BE755" s="100"/>
    </row>
    <row r="756" spans="1:57" ht="15.75" customHeight="1" x14ac:dyDescent="0.3">
      <c r="A756" s="98"/>
      <c r="B756" s="98"/>
      <c r="C756" s="98"/>
      <c r="D756" s="98"/>
      <c r="E756" s="99"/>
      <c r="F756" s="99"/>
      <c r="G756" s="98"/>
      <c r="H756" s="98"/>
      <c r="I756" s="98"/>
      <c r="J756" s="98"/>
      <c r="K756" s="98"/>
      <c r="L756" s="98"/>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c r="AR756" s="100"/>
      <c r="AS756" s="100"/>
      <c r="AT756" s="100"/>
      <c r="AU756" s="100"/>
      <c r="AV756" s="100"/>
      <c r="AW756" s="100"/>
      <c r="AX756" s="100"/>
      <c r="AY756" s="100"/>
      <c r="AZ756" s="100"/>
      <c r="BA756" s="100"/>
      <c r="BB756" s="100"/>
      <c r="BC756" s="100"/>
      <c r="BD756" s="100"/>
      <c r="BE756" s="100"/>
    </row>
    <row r="757" spans="1:57" ht="15.75" customHeight="1" x14ac:dyDescent="0.3">
      <c r="A757" s="98"/>
      <c r="B757" s="98"/>
      <c r="C757" s="98"/>
      <c r="D757" s="98"/>
      <c r="E757" s="99"/>
      <c r="F757" s="99"/>
      <c r="G757" s="98"/>
      <c r="H757" s="98"/>
      <c r="I757" s="98"/>
      <c r="J757" s="98"/>
      <c r="K757" s="98"/>
      <c r="L757" s="98"/>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c r="AR757" s="100"/>
      <c r="AS757" s="100"/>
      <c r="AT757" s="100"/>
      <c r="AU757" s="100"/>
      <c r="AV757" s="100"/>
      <c r="AW757" s="100"/>
      <c r="AX757" s="100"/>
      <c r="AY757" s="100"/>
      <c r="AZ757" s="100"/>
      <c r="BA757" s="100"/>
      <c r="BB757" s="100"/>
      <c r="BC757" s="100"/>
      <c r="BD757" s="100"/>
      <c r="BE757" s="100"/>
    </row>
    <row r="758" spans="1:57" ht="15.75" customHeight="1" x14ac:dyDescent="0.3">
      <c r="A758" s="98"/>
      <c r="B758" s="98"/>
      <c r="C758" s="98"/>
      <c r="D758" s="98"/>
      <c r="E758" s="99"/>
      <c r="F758" s="99"/>
      <c r="G758" s="98"/>
      <c r="H758" s="98"/>
      <c r="I758" s="98"/>
      <c r="J758" s="98"/>
      <c r="K758" s="98"/>
      <c r="L758" s="98"/>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0"/>
      <c r="AY758" s="100"/>
      <c r="AZ758" s="100"/>
      <c r="BA758" s="100"/>
      <c r="BB758" s="100"/>
      <c r="BC758" s="100"/>
      <c r="BD758" s="100"/>
      <c r="BE758" s="100"/>
    </row>
    <row r="759" spans="1:57" ht="15.75" customHeight="1" x14ac:dyDescent="0.3">
      <c r="A759" s="98"/>
      <c r="B759" s="98"/>
      <c r="C759" s="98"/>
      <c r="D759" s="98"/>
      <c r="E759" s="99"/>
      <c r="F759" s="99"/>
      <c r="G759" s="98"/>
      <c r="H759" s="98"/>
      <c r="I759" s="98"/>
      <c r="J759" s="98"/>
      <c r="K759" s="98"/>
      <c r="L759" s="98"/>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0"/>
      <c r="AQ759" s="100"/>
      <c r="AR759" s="100"/>
      <c r="AS759" s="100"/>
      <c r="AT759" s="100"/>
      <c r="AU759" s="100"/>
      <c r="AV759" s="100"/>
      <c r="AW759" s="100"/>
      <c r="AX759" s="100"/>
      <c r="AY759" s="100"/>
      <c r="AZ759" s="100"/>
      <c r="BA759" s="100"/>
      <c r="BB759" s="100"/>
      <c r="BC759" s="100"/>
      <c r="BD759" s="100"/>
      <c r="BE759" s="100"/>
    </row>
    <row r="760" spans="1:57" ht="15.75" customHeight="1" x14ac:dyDescent="0.3">
      <c r="A760" s="98"/>
      <c r="B760" s="98"/>
      <c r="C760" s="98"/>
      <c r="D760" s="98"/>
      <c r="E760" s="99"/>
      <c r="F760" s="99"/>
      <c r="G760" s="98"/>
      <c r="H760" s="98"/>
      <c r="I760" s="98"/>
      <c r="J760" s="98"/>
      <c r="K760" s="98"/>
      <c r="L760" s="98"/>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100"/>
      <c r="AO760" s="100"/>
      <c r="AP760" s="100"/>
      <c r="AQ760" s="100"/>
      <c r="AR760" s="100"/>
      <c r="AS760" s="100"/>
      <c r="AT760" s="100"/>
      <c r="AU760" s="100"/>
      <c r="AV760" s="100"/>
      <c r="AW760" s="100"/>
      <c r="AX760" s="100"/>
      <c r="AY760" s="100"/>
      <c r="AZ760" s="100"/>
      <c r="BA760" s="100"/>
      <c r="BB760" s="100"/>
      <c r="BC760" s="100"/>
      <c r="BD760" s="100"/>
      <c r="BE760" s="100"/>
    </row>
    <row r="761" spans="1:57" ht="15.75" customHeight="1" x14ac:dyDescent="0.3">
      <c r="A761" s="98"/>
      <c r="B761" s="98"/>
      <c r="C761" s="98"/>
      <c r="D761" s="98"/>
      <c r="E761" s="99"/>
      <c r="F761" s="99"/>
      <c r="G761" s="98"/>
      <c r="H761" s="98"/>
      <c r="I761" s="98"/>
      <c r="J761" s="98"/>
      <c r="K761" s="98"/>
      <c r="L761" s="98"/>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0"/>
      <c r="AQ761" s="100"/>
      <c r="AR761" s="100"/>
      <c r="AS761" s="100"/>
      <c r="AT761" s="100"/>
      <c r="AU761" s="100"/>
      <c r="AV761" s="100"/>
      <c r="AW761" s="100"/>
      <c r="AX761" s="100"/>
      <c r="AY761" s="100"/>
      <c r="AZ761" s="100"/>
      <c r="BA761" s="100"/>
      <c r="BB761" s="100"/>
      <c r="BC761" s="100"/>
      <c r="BD761" s="100"/>
      <c r="BE761" s="100"/>
    </row>
    <row r="762" spans="1:57" ht="15.75" customHeight="1" x14ac:dyDescent="0.3">
      <c r="A762" s="98"/>
      <c r="B762" s="98"/>
      <c r="C762" s="98"/>
      <c r="D762" s="98"/>
      <c r="E762" s="99"/>
      <c r="F762" s="99"/>
      <c r="G762" s="98"/>
      <c r="H762" s="98"/>
      <c r="I762" s="98"/>
      <c r="J762" s="98"/>
      <c r="K762" s="98"/>
      <c r="L762" s="98"/>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0"/>
      <c r="AQ762" s="100"/>
      <c r="AR762" s="100"/>
      <c r="AS762" s="100"/>
      <c r="AT762" s="100"/>
      <c r="AU762" s="100"/>
      <c r="AV762" s="100"/>
      <c r="AW762" s="100"/>
      <c r="AX762" s="100"/>
      <c r="AY762" s="100"/>
      <c r="AZ762" s="100"/>
      <c r="BA762" s="100"/>
      <c r="BB762" s="100"/>
      <c r="BC762" s="100"/>
      <c r="BD762" s="100"/>
      <c r="BE762" s="100"/>
    </row>
    <row r="763" spans="1:57" ht="15.75" customHeight="1" x14ac:dyDescent="0.3">
      <c r="A763" s="98"/>
      <c r="B763" s="98"/>
      <c r="C763" s="98"/>
      <c r="D763" s="98"/>
      <c r="E763" s="99"/>
      <c r="F763" s="99"/>
      <c r="G763" s="98"/>
      <c r="H763" s="98"/>
      <c r="I763" s="98"/>
      <c r="J763" s="98"/>
      <c r="K763" s="98"/>
      <c r="L763" s="98"/>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100"/>
      <c r="AO763" s="100"/>
      <c r="AP763" s="100"/>
      <c r="AQ763" s="100"/>
      <c r="AR763" s="100"/>
      <c r="AS763" s="100"/>
      <c r="AT763" s="100"/>
      <c r="AU763" s="100"/>
      <c r="AV763" s="100"/>
      <c r="AW763" s="100"/>
      <c r="AX763" s="100"/>
      <c r="AY763" s="100"/>
      <c r="AZ763" s="100"/>
      <c r="BA763" s="100"/>
      <c r="BB763" s="100"/>
      <c r="BC763" s="100"/>
      <c r="BD763" s="100"/>
      <c r="BE763" s="100"/>
    </row>
    <row r="764" spans="1:57" ht="15.75" customHeight="1" x14ac:dyDescent="0.3">
      <c r="A764" s="98"/>
      <c r="B764" s="98"/>
      <c r="C764" s="98"/>
      <c r="D764" s="98"/>
      <c r="E764" s="99"/>
      <c r="F764" s="99"/>
      <c r="G764" s="98"/>
      <c r="H764" s="98"/>
      <c r="I764" s="98"/>
      <c r="J764" s="98"/>
      <c r="K764" s="98"/>
      <c r="L764" s="98"/>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100"/>
      <c r="AO764" s="100"/>
      <c r="AP764" s="100"/>
      <c r="AQ764" s="100"/>
      <c r="AR764" s="100"/>
      <c r="AS764" s="100"/>
      <c r="AT764" s="100"/>
      <c r="AU764" s="100"/>
      <c r="AV764" s="100"/>
      <c r="AW764" s="100"/>
      <c r="AX764" s="100"/>
      <c r="AY764" s="100"/>
      <c r="AZ764" s="100"/>
      <c r="BA764" s="100"/>
      <c r="BB764" s="100"/>
      <c r="BC764" s="100"/>
      <c r="BD764" s="100"/>
      <c r="BE764" s="100"/>
    </row>
    <row r="765" spans="1:57" ht="15.75" customHeight="1" x14ac:dyDescent="0.3">
      <c r="A765" s="98"/>
      <c r="B765" s="98"/>
      <c r="C765" s="98"/>
      <c r="D765" s="98"/>
      <c r="E765" s="99"/>
      <c r="F765" s="99"/>
      <c r="G765" s="98"/>
      <c r="H765" s="98"/>
      <c r="I765" s="98"/>
      <c r="J765" s="98"/>
      <c r="K765" s="98"/>
      <c r="L765" s="98"/>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c r="AR765" s="100"/>
      <c r="AS765" s="100"/>
      <c r="AT765" s="100"/>
      <c r="AU765" s="100"/>
      <c r="AV765" s="100"/>
      <c r="AW765" s="100"/>
      <c r="AX765" s="100"/>
      <c r="AY765" s="100"/>
      <c r="AZ765" s="100"/>
      <c r="BA765" s="100"/>
      <c r="BB765" s="100"/>
      <c r="BC765" s="100"/>
      <c r="BD765" s="100"/>
      <c r="BE765" s="100"/>
    </row>
    <row r="766" spans="1:57" ht="15.75" customHeight="1" x14ac:dyDescent="0.3">
      <c r="A766" s="98"/>
      <c r="B766" s="98"/>
      <c r="C766" s="98"/>
      <c r="D766" s="98"/>
      <c r="E766" s="99"/>
      <c r="F766" s="99"/>
      <c r="G766" s="98"/>
      <c r="H766" s="98"/>
      <c r="I766" s="98"/>
      <c r="J766" s="98"/>
      <c r="K766" s="98"/>
      <c r="L766" s="98"/>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0"/>
      <c r="AQ766" s="100"/>
      <c r="AR766" s="100"/>
      <c r="AS766" s="100"/>
      <c r="AT766" s="100"/>
      <c r="AU766" s="100"/>
      <c r="AV766" s="100"/>
      <c r="AW766" s="100"/>
      <c r="AX766" s="100"/>
      <c r="AY766" s="100"/>
      <c r="AZ766" s="100"/>
      <c r="BA766" s="100"/>
      <c r="BB766" s="100"/>
      <c r="BC766" s="100"/>
      <c r="BD766" s="100"/>
      <c r="BE766" s="100"/>
    </row>
    <row r="767" spans="1:57" ht="15.75" customHeight="1" x14ac:dyDescent="0.3">
      <c r="A767" s="98"/>
      <c r="B767" s="98"/>
      <c r="C767" s="98"/>
      <c r="D767" s="98"/>
      <c r="E767" s="99"/>
      <c r="F767" s="99"/>
      <c r="G767" s="98"/>
      <c r="H767" s="98"/>
      <c r="I767" s="98"/>
      <c r="J767" s="98"/>
      <c r="K767" s="98"/>
      <c r="L767" s="98"/>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P767" s="100"/>
      <c r="AQ767" s="100"/>
      <c r="AR767" s="100"/>
      <c r="AS767" s="100"/>
      <c r="AT767" s="100"/>
      <c r="AU767" s="100"/>
      <c r="AV767" s="100"/>
      <c r="AW767" s="100"/>
      <c r="AX767" s="100"/>
      <c r="AY767" s="100"/>
      <c r="AZ767" s="100"/>
      <c r="BA767" s="100"/>
      <c r="BB767" s="100"/>
      <c r="BC767" s="100"/>
      <c r="BD767" s="100"/>
      <c r="BE767" s="100"/>
    </row>
    <row r="768" spans="1:57" ht="15.75" customHeight="1" x14ac:dyDescent="0.3">
      <c r="A768" s="98"/>
      <c r="B768" s="98"/>
      <c r="C768" s="98"/>
      <c r="D768" s="98"/>
      <c r="E768" s="99"/>
      <c r="F768" s="99"/>
      <c r="G768" s="98"/>
      <c r="H768" s="98"/>
      <c r="I768" s="98"/>
      <c r="J768" s="98"/>
      <c r="K768" s="98"/>
      <c r="L768" s="98"/>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c r="AR768" s="100"/>
      <c r="AS768" s="100"/>
      <c r="AT768" s="100"/>
      <c r="AU768" s="100"/>
      <c r="AV768" s="100"/>
      <c r="AW768" s="100"/>
      <c r="AX768" s="100"/>
      <c r="AY768" s="100"/>
      <c r="AZ768" s="100"/>
      <c r="BA768" s="100"/>
      <c r="BB768" s="100"/>
      <c r="BC768" s="100"/>
      <c r="BD768" s="100"/>
      <c r="BE768" s="100"/>
    </row>
    <row r="769" spans="1:57" ht="15.75" customHeight="1" x14ac:dyDescent="0.3">
      <c r="A769" s="98"/>
      <c r="B769" s="98"/>
      <c r="C769" s="98"/>
      <c r="D769" s="98"/>
      <c r="E769" s="99"/>
      <c r="F769" s="99"/>
      <c r="G769" s="98"/>
      <c r="H769" s="98"/>
      <c r="I769" s="98"/>
      <c r="J769" s="98"/>
      <c r="K769" s="98"/>
      <c r="L769" s="98"/>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0"/>
      <c r="AQ769" s="100"/>
      <c r="AR769" s="100"/>
      <c r="AS769" s="100"/>
      <c r="AT769" s="100"/>
      <c r="AU769" s="100"/>
      <c r="AV769" s="100"/>
      <c r="AW769" s="100"/>
      <c r="AX769" s="100"/>
      <c r="AY769" s="100"/>
      <c r="AZ769" s="100"/>
      <c r="BA769" s="100"/>
      <c r="BB769" s="100"/>
      <c r="BC769" s="100"/>
      <c r="BD769" s="100"/>
      <c r="BE769" s="100"/>
    </row>
    <row r="770" spans="1:57" ht="15.75" customHeight="1" x14ac:dyDescent="0.3">
      <c r="A770" s="98"/>
      <c r="B770" s="98"/>
      <c r="C770" s="98"/>
      <c r="D770" s="98"/>
      <c r="E770" s="99"/>
      <c r="F770" s="99"/>
      <c r="G770" s="98"/>
      <c r="H770" s="98"/>
      <c r="I770" s="98"/>
      <c r="J770" s="98"/>
      <c r="K770" s="98"/>
      <c r="L770" s="98"/>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P770" s="100"/>
      <c r="AQ770" s="100"/>
      <c r="AR770" s="100"/>
      <c r="AS770" s="100"/>
      <c r="AT770" s="100"/>
      <c r="AU770" s="100"/>
      <c r="AV770" s="100"/>
      <c r="AW770" s="100"/>
      <c r="AX770" s="100"/>
      <c r="AY770" s="100"/>
      <c r="AZ770" s="100"/>
      <c r="BA770" s="100"/>
      <c r="BB770" s="100"/>
      <c r="BC770" s="100"/>
      <c r="BD770" s="100"/>
      <c r="BE770" s="100"/>
    </row>
    <row r="771" spans="1:57" ht="15.75" customHeight="1" x14ac:dyDescent="0.3">
      <c r="A771" s="98"/>
      <c r="B771" s="98"/>
      <c r="C771" s="98"/>
      <c r="D771" s="98"/>
      <c r="E771" s="99"/>
      <c r="F771" s="99"/>
      <c r="G771" s="98"/>
      <c r="H771" s="98"/>
      <c r="I771" s="98"/>
      <c r="J771" s="98"/>
      <c r="K771" s="98"/>
      <c r="L771" s="98"/>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0"/>
      <c r="AQ771" s="100"/>
      <c r="AR771" s="100"/>
      <c r="AS771" s="100"/>
      <c r="AT771" s="100"/>
      <c r="AU771" s="100"/>
      <c r="AV771" s="100"/>
      <c r="AW771" s="100"/>
      <c r="AX771" s="100"/>
      <c r="AY771" s="100"/>
      <c r="AZ771" s="100"/>
      <c r="BA771" s="100"/>
      <c r="BB771" s="100"/>
      <c r="BC771" s="100"/>
      <c r="BD771" s="100"/>
      <c r="BE771" s="100"/>
    </row>
    <row r="772" spans="1:57" ht="15.75" customHeight="1" x14ac:dyDescent="0.3">
      <c r="A772" s="98"/>
      <c r="B772" s="98"/>
      <c r="C772" s="98"/>
      <c r="D772" s="98"/>
      <c r="E772" s="99"/>
      <c r="F772" s="99"/>
      <c r="G772" s="98"/>
      <c r="H772" s="98"/>
      <c r="I772" s="98"/>
      <c r="J772" s="98"/>
      <c r="K772" s="98"/>
      <c r="L772" s="98"/>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row>
    <row r="773" spans="1:57" ht="15.75" customHeight="1" x14ac:dyDescent="0.3">
      <c r="A773" s="98"/>
      <c r="B773" s="98"/>
      <c r="C773" s="98"/>
      <c r="D773" s="98"/>
      <c r="E773" s="99"/>
      <c r="F773" s="99"/>
      <c r="G773" s="98"/>
      <c r="H773" s="98"/>
      <c r="I773" s="98"/>
      <c r="J773" s="98"/>
      <c r="K773" s="98"/>
      <c r="L773" s="98"/>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0"/>
      <c r="AQ773" s="100"/>
      <c r="AR773" s="100"/>
      <c r="AS773" s="100"/>
      <c r="AT773" s="100"/>
      <c r="AU773" s="100"/>
      <c r="AV773" s="100"/>
      <c r="AW773" s="100"/>
      <c r="AX773" s="100"/>
      <c r="AY773" s="100"/>
      <c r="AZ773" s="100"/>
      <c r="BA773" s="100"/>
      <c r="BB773" s="100"/>
      <c r="BC773" s="100"/>
      <c r="BD773" s="100"/>
      <c r="BE773" s="100"/>
    </row>
    <row r="774" spans="1:57" ht="15.75" customHeight="1" x14ac:dyDescent="0.3">
      <c r="A774" s="98"/>
      <c r="B774" s="98"/>
      <c r="C774" s="98"/>
      <c r="D774" s="98"/>
      <c r="E774" s="99"/>
      <c r="F774" s="99"/>
      <c r="G774" s="98"/>
      <c r="H774" s="98"/>
      <c r="I774" s="98"/>
      <c r="J774" s="98"/>
      <c r="K774" s="98"/>
      <c r="L774" s="98"/>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100"/>
      <c r="AO774" s="100"/>
      <c r="AP774" s="100"/>
      <c r="AQ774" s="100"/>
      <c r="AR774" s="100"/>
      <c r="AS774" s="100"/>
      <c r="AT774" s="100"/>
      <c r="AU774" s="100"/>
      <c r="AV774" s="100"/>
      <c r="AW774" s="100"/>
      <c r="AX774" s="100"/>
      <c r="AY774" s="100"/>
      <c r="AZ774" s="100"/>
      <c r="BA774" s="100"/>
      <c r="BB774" s="100"/>
      <c r="BC774" s="100"/>
      <c r="BD774" s="100"/>
      <c r="BE774" s="100"/>
    </row>
    <row r="775" spans="1:57" ht="15.75" customHeight="1" x14ac:dyDescent="0.3">
      <c r="A775" s="98"/>
      <c r="B775" s="98"/>
      <c r="C775" s="98"/>
      <c r="D775" s="98"/>
      <c r="E775" s="99"/>
      <c r="F775" s="99"/>
      <c r="G775" s="98"/>
      <c r="H775" s="98"/>
      <c r="I775" s="98"/>
      <c r="J775" s="98"/>
      <c r="K775" s="98"/>
      <c r="L775" s="98"/>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c r="AR775" s="100"/>
      <c r="AS775" s="100"/>
      <c r="AT775" s="100"/>
      <c r="AU775" s="100"/>
      <c r="AV775" s="100"/>
      <c r="AW775" s="100"/>
      <c r="AX775" s="100"/>
      <c r="AY775" s="100"/>
      <c r="AZ775" s="100"/>
      <c r="BA775" s="100"/>
      <c r="BB775" s="100"/>
      <c r="BC775" s="100"/>
      <c r="BD775" s="100"/>
      <c r="BE775" s="100"/>
    </row>
    <row r="776" spans="1:57" ht="15.75" customHeight="1" x14ac:dyDescent="0.3">
      <c r="A776" s="98"/>
      <c r="B776" s="98"/>
      <c r="C776" s="98"/>
      <c r="D776" s="98"/>
      <c r="E776" s="99"/>
      <c r="F776" s="99"/>
      <c r="G776" s="98"/>
      <c r="H776" s="98"/>
      <c r="I776" s="98"/>
      <c r="J776" s="98"/>
      <c r="K776" s="98"/>
      <c r="L776" s="98"/>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0"/>
      <c r="AQ776" s="100"/>
      <c r="AR776" s="100"/>
      <c r="AS776" s="100"/>
      <c r="AT776" s="100"/>
      <c r="AU776" s="100"/>
      <c r="AV776" s="100"/>
      <c r="AW776" s="100"/>
      <c r="AX776" s="100"/>
      <c r="AY776" s="100"/>
      <c r="AZ776" s="100"/>
      <c r="BA776" s="100"/>
      <c r="BB776" s="100"/>
      <c r="BC776" s="100"/>
      <c r="BD776" s="100"/>
      <c r="BE776" s="100"/>
    </row>
    <row r="777" spans="1:57" ht="15.75" customHeight="1" x14ac:dyDescent="0.3">
      <c r="A777" s="98"/>
      <c r="B777" s="98"/>
      <c r="C777" s="98"/>
      <c r="D777" s="98"/>
      <c r="E777" s="99"/>
      <c r="F777" s="99"/>
      <c r="G777" s="98"/>
      <c r="H777" s="98"/>
      <c r="I777" s="98"/>
      <c r="J777" s="98"/>
      <c r="K777" s="98"/>
      <c r="L777" s="98"/>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c r="AR777" s="100"/>
      <c r="AS777" s="100"/>
      <c r="AT777" s="100"/>
      <c r="AU777" s="100"/>
      <c r="AV777" s="100"/>
      <c r="AW777" s="100"/>
      <c r="AX777" s="100"/>
      <c r="AY777" s="100"/>
      <c r="AZ777" s="100"/>
      <c r="BA777" s="100"/>
      <c r="BB777" s="100"/>
      <c r="BC777" s="100"/>
      <c r="BD777" s="100"/>
      <c r="BE777" s="100"/>
    </row>
    <row r="778" spans="1:57" ht="15.75" customHeight="1" x14ac:dyDescent="0.3">
      <c r="A778" s="98"/>
      <c r="B778" s="98"/>
      <c r="C778" s="98"/>
      <c r="D778" s="98"/>
      <c r="E778" s="99"/>
      <c r="F778" s="99"/>
      <c r="G778" s="98"/>
      <c r="H778" s="98"/>
      <c r="I778" s="98"/>
      <c r="J778" s="98"/>
      <c r="K778" s="98"/>
      <c r="L778" s="98"/>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c r="AR778" s="100"/>
      <c r="AS778" s="100"/>
      <c r="AT778" s="100"/>
      <c r="AU778" s="100"/>
      <c r="AV778" s="100"/>
      <c r="AW778" s="100"/>
      <c r="AX778" s="100"/>
      <c r="AY778" s="100"/>
      <c r="AZ778" s="100"/>
      <c r="BA778" s="100"/>
      <c r="BB778" s="100"/>
      <c r="BC778" s="100"/>
      <c r="BD778" s="100"/>
      <c r="BE778" s="100"/>
    </row>
    <row r="779" spans="1:57" ht="15.75" customHeight="1" x14ac:dyDescent="0.3">
      <c r="A779" s="98"/>
      <c r="B779" s="98"/>
      <c r="C779" s="98"/>
      <c r="D779" s="98"/>
      <c r="E779" s="99"/>
      <c r="F779" s="99"/>
      <c r="G779" s="98"/>
      <c r="H779" s="98"/>
      <c r="I779" s="98"/>
      <c r="J779" s="98"/>
      <c r="K779" s="98"/>
      <c r="L779" s="98"/>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c r="AR779" s="100"/>
      <c r="AS779" s="100"/>
      <c r="AT779" s="100"/>
      <c r="AU779" s="100"/>
      <c r="AV779" s="100"/>
      <c r="AW779" s="100"/>
      <c r="AX779" s="100"/>
      <c r="AY779" s="100"/>
      <c r="AZ779" s="100"/>
      <c r="BA779" s="100"/>
      <c r="BB779" s="100"/>
      <c r="BC779" s="100"/>
      <c r="BD779" s="100"/>
      <c r="BE779" s="100"/>
    </row>
    <row r="780" spans="1:57" ht="15.75" customHeight="1" x14ac:dyDescent="0.3">
      <c r="A780" s="98"/>
      <c r="B780" s="98"/>
      <c r="C780" s="98"/>
      <c r="D780" s="98"/>
      <c r="E780" s="99"/>
      <c r="F780" s="99"/>
      <c r="G780" s="98"/>
      <c r="H780" s="98"/>
      <c r="I780" s="98"/>
      <c r="J780" s="98"/>
      <c r="K780" s="98"/>
      <c r="L780" s="98"/>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c r="AR780" s="100"/>
      <c r="AS780" s="100"/>
      <c r="AT780" s="100"/>
      <c r="AU780" s="100"/>
      <c r="AV780" s="100"/>
      <c r="AW780" s="100"/>
      <c r="AX780" s="100"/>
      <c r="AY780" s="100"/>
      <c r="AZ780" s="100"/>
      <c r="BA780" s="100"/>
      <c r="BB780" s="100"/>
      <c r="BC780" s="100"/>
      <c r="BD780" s="100"/>
      <c r="BE780" s="100"/>
    </row>
    <row r="781" spans="1:57" ht="15.75" customHeight="1" x14ac:dyDescent="0.3">
      <c r="A781" s="98"/>
      <c r="B781" s="98"/>
      <c r="C781" s="98"/>
      <c r="D781" s="98"/>
      <c r="E781" s="99"/>
      <c r="F781" s="99"/>
      <c r="G781" s="98"/>
      <c r="H781" s="98"/>
      <c r="I781" s="98"/>
      <c r="J781" s="98"/>
      <c r="K781" s="98"/>
      <c r="L781" s="98"/>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c r="AR781" s="100"/>
      <c r="AS781" s="100"/>
      <c r="AT781" s="100"/>
      <c r="AU781" s="100"/>
      <c r="AV781" s="100"/>
      <c r="AW781" s="100"/>
      <c r="AX781" s="100"/>
      <c r="AY781" s="100"/>
      <c r="AZ781" s="100"/>
      <c r="BA781" s="100"/>
      <c r="BB781" s="100"/>
      <c r="BC781" s="100"/>
      <c r="BD781" s="100"/>
      <c r="BE781" s="100"/>
    </row>
    <row r="782" spans="1:57" ht="15.75" customHeight="1" x14ac:dyDescent="0.3">
      <c r="A782" s="98"/>
      <c r="B782" s="98"/>
      <c r="C782" s="98"/>
      <c r="D782" s="98"/>
      <c r="E782" s="99"/>
      <c r="F782" s="99"/>
      <c r="G782" s="98"/>
      <c r="H782" s="98"/>
      <c r="I782" s="98"/>
      <c r="J782" s="98"/>
      <c r="K782" s="98"/>
      <c r="L782" s="98"/>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0"/>
      <c r="AQ782" s="100"/>
      <c r="AR782" s="100"/>
      <c r="AS782" s="100"/>
      <c r="AT782" s="100"/>
      <c r="AU782" s="100"/>
      <c r="AV782" s="100"/>
      <c r="AW782" s="100"/>
      <c r="AX782" s="100"/>
      <c r="AY782" s="100"/>
      <c r="AZ782" s="100"/>
      <c r="BA782" s="100"/>
      <c r="BB782" s="100"/>
      <c r="BC782" s="100"/>
      <c r="BD782" s="100"/>
      <c r="BE782" s="100"/>
    </row>
    <row r="783" spans="1:57" ht="15.75" customHeight="1" x14ac:dyDescent="0.3">
      <c r="A783" s="98"/>
      <c r="B783" s="98"/>
      <c r="C783" s="98"/>
      <c r="D783" s="98"/>
      <c r="E783" s="99"/>
      <c r="F783" s="99"/>
      <c r="G783" s="98"/>
      <c r="H783" s="98"/>
      <c r="I783" s="98"/>
      <c r="J783" s="98"/>
      <c r="K783" s="98"/>
      <c r="L783" s="98"/>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100"/>
      <c r="AO783" s="100"/>
      <c r="AP783" s="100"/>
      <c r="AQ783" s="100"/>
      <c r="AR783" s="100"/>
      <c r="AS783" s="100"/>
      <c r="AT783" s="100"/>
      <c r="AU783" s="100"/>
      <c r="AV783" s="100"/>
      <c r="AW783" s="100"/>
      <c r="AX783" s="100"/>
      <c r="AY783" s="100"/>
      <c r="AZ783" s="100"/>
      <c r="BA783" s="100"/>
      <c r="BB783" s="100"/>
      <c r="BC783" s="100"/>
      <c r="BD783" s="100"/>
      <c r="BE783" s="100"/>
    </row>
    <row r="784" spans="1:57" ht="15.75" customHeight="1" x14ac:dyDescent="0.3">
      <c r="A784" s="98"/>
      <c r="B784" s="98"/>
      <c r="C784" s="98"/>
      <c r="D784" s="98"/>
      <c r="E784" s="99"/>
      <c r="F784" s="99"/>
      <c r="G784" s="98"/>
      <c r="H784" s="98"/>
      <c r="I784" s="98"/>
      <c r="J784" s="98"/>
      <c r="K784" s="98"/>
      <c r="L784" s="98"/>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0"/>
      <c r="AQ784" s="100"/>
      <c r="AR784" s="100"/>
      <c r="AS784" s="100"/>
      <c r="AT784" s="100"/>
      <c r="AU784" s="100"/>
      <c r="AV784" s="100"/>
      <c r="AW784" s="100"/>
      <c r="AX784" s="100"/>
      <c r="AY784" s="100"/>
      <c r="AZ784" s="100"/>
      <c r="BA784" s="100"/>
      <c r="BB784" s="100"/>
      <c r="BC784" s="100"/>
      <c r="BD784" s="100"/>
      <c r="BE784" s="100"/>
    </row>
    <row r="785" spans="1:57" ht="15.75" customHeight="1" x14ac:dyDescent="0.3">
      <c r="A785" s="98"/>
      <c r="B785" s="98"/>
      <c r="C785" s="98"/>
      <c r="D785" s="98"/>
      <c r="E785" s="99"/>
      <c r="F785" s="99"/>
      <c r="G785" s="98"/>
      <c r="H785" s="98"/>
      <c r="I785" s="98"/>
      <c r="J785" s="98"/>
      <c r="K785" s="98"/>
      <c r="L785" s="98"/>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100"/>
      <c r="AO785" s="100"/>
      <c r="AP785" s="100"/>
      <c r="AQ785" s="100"/>
      <c r="AR785" s="100"/>
      <c r="AS785" s="100"/>
      <c r="AT785" s="100"/>
      <c r="AU785" s="100"/>
      <c r="AV785" s="100"/>
      <c r="AW785" s="100"/>
      <c r="AX785" s="100"/>
      <c r="AY785" s="100"/>
      <c r="AZ785" s="100"/>
      <c r="BA785" s="100"/>
      <c r="BB785" s="100"/>
      <c r="BC785" s="100"/>
      <c r="BD785" s="100"/>
      <c r="BE785" s="100"/>
    </row>
    <row r="786" spans="1:57" ht="15.75" customHeight="1" x14ac:dyDescent="0.3">
      <c r="A786" s="98"/>
      <c r="B786" s="98"/>
      <c r="C786" s="98"/>
      <c r="D786" s="98"/>
      <c r="E786" s="99"/>
      <c r="F786" s="99"/>
      <c r="G786" s="98"/>
      <c r="H786" s="98"/>
      <c r="I786" s="98"/>
      <c r="J786" s="98"/>
      <c r="K786" s="98"/>
      <c r="L786" s="98"/>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c r="AR786" s="100"/>
      <c r="AS786" s="100"/>
      <c r="AT786" s="100"/>
      <c r="AU786" s="100"/>
      <c r="AV786" s="100"/>
      <c r="AW786" s="100"/>
      <c r="AX786" s="100"/>
      <c r="AY786" s="100"/>
      <c r="AZ786" s="100"/>
      <c r="BA786" s="100"/>
      <c r="BB786" s="100"/>
      <c r="BC786" s="100"/>
      <c r="BD786" s="100"/>
      <c r="BE786" s="100"/>
    </row>
    <row r="787" spans="1:57" ht="15.75" customHeight="1" x14ac:dyDescent="0.3">
      <c r="A787" s="98"/>
      <c r="B787" s="98"/>
      <c r="C787" s="98"/>
      <c r="D787" s="98"/>
      <c r="E787" s="99"/>
      <c r="F787" s="99"/>
      <c r="G787" s="98"/>
      <c r="H787" s="98"/>
      <c r="I787" s="98"/>
      <c r="J787" s="98"/>
      <c r="K787" s="98"/>
      <c r="L787" s="98"/>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c r="AR787" s="100"/>
      <c r="AS787" s="100"/>
      <c r="AT787" s="100"/>
      <c r="AU787" s="100"/>
      <c r="AV787" s="100"/>
      <c r="AW787" s="100"/>
      <c r="AX787" s="100"/>
      <c r="AY787" s="100"/>
      <c r="AZ787" s="100"/>
      <c r="BA787" s="100"/>
      <c r="BB787" s="100"/>
      <c r="BC787" s="100"/>
      <c r="BD787" s="100"/>
      <c r="BE787" s="100"/>
    </row>
    <row r="788" spans="1:57" ht="15.75" customHeight="1" x14ac:dyDescent="0.3">
      <c r="A788" s="98"/>
      <c r="B788" s="98"/>
      <c r="C788" s="98"/>
      <c r="D788" s="98"/>
      <c r="E788" s="99"/>
      <c r="F788" s="99"/>
      <c r="G788" s="98"/>
      <c r="H788" s="98"/>
      <c r="I788" s="98"/>
      <c r="J788" s="98"/>
      <c r="K788" s="98"/>
      <c r="L788" s="98"/>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c r="AR788" s="100"/>
      <c r="AS788" s="100"/>
      <c r="AT788" s="100"/>
      <c r="AU788" s="100"/>
      <c r="AV788" s="100"/>
      <c r="AW788" s="100"/>
      <c r="AX788" s="100"/>
      <c r="AY788" s="100"/>
      <c r="AZ788" s="100"/>
      <c r="BA788" s="100"/>
      <c r="BB788" s="100"/>
      <c r="BC788" s="100"/>
      <c r="BD788" s="100"/>
      <c r="BE788" s="100"/>
    </row>
    <row r="789" spans="1:57" ht="15.75" customHeight="1" x14ac:dyDescent="0.3">
      <c r="A789" s="98"/>
      <c r="B789" s="98"/>
      <c r="C789" s="98"/>
      <c r="D789" s="98"/>
      <c r="E789" s="99"/>
      <c r="F789" s="99"/>
      <c r="G789" s="98"/>
      <c r="H789" s="98"/>
      <c r="I789" s="98"/>
      <c r="J789" s="98"/>
      <c r="K789" s="98"/>
      <c r="L789" s="98"/>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c r="AU789" s="100"/>
      <c r="AV789" s="100"/>
      <c r="AW789" s="100"/>
      <c r="AX789" s="100"/>
      <c r="AY789" s="100"/>
      <c r="AZ789" s="100"/>
      <c r="BA789" s="100"/>
      <c r="BB789" s="100"/>
      <c r="BC789" s="100"/>
      <c r="BD789" s="100"/>
      <c r="BE789" s="100"/>
    </row>
    <row r="790" spans="1:57" ht="15.75" customHeight="1" x14ac:dyDescent="0.3">
      <c r="A790" s="98"/>
      <c r="B790" s="98"/>
      <c r="C790" s="98"/>
      <c r="D790" s="98"/>
      <c r="E790" s="99"/>
      <c r="F790" s="99"/>
      <c r="G790" s="98"/>
      <c r="H790" s="98"/>
      <c r="I790" s="98"/>
      <c r="J790" s="98"/>
      <c r="K790" s="98"/>
      <c r="L790" s="98"/>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c r="AR790" s="100"/>
      <c r="AS790" s="100"/>
      <c r="AT790" s="100"/>
      <c r="AU790" s="100"/>
      <c r="AV790" s="100"/>
      <c r="AW790" s="100"/>
      <c r="AX790" s="100"/>
      <c r="AY790" s="100"/>
      <c r="AZ790" s="100"/>
      <c r="BA790" s="100"/>
      <c r="BB790" s="100"/>
      <c r="BC790" s="100"/>
      <c r="BD790" s="100"/>
      <c r="BE790" s="100"/>
    </row>
    <row r="791" spans="1:57" ht="15.75" customHeight="1" x14ac:dyDescent="0.3">
      <c r="A791" s="98"/>
      <c r="B791" s="98"/>
      <c r="C791" s="98"/>
      <c r="D791" s="98"/>
      <c r="E791" s="99"/>
      <c r="F791" s="99"/>
      <c r="G791" s="98"/>
      <c r="H791" s="98"/>
      <c r="I791" s="98"/>
      <c r="J791" s="98"/>
      <c r="K791" s="98"/>
      <c r="L791" s="98"/>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100"/>
      <c r="AO791" s="100"/>
      <c r="AP791" s="100"/>
      <c r="AQ791" s="100"/>
      <c r="AR791" s="100"/>
      <c r="AS791" s="100"/>
      <c r="AT791" s="100"/>
      <c r="AU791" s="100"/>
      <c r="AV791" s="100"/>
      <c r="AW791" s="100"/>
      <c r="AX791" s="100"/>
      <c r="AY791" s="100"/>
      <c r="AZ791" s="100"/>
      <c r="BA791" s="100"/>
      <c r="BB791" s="100"/>
      <c r="BC791" s="100"/>
      <c r="BD791" s="100"/>
      <c r="BE791" s="100"/>
    </row>
    <row r="792" spans="1:57" ht="15.75" customHeight="1" x14ac:dyDescent="0.3">
      <c r="A792" s="98"/>
      <c r="B792" s="98"/>
      <c r="C792" s="98"/>
      <c r="D792" s="98"/>
      <c r="E792" s="99"/>
      <c r="F792" s="99"/>
      <c r="G792" s="98"/>
      <c r="H792" s="98"/>
      <c r="I792" s="98"/>
      <c r="J792" s="98"/>
      <c r="K792" s="98"/>
      <c r="L792" s="98"/>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P792" s="100"/>
      <c r="AQ792" s="100"/>
      <c r="AR792" s="100"/>
      <c r="AS792" s="100"/>
      <c r="AT792" s="100"/>
      <c r="AU792" s="100"/>
      <c r="AV792" s="100"/>
      <c r="AW792" s="100"/>
      <c r="AX792" s="100"/>
      <c r="AY792" s="100"/>
      <c r="AZ792" s="100"/>
      <c r="BA792" s="100"/>
      <c r="BB792" s="100"/>
      <c r="BC792" s="100"/>
      <c r="BD792" s="100"/>
      <c r="BE792" s="100"/>
    </row>
    <row r="793" spans="1:57" ht="15.75" customHeight="1" x14ac:dyDescent="0.3">
      <c r="A793" s="98"/>
      <c r="B793" s="98"/>
      <c r="C793" s="98"/>
      <c r="D793" s="98"/>
      <c r="E793" s="99"/>
      <c r="F793" s="99"/>
      <c r="G793" s="98"/>
      <c r="H793" s="98"/>
      <c r="I793" s="98"/>
      <c r="J793" s="98"/>
      <c r="K793" s="98"/>
      <c r="L793" s="98"/>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c r="AR793" s="100"/>
      <c r="AS793" s="100"/>
      <c r="AT793" s="100"/>
      <c r="AU793" s="100"/>
      <c r="AV793" s="100"/>
      <c r="AW793" s="100"/>
      <c r="AX793" s="100"/>
      <c r="AY793" s="100"/>
      <c r="AZ793" s="100"/>
      <c r="BA793" s="100"/>
      <c r="BB793" s="100"/>
      <c r="BC793" s="100"/>
      <c r="BD793" s="100"/>
      <c r="BE793" s="100"/>
    </row>
    <row r="794" spans="1:57" ht="15.75" customHeight="1" x14ac:dyDescent="0.3">
      <c r="A794" s="98"/>
      <c r="B794" s="98"/>
      <c r="C794" s="98"/>
      <c r="D794" s="98"/>
      <c r="E794" s="99"/>
      <c r="F794" s="99"/>
      <c r="G794" s="98"/>
      <c r="H794" s="98"/>
      <c r="I794" s="98"/>
      <c r="J794" s="98"/>
      <c r="K794" s="98"/>
      <c r="L794" s="98"/>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c r="AR794" s="100"/>
      <c r="AS794" s="100"/>
      <c r="AT794" s="100"/>
      <c r="AU794" s="100"/>
      <c r="AV794" s="100"/>
      <c r="AW794" s="100"/>
      <c r="AX794" s="100"/>
      <c r="AY794" s="100"/>
      <c r="AZ794" s="100"/>
      <c r="BA794" s="100"/>
      <c r="BB794" s="100"/>
      <c r="BC794" s="100"/>
      <c r="BD794" s="100"/>
      <c r="BE794" s="100"/>
    </row>
    <row r="795" spans="1:57" ht="15.75" customHeight="1" x14ac:dyDescent="0.3">
      <c r="A795" s="98"/>
      <c r="B795" s="98"/>
      <c r="C795" s="98"/>
      <c r="D795" s="98"/>
      <c r="E795" s="99"/>
      <c r="F795" s="99"/>
      <c r="G795" s="98"/>
      <c r="H795" s="98"/>
      <c r="I795" s="98"/>
      <c r="J795" s="98"/>
      <c r="K795" s="98"/>
      <c r="L795" s="98"/>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row>
    <row r="796" spans="1:57" ht="15.75" customHeight="1" x14ac:dyDescent="0.3">
      <c r="A796" s="98"/>
      <c r="B796" s="98"/>
      <c r="C796" s="98"/>
      <c r="D796" s="98"/>
      <c r="E796" s="99"/>
      <c r="F796" s="99"/>
      <c r="G796" s="98"/>
      <c r="H796" s="98"/>
      <c r="I796" s="98"/>
      <c r="J796" s="98"/>
      <c r="K796" s="98"/>
      <c r="L796" s="98"/>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c r="AR796" s="100"/>
      <c r="AS796" s="100"/>
      <c r="AT796" s="100"/>
      <c r="AU796" s="100"/>
      <c r="AV796" s="100"/>
      <c r="AW796" s="100"/>
      <c r="AX796" s="100"/>
      <c r="AY796" s="100"/>
      <c r="AZ796" s="100"/>
      <c r="BA796" s="100"/>
      <c r="BB796" s="100"/>
      <c r="BC796" s="100"/>
      <c r="BD796" s="100"/>
      <c r="BE796" s="100"/>
    </row>
    <row r="797" spans="1:57" ht="15.75" customHeight="1" x14ac:dyDescent="0.3">
      <c r="A797" s="98"/>
      <c r="B797" s="98"/>
      <c r="C797" s="98"/>
      <c r="D797" s="98"/>
      <c r="E797" s="99"/>
      <c r="F797" s="99"/>
      <c r="G797" s="98"/>
      <c r="H797" s="98"/>
      <c r="I797" s="98"/>
      <c r="J797" s="98"/>
      <c r="K797" s="98"/>
      <c r="L797" s="98"/>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100"/>
      <c r="AO797" s="100"/>
      <c r="AP797" s="100"/>
      <c r="AQ797" s="100"/>
      <c r="AR797" s="100"/>
      <c r="AS797" s="100"/>
      <c r="AT797" s="100"/>
      <c r="AU797" s="100"/>
      <c r="AV797" s="100"/>
      <c r="AW797" s="100"/>
      <c r="AX797" s="100"/>
      <c r="AY797" s="100"/>
      <c r="AZ797" s="100"/>
      <c r="BA797" s="100"/>
      <c r="BB797" s="100"/>
      <c r="BC797" s="100"/>
      <c r="BD797" s="100"/>
      <c r="BE797" s="100"/>
    </row>
    <row r="798" spans="1:57" ht="15.75" customHeight="1" x14ac:dyDescent="0.3">
      <c r="A798" s="98"/>
      <c r="B798" s="98"/>
      <c r="C798" s="98"/>
      <c r="D798" s="98"/>
      <c r="E798" s="99"/>
      <c r="F798" s="99"/>
      <c r="G798" s="98"/>
      <c r="H798" s="98"/>
      <c r="I798" s="98"/>
      <c r="J798" s="98"/>
      <c r="K798" s="98"/>
      <c r="L798" s="98"/>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0"/>
      <c r="AQ798" s="100"/>
      <c r="AR798" s="100"/>
      <c r="AS798" s="100"/>
      <c r="AT798" s="100"/>
      <c r="AU798" s="100"/>
      <c r="AV798" s="100"/>
      <c r="AW798" s="100"/>
      <c r="AX798" s="100"/>
      <c r="AY798" s="100"/>
      <c r="AZ798" s="100"/>
      <c r="BA798" s="100"/>
      <c r="BB798" s="100"/>
      <c r="BC798" s="100"/>
      <c r="BD798" s="100"/>
      <c r="BE798" s="100"/>
    </row>
    <row r="799" spans="1:57" ht="15.75" customHeight="1" x14ac:dyDescent="0.3">
      <c r="A799" s="98"/>
      <c r="B799" s="98"/>
      <c r="C799" s="98"/>
      <c r="D799" s="98"/>
      <c r="E799" s="99"/>
      <c r="F799" s="99"/>
      <c r="G799" s="98"/>
      <c r="H799" s="98"/>
      <c r="I799" s="98"/>
      <c r="J799" s="98"/>
      <c r="K799" s="98"/>
      <c r="L799" s="98"/>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0"/>
      <c r="AQ799" s="100"/>
      <c r="AR799" s="100"/>
      <c r="AS799" s="100"/>
      <c r="AT799" s="100"/>
      <c r="AU799" s="100"/>
      <c r="AV799" s="100"/>
      <c r="AW799" s="100"/>
      <c r="AX799" s="100"/>
      <c r="AY799" s="100"/>
      <c r="AZ799" s="100"/>
      <c r="BA799" s="100"/>
      <c r="BB799" s="100"/>
      <c r="BC799" s="100"/>
      <c r="BD799" s="100"/>
      <c r="BE799" s="100"/>
    </row>
    <row r="800" spans="1:57" ht="15.75" customHeight="1" x14ac:dyDescent="0.3">
      <c r="A800" s="98"/>
      <c r="B800" s="98"/>
      <c r="C800" s="98"/>
      <c r="D800" s="98"/>
      <c r="E800" s="99"/>
      <c r="F800" s="99"/>
      <c r="G800" s="98"/>
      <c r="H800" s="98"/>
      <c r="I800" s="98"/>
      <c r="J800" s="98"/>
      <c r="K800" s="98"/>
      <c r="L800" s="98"/>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0"/>
      <c r="AQ800" s="100"/>
      <c r="AR800" s="100"/>
      <c r="AS800" s="100"/>
      <c r="AT800" s="100"/>
      <c r="AU800" s="100"/>
      <c r="AV800" s="100"/>
      <c r="AW800" s="100"/>
      <c r="AX800" s="100"/>
      <c r="AY800" s="100"/>
      <c r="AZ800" s="100"/>
      <c r="BA800" s="100"/>
      <c r="BB800" s="100"/>
      <c r="BC800" s="100"/>
      <c r="BD800" s="100"/>
      <c r="BE800" s="100"/>
    </row>
    <row r="801" spans="1:57" ht="15.75" customHeight="1" x14ac:dyDescent="0.3">
      <c r="A801" s="98"/>
      <c r="B801" s="98"/>
      <c r="C801" s="98"/>
      <c r="D801" s="98"/>
      <c r="E801" s="99"/>
      <c r="F801" s="99"/>
      <c r="G801" s="98"/>
      <c r="H801" s="98"/>
      <c r="I801" s="98"/>
      <c r="J801" s="98"/>
      <c r="K801" s="98"/>
      <c r="L801" s="98"/>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100"/>
      <c r="AO801" s="100"/>
      <c r="AP801" s="100"/>
      <c r="AQ801" s="100"/>
      <c r="AR801" s="100"/>
      <c r="AS801" s="100"/>
      <c r="AT801" s="100"/>
      <c r="AU801" s="100"/>
      <c r="AV801" s="100"/>
      <c r="AW801" s="100"/>
      <c r="AX801" s="100"/>
      <c r="AY801" s="100"/>
      <c r="AZ801" s="100"/>
      <c r="BA801" s="100"/>
      <c r="BB801" s="100"/>
      <c r="BC801" s="100"/>
      <c r="BD801" s="100"/>
      <c r="BE801" s="100"/>
    </row>
    <row r="802" spans="1:57" ht="15.75" customHeight="1" x14ac:dyDescent="0.3">
      <c r="A802" s="98"/>
      <c r="B802" s="98"/>
      <c r="C802" s="98"/>
      <c r="D802" s="98"/>
      <c r="E802" s="99"/>
      <c r="F802" s="99"/>
      <c r="G802" s="98"/>
      <c r="H802" s="98"/>
      <c r="I802" s="98"/>
      <c r="J802" s="98"/>
      <c r="K802" s="98"/>
      <c r="L802" s="98"/>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100"/>
      <c r="AO802" s="100"/>
      <c r="AP802" s="100"/>
      <c r="AQ802" s="100"/>
      <c r="AR802" s="100"/>
      <c r="AS802" s="100"/>
      <c r="AT802" s="100"/>
      <c r="AU802" s="100"/>
      <c r="AV802" s="100"/>
      <c r="AW802" s="100"/>
      <c r="AX802" s="100"/>
      <c r="AY802" s="100"/>
      <c r="AZ802" s="100"/>
      <c r="BA802" s="100"/>
      <c r="BB802" s="100"/>
      <c r="BC802" s="100"/>
      <c r="BD802" s="100"/>
      <c r="BE802" s="100"/>
    </row>
    <row r="803" spans="1:57" ht="15.75" customHeight="1" x14ac:dyDescent="0.3">
      <c r="A803" s="98"/>
      <c r="B803" s="98"/>
      <c r="C803" s="98"/>
      <c r="D803" s="98"/>
      <c r="E803" s="99"/>
      <c r="F803" s="99"/>
      <c r="G803" s="98"/>
      <c r="H803" s="98"/>
      <c r="I803" s="98"/>
      <c r="J803" s="98"/>
      <c r="K803" s="98"/>
      <c r="L803" s="98"/>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c r="AP803" s="100"/>
      <c r="AQ803" s="100"/>
      <c r="AR803" s="100"/>
      <c r="AS803" s="100"/>
      <c r="AT803" s="100"/>
      <c r="AU803" s="100"/>
      <c r="AV803" s="100"/>
      <c r="AW803" s="100"/>
      <c r="AX803" s="100"/>
      <c r="AY803" s="100"/>
      <c r="AZ803" s="100"/>
      <c r="BA803" s="100"/>
      <c r="BB803" s="100"/>
      <c r="BC803" s="100"/>
      <c r="BD803" s="100"/>
      <c r="BE803" s="100"/>
    </row>
    <row r="804" spans="1:57" ht="15.75" customHeight="1" x14ac:dyDescent="0.3">
      <c r="A804" s="98"/>
      <c r="B804" s="98"/>
      <c r="C804" s="98"/>
      <c r="D804" s="98"/>
      <c r="E804" s="99"/>
      <c r="F804" s="99"/>
      <c r="G804" s="98"/>
      <c r="H804" s="98"/>
      <c r="I804" s="98"/>
      <c r="J804" s="98"/>
      <c r="K804" s="98"/>
      <c r="L804" s="98"/>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0"/>
      <c r="AQ804" s="100"/>
      <c r="AR804" s="100"/>
      <c r="AS804" s="100"/>
      <c r="AT804" s="100"/>
      <c r="AU804" s="100"/>
      <c r="AV804" s="100"/>
      <c r="AW804" s="100"/>
      <c r="AX804" s="100"/>
      <c r="AY804" s="100"/>
      <c r="AZ804" s="100"/>
      <c r="BA804" s="100"/>
      <c r="BB804" s="100"/>
      <c r="BC804" s="100"/>
      <c r="BD804" s="100"/>
      <c r="BE804" s="100"/>
    </row>
    <row r="805" spans="1:57" ht="15.75" customHeight="1" x14ac:dyDescent="0.3">
      <c r="A805" s="98"/>
      <c r="B805" s="98"/>
      <c r="C805" s="98"/>
      <c r="D805" s="98"/>
      <c r="E805" s="99"/>
      <c r="F805" s="99"/>
      <c r="G805" s="98"/>
      <c r="H805" s="98"/>
      <c r="I805" s="98"/>
      <c r="J805" s="98"/>
      <c r="K805" s="98"/>
      <c r="L805" s="98"/>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100"/>
      <c r="AO805" s="100"/>
      <c r="AP805" s="100"/>
      <c r="AQ805" s="100"/>
      <c r="AR805" s="100"/>
      <c r="AS805" s="100"/>
      <c r="AT805" s="100"/>
      <c r="AU805" s="100"/>
      <c r="AV805" s="100"/>
      <c r="AW805" s="100"/>
      <c r="AX805" s="100"/>
      <c r="AY805" s="100"/>
      <c r="AZ805" s="100"/>
      <c r="BA805" s="100"/>
      <c r="BB805" s="100"/>
      <c r="BC805" s="100"/>
      <c r="BD805" s="100"/>
      <c r="BE805" s="100"/>
    </row>
    <row r="806" spans="1:57" ht="15.75" customHeight="1" x14ac:dyDescent="0.3">
      <c r="A806" s="98"/>
      <c r="B806" s="98"/>
      <c r="C806" s="98"/>
      <c r="D806" s="98"/>
      <c r="E806" s="99"/>
      <c r="F806" s="99"/>
      <c r="G806" s="98"/>
      <c r="H806" s="98"/>
      <c r="I806" s="98"/>
      <c r="J806" s="98"/>
      <c r="K806" s="98"/>
      <c r="L806" s="98"/>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100"/>
      <c r="AO806" s="100"/>
      <c r="AP806" s="100"/>
      <c r="AQ806" s="100"/>
      <c r="AR806" s="100"/>
      <c r="AS806" s="100"/>
      <c r="AT806" s="100"/>
      <c r="AU806" s="100"/>
      <c r="AV806" s="100"/>
      <c r="AW806" s="100"/>
      <c r="AX806" s="100"/>
      <c r="AY806" s="100"/>
      <c r="AZ806" s="100"/>
      <c r="BA806" s="100"/>
      <c r="BB806" s="100"/>
      <c r="BC806" s="100"/>
      <c r="BD806" s="100"/>
      <c r="BE806" s="100"/>
    </row>
    <row r="807" spans="1:57" ht="15.75" customHeight="1" x14ac:dyDescent="0.3">
      <c r="A807" s="98"/>
      <c r="B807" s="98"/>
      <c r="C807" s="98"/>
      <c r="D807" s="98"/>
      <c r="E807" s="99"/>
      <c r="F807" s="99"/>
      <c r="G807" s="98"/>
      <c r="H807" s="98"/>
      <c r="I807" s="98"/>
      <c r="J807" s="98"/>
      <c r="K807" s="98"/>
      <c r="L807" s="98"/>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P807" s="100"/>
      <c r="AQ807" s="100"/>
      <c r="AR807" s="100"/>
      <c r="AS807" s="100"/>
      <c r="AT807" s="100"/>
      <c r="AU807" s="100"/>
      <c r="AV807" s="100"/>
      <c r="AW807" s="100"/>
      <c r="AX807" s="100"/>
      <c r="AY807" s="100"/>
      <c r="AZ807" s="100"/>
      <c r="BA807" s="100"/>
      <c r="BB807" s="100"/>
      <c r="BC807" s="100"/>
      <c r="BD807" s="100"/>
      <c r="BE807" s="100"/>
    </row>
    <row r="808" spans="1:57" ht="15.75" customHeight="1" x14ac:dyDescent="0.3">
      <c r="A808" s="98"/>
      <c r="B808" s="98"/>
      <c r="C808" s="98"/>
      <c r="D808" s="98"/>
      <c r="E808" s="99"/>
      <c r="F808" s="99"/>
      <c r="G808" s="98"/>
      <c r="H808" s="98"/>
      <c r="I808" s="98"/>
      <c r="J808" s="98"/>
      <c r="K808" s="98"/>
      <c r="L808" s="98"/>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0"/>
      <c r="AQ808" s="100"/>
      <c r="AR808" s="100"/>
      <c r="AS808" s="100"/>
      <c r="AT808" s="100"/>
      <c r="AU808" s="100"/>
      <c r="AV808" s="100"/>
      <c r="AW808" s="100"/>
      <c r="AX808" s="100"/>
      <c r="AY808" s="100"/>
      <c r="AZ808" s="100"/>
      <c r="BA808" s="100"/>
      <c r="BB808" s="100"/>
      <c r="BC808" s="100"/>
      <c r="BD808" s="100"/>
      <c r="BE808" s="100"/>
    </row>
    <row r="809" spans="1:57" ht="15.75" customHeight="1" x14ac:dyDescent="0.3">
      <c r="A809" s="98"/>
      <c r="B809" s="98"/>
      <c r="C809" s="98"/>
      <c r="D809" s="98"/>
      <c r="E809" s="99"/>
      <c r="F809" s="99"/>
      <c r="G809" s="98"/>
      <c r="H809" s="98"/>
      <c r="I809" s="98"/>
      <c r="J809" s="98"/>
      <c r="K809" s="98"/>
      <c r="L809" s="98"/>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0"/>
      <c r="AQ809" s="100"/>
      <c r="AR809" s="100"/>
      <c r="AS809" s="100"/>
      <c r="AT809" s="100"/>
      <c r="AU809" s="100"/>
      <c r="AV809" s="100"/>
      <c r="AW809" s="100"/>
      <c r="AX809" s="100"/>
      <c r="AY809" s="100"/>
      <c r="AZ809" s="100"/>
      <c r="BA809" s="100"/>
      <c r="BB809" s="100"/>
      <c r="BC809" s="100"/>
      <c r="BD809" s="100"/>
      <c r="BE809" s="100"/>
    </row>
    <row r="810" spans="1:57" ht="15.75" customHeight="1" x14ac:dyDescent="0.3">
      <c r="A810" s="98"/>
      <c r="B810" s="98"/>
      <c r="C810" s="98"/>
      <c r="D810" s="98"/>
      <c r="E810" s="99"/>
      <c r="F810" s="99"/>
      <c r="G810" s="98"/>
      <c r="H810" s="98"/>
      <c r="I810" s="98"/>
      <c r="J810" s="98"/>
      <c r="K810" s="98"/>
      <c r="L810" s="98"/>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0"/>
      <c r="AQ810" s="100"/>
      <c r="AR810" s="100"/>
      <c r="AS810" s="100"/>
      <c r="AT810" s="100"/>
      <c r="AU810" s="100"/>
      <c r="AV810" s="100"/>
      <c r="AW810" s="100"/>
      <c r="AX810" s="100"/>
      <c r="AY810" s="100"/>
      <c r="AZ810" s="100"/>
      <c r="BA810" s="100"/>
      <c r="BB810" s="100"/>
      <c r="BC810" s="100"/>
      <c r="BD810" s="100"/>
      <c r="BE810" s="100"/>
    </row>
    <row r="811" spans="1:57" ht="15.75" customHeight="1" x14ac:dyDescent="0.3">
      <c r="A811" s="98"/>
      <c r="B811" s="98"/>
      <c r="C811" s="98"/>
      <c r="D811" s="98"/>
      <c r="E811" s="99"/>
      <c r="F811" s="99"/>
      <c r="G811" s="98"/>
      <c r="H811" s="98"/>
      <c r="I811" s="98"/>
      <c r="J811" s="98"/>
      <c r="K811" s="98"/>
      <c r="L811" s="98"/>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100"/>
      <c r="AO811" s="100"/>
      <c r="AP811" s="100"/>
      <c r="AQ811" s="100"/>
      <c r="AR811" s="100"/>
      <c r="AS811" s="100"/>
      <c r="AT811" s="100"/>
      <c r="AU811" s="100"/>
      <c r="AV811" s="100"/>
      <c r="AW811" s="100"/>
      <c r="AX811" s="100"/>
      <c r="AY811" s="100"/>
      <c r="AZ811" s="100"/>
      <c r="BA811" s="100"/>
      <c r="BB811" s="100"/>
      <c r="BC811" s="100"/>
      <c r="BD811" s="100"/>
      <c r="BE811" s="100"/>
    </row>
    <row r="812" spans="1:57" ht="15.75" customHeight="1" x14ac:dyDescent="0.3">
      <c r="A812" s="98"/>
      <c r="B812" s="98"/>
      <c r="C812" s="98"/>
      <c r="D812" s="98"/>
      <c r="E812" s="99"/>
      <c r="F812" s="99"/>
      <c r="G812" s="98"/>
      <c r="H812" s="98"/>
      <c r="I812" s="98"/>
      <c r="J812" s="98"/>
      <c r="K812" s="98"/>
      <c r="L812" s="98"/>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0"/>
      <c r="AQ812" s="100"/>
      <c r="AR812" s="100"/>
      <c r="AS812" s="100"/>
      <c r="AT812" s="100"/>
      <c r="AU812" s="100"/>
      <c r="AV812" s="100"/>
      <c r="AW812" s="100"/>
      <c r="AX812" s="100"/>
      <c r="AY812" s="100"/>
      <c r="AZ812" s="100"/>
      <c r="BA812" s="100"/>
      <c r="BB812" s="100"/>
      <c r="BC812" s="100"/>
      <c r="BD812" s="100"/>
      <c r="BE812" s="100"/>
    </row>
    <row r="813" spans="1:57" ht="15.75" customHeight="1" x14ac:dyDescent="0.3">
      <c r="A813" s="98"/>
      <c r="B813" s="98"/>
      <c r="C813" s="98"/>
      <c r="D813" s="98"/>
      <c r="E813" s="99"/>
      <c r="F813" s="99"/>
      <c r="G813" s="98"/>
      <c r="H813" s="98"/>
      <c r="I813" s="98"/>
      <c r="J813" s="98"/>
      <c r="K813" s="98"/>
      <c r="L813" s="98"/>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0"/>
      <c r="AQ813" s="100"/>
      <c r="AR813" s="100"/>
      <c r="AS813" s="100"/>
      <c r="AT813" s="100"/>
      <c r="AU813" s="100"/>
      <c r="AV813" s="100"/>
      <c r="AW813" s="100"/>
      <c r="AX813" s="100"/>
      <c r="AY813" s="100"/>
      <c r="AZ813" s="100"/>
      <c r="BA813" s="100"/>
      <c r="BB813" s="100"/>
      <c r="BC813" s="100"/>
      <c r="BD813" s="100"/>
      <c r="BE813" s="100"/>
    </row>
    <row r="814" spans="1:57" ht="15.75" customHeight="1" x14ac:dyDescent="0.3">
      <c r="A814" s="98"/>
      <c r="B814" s="98"/>
      <c r="C814" s="98"/>
      <c r="D814" s="98"/>
      <c r="E814" s="99"/>
      <c r="F814" s="99"/>
      <c r="G814" s="98"/>
      <c r="H814" s="98"/>
      <c r="I814" s="98"/>
      <c r="J814" s="98"/>
      <c r="K814" s="98"/>
      <c r="L814" s="98"/>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100"/>
      <c r="AO814" s="100"/>
      <c r="AP814" s="100"/>
      <c r="AQ814" s="100"/>
      <c r="AR814" s="100"/>
      <c r="AS814" s="100"/>
      <c r="AT814" s="100"/>
      <c r="AU814" s="100"/>
      <c r="AV814" s="100"/>
      <c r="AW814" s="100"/>
      <c r="AX814" s="100"/>
      <c r="AY814" s="100"/>
      <c r="AZ814" s="100"/>
      <c r="BA814" s="100"/>
      <c r="BB814" s="100"/>
      <c r="BC814" s="100"/>
      <c r="BD814" s="100"/>
      <c r="BE814" s="100"/>
    </row>
    <row r="815" spans="1:57" ht="15.75" customHeight="1" x14ac:dyDescent="0.3">
      <c r="A815" s="98"/>
      <c r="B815" s="98"/>
      <c r="C815" s="98"/>
      <c r="D815" s="98"/>
      <c r="E815" s="99"/>
      <c r="F815" s="99"/>
      <c r="G815" s="98"/>
      <c r="H815" s="98"/>
      <c r="I815" s="98"/>
      <c r="J815" s="98"/>
      <c r="K815" s="98"/>
      <c r="L815" s="98"/>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100"/>
      <c r="AO815" s="100"/>
      <c r="AP815" s="100"/>
      <c r="AQ815" s="100"/>
      <c r="AR815" s="100"/>
      <c r="AS815" s="100"/>
      <c r="AT815" s="100"/>
      <c r="AU815" s="100"/>
      <c r="AV815" s="100"/>
      <c r="AW815" s="100"/>
      <c r="AX815" s="100"/>
      <c r="AY815" s="100"/>
      <c r="AZ815" s="100"/>
      <c r="BA815" s="100"/>
      <c r="BB815" s="100"/>
      <c r="BC815" s="100"/>
      <c r="BD815" s="100"/>
      <c r="BE815" s="100"/>
    </row>
    <row r="816" spans="1:57" ht="15.75" customHeight="1" x14ac:dyDescent="0.3">
      <c r="A816" s="98"/>
      <c r="B816" s="98"/>
      <c r="C816" s="98"/>
      <c r="D816" s="98"/>
      <c r="E816" s="99"/>
      <c r="F816" s="99"/>
      <c r="G816" s="98"/>
      <c r="H816" s="98"/>
      <c r="I816" s="98"/>
      <c r="J816" s="98"/>
      <c r="K816" s="98"/>
      <c r="L816" s="98"/>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100"/>
      <c r="AO816" s="100"/>
      <c r="AP816" s="100"/>
      <c r="AQ816" s="100"/>
      <c r="AR816" s="100"/>
      <c r="AS816" s="100"/>
      <c r="AT816" s="100"/>
      <c r="AU816" s="100"/>
      <c r="AV816" s="100"/>
      <c r="AW816" s="100"/>
      <c r="AX816" s="100"/>
      <c r="AY816" s="100"/>
      <c r="AZ816" s="100"/>
      <c r="BA816" s="100"/>
      <c r="BB816" s="100"/>
      <c r="BC816" s="100"/>
      <c r="BD816" s="100"/>
      <c r="BE816" s="100"/>
    </row>
    <row r="817" spans="1:57" ht="15.75" customHeight="1" x14ac:dyDescent="0.3">
      <c r="A817" s="98"/>
      <c r="B817" s="98"/>
      <c r="C817" s="98"/>
      <c r="D817" s="98"/>
      <c r="E817" s="99"/>
      <c r="F817" s="99"/>
      <c r="G817" s="98"/>
      <c r="H817" s="98"/>
      <c r="I817" s="98"/>
      <c r="J817" s="98"/>
      <c r="K817" s="98"/>
      <c r="L817" s="98"/>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0"/>
      <c r="AQ817" s="100"/>
      <c r="AR817" s="100"/>
      <c r="AS817" s="100"/>
      <c r="AT817" s="100"/>
      <c r="AU817" s="100"/>
      <c r="AV817" s="100"/>
      <c r="AW817" s="100"/>
      <c r="AX817" s="100"/>
      <c r="AY817" s="100"/>
      <c r="AZ817" s="100"/>
      <c r="BA817" s="100"/>
      <c r="BB817" s="100"/>
      <c r="BC817" s="100"/>
      <c r="BD817" s="100"/>
      <c r="BE817" s="100"/>
    </row>
    <row r="818" spans="1:57" ht="15.75" customHeight="1" x14ac:dyDescent="0.3">
      <c r="A818" s="98"/>
      <c r="B818" s="98"/>
      <c r="C818" s="98"/>
      <c r="D818" s="98"/>
      <c r="E818" s="99"/>
      <c r="F818" s="99"/>
      <c r="G818" s="98"/>
      <c r="H818" s="98"/>
      <c r="I818" s="98"/>
      <c r="J818" s="98"/>
      <c r="K818" s="98"/>
      <c r="L818" s="98"/>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100"/>
      <c r="AO818" s="100"/>
      <c r="AP818" s="100"/>
      <c r="AQ818" s="100"/>
      <c r="AR818" s="100"/>
      <c r="AS818" s="100"/>
      <c r="AT818" s="100"/>
      <c r="AU818" s="100"/>
      <c r="AV818" s="100"/>
      <c r="AW818" s="100"/>
      <c r="AX818" s="100"/>
      <c r="AY818" s="100"/>
      <c r="AZ818" s="100"/>
      <c r="BA818" s="100"/>
      <c r="BB818" s="100"/>
      <c r="BC818" s="100"/>
      <c r="BD818" s="100"/>
      <c r="BE818" s="100"/>
    </row>
    <row r="819" spans="1:57" ht="15.75" customHeight="1" x14ac:dyDescent="0.3">
      <c r="A819" s="98"/>
      <c r="B819" s="98"/>
      <c r="C819" s="98"/>
      <c r="D819" s="98"/>
      <c r="E819" s="99"/>
      <c r="F819" s="99"/>
      <c r="G819" s="98"/>
      <c r="H819" s="98"/>
      <c r="I819" s="98"/>
      <c r="J819" s="98"/>
      <c r="K819" s="98"/>
      <c r="L819" s="98"/>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0"/>
      <c r="AQ819" s="100"/>
      <c r="AR819" s="100"/>
      <c r="AS819" s="100"/>
      <c r="AT819" s="100"/>
      <c r="AU819" s="100"/>
      <c r="AV819" s="100"/>
      <c r="AW819" s="100"/>
      <c r="AX819" s="100"/>
      <c r="AY819" s="100"/>
      <c r="AZ819" s="100"/>
      <c r="BA819" s="100"/>
      <c r="BB819" s="100"/>
      <c r="BC819" s="100"/>
      <c r="BD819" s="100"/>
      <c r="BE819" s="100"/>
    </row>
    <row r="820" spans="1:57" ht="15.75" customHeight="1" x14ac:dyDescent="0.3">
      <c r="A820" s="98"/>
      <c r="B820" s="98"/>
      <c r="C820" s="98"/>
      <c r="D820" s="98"/>
      <c r="E820" s="99"/>
      <c r="F820" s="99"/>
      <c r="G820" s="98"/>
      <c r="H820" s="98"/>
      <c r="I820" s="98"/>
      <c r="J820" s="98"/>
      <c r="K820" s="98"/>
      <c r="L820" s="98"/>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0"/>
      <c r="AQ820" s="100"/>
      <c r="AR820" s="100"/>
      <c r="AS820" s="100"/>
      <c r="AT820" s="100"/>
      <c r="AU820" s="100"/>
      <c r="AV820" s="100"/>
      <c r="AW820" s="100"/>
      <c r="AX820" s="100"/>
      <c r="AY820" s="100"/>
      <c r="AZ820" s="100"/>
      <c r="BA820" s="100"/>
      <c r="BB820" s="100"/>
      <c r="BC820" s="100"/>
      <c r="BD820" s="100"/>
      <c r="BE820" s="100"/>
    </row>
    <row r="821" spans="1:57" ht="15.75" customHeight="1" x14ac:dyDescent="0.3">
      <c r="A821" s="98"/>
      <c r="B821" s="98"/>
      <c r="C821" s="98"/>
      <c r="D821" s="98"/>
      <c r="E821" s="99"/>
      <c r="F821" s="99"/>
      <c r="G821" s="98"/>
      <c r="H821" s="98"/>
      <c r="I821" s="98"/>
      <c r="J821" s="98"/>
      <c r="K821" s="98"/>
      <c r="L821" s="98"/>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100"/>
      <c r="AO821" s="100"/>
      <c r="AP821" s="100"/>
      <c r="AQ821" s="100"/>
      <c r="AR821" s="100"/>
      <c r="AS821" s="100"/>
      <c r="AT821" s="100"/>
      <c r="AU821" s="100"/>
      <c r="AV821" s="100"/>
      <c r="AW821" s="100"/>
      <c r="AX821" s="100"/>
      <c r="AY821" s="100"/>
      <c r="AZ821" s="100"/>
      <c r="BA821" s="100"/>
      <c r="BB821" s="100"/>
      <c r="BC821" s="100"/>
      <c r="BD821" s="100"/>
      <c r="BE821" s="100"/>
    </row>
    <row r="822" spans="1:57" ht="15.75" customHeight="1" x14ac:dyDescent="0.3">
      <c r="A822" s="98"/>
      <c r="B822" s="98"/>
      <c r="C822" s="98"/>
      <c r="D822" s="98"/>
      <c r="E822" s="99"/>
      <c r="F822" s="99"/>
      <c r="G822" s="98"/>
      <c r="H822" s="98"/>
      <c r="I822" s="98"/>
      <c r="J822" s="98"/>
      <c r="K822" s="98"/>
      <c r="L822" s="98"/>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100"/>
      <c r="AO822" s="100"/>
      <c r="AP822" s="100"/>
      <c r="AQ822" s="100"/>
      <c r="AR822" s="100"/>
      <c r="AS822" s="100"/>
      <c r="AT822" s="100"/>
      <c r="AU822" s="100"/>
      <c r="AV822" s="100"/>
      <c r="AW822" s="100"/>
      <c r="AX822" s="100"/>
      <c r="AY822" s="100"/>
      <c r="AZ822" s="100"/>
      <c r="BA822" s="100"/>
      <c r="BB822" s="100"/>
      <c r="BC822" s="100"/>
      <c r="BD822" s="100"/>
      <c r="BE822" s="100"/>
    </row>
    <row r="823" spans="1:57" ht="15.75" customHeight="1" x14ac:dyDescent="0.3">
      <c r="A823" s="98"/>
      <c r="B823" s="98"/>
      <c r="C823" s="98"/>
      <c r="D823" s="98"/>
      <c r="E823" s="99"/>
      <c r="F823" s="99"/>
      <c r="G823" s="98"/>
      <c r="H823" s="98"/>
      <c r="I823" s="98"/>
      <c r="J823" s="98"/>
      <c r="K823" s="98"/>
      <c r="L823" s="98"/>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P823" s="100"/>
      <c r="AQ823" s="100"/>
      <c r="AR823" s="100"/>
      <c r="AS823" s="100"/>
      <c r="AT823" s="100"/>
      <c r="AU823" s="100"/>
      <c r="AV823" s="100"/>
      <c r="AW823" s="100"/>
      <c r="AX823" s="100"/>
      <c r="AY823" s="100"/>
      <c r="AZ823" s="100"/>
      <c r="BA823" s="100"/>
      <c r="BB823" s="100"/>
      <c r="BC823" s="100"/>
      <c r="BD823" s="100"/>
      <c r="BE823" s="100"/>
    </row>
    <row r="824" spans="1:57" ht="15.75" customHeight="1" x14ac:dyDescent="0.3">
      <c r="A824" s="98"/>
      <c r="B824" s="98"/>
      <c r="C824" s="98"/>
      <c r="D824" s="98"/>
      <c r="E824" s="99"/>
      <c r="F824" s="99"/>
      <c r="G824" s="98"/>
      <c r="H824" s="98"/>
      <c r="I824" s="98"/>
      <c r="J824" s="98"/>
      <c r="K824" s="98"/>
      <c r="L824" s="98"/>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0"/>
      <c r="AQ824" s="100"/>
      <c r="AR824" s="100"/>
      <c r="AS824" s="100"/>
      <c r="AT824" s="100"/>
      <c r="AU824" s="100"/>
      <c r="AV824" s="100"/>
      <c r="AW824" s="100"/>
      <c r="AX824" s="100"/>
      <c r="AY824" s="100"/>
      <c r="AZ824" s="100"/>
      <c r="BA824" s="100"/>
      <c r="BB824" s="100"/>
      <c r="BC824" s="100"/>
      <c r="BD824" s="100"/>
      <c r="BE824" s="100"/>
    </row>
    <row r="825" spans="1:57" ht="15.75" customHeight="1" x14ac:dyDescent="0.3">
      <c r="A825" s="98"/>
      <c r="B825" s="98"/>
      <c r="C825" s="98"/>
      <c r="D825" s="98"/>
      <c r="E825" s="99"/>
      <c r="F825" s="99"/>
      <c r="G825" s="98"/>
      <c r="H825" s="98"/>
      <c r="I825" s="98"/>
      <c r="J825" s="98"/>
      <c r="K825" s="98"/>
      <c r="L825" s="98"/>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100"/>
      <c r="AO825" s="100"/>
      <c r="AP825" s="100"/>
      <c r="AQ825" s="100"/>
      <c r="AR825" s="100"/>
      <c r="AS825" s="100"/>
      <c r="AT825" s="100"/>
      <c r="AU825" s="100"/>
      <c r="AV825" s="100"/>
      <c r="AW825" s="100"/>
      <c r="AX825" s="100"/>
      <c r="AY825" s="100"/>
      <c r="AZ825" s="100"/>
      <c r="BA825" s="100"/>
      <c r="BB825" s="100"/>
      <c r="BC825" s="100"/>
      <c r="BD825" s="100"/>
      <c r="BE825" s="100"/>
    </row>
    <row r="826" spans="1:57" ht="15.75" customHeight="1" x14ac:dyDescent="0.3">
      <c r="A826" s="98"/>
      <c r="B826" s="98"/>
      <c r="C826" s="98"/>
      <c r="D826" s="98"/>
      <c r="E826" s="99"/>
      <c r="F826" s="99"/>
      <c r="G826" s="98"/>
      <c r="H826" s="98"/>
      <c r="I826" s="98"/>
      <c r="J826" s="98"/>
      <c r="K826" s="98"/>
      <c r="L826" s="98"/>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c r="AU826" s="100"/>
      <c r="AV826" s="100"/>
      <c r="AW826" s="100"/>
      <c r="AX826" s="100"/>
      <c r="AY826" s="100"/>
      <c r="AZ826" s="100"/>
      <c r="BA826" s="100"/>
      <c r="BB826" s="100"/>
      <c r="BC826" s="100"/>
      <c r="BD826" s="100"/>
      <c r="BE826" s="100"/>
    </row>
    <row r="827" spans="1:57" ht="15.75" customHeight="1" x14ac:dyDescent="0.3">
      <c r="A827" s="98"/>
      <c r="B827" s="98"/>
      <c r="C827" s="98"/>
      <c r="D827" s="98"/>
      <c r="E827" s="99"/>
      <c r="F827" s="99"/>
      <c r="G827" s="98"/>
      <c r="H827" s="98"/>
      <c r="I827" s="98"/>
      <c r="J827" s="98"/>
      <c r="K827" s="98"/>
      <c r="L827" s="98"/>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0"/>
      <c r="AQ827" s="100"/>
      <c r="AR827" s="100"/>
      <c r="AS827" s="100"/>
      <c r="AT827" s="100"/>
      <c r="AU827" s="100"/>
      <c r="AV827" s="100"/>
      <c r="AW827" s="100"/>
      <c r="AX827" s="100"/>
      <c r="AY827" s="100"/>
      <c r="AZ827" s="100"/>
      <c r="BA827" s="100"/>
      <c r="BB827" s="100"/>
      <c r="BC827" s="100"/>
      <c r="BD827" s="100"/>
      <c r="BE827" s="100"/>
    </row>
    <row r="828" spans="1:57" ht="15.75" customHeight="1" x14ac:dyDescent="0.3">
      <c r="A828" s="98"/>
      <c r="B828" s="98"/>
      <c r="C828" s="98"/>
      <c r="D828" s="98"/>
      <c r="E828" s="99"/>
      <c r="F828" s="99"/>
      <c r="G828" s="98"/>
      <c r="H828" s="98"/>
      <c r="I828" s="98"/>
      <c r="J828" s="98"/>
      <c r="K828" s="98"/>
      <c r="L828" s="98"/>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100"/>
      <c r="AO828" s="100"/>
      <c r="AP828" s="100"/>
      <c r="AQ828" s="100"/>
      <c r="AR828" s="100"/>
      <c r="AS828" s="100"/>
      <c r="AT828" s="100"/>
      <c r="AU828" s="100"/>
      <c r="AV828" s="100"/>
      <c r="AW828" s="100"/>
      <c r="AX828" s="100"/>
      <c r="AY828" s="100"/>
      <c r="AZ828" s="100"/>
      <c r="BA828" s="100"/>
      <c r="BB828" s="100"/>
      <c r="BC828" s="100"/>
      <c r="BD828" s="100"/>
      <c r="BE828" s="100"/>
    </row>
    <row r="829" spans="1:57" ht="15.75" customHeight="1" x14ac:dyDescent="0.3">
      <c r="A829" s="98"/>
      <c r="B829" s="98"/>
      <c r="C829" s="98"/>
      <c r="D829" s="98"/>
      <c r="E829" s="99"/>
      <c r="F829" s="99"/>
      <c r="G829" s="98"/>
      <c r="H829" s="98"/>
      <c r="I829" s="98"/>
      <c r="J829" s="98"/>
      <c r="K829" s="98"/>
      <c r="L829" s="98"/>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P829" s="100"/>
      <c r="AQ829" s="100"/>
      <c r="AR829" s="100"/>
      <c r="AS829" s="100"/>
      <c r="AT829" s="100"/>
      <c r="AU829" s="100"/>
      <c r="AV829" s="100"/>
      <c r="AW829" s="100"/>
      <c r="AX829" s="100"/>
      <c r="AY829" s="100"/>
      <c r="AZ829" s="100"/>
      <c r="BA829" s="100"/>
      <c r="BB829" s="100"/>
      <c r="BC829" s="100"/>
      <c r="BD829" s="100"/>
      <c r="BE829" s="100"/>
    </row>
    <row r="830" spans="1:57" ht="15.75" customHeight="1" x14ac:dyDescent="0.3">
      <c r="A830" s="98"/>
      <c r="B830" s="98"/>
      <c r="C830" s="98"/>
      <c r="D830" s="98"/>
      <c r="E830" s="99"/>
      <c r="F830" s="99"/>
      <c r="G830" s="98"/>
      <c r="H830" s="98"/>
      <c r="I830" s="98"/>
      <c r="J830" s="98"/>
      <c r="K830" s="98"/>
      <c r="L830" s="98"/>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c r="AP830" s="100"/>
      <c r="AQ830" s="100"/>
      <c r="AR830" s="100"/>
      <c r="AS830" s="100"/>
      <c r="AT830" s="100"/>
      <c r="AU830" s="100"/>
      <c r="AV830" s="100"/>
      <c r="AW830" s="100"/>
      <c r="AX830" s="100"/>
      <c r="AY830" s="100"/>
      <c r="AZ830" s="100"/>
      <c r="BA830" s="100"/>
      <c r="BB830" s="100"/>
      <c r="BC830" s="100"/>
      <c r="BD830" s="100"/>
      <c r="BE830" s="100"/>
    </row>
    <row r="831" spans="1:57" ht="15.75" customHeight="1" x14ac:dyDescent="0.3">
      <c r="A831" s="98"/>
      <c r="B831" s="98"/>
      <c r="C831" s="98"/>
      <c r="D831" s="98"/>
      <c r="E831" s="99"/>
      <c r="F831" s="99"/>
      <c r="G831" s="98"/>
      <c r="H831" s="98"/>
      <c r="I831" s="98"/>
      <c r="J831" s="98"/>
      <c r="K831" s="98"/>
      <c r="L831" s="98"/>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0"/>
      <c r="AQ831" s="100"/>
      <c r="AR831" s="100"/>
      <c r="AS831" s="100"/>
      <c r="AT831" s="100"/>
      <c r="AU831" s="100"/>
      <c r="AV831" s="100"/>
      <c r="AW831" s="100"/>
      <c r="AX831" s="100"/>
      <c r="AY831" s="100"/>
      <c r="AZ831" s="100"/>
      <c r="BA831" s="100"/>
      <c r="BB831" s="100"/>
      <c r="BC831" s="100"/>
      <c r="BD831" s="100"/>
      <c r="BE831" s="100"/>
    </row>
    <row r="832" spans="1:57" ht="15.75" customHeight="1" x14ac:dyDescent="0.3">
      <c r="A832" s="98"/>
      <c r="B832" s="98"/>
      <c r="C832" s="98"/>
      <c r="D832" s="98"/>
      <c r="E832" s="99"/>
      <c r="F832" s="99"/>
      <c r="G832" s="98"/>
      <c r="H832" s="98"/>
      <c r="I832" s="98"/>
      <c r="J832" s="98"/>
      <c r="K832" s="98"/>
      <c r="L832" s="98"/>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c r="AR832" s="100"/>
      <c r="AS832" s="100"/>
      <c r="AT832" s="100"/>
      <c r="AU832" s="100"/>
      <c r="AV832" s="100"/>
      <c r="AW832" s="100"/>
      <c r="AX832" s="100"/>
      <c r="AY832" s="100"/>
      <c r="AZ832" s="100"/>
      <c r="BA832" s="100"/>
      <c r="BB832" s="100"/>
      <c r="BC832" s="100"/>
      <c r="BD832" s="100"/>
      <c r="BE832" s="100"/>
    </row>
    <row r="833" spans="1:57" ht="15.75" customHeight="1" x14ac:dyDescent="0.3">
      <c r="A833" s="98"/>
      <c r="B833" s="98"/>
      <c r="C833" s="98"/>
      <c r="D833" s="98"/>
      <c r="E833" s="99"/>
      <c r="F833" s="99"/>
      <c r="G833" s="98"/>
      <c r="H833" s="98"/>
      <c r="I833" s="98"/>
      <c r="J833" s="98"/>
      <c r="K833" s="98"/>
      <c r="L833" s="98"/>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0"/>
      <c r="AQ833" s="100"/>
      <c r="AR833" s="100"/>
      <c r="AS833" s="100"/>
      <c r="AT833" s="100"/>
      <c r="AU833" s="100"/>
      <c r="AV833" s="100"/>
      <c r="AW833" s="100"/>
      <c r="AX833" s="100"/>
      <c r="AY833" s="100"/>
      <c r="AZ833" s="100"/>
      <c r="BA833" s="100"/>
      <c r="BB833" s="100"/>
      <c r="BC833" s="100"/>
      <c r="BD833" s="100"/>
      <c r="BE833" s="100"/>
    </row>
    <row r="834" spans="1:57" ht="15.75" customHeight="1" x14ac:dyDescent="0.3">
      <c r="A834" s="98"/>
      <c r="B834" s="98"/>
      <c r="C834" s="98"/>
      <c r="D834" s="98"/>
      <c r="E834" s="99"/>
      <c r="F834" s="99"/>
      <c r="G834" s="98"/>
      <c r="H834" s="98"/>
      <c r="I834" s="98"/>
      <c r="J834" s="98"/>
      <c r="K834" s="98"/>
      <c r="L834" s="98"/>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100"/>
      <c r="AO834" s="100"/>
      <c r="AP834" s="100"/>
      <c r="AQ834" s="100"/>
      <c r="AR834" s="100"/>
      <c r="AS834" s="100"/>
      <c r="AT834" s="100"/>
      <c r="AU834" s="100"/>
      <c r="AV834" s="100"/>
      <c r="AW834" s="100"/>
      <c r="AX834" s="100"/>
      <c r="AY834" s="100"/>
      <c r="AZ834" s="100"/>
      <c r="BA834" s="100"/>
      <c r="BB834" s="100"/>
      <c r="BC834" s="100"/>
      <c r="BD834" s="100"/>
      <c r="BE834" s="100"/>
    </row>
    <row r="835" spans="1:57" ht="15.75" customHeight="1" x14ac:dyDescent="0.3">
      <c r="A835" s="98"/>
      <c r="B835" s="98"/>
      <c r="C835" s="98"/>
      <c r="D835" s="98"/>
      <c r="E835" s="99"/>
      <c r="F835" s="99"/>
      <c r="G835" s="98"/>
      <c r="H835" s="98"/>
      <c r="I835" s="98"/>
      <c r="J835" s="98"/>
      <c r="K835" s="98"/>
      <c r="L835" s="98"/>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0"/>
      <c r="AQ835" s="100"/>
      <c r="AR835" s="100"/>
      <c r="AS835" s="100"/>
      <c r="AT835" s="100"/>
      <c r="AU835" s="100"/>
      <c r="AV835" s="100"/>
      <c r="AW835" s="100"/>
      <c r="AX835" s="100"/>
      <c r="AY835" s="100"/>
      <c r="AZ835" s="100"/>
      <c r="BA835" s="100"/>
      <c r="BB835" s="100"/>
      <c r="BC835" s="100"/>
      <c r="BD835" s="100"/>
      <c r="BE835" s="100"/>
    </row>
    <row r="836" spans="1:57" ht="15.75" customHeight="1" x14ac:dyDescent="0.3">
      <c r="A836" s="98"/>
      <c r="B836" s="98"/>
      <c r="C836" s="98"/>
      <c r="D836" s="98"/>
      <c r="E836" s="99"/>
      <c r="F836" s="99"/>
      <c r="G836" s="98"/>
      <c r="H836" s="98"/>
      <c r="I836" s="98"/>
      <c r="J836" s="98"/>
      <c r="K836" s="98"/>
      <c r="L836" s="98"/>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100"/>
      <c r="AO836" s="100"/>
      <c r="AP836" s="100"/>
      <c r="AQ836" s="100"/>
      <c r="AR836" s="100"/>
      <c r="AS836" s="100"/>
      <c r="AT836" s="100"/>
      <c r="AU836" s="100"/>
      <c r="AV836" s="100"/>
      <c r="AW836" s="100"/>
      <c r="AX836" s="100"/>
      <c r="AY836" s="100"/>
      <c r="AZ836" s="100"/>
      <c r="BA836" s="100"/>
      <c r="BB836" s="100"/>
      <c r="BC836" s="100"/>
      <c r="BD836" s="100"/>
      <c r="BE836" s="100"/>
    </row>
    <row r="837" spans="1:57" ht="15.75" customHeight="1" x14ac:dyDescent="0.3">
      <c r="A837" s="98"/>
      <c r="B837" s="98"/>
      <c r="C837" s="98"/>
      <c r="D837" s="98"/>
      <c r="E837" s="99"/>
      <c r="F837" s="99"/>
      <c r="G837" s="98"/>
      <c r="H837" s="98"/>
      <c r="I837" s="98"/>
      <c r="J837" s="98"/>
      <c r="K837" s="98"/>
      <c r="L837" s="98"/>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0"/>
      <c r="AQ837" s="100"/>
      <c r="AR837" s="100"/>
      <c r="AS837" s="100"/>
      <c r="AT837" s="100"/>
      <c r="AU837" s="100"/>
      <c r="AV837" s="100"/>
      <c r="AW837" s="100"/>
      <c r="AX837" s="100"/>
      <c r="AY837" s="100"/>
      <c r="AZ837" s="100"/>
      <c r="BA837" s="100"/>
      <c r="BB837" s="100"/>
      <c r="BC837" s="100"/>
      <c r="BD837" s="100"/>
      <c r="BE837" s="100"/>
    </row>
    <row r="838" spans="1:57" ht="15.75" customHeight="1" x14ac:dyDescent="0.3">
      <c r="A838" s="98"/>
      <c r="B838" s="98"/>
      <c r="C838" s="98"/>
      <c r="D838" s="98"/>
      <c r="E838" s="99"/>
      <c r="F838" s="99"/>
      <c r="G838" s="98"/>
      <c r="H838" s="98"/>
      <c r="I838" s="98"/>
      <c r="J838" s="98"/>
      <c r="K838" s="98"/>
      <c r="L838" s="98"/>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100"/>
      <c r="AO838" s="100"/>
      <c r="AP838" s="100"/>
      <c r="AQ838" s="100"/>
      <c r="AR838" s="100"/>
      <c r="AS838" s="100"/>
      <c r="AT838" s="100"/>
      <c r="AU838" s="100"/>
      <c r="AV838" s="100"/>
      <c r="AW838" s="100"/>
      <c r="AX838" s="100"/>
      <c r="AY838" s="100"/>
      <c r="AZ838" s="100"/>
      <c r="BA838" s="100"/>
      <c r="BB838" s="100"/>
      <c r="BC838" s="100"/>
      <c r="BD838" s="100"/>
      <c r="BE838" s="100"/>
    </row>
    <row r="839" spans="1:57" ht="15.75" customHeight="1" x14ac:dyDescent="0.3">
      <c r="A839" s="98"/>
      <c r="B839" s="98"/>
      <c r="C839" s="98"/>
      <c r="D839" s="98"/>
      <c r="E839" s="99"/>
      <c r="F839" s="99"/>
      <c r="G839" s="98"/>
      <c r="H839" s="98"/>
      <c r="I839" s="98"/>
      <c r="J839" s="98"/>
      <c r="K839" s="98"/>
      <c r="L839" s="98"/>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c r="AP839" s="100"/>
      <c r="AQ839" s="100"/>
      <c r="AR839" s="100"/>
      <c r="AS839" s="100"/>
      <c r="AT839" s="100"/>
      <c r="AU839" s="100"/>
      <c r="AV839" s="100"/>
      <c r="AW839" s="100"/>
      <c r="AX839" s="100"/>
      <c r="AY839" s="100"/>
      <c r="AZ839" s="100"/>
      <c r="BA839" s="100"/>
      <c r="BB839" s="100"/>
      <c r="BC839" s="100"/>
      <c r="BD839" s="100"/>
      <c r="BE839" s="100"/>
    </row>
    <row r="840" spans="1:57" ht="15.75" customHeight="1" x14ac:dyDescent="0.3">
      <c r="A840" s="98"/>
      <c r="B840" s="98"/>
      <c r="C840" s="98"/>
      <c r="D840" s="98"/>
      <c r="E840" s="99"/>
      <c r="F840" s="99"/>
      <c r="G840" s="98"/>
      <c r="H840" s="98"/>
      <c r="I840" s="98"/>
      <c r="J840" s="98"/>
      <c r="K840" s="98"/>
      <c r="L840" s="98"/>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0"/>
      <c r="AQ840" s="100"/>
      <c r="AR840" s="100"/>
      <c r="AS840" s="100"/>
      <c r="AT840" s="100"/>
      <c r="AU840" s="100"/>
      <c r="AV840" s="100"/>
      <c r="AW840" s="100"/>
      <c r="AX840" s="100"/>
      <c r="AY840" s="100"/>
      <c r="AZ840" s="100"/>
      <c r="BA840" s="100"/>
      <c r="BB840" s="100"/>
      <c r="BC840" s="100"/>
      <c r="BD840" s="100"/>
      <c r="BE840" s="100"/>
    </row>
    <row r="841" spans="1:57" ht="15.75" customHeight="1" x14ac:dyDescent="0.3">
      <c r="A841" s="98"/>
      <c r="B841" s="98"/>
      <c r="C841" s="98"/>
      <c r="D841" s="98"/>
      <c r="E841" s="99"/>
      <c r="F841" s="99"/>
      <c r="G841" s="98"/>
      <c r="H841" s="98"/>
      <c r="I841" s="98"/>
      <c r="J841" s="98"/>
      <c r="K841" s="98"/>
      <c r="L841" s="98"/>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100"/>
      <c r="AO841" s="100"/>
      <c r="AP841" s="100"/>
      <c r="AQ841" s="100"/>
      <c r="AR841" s="100"/>
      <c r="AS841" s="100"/>
      <c r="AT841" s="100"/>
      <c r="AU841" s="100"/>
      <c r="AV841" s="100"/>
      <c r="AW841" s="100"/>
      <c r="AX841" s="100"/>
      <c r="AY841" s="100"/>
      <c r="AZ841" s="100"/>
      <c r="BA841" s="100"/>
      <c r="BB841" s="100"/>
      <c r="BC841" s="100"/>
      <c r="BD841" s="100"/>
      <c r="BE841" s="100"/>
    </row>
    <row r="842" spans="1:57" ht="15.75" customHeight="1" x14ac:dyDescent="0.3">
      <c r="A842" s="98"/>
      <c r="B842" s="98"/>
      <c r="C842" s="98"/>
      <c r="D842" s="98"/>
      <c r="E842" s="99"/>
      <c r="F842" s="99"/>
      <c r="G842" s="98"/>
      <c r="H842" s="98"/>
      <c r="I842" s="98"/>
      <c r="J842" s="98"/>
      <c r="K842" s="98"/>
      <c r="L842" s="98"/>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100"/>
      <c r="AO842" s="100"/>
      <c r="AP842" s="100"/>
      <c r="AQ842" s="100"/>
      <c r="AR842" s="100"/>
      <c r="AS842" s="100"/>
      <c r="AT842" s="100"/>
      <c r="AU842" s="100"/>
      <c r="AV842" s="100"/>
      <c r="AW842" s="100"/>
      <c r="AX842" s="100"/>
      <c r="AY842" s="100"/>
      <c r="AZ842" s="100"/>
      <c r="BA842" s="100"/>
      <c r="BB842" s="100"/>
      <c r="BC842" s="100"/>
      <c r="BD842" s="100"/>
      <c r="BE842" s="100"/>
    </row>
    <row r="843" spans="1:57" ht="15.75" customHeight="1" x14ac:dyDescent="0.3">
      <c r="A843" s="98"/>
      <c r="B843" s="98"/>
      <c r="C843" s="98"/>
      <c r="D843" s="98"/>
      <c r="E843" s="99"/>
      <c r="F843" s="99"/>
      <c r="G843" s="98"/>
      <c r="H843" s="98"/>
      <c r="I843" s="98"/>
      <c r="J843" s="98"/>
      <c r="K843" s="98"/>
      <c r="L843" s="98"/>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c r="AU843" s="100"/>
      <c r="AV843" s="100"/>
      <c r="AW843" s="100"/>
      <c r="AX843" s="100"/>
      <c r="AY843" s="100"/>
      <c r="AZ843" s="100"/>
      <c r="BA843" s="100"/>
      <c r="BB843" s="100"/>
      <c r="BC843" s="100"/>
      <c r="BD843" s="100"/>
      <c r="BE843" s="100"/>
    </row>
    <row r="844" spans="1:57" ht="15.75" customHeight="1" x14ac:dyDescent="0.3">
      <c r="A844" s="98"/>
      <c r="B844" s="98"/>
      <c r="C844" s="98"/>
      <c r="D844" s="98"/>
      <c r="E844" s="99"/>
      <c r="F844" s="99"/>
      <c r="G844" s="98"/>
      <c r="H844" s="98"/>
      <c r="I844" s="98"/>
      <c r="J844" s="98"/>
      <c r="K844" s="98"/>
      <c r="L844" s="98"/>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100"/>
      <c r="AO844" s="100"/>
      <c r="AP844" s="100"/>
      <c r="AQ844" s="100"/>
      <c r="AR844" s="100"/>
      <c r="AS844" s="100"/>
      <c r="AT844" s="100"/>
      <c r="AU844" s="100"/>
      <c r="AV844" s="100"/>
      <c r="AW844" s="100"/>
      <c r="AX844" s="100"/>
      <c r="AY844" s="100"/>
      <c r="AZ844" s="100"/>
      <c r="BA844" s="100"/>
      <c r="BB844" s="100"/>
      <c r="BC844" s="100"/>
      <c r="BD844" s="100"/>
      <c r="BE844" s="100"/>
    </row>
    <row r="845" spans="1:57" ht="15.75" customHeight="1" x14ac:dyDescent="0.3">
      <c r="A845" s="98"/>
      <c r="B845" s="98"/>
      <c r="C845" s="98"/>
      <c r="D845" s="98"/>
      <c r="E845" s="99"/>
      <c r="F845" s="99"/>
      <c r="G845" s="98"/>
      <c r="H845" s="98"/>
      <c r="I845" s="98"/>
      <c r="J845" s="98"/>
      <c r="K845" s="98"/>
      <c r="L845" s="98"/>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0"/>
      <c r="AQ845" s="100"/>
      <c r="AR845" s="100"/>
      <c r="AS845" s="100"/>
      <c r="AT845" s="100"/>
      <c r="AU845" s="100"/>
      <c r="AV845" s="100"/>
      <c r="AW845" s="100"/>
      <c r="AX845" s="100"/>
      <c r="AY845" s="100"/>
      <c r="AZ845" s="100"/>
      <c r="BA845" s="100"/>
      <c r="BB845" s="100"/>
      <c r="BC845" s="100"/>
      <c r="BD845" s="100"/>
      <c r="BE845" s="100"/>
    </row>
    <row r="846" spans="1:57" ht="15.75" customHeight="1" x14ac:dyDescent="0.3">
      <c r="A846" s="98"/>
      <c r="B846" s="98"/>
      <c r="C846" s="98"/>
      <c r="D846" s="98"/>
      <c r="E846" s="99"/>
      <c r="F846" s="99"/>
      <c r="G846" s="98"/>
      <c r="H846" s="98"/>
      <c r="I846" s="98"/>
      <c r="J846" s="98"/>
      <c r="K846" s="98"/>
      <c r="L846" s="98"/>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c r="AU846" s="100"/>
      <c r="AV846" s="100"/>
      <c r="AW846" s="100"/>
      <c r="AX846" s="100"/>
      <c r="AY846" s="100"/>
      <c r="AZ846" s="100"/>
      <c r="BA846" s="100"/>
      <c r="BB846" s="100"/>
      <c r="BC846" s="100"/>
      <c r="BD846" s="100"/>
      <c r="BE846" s="100"/>
    </row>
    <row r="847" spans="1:57" ht="15.75" customHeight="1" x14ac:dyDescent="0.3">
      <c r="A847" s="98"/>
      <c r="B847" s="98"/>
      <c r="C847" s="98"/>
      <c r="D847" s="98"/>
      <c r="E847" s="99"/>
      <c r="F847" s="99"/>
      <c r="G847" s="98"/>
      <c r="H847" s="98"/>
      <c r="I847" s="98"/>
      <c r="J847" s="98"/>
      <c r="K847" s="98"/>
      <c r="L847" s="98"/>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c r="AU847" s="100"/>
      <c r="AV847" s="100"/>
      <c r="AW847" s="100"/>
      <c r="AX847" s="100"/>
      <c r="AY847" s="100"/>
      <c r="AZ847" s="100"/>
      <c r="BA847" s="100"/>
      <c r="BB847" s="100"/>
      <c r="BC847" s="100"/>
      <c r="BD847" s="100"/>
      <c r="BE847" s="100"/>
    </row>
    <row r="848" spans="1:57" ht="15.75" customHeight="1" x14ac:dyDescent="0.3">
      <c r="A848" s="98"/>
      <c r="B848" s="98"/>
      <c r="C848" s="98"/>
      <c r="D848" s="98"/>
      <c r="E848" s="99"/>
      <c r="F848" s="99"/>
      <c r="G848" s="98"/>
      <c r="H848" s="98"/>
      <c r="I848" s="98"/>
      <c r="J848" s="98"/>
      <c r="K848" s="98"/>
      <c r="L848" s="98"/>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c r="AV848" s="100"/>
      <c r="AW848" s="100"/>
      <c r="AX848" s="100"/>
      <c r="AY848" s="100"/>
      <c r="AZ848" s="100"/>
      <c r="BA848" s="100"/>
      <c r="BB848" s="100"/>
      <c r="BC848" s="100"/>
      <c r="BD848" s="100"/>
      <c r="BE848" s="100"/>
    </row>
    <row r="849" spans="1:57" ht="15.75" customHeight="1" x14ac:dyDescent="0.3">
      <c r="A849" s="98"/>
      <c r="B849" s="98"/>
      <c r="C849" s="98"/>
      <c r="D849" s="98"/>
      <c r="E849" s="99"/>
      <c r="F849" s="99"/>
      <c r="G849" s="98"/>
      <c r="H849" s="98"/>
      <c r="I849" s="98"/>
      <c r="J849" s="98"/>
      <c r="K849" s="98"/>
      <c r="L849" s="98"/>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c r="AR849" s="100"/>
      <c r="AS849" s="100"/>
      <c r="AT849" s="100"/>
      <c r="AU849" s="100"/>
      <c r="AV849" s="100"/>
      <c r="AW849" s="100"/>
      <c r="AX849" s="100"/>
      <c r="AY849" s="100"/>
      <c r="AZ849" s="100"/>
      <c r="BA849" s="100"/>
      <c r="BB849" s="100"/>
      <c r="BC849" s="100"/>
      <c r="BD849" s="100"/>
      <c r="BE849" s="100"/>
    </row>
    <row r="850" spans="1:57" ht="15.75" customHeight="1" x14ac:dyDescent="0.3">
      <c r="A850" s="98"/>
      <c r="B850" s="98"/>
      <c r="C850" s="98"/>
      <c r="D850" s="98"/>
      <c r="E850" s="99"/>
      <c r="F850" s="99"/>
      <c r="G850" s="98"/>
      <c r="H850" s="98"/>
      <c r="I850" s="98"/>
      <c r="J850" s="98"/>
      <c r="K850" s="98"/>
      <c r="L850" s="98"/>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c r="AR850" s="100"/>
      <c r="AS850" s="100"/>
      <c r="AT850" s="100"/>
      <c r="AU850" s="100"/>
      <c r="AV850" s="100"/>
      <c r="AW850" s="100"/>
      <c r="AX850" s="100"/>
      <c r="AY850" s="100"/>
      <c r="AZ850" s="100"/>
      <c r="BA850" s="100"/>
      <c r="BB850" s="100"/>
      <c r="BC850" s="100"/>
      <c r="BD850" s="100"/>
      <c r="BE850" s="100"/>
    </row>
    <row r="851" spans="1:57" ht="15.75" customHeight="1" x14ac:dyDescent="0.3">
      <c r="A851" s="98"/>
      <c r="B851" s="98"/>
      <c r="C851" s="98"/>
      <c r="D851" s="98"/>
      <c r="E851" s="99"/>
      <c r="F851" s="99"/>
      <c r="G851" s="98"/>
      <c r="H851" s="98"/>
      <c r="I851" s="98"/>
      <c r="J851" s="98"/>
      <c r="K851" s="98"/>
      <c r="L851" s="98"/>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c r="AU851" s="100"/>
      <c r="AV851" s="100"/>
      <c r="AW851" s="100"/>
      <c r="AX851" s="100"/>
      <c r="AY851" s="100"/>
      <c r="AZ851" s="100"/>
      <c r="BA851" s="100"/>
      <c r="BB851" s="100"/>
      <c r="BC851" s="100"/>
      <c r="BD851" s="100"/>
      <c r="BE851" s="100"/>
    </row>
    <row r="852" spans="1:57" ht="15.75" customHeight="1" x14ac:dyDescent="0.3">
      <c r="A852" s="98"/>
      <c r="B852" s="98"/>
      <c r="C852" s="98"/>
      <c r="D852" s="98"/>
      <c r="E852" s="99"/>
      <c r="F852" s="99"/>
      <c r="G852" s="98"/>
      <c r="H852" s="98"/>
      <c r="I852" s="98"/>
      <c r="J852" s="98"/>
      <c r="K852" s="98"/>
      <c r="L852" s="98"/>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c r="AR852" s="100"/>
      <c r="AS852" s="100"/>
      <c r="AT852" s="100"/>
      <c r="AU852" s="100"/>
      <c r="AV852" s="100"/>
      <c r="AW852" s="100"/>
      <c r="AX852" s="100"/>
      <c r="AY852" s="100"/>
      <c r="AZ852" s="100"/>
      <c r="BA852" s="100"/>
      <c r="BB852" s="100"/>
      <c r="BC852" s="100"/>
      <c r="BD852" s="100"/>
      <c r="BE852" s="100"/>
    </row>
    <row r="853" spans="1:57" ht="15.75" customHeight="1" x14ac:dyDescent="0.3">
      <c r="A853" s="98"/>
      <c r="B853" s="98"/>
      <c r="C853" s="98"/>
      <c r="D853" s="98"/>
      <c r="E853" s="99"/>
      <c r="F853" s="99"/>
      <c r="G853" s="98"/>
      <c r="H853" s="98"/>
      <c r="I853" s="98"/>
      <c r="J853" s="98"/>
      <c r="K853" s="98"/>
      <c r="L853" s="98"/>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0"/>
      <c r="AQ853" s="100"/>
      <c r="AR853" s="100"/>
      <c r="AS853" s="100"/>
      <c r="AT853" s="100"/>
      <c r="AU853" s="100"/>
      <c r="AV853" s="100"/>
      <c r="AW853" s="100"/>
      <c r="AX853" s="100"/>
      <c r="AY853" s="100"/>
      <c r="AZ853" s="100"/>
      <c r="BA853" s="100"/>
      <c r="BB853" s="100"/>
      <c r="BC853" s="100"/>
      <c r="BD853" s="100"/>
      <c r="BE853" s="100"/>
    </row>
    <row r="854" spans="1:57" ht="15.75" customHeight="1" x14ac:dyDescent="0.3">
      <c r="A854" s="98"/>
      <c r="B854" s="98"/>
      <c r="C854" s="98"/>
      <c r="D854" s="98"/>
      <c r="E854" s="99"/>
      <c r="F854" s="99"/>
      <c r="G854" s="98"/>
      <c r="H854" s="98"/>
      <c r="I854" s="98"/>
      <c r="J854" s="98"/>
      <c r="K854" s="98"/>
      <c r="L854" s="98"/>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0"/>
      <c r="AQ854" s="100"/>
      <c r="AR854" s="100"/>
      <c r="AS854" s="100"/>
      <c r="AT854" s="100"/>
      <c r="AU854" s="100"/>
      <c r="AV854" s="100"/>
      <c r="AW854" s="100"/>
      <c r="AX854" s="100"/>
      <c r="AY854" s="100"/>
      <c r="AZ854" s="100"/>
      <c r="BA854" s="100"/>
      <c r="BB854" s="100"/>
      <c r="BC854" s="100"/>
      <c r="BD854" s="100"/>
      <c r="BE854" s="100"/>
    </row>
    <row r="855" spans="1:57" ht="15.75" customHeight="1" x14ac:dyDescent="0.3">
      <c r="A855" s="98"/>
      <c r="B855" s="98"/>
      <c r="C855" s="98"/>
      <c r="D855" s="98"/>
      <c r="E855" s="99"/>
      <c r="F855" s="99"/>
      <c r="G855" s="98"/>
      <c r="H855" s="98"/>
      <c r="I855" s="98"/>
      <c r="J855" s="98"/>
      <c r="K855" s="98"/>
      <c r="L855" s="98"/>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0"/>
      <c r="AQ855" s="100"/>
      <c r="AR855" s="100"/>
      <c r="AS855" s="100"/>
      <c r="AT855" s="100"/>
      <c r="AU855" s="100"/>
      <c r="AV855" s="100"/>
      <c r="AW855" s="100"/>
      <c r="AX855" s="100"/>
      <c r="AY855" s="100"/>
      <c r="AZ855" s="100"/>
      <c r="BA855" s="100"/>
      <c r="BB855" s="100"/>
      <c r="BC855" s="100"/>
      <c r="BD855" s="100"/>
      <c r="BE855" s="100"/>
    </row>
    <row r="856" spans="1:57" ht="15.75" customHeight="1" x14ac:dyDescent="0.3">
      <c r="A856" s="98"/>
      <c r="B856" s="98"/>
      <c r="C856" s="98"/>
      <c r="D856" s="98"/>
      <c r="E856" s="99"/>
      <c r="F856" s="99"/>
      <c r="G856" s="98"/>
      <c r="H856" s="98"/>
      <c r="I856" s="98"/>
      <c r="J856" s="98"/>
      <c r="K856" s="98"/>
      <c r="L856" s="98"/>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P856" s="100"/>
      <c r="AQ856" s="100"/>
      <c r="AR856" s="100"/>
      <c r="AS856" s="100"/>
      <c r="AT856" s="100"/>
      <c r="AU856" s="100"/>
      <c r="AV856" s="100"/>
      <c r="AW856" s="100"/>
      <c r="AX856" s="100"/>
      <c r="AY856" s="100"/>
      <c r="AZ856" s="100"/>
      <c r="BA856" s="100"/>
      <c r="BB856" s="100"/>
      <c r="BC856" s="100"/>
      <c r="BD856" s="100"/>
      <c r="BE856" s="100"/>
    </row>
    <row r="857" spans="1:57" ht="15.75" customHeight="1" x14ac:dyDescent="0.3">
      <c r="A857" s="98"/>
      <c r="B857" s="98"/>
      <c r="C857" s="98"/>
      <c r="D857" s="98"/>
      <c r="E857" s="99"/>
      <c r="F857" s="99"/>
      <c r="G857" s="98"/>
      <c r="H857" s="98"/>
      <c r="I857" s="98"/>
      <c r="J857" s="98"/>
      <c r="K857" s="98"/>
      <c r="L857" s="98"/>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c r="AR857" s="100"/>
      <c r="AS857" s="100"/>
      <c r="AT857" s="100"/>
      <c r="AU857" s="100"/>
      <c r="AV857" s="100"/>
      <c r="AW857" s="100"/>
      <c r="AX857" s="100"/>
      <c r="AY857" s="100"/>
      <c r="AZ857" s="100"/>
      <c r="BA857" s="100"/>
      <c r="BB857" s="100"/>
      <c r="BC857" s="100"/>
      <c r="BD857" s="100"/>
      <c r="BE857" s="100"/>
    </row>
    <row r="858" spans="1:57" ht="15.75" customHeight="1" x14ac:dyDescent="0.3">
      <c r="A858" s="98"/>
      <c r="B858" s="98"/>
      <c r="C858" s="98"/>
      <c r="D858" s="98"/>
      <c r="E858" s="99"/>
      <c r="F858" s="99"/>
      <c r="G858" s="98"/>
      <c r="H858" s="98"/>
      <c r="I858" s="98"/>
      <c r="J858" s="98"/>
      <c r="K858" s="98"/>
      <c r="L858" s="98"/>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c r="AR858" s="100"/>
      <c r="AS858" s="100"/>
      <c r="AT858" s="100"/>
      <c r="AU858" s="100"/>
      <c r="AV858" s="100"/>
      <c r="AW858" s="100"/>
      <c r="AX858" s="100"/>
      <c r="AY858" s="100"/>
      <c r="AZ858" s="100"/>
      <c r="BA858" s="100"/>
      <c r="BB858" s="100"/>
      <c r="BC858" s="100"/>
      <c r="BD858" s="100"/>
      <c r="BE858" s="100"/>
    </row>
    <row r="859" spans="1:57" ht="15.75" customHeight="1" x14ac:dyDescent="0.3">
      <c r="A859" s="98"/>
      <c r="B859" s="98"/>
      <c r="C859" s="98"/>
      <c r="D859" s="98"/>
      <c r="E859" s="99"/>
      <c r="F859" s="99"/>
      <c r="G859" s="98"/>
      <c r="H859" s="98"/>
      <c r="I859" s="98"/>
      <c r="J859" s="98"/>
      <c r="K859" s="98"/>
      <c r="L859" s="98"/>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c r="AR859" s="100"/>
      <c r="AS859" s="100"/>
      <c r="AT859" s="100"/>
      <c r="AU859" s="100"/>
      <c r="AV859" s="100"/>
      <c r="AW859" s="100"/>
      <c r="AX859" s="100"/>
      <c r="AY859" s="100"/>
      <c r="AZ859" s="100"/>
      <c r="BA859" s="100"/>
      <c r="BB859" s="100"/>
      <c r="BC859" s="100"/>
      <c r="BD859" s="100"/>
      <c r="BE859" s="100"/>
    </row>
    <row r="860" spans="1:57" ht="15.75" customHeight="1" x14ac:dyDescent="0.3">
      <c r="A860" s="98"/>
      <c r="B860" s="98"/>
      <c r="C860" s="98"/>
      <c r="D860" s="98"/>
      <c r="E860" s="99"/>
      <c r="F860" s="99"/>
      <c r="G860" s="98"/>
      <c r="H860" s="98"/>
      <c r="I860" s="98"/>
      <c r="J860" s="98"/>
      <c r="K860" s="98"/>
      <c r="L860" s="98"/>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c r="AU860" s="100"/>
      <c r="AV860" s="100"/>
      <c r="AW860" s="100"/>
      <c r="AX860" s="100"/>
      <c r="AY860" s="100"/>
      <c r="AZ860" s="100"/>
      <c r="BA860" s="100"/>
      <c r="BB860" s="100"/>
      <c r="BC860" s="100"/>
      <c r="BD860" s="100"/>
      <c r="BE860" s="100"/>
    </row>
    <row r="861" spans="1:57" ht="15.75" customHeight="1" x14ac:dyDescent="0.3">
      <c r="A861" s="98"/>
      <c r="B861" s="98"/>
      <c r="C861" s="98"/>
      <c r="D861" s="98"/>
      <c r="E861" s="99"/>
      <c r="F861" s="99"/>
      <c r="G861" s="98"/>
      <c r="H861" s="98"/>
      <c r="I861" s="98"/>
      <c r="J861" s="98"/>
      <c r="K861" s="98"/>
      <c r="L861" s="98"/>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c r="AR861" s="100"/>
      <c r="AS861" s="100"/>
      <c r="AT861" s="100"/>
      <c r="AU861" s="100"/>
      <c r="AV861" s="100"/>
      <c r="AW861" s="100"/>
      <c r="AX861" s="100"/>
      <c r="AY861" s="100"/>
      <c r="AZ861" s="100"/>
      <c r="BA861" s="100"/>
      <c r="BB861" s="100"/>
      <c r="BC861" s="100"/>
      <c r="BD861" s="100"/>
      <c r="BE861" s="100"/>
    </row>
    <row r="862" spans="1:57" ht="15.75" customHeight="1" x14ac:dyDescent="0.3">
      <c r="A862" s="98"/>
      <c r="B862" s="98"/>
      <c r="C862" s="98"/>
      <c r="D862" s="98"/>
      <c r="E862" s="99"/>
      <c r="F862" s="99"/>
      <c r="G862" s="98"/>
      <c r="H862" s="98"/>
      <c r="I862" s="98"/>
      <c r="J862" s="98"/>
      <c r="K862" s="98"/>
      <c r="L862" s="98"/>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0"/>
      <c r="AQ862" s="100"/>
      <c r="AR862" s="100"/>
      <c r="AS862" s="100"/>
      <c r="AT862" s="100"/>
      <c r="AU862" s="100"/>
      <c r="AV862" s="100"/>
      <c r="AW862" s="100"/>
      <c r="AX862" s="100"/>
      <c r="AY862" s="100"/>
      <c r="AZ862" s="100"/>
      <c r="BA862" s="100"/>
      <c r="BB862" s="100"/>
      <c r="BC862" s="100"/>
      <c r="BD862" s="100"/>
      <c r="BE862" s="100"/>
    </row>
    <row r="863" spans="1:57" ht="15.75" customHeight="1" x14ac:dyDescent="0.3">
      <c r="A863" s="98"/>
      <c r="B863" s="98"/>
      <c r="C863" s="98"/>
      <c r="D863" s="98"/>
      <c r="E863" s="99"/>
      <c r="F863" s="99"/>
      <c r="G863" s="98"/>
      <c r="H863" s="98"/>
      <c r="I863" s="98"/>
      <c r="J863" s="98"/>
      <c r="K863" s="98"/>
      <c r="L863" s="98"/>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0"/>
      <c r="AQ863" s="100"/>
      <c r="AR863" s="100"/>
      <c r="AS863" s="100"/>
      <c r="AT863" s="100"/>
      <c r="AU863" s="100"/>
      <c r="AV863" s="100"/>
      <c r="AW863" s="100"/>
      <c r="AX863" s="100"/>
      <c r="AY863" s="100"/>
      <c r="AZ863" s="100"/>
      <c r="BA863" s="100"/>
      <c r="BB863" s="100"/>
      <c r="BC863" s="100"/>
      <c r="BD863" s="100"/>
      <c r="BE863" s="100"/>
    </row>
    <row r="864" spans="1:57" ht="15.75" customHeight="1" x14ac:dyDescent="0.3">
      <c r="A864" s="98"/>
      <c r="B864" s="98"/>
      <c r="C864" s="98"/>
      <c r="D864" s="98"/>
      <c r="E864" s="99"/>
      <c r="F864" s="99"/>
      <c r="G864" s="98"/>
      <c r="H864" s="98"/>
      <c r="I864" s="98"/>
      <c r="J864" s="98"/>
      <c r="K864" s="98"/>
      <c r="L864" s="98"/>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100"/>
      <c r="AO864" s="100"/>
      <c r="AP864" s="100"/>
      <c r="AQ864" s="100"/>
      <c r="AR864" s="100"/>
      <c r="AS864" s="100"/>
      <c r="AT864" s="100"/>
      <c r="AU864" s="100"/>
      <c r="AV864" s="100"/>
      <c r="AW864" s="100"/>
      <c r="AX864" s="100"/>
      <c r="AY864" s="100"/>
      <c r="AZ864" s="100"/>
      <c r="BA864" s="100"/>
      <c r="BB864" s="100"/>
      <c r="BC864" s="100"/>
      <c r="BD864" s="100"/>
      <c r="BE864" s="100"/>
    </row>
    <row r="865" spans="1:57" ht="15.75" customHeight="1" x14ac:dyDescent="0.3">
      <c r="A865" s="98"/>
      <c r="B865" s="98"/>
      <c r="C865" s="98"/>
      <c r="D865" s="98"/>
      <c r="E865" s="99"/>
      <c r="F865" s="99"/>
      <c r="G865" s="98"/>
      <c r="H865" s="98"/>
      <c r="I865" s="98"/>
      <c r="J865" s="98"/>
      <c r="K865" s="98"/>
      <c r="L865" s="98"/>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0"/>
      <c r="AQ865" s="100"/>
      <c r="AR865" s="100"/>
      <c r="AS865" s="100"/>
      <c r="AT865" s="100"/>
      <c r="AU865" s="100"/>
      <c r="AV865" s="100"/>
      <c r="AW865" s="100"/>
      <c r="AX865" s="100"/>
      <c r="AY865" s="100"/>
      <c r="AZ865" s="100"/>
      <c r="BA865" s="100"/>
      <c r="BB865" s="100"/>
      <c r="BC865" s="100"/>
      <c r="BD865" s="100"/>
      <c r="BE865" s="100"/>
    </row>
    <row r="866" spans="1:57" ht="15.75" customHeight="1" x14ac:dyDescent="0.3">
      <c r="A866" s="98"/>
      <c r="B866" s="98"/>
      <c r="C866" s="98"/>
      <c r="D866" s="98"/>
      <c r="E866" s="99"/>
      <c r="F866" s="99"/>
      <c r="G866" s="98"/>
      <c r="H866" s="98"/>
      <c r="I866" s="98"/>
      <c r="J866" s="98"/>
      <c r="K866" s="98"/>
      <c r="L866" s="98"/>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c r="AR866" s="100"/>
      <c r="AS866" s="100"/>
      <c r="AT866" s="100"/>
      <c r="AU866" s="100"/>
      <c r="AV866" s="100"/>
      <c r="AW866" s="100"/>
      <c r="AX866" s="100"/>
      <c r="AY866" s="100"/>
      <c r="AZ866" s="100"/>
      <c r="BA866" s="100"/>
      <c r="BB866" s="100"/>
      <c r="BC866" s="100"/>
      <c r="BD866" s="100"/>
      <c r="BE866" s="100"/>
    </row>
    <row r="867" spans="1:57" ht="15.75" customHeight="1" x14ac:dyDescent="0.3">
      <c r="A867" s="98"/>
      <c r="B867" s="98"/>
      <c r="C867" s="98"/>
      <c r="D867" s="98"/>
      <c r="E867" s="99"/>
      <c r="F867" s="99"/>
      <c r="G867" s="98"/>
      <c r="H867" s="98"/>
      <c r="I867" s="98"/>
      <c r="J867" s="98"/>
      <c r="K867" s="98"/>
      <c r="L867" s="98"/>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0"/>
      <c r="AQ867" s="100"/>
      <c r="AR867" s="100"/>
      <c r="AS867" s="100"/>
      <c r="AT867" s="100"/>
      <c r="AU867" s="100"/>
      <c r="AV867" s="100"/>
      <c r="AW867" s="100"/>
      <c r="AX867" s="100"/>
      <c r="AY867" s="100"/>
      <c r="AZ867" s="100"/>
      <c r="BA867" s="100"/>
      <c r="BB867" s="100"/>
      <c r="BC867" s="100"/>
      <c r="BD867" s="100"/>
      <c r="BE867" s="100"/>
    </row>
    <row r="868" spans="1:57" ht="15.75" customHeight="1" x14ac:dyDescent="0.3">
      <c r="A868" s="98"/>
      <c r="B868" s="98"/>
      <c r="C868" s="98"/>
      <c r="D868" s="98"/>
      <c r="E868" s="99"/>
      <c r="F868" s="99"/>
      <c r="G868" s="98"/>
      <c r="H868" s="98"/>
      <c r="I868" s="98"/>
      <c r="J868" s="98"/>
      <c r="K868" s="98"/>
      <c r="L868" s="98"/>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P868" s="100"/>
      <c r="AQ868" s="100"/>
      <c r="AR868" s="100"/>
      <c r="AS868" s="100"/>
      <c r="AT868" s="100"/>
      <c r="AU868" s="100"/>
      <c r="AV868" s="100"/>
      <c r="AW868" s="100"/>
      <c r="AX868" s="100"/>
      <c r="AY868" s="100"/>
      <c r="AZ868" s="100"/>
      <c r="BA868" s="100"/>
      <c r="BB868" s="100"/>
      <c r="BC868" s="100"/>
      <c r="BD868" s="100"/>
      <c r="BE868" s="100"/>
    </row>
    <row r="869" spans="1:57" ht="15.75" customHeight="1" x14ac:dyDescent="0.3">
      <c r="A869" s="98"/>
      <c r="B869" s="98"/>
      <c r="C869" s="98"/>
      <c r="D869" s="98"/>
      <c r="E869" s="99"/>
      <c r="F869" s="99"/>
      <c r="G869" s="98"/>
      <c r="H869" s="98"/>
      <c r="I869" s="98"/>
      <c r="J869" s="98"/>
      <c r="K869" s="98"/>
      <c r="L869" s="98"/>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100"/>
      <c r="AO869" s="100"/>
      <c r="AP869" s="100"/>
      <c r="AQ869" s="100"/>
      <c r="AR869" s="100"/>
      <c r="AS869" s="100"/>
      <c r="AT869" s="100"/>
      <c r="AU869" s="100"/>
      <c r="AV869" s="100"/>
      <c r="AW869" s="100"/>
      <c r="AX869" s="100"/>
      <c r="AY869" s="100"/>
      <c r="AZ869" s="100"/>
      <c r="BA869" s="100"/>
      <c r="BB869" s="100"/>
      <c r="BC869" s="100"/>
      <c r="BD869" s="100"/>
      <c r="BE869" s="100"/>
    </row>
    <row r="870" spans="1:57" ht="15.75" customHeight="1" x14ac:dyDescent="0.3">
      <c r="A870" s="98"/>
      <c r="B870" s="98"/>
      <c r="C870" s="98"/>
      <c r="D870" s="98"/>
      <c r="E870" s="99"/>
      <c r="F870" s="99"/>
      <c r="G870" s="98"/>
      <c r="H870" s="98"/>
      <c r="I870" s="98"/>
      <c r="J870" s="98"/>
      <c r="K870" s="98"/>
      <c r="L870" s="98"/>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100"/>
      <c r="AO870" s="100"/>
      <c r="AP870" s="100"/>
      <c r="AQ870" s="100"/>
      <c r="AR870" s="100"/>
      <c r="AS870" s="100"/>
      <c r="AT870" s="100"/>
      <c r="AU870" s="100"/>
      <c r="AV870" s="100"/>
      <c r="AW870" s="100"/>
      <c r="AX870" s="100"/>
      <c r="AY870" s="100"/>
      <c r="AZ870" s="100"/>
      <c r="BA870" s="100"/>
      <c r="BB870" s="100"/>
      <c r="BC870" s="100"/>
      <c r="BD870" s="100"/>
      <c r="BE870" s="100"/>
    </row>
    <row r="871" spans="1:57" ht="15.75" customHeight="1" x14ac:dyDescent="0.3">
      <c r="A871" s="98"/>
      <c r="B871" s="98"/>
      <c r="C871" s="98"/>
      <c r="D871" s="98"/>
      <c r="E871" s="99"/>
      <c r="F871" s="99"/>
      <c r="G871" s="98"/>
      <c r="H871" s="98"/>
      <c r="I871" s="98"/>
      <c r="J871" s="98"/>
      <c r="K871" s="98"/>
      <c r="L871" s="98"/>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P871" s="100"/>
      <c r="AQ871" s="100"/>
      <c r="AR871" s="100"/>
      <c r="AS871" s="100"/>
      <c r="AT871" s="100"/>
      <c r="AU871" s="100"/>
      <c r="AV871" s="100"/>
      <c r="AW871" s="100"/>
      <c r="AX871" s="100"/>
      <c r="AY871" s="100"/>
      <c r="AZ871" s="100"/>
      <c r="BA871" s="100"/>
      <c r="BB871" s="100"/>
      <c r="BC871" s="100"/>
      <c r="BD871" s="100"/>
      <c r="BE871" s="100"/>
    </row>
    <row r="872" spans="1:57" ht="15.75" customHeight="1" x14ac:dyDescent="0.3">
      <c r="A872" s="98"/>
      <c r="B872" s="98"/>
      <c r="C872" s="98"/>
      <c r="D872" s="98"/>
      <c r="E872" s="99"/>
      <c r="F872" s="99"/>
      <c r="G872" s="98"/>
      <c r="H872" s="98"/>
      <c r="I872" s="98"/>
      <c r="J872" s="98"/>
      <c r="K872" s="98"/>
      <c r="L872" s="98"/>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100"/>
      <c r="AO872" s="100"/>
      <c r="AP872" s="100"/>
      <c r="AQ872" s="100"/>
      <c r="AR872" s="100"/>
      <c r="AS872" s="100"/>
      <c r="AT872" s="100"/>
      <c r="AU872" s="100"/>
      <c r="AV872" s="100"/>
      <c r="AW872" s="100"/>
      <c r="AX872" s="100"/>
      <c r="AY872" s="100"/>
      <c r="AZ872" s="100"/>
      <c r="BA872" s="100"/>
      <c r="BB872" s="100"/>
      <c r="BC872" s="100"/>
      <c r="BD872" s="100"/>
      <c r="BE872" s="100"/>
    </row>
    <row r="873" spans="1:57" ht="15.75" customHeight="1" x14ac:dyDescent="0.3">
      <c r="A873" s="98"/>
      <c r="B873" s="98"/>
      <c r="C873" s="98"/>
      <c r="D873" s="98"/>
      <c r="E873" s="99"/>
      <c r="F873" s="99"/>
      <c r="G873" s="98"/>
      <c r="H873" s="98"/>
      <c r="I873" s="98"/>
      <c r="J873" s="98"/>
      <c r="K873" s="98"/>
      <c r="L873" s="98"/>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0"/>
      <c r="AQ873" s="100"/>
      <c r="AR873" s="100"/>
      <c r="AS873" s="100"/>
      <c r="AT873" s="100"/>
      <c r="AU873" s="100"/>
      <c r="AV873" s="100"/>
      <c r="AW873" s="100"/>
      <c r="AX873" s="100"/>
      <c r="AY873" s="100"/>
      <c r="AZ873" s="100"/>
      <c r="BA873" s="100"/>
      <c r="BB873" s="100"/>
      <c r="BC873" s="100"/>
      <c r="BD873" s="100"/>
      <c r="BE873" s="100"/>
    </row>
    <row r="874" spans="1:57" ht="15.75" customHeight="1" x14ac:dyDescent="0.3">
      <c r="A874" s="98"/>
      <c r="B874" s="98"/>
      <c r="C874" s="98"/>
      <c r="D874" s="98"/>
      <c r="E874" s="99"/>
      <c r="F874" s="99"/>
      <c r="G874" s="98"/>
      <c r="H874" s="98"/>
      <c r="I874" s="98"/>
      <c r="J874" s="98"/>
      <c r="K874" s="98"/>
      <c r="L874" s="98"/>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100"/>
      <c r="AO874" s="100"/>
      <c r="AP874" s="100"/>
      <c r="AQ874" s="100"/>
      <c r="AR874" s="100"/>
      <c r="AS874" s="100"/>
      <c r="AT874" s="100"/>
      <c r="AU874" s="100"/>
      <c r="AV874" s="100"/>
      <c r="AW874" s="100"/>
      <c r="AX874" s="100"/>
      <c r="AY874" s="100"/>
      <c r="AZ874" s="100"/>
      <c r="BA874" s="100"/>
      <c r="BB874" s="100"/>
      <c r="BC874" s="100"/>
      <c r="BD874" s="100"/>
      <c r="BE874" s="100"/>
    </row>
    <row r="875" spans="1:57" ht="15.75" customHeight="1" x14ac:dyDescent="0.3">
      <c r="A875" s="98"/>
      <c r="B875" s="98"/>
      <c r="C875" s="98"/>
      <c r="D875" s="98"/>
      <c r="E875" s="99"/>
      <c r="F875" s="99"/>
      <c r="G875" s="98"/>
      <c r="H875" s="98"/>
      <c r="I875" s="98"/>
      <c r="J875" s="98"/>
      <c r="K875" s="98"/>
      <c r="L875" s="98"/>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c r="AR875" s="100"/>
      <c r="AS875" s="100"/>
      <c r="AT875" s="100"/>
      <c r="AU875" s="100"/>
      <c r="AV875" s="100"/>
      <c r="AW875" s="100"/>
      <c r="AX875" s="100"/>
      <c r="AY875" s="100"/>
      <c r="AZ875" s="100"/>
      <c r="BA875" s="100"/>
      <c r="BB875" s="100"/>
      <c r="BC875" s="100"/>
      <c r="BD875" s="100"/>
      <c r="BE875" s="100"/>
    </row>
    <row r="876" spans="1:57" ht="15.75" customHeight="1" x14ac:dyDescent="0.3">
      <c r="A876" s="98"/>
      <c r="B876" s="98"/>
      <c r="C876" s="98"/>
      <c r="D876" s="98"/>
      <c r="E876" s="99"/>
      <c r="F876" s="99"/>
      <c r="G876" s="98"/>
      <c r="H876" s="98"/>
      <c r="I876" s="98"/>
      <c r="J876" s="98"/>
      <c r="K876" s="98"/>
      <c r="L876" s="98"/>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c r="AU876" s="100"/>
      <c r="AV876" s="100"/>
      <c r="AW876" s="100"/>
      <c r="AX876" s="100"/>
      <c r="AY876" s="100"/>
      <c r="AZ876" s="100"/>
      <c r="BA876" s="100"/>
      <c r="BB876" s="100"/>
      <c r="BC876" s="100"/>
      <c r="BD876" s="100"/>
      <c r="BE876" s="100"/>
    </row>
    <row r="877" spans="1:57" ht="15.75" customHeight="1" x14ac:dyDescent="0.3">
      <c r="A877" s="98"/>
      <c r="B877" s="98"/>
      <c r="C877" s="98"/>
      <c r="D877" s="98"/>
      <c r="E877" s="99"/>
      <c r="F877" s="99"/>
      <c r="G877" s="98"/>
      <c r="H877" s="98"/>
      <c r="I877" s="98"/>
      <c r="J877" s="98"/>
      <c r="K877" s="98"/>
      <c r="L877" s="98"/>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0"/>
      <c r="AQ877" s="100"/>
      <c r="AR877" s="100"/>
      <c r="AS877" s="100"/>
      <c r="AT877" s="100"/>
      <c r="AU877" s="100"/>
      <c r="AV877" s="100"/>
      <c r="AW877" s="100"/>
      <c r="AX877" s="100"/>
      <c r="AY877" s="100"/>
      <c r="AZ877" s="100"/>
      <c r="BA877" s="100"/>
      <c r="BB877" s="100"/>
      <c r="BC877" s="100"/>
      <c r="BD877" s="100"/>
      <c r="BE877" s="100"/>
    </row>
    <row r="878" spans="1:57" ht="15.75" customHeight="1" x14ac:dyDescent="0.3">
      <c r="A878" s="98"/>
      <c r="B878" s="98"/>
      <c r="C878" s="98"/>
      <c r="D878" s="98"/>
      <c r="E878" s="99"/>
      <c r="F878" s="99"/>
      <c r="G878" s="98"/>
      <c r="H878" s="98"/>
      <c r="I878" s="98"/>
      <c r="J878" s="98"/>
      <c r="K878" s="98"/>
      <c r="L878" s="98"/>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100"/>
      <c r="AO878" s="100"/>
      <c r="AP878" s="100"/>
      <c r="AQ878" s="100"/>
      <c r="AR878" s="100"/>
      <c r="AS878" s="100"/>
      <c r="AT878" s="100"/>
      <c r="AU878" s="100"/>
      <c r="AV878" s="100"/>
      <c r="AW878" s="100"/>
      <c r="AX878" s="100"/>
      <c r="AY878" s="100"/>
      <c r="AZ878" s="100"/>
      <c r="BA878" s="100"/>
      <c r="BB878" s="100"/>
      <c r="BC878" s="100"/>
      <c r="BD878" s="100"/>
      <c r="BE878" s="100"/>
    </row>
    <row r="879" spans="1:57" ht="15.75" customHeight="1" x14ac:dyDescent="0.3">
      <c r="A879" s="98"/>
      <c r="B879" s="98"/>
      <c r="C879" s="98"/>
      <c r="D879" s="98"/>
      <c r="E879" s="99"/>
      <c r="F879" s="99"/>
      <c r="G879" s="98"/>
      <c r="H879" s="98"/>
      <c r="I879" s="98"/>
      <c r="J879" s="98"/>
      <c r="K879" s="98"/>
      <c r="L879" s="98"/>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0"/>
      <c r="AQ879" s="100"/>
      <c r="AR879" s="100"/>
      <c r="AS879" s="100"/>
      <c r="AT879" s="100"/>
      <c r="AU879" s="100"/>
      <c r="AV879" s="100"/>
      <c r="AW879" s="100"/>
      <c r="AX879" s="100"/>
      <c r="AY879" s="100"/>
      <c r="AZ879" s="100"/>
      <c r="BA879" s="100"/>
      <c r="BB879" s="100"/>
      <c r="BC879" s="100"/>
      <c r="BD879" s="100"/>
      <c r="BE879" s="100"/>
    </row>
    <row r="880" spans="1:57" ht="15.75" customHeight="1" x14ac:dyDescent="0.3">
      <c r="A880" s="98"/>
      <c r="B880" s="98"/>
      <c r="C880" s="98"/>
      <c r="D880" s="98"/>
      <c r="E880" s="99"/>
      <c r="F880" s="99"/>
      <c r="G880" s="98"/>
      <c r="H880" s="98"/>
      <c r="I880" s="98"/>
      <c r="J880" s="98"/>
      <c r="K880" s="98"/>
      <c r="L880" s="98"/>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c r="AR880" s="100"/>
      <c r="AS880" s="100"/>
      <c r="AT880" s="100"/>
      <c r="AU880" s="100"/>
      <c r="AV880" s="100"/>
      <c r="AW880" s="100"/>
      <c r="AX880" s="100"/>
      <c r="AY880" s="100"/>
      <c r="AZ880" s="100"/>
      <c r="BA880" s="100"/>
      <c r="BB880" s="100"/>
      <c r="BC880" s="100"/>
      <c r="BD880" s="100"/>
      <c r="BE880" s="100"/>
    </row>
    <row r="881" spans="1:57" ht="15.75" customHeight="1" x14ac:dyDescent="0.3">
      <c r="A881" s="98"/>
      <c r="B881" s="98"/>
      <c r="C881" s="98"/>
      <c r="D881" s="98"/>
      <c r="E881" s="99"/>
      <c r="F881" s="99"/>
      <c r="G881" s="98"/>
      <c r="H881" s="98"/>
      <c r="I881" s="98"/>
      <c r="J881" s="98"/>
      <c r="K881" s="98"/>
      <c r="L881" s="98"/>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c r="AR881" s="100"/>
      <c r="AS881" s="100"/>
      <c r="AT881" s="100"/>
      <c r="AU881" s="100"/>
      <c r="AV881" s="100"/>
      <c r="AW881" s="100"/>
      <c r="AX881" s="100"/>
      <c r="AY881" s="100"/>
      <c r="AZ881" s="100"/>
      <c r="BA881" s="100"/>
      <c r="BB881" s="100"/>
      <c r="BC881" s="100"/>
      <c r="BD881" s="100"/>
      <c r="BE881" s="100"/>
    </row>
    <row r="882" spans="1:57" ht="15.75" customHeight="1" x14ac:dyDescent="0.3">
      <c r="A882" s="98"/>
      <c r="B882" s="98"/>
      <c r="C882" s="98"/>
      <c r="D882" s="98"/>
      <c r="E882" s="99"/>
      <c r="F882" s="99"/>
      <c r="G882" s="98"/>
      <c r="H882" s="98"/>
      <c r="I882" s="98"/>
      <c r="J882" s="98"/>
      <c r="K882" s="98"/>
      <c r="L882" s="98"/>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c r="AR882" s="100"/>
      <c r="AS882" s="100"/>
      <c r="AT882" s="100"/>
      <c r="AU882" s="100"/>
      <c r="AV882" s="100"/>
      <c r="AW882" s="100"/>
      <c r="AX882" s="100"/>
      <c r="AY882" s="100"/>
      <c r="AZ882" s="100"/>
      <c r="BA882" s="100"/>
      <c r="BB882" s="100"/>
      <c r="BC882" s="100"/>
      <c r="BD882" s="100"/>
      <c r="BE882" s="100"/>
    </row>
    <row r="883" spans="1:57" ht="15.75" customHeight="1" x14ac:dyDescent="0.3">
      <c r="A883" s="98"/>
      <c r="B883" s="98"/>
      <c r="C883" s="98"/>
      <c r="D883" s="98"/>
      <c r="E883" s="99"/>
      <c r="F883" s="99"/>
      <c r="G883" s="98"/>
      <c r="H883" s="98"/>
      <c r="I883" s="98"/>
      <c r="J883" s="98"/>
      <c r="K883" s="98"/>
      <c r="L883" s="98"/>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c r="AR883" s="100"/>
      <c r="AS883" s="100"/>
      <c r="AT883" s="100"/>
      <c r="AU883" s="100"/>
      <c r="AV883" s="100"/>
      <c r="AW883" s="100"/>
      <c r="AX883" s="100"/>
      <c r="AY883" s="100"/>
      <c r="AZ883" s="100"/>
      <c r="BA883" s="100"/>
      <c r="BB883" s="100"/>
      <c r="BC883" s="100"/>
      <c r="BD883" s="100"/>
      <c r="BE883" s="100"/>
    </row>
    <row r="884" spans="1:57" ht="15.75" customHeight="1" x14ac:dyDescent="0.3">
      <c r="A884" s="98"/>
      <c r="B884" s="98"/>
      <c r="C884" s="98"/>
      <c r="D884" s="98"/>
      <c r="E884" s="99"/>
      <c r="F884" s="99"/>
      <c r="G884" s="98"/>
      <c r="H884" s="98"/>
      <c r="I884" s="98"/>
      <c r="J884" s="98"/>
      <c r="K884" s="98"/>
      <c r="L884" s="98"/>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c r="AR884" s="100"/>
      <c r="AS884" s="100"/>
      <c r="AT884" s="100"/>
      <c r="AU884" s="100"/>
      <c r="AV884" s="100"/>
      <c r="AW884" s="100"/>
      <c r="AX884" s="100"/>
      <c r="AY884" s="100"/>
      <c r="AZ884" s="100"/>
      <c r="BA884" s="100"/>
      <c r="BB884" s="100"/>
      <c r="BC884" s="100"/>
      <c r="BD884" s="100"/>
      <c r="BE884" s="100"/>
    </row>
    <row r="885" spans="1:57" ht="15.75" customHeight="1" x14ac:dyDescent="0.3">
      <c r="A885" s="98"/>
      <c r="B885" s="98"/>
      <c r="C885" s="98"/>
      <c r="D885" s="98"/>
      <c r="E885" s="99"/>
      <c r="F885" s="99"/>
      <c r="G885" s="98"/>
      <c r="H885" s="98"/>
      <c r="I885" s="98"/>
      <c r="J885" s="98"/>
      <c r="K885" s="98"/>
      <c r="L885" s="98"/>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0"/>
      <c r="AQ885" s="100"/>
      <c r="AR885" s="100"/>
      <c r="AS885" s="100"/>
      <c r="AT885" s="100"/>
      <c r="AU885" s="100"/>
      <c r="AV885" s="100"/>
      <c r="AW885" s="100"/>
      <c r="AX885" s="100"/>
      <c r="AY885" s="100"/>
      <c r="AZ885" s="100"/>
      <c r="BA885" s="100"/>
      <c r="BB885" s="100"/>
      <c r="BC885" s="100"/>
      <c r="BD885" s="100"/>
      <c r="BE885" s="100"/>
    </row>
    <row r="886" spans="1:57" ht="15.75" customHeight="1" x14ac:dyDescent="0.3">
      <c r="A886" s="98"/>
      <c r="B886" s="98"/>
      <c r="C886" s="98"/>
      <c r="D886" s="98"/>
      <c r="E886" s="99"/>
      <c r="F886" s="99"/>
      <c r="G886" s="98"/>
      <c r="H886" s="98"/>
      <c r="I886" s="98"/>
      <c r="J886" s="98"/>
      <c r="K886" s="98"/>
      <c r="L886" s="98"/>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100"/>
      <c r="AO886" s="100"/>
      <c r="AP886" s="100"/>
      <c r="AQ886" s="100"/>
      <c r="AR886" s="100"/>
      <c r="AS886" s="100"/>
      <c r="AT886" s="100"/>
      <c r="AU886" s="100"/>
      <c r="AV886" s="100"/>
      <c r="AW886" s="100"/>
      <c r="AX886" s="100"/>
      <c r="AY886" s="100"/>
      <c r="AZ886" s="100"/>
      <c r="BA886" s="100"/>
      <c r="BB886" s="100"/>
      <c r="BC886" s="100"/>
      <c r="BD886" s="100"/>
      <c r="BE886" s="100"/>
    </row>
    <row r="887" spans="1:57" ht="15.75" customHeight="1" x14ac:dyDescent="0.3">
      <c r="A887" s="98"/>
      <c r="B887" s="98"/>
      <c r="C887" s="98"/>
      <c r="D887" s="98"/>
      <c r="E887" s="99"/>
      <c r="F887" s="99"/>
      <c r="G887" s="98"/>
      <c r="H887" s="98"/>
      <c r="I887" s="98"/>
      <c r="J887" s="98"/>
      <c r="K887" s="98"/>
      <c r="L887" s="98"/>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100"/>
      <c r="AO887" s="100"/>
      <c r="AP887" s="100"/>
      <c r="AQ887" s="100"/>
      <c r="AR887" s="100"/>
      <c r="AS887" s="100"/>
      <c r="AT887" s="100"/>
      <c r="AU887" s="100"/>
      <c r="AV887" s="100"/>
      <c r="AW887" s="100"/>
      <c r="AX887" s="100"/>
      <c r="AY887" s="100"/>
      <c r="AZ887" s="100"/>
      <c r="BA887" s="100"/>
      <c r="BB887" s="100"/>
      <c r="BC887" s="100"/>
      <c r="BD887" s="100"/>
      <c r="BE887" s="100"/>
    </row>
    <row r="888" spans="1:57" ht="15.75" customHeight="1" x14ac:dyDescent="0.3">
      <c r="A888" s="98"/>
      <c r="B888" s="98"/>
      <c r="C888" s="98"/>
      <c r="D888" s="98"/>
      <c r="E888" s="99"/>
      <c r="F888" s="99"/>
      <c r="G888" s="98"/>
      <c r="H888" s="98"/>
      <c r="I888" s="98"/>
      <c r="J888" s="98"/>
      <c r="K888" s="98"/>
      <c r="L888" s="98"/>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100"/>
      <c r="AO888" s="100"/>
      <c r="AP888" s="100"/>
      <c r="AQ888" s="100"/>
      <c r="AR888" s="100"/>
      <c r="AS888" s="100"/>
      <c r="AT888" s="100"/>
      <c r="AU888" s="100"/>
      <c r="AV888" s="100"/>
      <c r="AW888" s="100"/>
      <c r="AX888" s="100"/>
      <c r="AY888" s="100"/>
      <c r="AZ888" s="100"/>
      <c r="BA888" s="100"/>
      <c r="BB888" s="100"/>
      <c r="BC888" s="100"/>
      <c r="BD888" s="100"/>
      <c r="BE888" s="100"/>
    </row>
    <row r="889" spans="1:57" ht="15.75" customHeight="1" x14ac:dyDescent="0.3">
      <c r="A889" s="98"/>
      <c r="B889" s="98"/>
      <c r="C889" s="98"/>
      <c r="D889" s="98"/>
      <c r="E889" s="99"/>
      <c r="F889" s="99"/>
      <c r="G889" s="98"/>
      <c r="H889" s="98"/>
      <c r="I889" s="98"/>
      <c r="J889" s="98"/>
      <c r="K889" s="98"/>
      <c r="L889" s="98"/>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c r="AR889" s="100"/>
      <c r="AS889" s="100"/>
      <c r="AT889" s="100"/>
      <c r="AU889" s="100"/>
      <c r="AV889" s="100"/>
      <c r="AW889" s="100"/>
      <c r="AX889" s="100"/>
      <c r="AY889" s="100"/>
      <c r="AZ889" s="100"/>
      <c r="BA889" s="100"/>
      <c r="BB889" s="100"/>
      <c r="BC889" s="100"/>
      <c r="BD889" s="100"/>
      <c r="BE889" s="100"/>
    </row>
    <row r="890" spans="1:57" ht="15.75" customHeight="1" x14ac:dyDescent="0.3">
      <c r="A890" s="98"/>
      <c r="B890" s="98"/>
      <c r="C890" s="98"/>
      <c r="D890" s="98"/>
      <c r="E890" s="99"/>
      <c r="F890" s="99"/>
      <c r="G890" s="98"/>
      <c r="H890" s="98"/>
      <c r="I890" s="98"/>
      <c r="J890" s="98"/>
      <c r="K890" s="98"/>
      <c r="L890" s="98"/>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c r="AR890" s="100"/>
      <c r="AS890" s="100"/>
      <c r="AT890" s="100"/>
      <c r="AU890" s="100"/>
      <c r="AV890" s="100"/>
      <c r="AW890" s="100"/>
      <c r="AX890" s="100"/>
      <c r="AY890" s="100"/>
      <c r="AZ890" s="100"/>
      <c r="BA890" s="100"/>
      <c r="BB890" s="100"/>
      <c r="BC890" s="100"/>
      <c r="BD890" s="100"/>
      <c r="BE890" s="100"/>
    </row>
    <row r="891" spans="1:57" ht="15.75" customHeight="1" x14ac:dyDescent="0.3">
      <c r="A891" s="98"/>
      <c r="B891" s="98"/>
      <c r="C891" s="98"/>
      <c r="D891" s="98"/>
      <c r="E891" s="99"/>
      <c r="F891" s="99"/>
      <c r="G891" s="98"/>
      <c r="H891" s="98"/>
      <c r="I891" s="98"/>
      <c r="J891" s="98"/>
      <c r="K891" s="98"/>
      <c r="L891" s="98"/>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c r="AR891" s="100"/>
      <c r="AS891" s="100"/>
      <c r="AT891" s="100"/>
      <c r="AU891" s="100"/>
      <c r="AV891" s="100"/>
      <c r="AW891" s="100"/>
      <c r="AX891" s="100"/>
      <c r="AY891" s="100"/>
      <c r="AZ891" s="100"/>
      <c r="BA891" s="100"/>
      <c r="BB891" s="100"/>
      <c r="BC891" s="100"/>
      <c r="BD891" s="100"/>
      <c r="BE891" s="100"/>
    </row>
    <row r="892" spans="1:57" ht="15.75" customHeight="1" x14ac:dyDescent="0.3">
      <c r="A892" s="98"/>
      <c r="B892" s="98"/>
      <c r="C892" s="98"/>
      <c r="D892" s="98"/>
      <c r="E892" s="99"/>
      <c r="F892" s="99"/>
      <c r="G892" s="98"/>
      <c r="H892" s="98"/>
      <c r="I892" s="98"/>
      <c r="J892" s="98"/>
      <c r="K892" s="98"/>
      <c r="L892" s="98"/>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c r="AR892" s="100"/>
      <c r="AS892" s="100"/>
      <c r="AT892" s="100"/>
      <c r="AU892" s="100"/>
      <c r="AV892" s="100"/>
      <c r="AW892" s="100"/>
      <c r="AX892" s="100"/>
      <c r="AY892" s="100"/>
      <c r="AZ892" s="100"/>
      <c r="BA892" s="100"/>
      <c r="BB892" s="100"/>
      <c r="BC892" s="100"/>
      <c r="BD892" s="100"/>
      <c r="BE892" s="100"/>
    </row>
    <row r="893" spans="1:57" ht="15.75" customHeight="1" x14ac:dyDescent="0.3">
      <c r="A893" s="98"/>
      <c r="B893" s="98"/>
      <c r="C893" s="98"/>
      <c r="D893" s="98"/>
      <c r="E893" s="99"/>
      <c r="F893" s="99"/>
      <c r="G893" s="98"/>
      <c r="H893" s="98"/>
      <c r="I893" s="98"/>
      <c r="J893" s="98"/>
      <c r="K893" s="98"/>
      <c r="L893" s="98"/>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c r="AR893" s="100"/>
      <c r="AS893" s="100"/>
      <c r="AT893" s="100"/>
      <c r="AU893" s="100"/>
      <c r="AV893" s="100"/>
      <c r="AW893" s="100"/>
      <c r="AX893" s="100"/>
      <c r="AY893" s="100"/>
      <c r="AZ893" s="100"/>
      <c r="BA893" s="100"/>
      <c r="BB893" s="100"/>
      <c r="BC893" s="100"/>
      <c r="BD893" s="100"/>
      <c r="BE893" s="100"/>
    </row>
    <row r="894" spans="1:57" ht="15.75" customHeight="1" x14ac:dyDescent="0.3">
      <c r="A894" s="98"/>
      <c r="B894" s="98"/>
      <c r="C894" s="98"/>
      <c r="D894" s="98"/>
      <c r="E894" s="99"/>
      <c r="F894" s="99"/>
      <c r="G894" s="98"/>
      <c r="H894" s="98"/>
      <c r="I894" s="98"/>
      <c r="J894" s="98"/>
      <c r="K894" s="98"/>
      <c r="L894" s="98"/>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c r="AR894" s="100"/>
      <c r="AS894" s="100"/>
      <c r="AT894" s="100"/>
      <c r="AU894" s="100"/>
      <c r="AV894" s="100"/>
      <c r="AW894" s="100"/>
      <c r="AX894" s="100"/>
      <c r="AY894" s="100"/>
      <c r="AZ894" s="100"/>
      <c r="BA894" s="100"/>
      <c r="BB894" s="100"/>
      <c r="BC894" s="100"/>
      <c r="BD894" s="100"/>
      <c r="BE894" s="100"/>
    </row>
    <row r="895" spans="1:57" ht="15.75" customHeight="1" x14ac:dyDescent="0.3">
      <c r="A895" s="98"/>
      <c r="B895" s="98"/>
      <c r="C895" s="98"/>
      <c r="D895" s="98"/>
      <c r="E895" s="99"/>
      <c r="F895" s="99"/>
      <c r="G895" s="98"/>
      <c r="H895" s="98"/>
      <c r="I895" s="98"/>
      <c r="J895" s="98"/>
      <c r="K895" s="98"/>
      <c r="L895" s="98"/>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0"/>
      <c r="AQ895" s="100"/>
      <c r="AR895" s="100"/>
      <c r="AS895" s="100"/>
      <c r="AT895" s="100"/>
      <c r="AU895" s="100"/>
      <c r="AV895" s="100"/>
      <c r="AW895" s="100"/>
      <c r="AX895" s="100"/>
      <c r="AY895" s="100"/>
      <c r="AZ895" s="100"/>
      <c r="BA895" s="100"/>
      <c r="BB895" s="100"/>
      <c r="BC895" s="100"/>
      <c r="BD895" s="100"/>
      <c r="BE895" s="100"/>
    </row>
    <row r="896" spans="1:57" ht="15.75" customHeight="1" x14ac:dyDescent="0.3">
      <c r="A896" s="98"/>
      <c r="B896" s="98"/>
      <c r="C896" s="98"/>
      <c r="D896" s="98"/>
      <c r="E896" s="99"/>
      <c r="F896" s="99"/>
      <c r="G896" s="98"/>
      <c r="H896" s="98"/>
      <c r="I896" s="98"/>
      <c r="J896" s="98"/>
      <c r="K896" s="98"/>
      <c r="L896" s="98"/>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100"/>
      <c r="AO896" s="100"/>
      <c r="AP896" s="100"/>
      <c r="AQ896" s="100"/>
      <c r="AR896" s="100"/>
      <c r="AS896" s="100"/>
      <c r="AT896" s="100"/>
      <c r="AU896" s="100"/>
      <c r="AV896" s="100"/>
      <c r="AW896" s="100"/>
      <c r="AX896" s="100"/>
      <c r="AY896" s="100"/>
      <c r="AZ896" s="100"/>
      <c r="BA896" s="100"/>
      <c r="BB896" s="100"/>
      <c r="BC896" s="100"/>
      <c r="BD896" s="100"/>
      <c r="BE896" s="100"/>
    </row>
    <row r="897" spans="1:57" ht="15.75" customHeight="1" x14ac:dyDescent="0.3">
      <c r="A897" s="98"/>
      <c r="B897" s="98"/>
      <c r="C897" s="98"/>
      <c r="D897" s="98"/>
      <c r="E897" s="99"/>
      <c r="F897" s="99"/>
      <c r="G897" s="98"/>
      <c r="H897" s="98"/>
      <c r="I897" s="98"/>
      <c r="J897" s="98"/>
      <c r="K897" s="98"/>
      <c r="L897" s="98"/>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100"/>
      <c r="AO897" s="100"/>
      <c r="AP897" s="100"/>
      <c r="AQ897" s="100"/>
      <c r="AR897" s="100"/>
      <c r="AS897" s="100"/>
      <c r="AT897" s="100"/>
      <c r="AU897" s="100"/>
      <c r="AV897" s="100"/>
      <c r="AW897" s="100"/>
      <c r="AX897" s="100"/>
      <c r="AY897" s="100"/>
      <c r="AZ897" s="100"/>
      <c r="BA897" s="100"/>
      <c r="BB897" s="100"/>
      <c r="BC897" s="100"/>
      <c r="BD897" s="100"/>
      <c r="BE897" s="100"/>
    </row>
    <row r="898" spans="1:57" ht="15.75" customHeight="1" x14ac:dyDescent="0.3">
      <c r="A898" s="98"/>
      <c r="B898" s="98"/>
      <c r="C898" s="98"/>
      <c r="D898" s="98"/>
      <c r="E898" s="99"/>
      <c r="F898" s="99"/>
      <c r="G898" s="98"/>
      <c r="H898" s="98"/>
      <c r="I898" s="98"/>
      <c r="J898" s="98"/>
      <c r="K898" s="98"/>
      <c r="L898" s="98"/>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0"/>
      <c r="AQ898" s="100"/>
      <c r="AR898" s="100"/>
      <c r="AS898" s="100"/>
      <c r="AT898" s="100"/>
      <c r="AU898" s="100"/>
      <c r="AV898" s="100"/>
      <c r="AW898" s="100"/>
      <c r="AX898" s="100"/>
      <c r="AY898" s="100"/>
      <c r="AZ898" s="100"/>
      <c r="BA898" s="100"/>
      <c r="BB898" s="100"/>
      <c r="BC898" s="100"/>
      <c r="BD898" s="100"/>
      <c r="BE898" s="100"/>
    </row>
    <row r="899" spans="1:57" ht="15.75" customHeight="1" x14ac:dyDescent="0.3">
      <c r="A899" s="98"/>
      <c r="B899" s="98"/>
      <c r="C899" s="98"/>
      <c r="D899" s="98"/>
      <c r="E899" s="99"/>
      <c r="F899" s="99"/>
      <c r="G899" s="98"/>
      <c r="H899" s="98"/>
      <c r="I899" s="98"/>
      <c r="J899" s="98"/>
      <c r="K899" s="98"/>
      <c r="L899" s="98"/>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0"/>
      <c r="AQ899" s="100"/>
      <c r="AR899" s="100"/>
      <c r="AS899" s="100"/>
      <c r="AT899" s="100"/>
      <c r="AU899" s="100"/>
      <c r="AV899" s="100"/>
      <c r="AW899" s="100"/>
      <c r="AX899" s="100"/>
      <c r="AY899" s="100"/>
      <c r="AZ899" s="100"/>
      <c r="BA899" s="100"/>
      <c r="BB899" s="100"/>
      <c r="BC899" s="100"/>
      <c r="BD899" s="100"/>
      <c r="BE899" s="100"/>
    </row>
    <row r="900" spans="1:57" ht="15.75" customHeight="1" x14ac:dyDescent="0.3">
      <c r="A900" s="98"/>
      <c r="B900" s="98"/>
      <c r="C900" s="98"/>
      <c r="D900" s="98"/>
      <c r="E900" s="99"/>
      <c r="F900" s="99"/>
      <c r="G900" s="98"/>
      <c r="H900" s="98"/>
      <c r="I900" s="98"/>
      <c r="J900" s="98"/>
      <c r="K900" s="98"/>
      <c r="L900" s="98"/>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0"/>
      <c r="AQ900" s="100"/>
      <c r="AR900" s="100"/>
      <c r="AS900" s="100"/>
      <c r="AT900" s="100"/>
      <c r="AU900" s="100"/>
      <c r="AV900" s="100"/>
      <c r="AW900" s="100"/>
      <c r="AX900" s="100"/>
      <c r="AY900" s="100"/>
      <c r="AZ900" s="100"/>
      <c r="BA900" s="100"/>
      <c r="BB900" s="100"/>
      <c r="BC900" s="100"/>
      <c r="BD900" s="100"/>
      <c r="BE900" s="100"/>
    </row>
    <row r="901" spans="1:57" ht="15.75" customHeight="1" x14ac:dyDescent="0.3">
      <c r="A901" s="98"/>
      <c r="B901" s="98"/>
      <c r="C901" s="98"/>
      <c r="D901" s="98"/>
      <c r="E901" s="99"/>
      <c r="F901" s="99"/>
      <c r="G901" s="98"/>
      <c r="H901" s="98"/>
      <c r="I901" s="98"/>
      <c r="J901" s="98"/>
      <c r="K901" s="98"/>
      <c r="L901" s="98"/>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100"/>
      <c r="AO901" s="100"/>
      <c r="AP901" s="100"/>
      <c r="AQ901" s="100"/>
      <c r="AR901" s="100"/>
      <c r="AS901" s="100"/>
      <c r="AT901" s="100"/>
      <c r="AU901" s="100"/>
      <c r="AV901" s="100"/>
      <c r="AW901" s="100"/>
      <c r="AX901" s="100"/>
      <c r="AY901" s="100"/>
      <c r="AZ901" s="100"/>
      <c r="BA901" s="100"/>
      <c r="BB901" s="100"/>
      <c r="BC901" s="100"/>
      <c r="BD901" s="100"/>
      <c r="BE901" s="100"/>
    </row>
    <row r="902" spans="1:57" ht="15.75" customHeight="1" x14ac:dyDescent="0.3">
      <c r="A902" s="98"/>
      <c r="B902" s="98"/>
      <c r="C902" s="98"/>
      <c r="D902" s="98"/>
      <c r="E902" s="99"/>
      <c r="F902" s="99"/>
      <c r="G902" s="98"/>
      <c r="H902" s="98"/>
      <c r="I902" s="98"/>
      <c r="J902" s="98"/>
      <c r="K902" s="98"/>
      <c r="L902" s="98"/>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100"/>
      <c r="AO902" s="100"/>
      <c r="AP902" s="100"/>
      <c r="AQ902" s="100"/>
      <c r="AR902" s="100"/>
      <c r="AS902" s="100"/>
      <c r="AT902" s="100"/>
      <c r="AU902" s="100"/>
      <c r="AV902" s="100"/>
      <c r="AW902" s="100"/>
      <c r="AX902" s="100"/>
      <c r="AY902" s="100"/>
      <c r="AZ902" s="100"/>
      <c r="BA902" s="100"/>
      <c r="BB902" s="100"/>
      <c r="BC902" s="100"/>
      <c r="BD902" s="100"/>
      <c r="BE902" s="100"/>
    </row>
    <row r="903" spans="1:57" ht="15.75" customHeight="1" x14ac:dyDescent="0.3">
      <c r="A903" s="98"/>
      <c r="B903" s="98"/>
      <c r="C903" s="98"/>
      <c r="D903" s="98"/>
      <c r="E903" s="99"/>
      <c r="F903" s="99"/>
      <c r="G903" s="98"/>
      <c r="H903" s="98"/>
      <c r="I903" s="98"/>
      <c r="J903" s="98"/>
      <c r="K903" s="98"/>
      <c r="L903" s="98"/>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c r="AU903" s="100"/>
      <c r="AV903" s="100"/>
      <c r="AW903" s="100"/>
      <c r="AX903" s="100"/>
      <c r="AY903" s="100"/>
      <c r="AZ903" s="100"/>
      <c r="BA903" s="100"/>
      <c r="BB903" s="100"/>
      <c r="BC903" s="100"/>
      <c r="BD903" s="100"/>
      <c r="BE903" s="100"/>
    </row>
    <row r="904" spans="1:57" ht="15.75" customHeight="1" x14ac:dyDescent="0.3">
      <c r="A904" s="98"/>
      <c r="B904" s="98"/>
      <c r="C904" s="98"/>
      <c r="D904" s="98"/>
      <c r="E904" s="99"/>
      <c r="F904" s="99"/>
      <c r="G904" s="98"/>
      <c r="H904" s="98"/>
      <c r="I904" s="98"/>
      <c r="J904" s="98"/>
      <c r="K904" s="98"/>
      <c r="L904" s="98"/>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c r="AR904" s="100"/>
      <c r="AS904" s="100"/>
      <c r="AT904" s="100"/>
      <c r="AU904" s="100"/>
      <c r="AV904" s="100"/>
      <c r="AW904" s="100"/>
      <c r="AX904" s="100"/>
      <c r="AY904" s="100"/>
      <c r="AZ904" s="100"/>
      <c r="BA904" s="100"/>
      <c r="BB904" s="100"/>
      <c r="BC904" s="100"/>
      <c r="BD904" s="100"/>
      <c r="BE904" s="100"/>
    </row>
    <row r="905" spans="1:57" ht="15.75" customHeight="1" x14ac:dyDescent="0.3">
      <c r="A905" s="98"/>
      <c r="B905" s="98"/>
      <c r="C905" s="98"/>
      <c r="D905" s="98"/>
      <c r="E905" s="99"/>
      <c r="F905" s="99"/>
      <c r="G905" s="98"/>
      <c r="H905" s="98"/>
      <c r="I905" s="98"/>
      <c r="J905" s="98"/>
      <c r="K905" s="98"/>
      <c r="L905" s="98"/>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0"/>
      <c r="AQ905" s="100"/>
      <c r="AR905" s="100"/>
      <c r="AS905" s="100"/>
      <c r="AT905" s="100"/>
      <c r="AU905" s="100"/>
      <c r="AV905" s="100"/>
      <c r="AW905" s="100"/>
      <c r="AX905" s="100"/>
      <c r="AY905" s="100"/>
      <c r="AZ905" s="100"/>
      <c r="BA905" s="100"/>
      <c r="BB905" s="100"/>
      <c r="BC905" s="100"/>
      <c r="BD905" s="100"/>
      <c r="BE905" s="100"/>
    </row>
    <row r="906" spans="1:57" ht="15.75" customHeight="1" x14ac:dyDescent="0.3">
      <c r="A906" s="98"/>
      <c r="B906" s="98"/>
      <c r="C906" s="98"/>
      <c r="D906" s="98"/>
      <c r="E906" s="99"/>
      <c r="F906" s="99"/>
      <c r="G906" s="98"/>
      <c r="H906" s="98"/>
      <c r="I906" s="98"/>
      <c r="J906" s="98"/>
      <c r="K906" s="98"/>
      <c r="L906" s="98"/>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P906" s="100"/>
      <c r="AQ906" s="100"/>
      <c r="AR906" s="100"/>
      <c r="AS906" s="100"/>
      <c r="AT906" s="100"/>
      <c r="AU906" s="100"/>
      <c r="AV906" s="100"/>
      <c r="AW906" s="100"/>
      <c r="AX906" s="100"/>
      <c r="AY906" s="100"/>
      <c r="AZ906" s="100"/>
      <c r="BA906" s="100"/>
      <c r="BB906" s="100"/>
      <c r="BC906" s="100"/>
      <c r="BD906" s="100"/>
      <c r="BE906" s="100"/>
    </row>
    <row r="907" spans="1:57" ht="15.75" customHeight="1" x14ac:dyDescent="0.3">
      <c r="A907" s="98"/>
      <c r="B907" s="98"/>
      <c r="C907" s="98"/>
      <c r="D907" s="98"/>
      <c r="E907" s="99"/>
      <c r="F907" s="99"/>
      <c r="G907" s="98"/>
      <c r="H907" s="98"/>
      <c r="I907" s="98"/>
      <c r="J907" s="98"/>
      <c r="K907" s="98"/>
      <c r="L907" s="98"/>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P907" s="100"/>
      <c r="AQ907" s="100"/>
      <c r="AR907" s="100"/>
      <c r="AS907" s="100"/>
      <c r="AT907" s="100"/>
      <c r="AU907" s="100"/>
      <c r="AV907" s="100"/>
      <c r="AW907" s="100"/>
      <c r="AX907" s="100"/>
      <c r="AY907" s="100"/>
      <c r="AZ907" s="100"/>
      <c r="BA907" s="100"/>
      <c r="BB907" s="100"/>
      <c r="BC907" s="100"/>
      <c r="BD907" s="100"/>
      <c r="BE907" s="100"/>
    </row>
    <row r="908" spans="1:57" ht="15.75" customHeight="1" x14ac:dyDescent="0.3">
      <c r="A908" s="98"/>
      <c r="B908" s="98"/>
      <c r="C908" s="98"/>
      <c r="D908" s="98"/>
      <c r="E908" s="99"/>
      <c r="F908" s="99"/>
      <c r="G908" s="98"/>
      <c r="H908" s="98"/>
      <c r="I908" s="98"/>
      <c r="J908" s="98"/>
      <c r="K908" s="98"/>
      <c r="L908" s="98"/>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0"/>
      <c r="AQ908" s="100"/>
      <c r="AR908" s="100"/>
      <c r="AS908" s="100"/>
      <c r="AT908" s="100"/>
      <c r="AU908" s="100"/>
      <c r="AV908" s="100"/>
      <c r="AW908" s="100"/>
      <c r="AX908" s="100"/>
      <c r="AY908" s="100"/>
      <c r="AZ908" s="100"/>
      <c r="BA908" s="100"/>
      <c r="BB908" s="100"/>
      <c r="BC908" s="100"/>
      <c r="BD908" s="100"/>
      <c r="BE908" s="100"/>
    </row>
    <row r="909" spans="1:57" ht="15.75" customHeight="1" x14ac:dyDescent="0.3">
      <c r="A909" s="98"/>
      <c r="B909" s="98"/>
      <c r="C909" s="98"/>
      <c r="D909" s="98"/>
      <c r="E909" s="99"/>
      <c r="F909" s="99"/>
      <c r="G909" s="98"/>
      <c r="H909" s="98"/>
      <c r="I909" s="98"/>
      <c r="J909" s="98"/>
      <c r="K909" s="98"/>
      <c r="L909" s="98"/>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100"/>
      <c r="AO909" s="100"/>
      <c r="AP909" s="100"/>
      <c r="AQ909" s="100"/>
      <c r="AR909" s="100"/>
      <c r="AS909" s="100"/>
      <c r="AT909" s="100"/>
      <c r="AU909" s="100"/>
      <c r="AV909" s="100"/>
      <c r="AW909" s="100"/>
      <c r="AX909" s="100"/>
      <c r="AY909" s="100"/>
      <c r="AZ909" s="100"/>
      <c r="BA909" s="100"/>
      <c r="BB909" s="100"/>
      <c r="BC909" s="100"/>
      <c r="BD909" s="100"/>
      <c r="BE909" s="100"/>
    </row>
    <row r="910" spans="1:57" ht="15.75" customHeight="1" x14ac:dyDescent="0.3">
      <c r="A910" s="98"/>
      <c r="B910" s="98"/>
      <c r="C910" s="98"/>
      <c r="D910" s="98"/>
      <c r="E910" s="99"/>
      <c r="F910" s="99"/>
      <c r="G910" s="98"/>
      <c r="H910" s="98"/>
      <c r="I910" s="98"/>
      <c r="J910" s="98"/>
      <c r="K910" s="98"/>
      <c r="L910" s="98"/>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c r="AR910" s="100"/>
      <c r="AS910" s="100"/>
      <c r="AT910" s="100"/>
      <c r="AU910" s="100"/>
      <c r="AV910" s="100"/>
      <c r="AW910" s="100"/>
      <c r="AX910" s="100"/>
      <c r="AY910" s="100"/>
      <c r="AZ910" s="100"/>
      <c r="BA910" s="100"/>
      <c r="BB910" s="100"/>
      <c r="BC910" s="100"/>
      <c r="BD910" s="100"/>
      <c r="BE910" s="100"/>
    </row>
    <row r="911" spans="1:57" ht="15.75" customHeight="1" x14ac:dyDescent="0.3">
      <c r="A911" s="98"/>
      <c r="B911" s="98"/>
      <c r="C911" s="98"/>
      <c r="D911" s="98"/>
      <c r="E911" s="99"/>
      <c r="F911" s="99"/>
      <c r="G911" s="98"/>
      <c r="H911" s="98"/>
      <c r="I911" s="98"/>
      <c r="J911" s="98"/>
      <c r="K911" s="98"/>
      <c r="L911" s="98"/>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c r="AU911" s="100"/>
      <c r="AV911" s="100"/>
      <c r="AW911" s="100"/>
      <c r="AX911" s="100"/>
      <c r="AY911" s="100"/>
      <c r="AZ911" s="100"/>
      <c r="BA911" s="100"/>
      <c r="BB911" s="100"/>
      <c r="BC911" s="100"/>
      <c r="BD911" s="100"/>
      <c r="BE911" s="100"/>
    </row>
    <row r="912" spans="1:57" ht="15.75" customHeight="1" x14ac:dyDescent="0.3">
      <c r="A912" s="98"/>
      <c r="B912" s="98"/>
      <c r="C912" s="98"/>
      <c r="D912" s="98"/>
      <c r="E912" s="99"/>
      <c r="F912" s="99"/>
      <c r="G912" s="98"/>
      <c r="H912" s="98"/>
      <c r="I912" s="98"/>
      <c r="J912" s="98"/>
      <c r="K912" s="98"/>
      <c r="L912" s="98"/>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c r="AR912" s="100"/>
      <c r="AS912" s="100"/>
      <c r="AT912" s="100"/>
      <c r="AU912" s="100"/>
      <c r="AV912" s="100"/>
      <c r="AW912" s="100"/>
      <c r="AX912" s="100"/>
      <c r="AY912" s="100"/>
      <c r="AZ912" s="100"/>
      <c r="BA912" s="100"/>
      <c r="BB912" s="100"/>
      <c r="BC912" s="100"/>
      <c r="BD912" s="100"/>
      <c r="BE912" s="100"/>
    </row>
    <row r="913" spans="1:57" ht="15.75" customHeight="1" x14ac:dyDescent="0.3">
      <c r="A913" s="98"/>
      <c r="B913" s="98"/>
      <c r="C913" s="98"/>
      <c r="D913" s="98"/>
      <c r="E913" s="99"/>
      <c r="F913" s="99"/>
      <c r="G913" s="98"/>
      <c r="H913" s="98"/>
      <c r="I913" s="98"/>
      <c r="J913" s="98"/>
      <c r="K913" s="98"/>
      <c r="L913" s="98"/>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c r="AR913" s="100"/>
      <c r="AS913" s="100"/>
      <c r="AT913" s="100"/>
      <c r="AU913" s="100"/>
      <c r="AV913" s="100"/>
      <c r="AW913" s="100"/>
      <c r="AX913" s="100"/>
      <c r="AY913" s="100"/>
      <c r="AZ913" s="100"/>
      <c r="BA913" s="100"/>
      <c r="BB913" s="100"/>
      <c r="BC913" s="100"/>
      <c r="BD913" s="100"/>
      <c r="BE913" s="100"/>
    </row>
    <row r="914" spans="1:57" ht="15.75" customHeight="1" x14ac:dyDescent="0.3">
      <c r="A914" s="98"/>
      <c r="B914" s="98"/>
      <c r="C914" s="98"/>
      <c r="D914" s="98"/>
      <c r="E914" s="99"/>
      <c r="F914" s="99"/>
      <c r="G914" s="98"/>
      <c r="H914" s="98"/>
      <c r="I914" s="98"/>
      <c r="J914" s="98"/>
      <c r="K914" s="98"/>
      <c r="L914" s="98"/>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c r="AR914" s="100"/>
      <c r="AS914" s="100"/>
      <c r="AT914" s="100"/>
      <c r="AU914" s="100"/>
      <c r="AV914" s="100"/>
      <c r="AW914" s="100"/>
      <c r="AX914" s="100"/>
      <c r="AY914" s="100"/>
      <c r="AZ914" s="100"/>
      <c r="BA914" s="100"/>
      <c r="BB914" s="100"/>
      <c r="BC914" s="100"/>
      <c r="BD914" s="100"/>
      <c r="BE914" s="100"/>
    </row>
    <row r="915" spans="1:57" ht="15.75" customHeight="1" x14ac:dyDescent="0.3">
      <c r="A915" s="98"/>
      <c r="B915" s="98"/>
      <c r="C915" s="98"/>
      <c r="D915" s="98"/>
      <c r="E915" s="99"/>
      <c r="F915" s="99"/>
      <c r="G915" s="98"/>
      <c r="H915" s="98"/>
      <c r="I915" s="98"/>
      <c r="J915" s="98"/>
      <c r="K915" s="98"/>
      <c r="L915" s="98"/>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c r="AR915" s="100"/>
      <c r="AS915" s="100"/>
      <c r="AT915" s="100"/>
      <c r="AU915" s="100"/>
      <c r="AV915" s="100"/>
      <c r="AW915" s="100"/>
      <c r="AX915" s="100"/>
      <c r="AY915" s="100"/>
      <c r="AZ915" s="100"/>
      <c r="BA915" s="100"/>
      <c r="BB915" s="100"/>
      <c r="BC915" s="100"/>
      <c r="BD915" s="100"/>
      <c r="BE915" s="100"/>
    </row>
    <row r="916" spans="1:57" ht="15.75" customHeight="1" x14ac:dyDescent="0.3">
      <c r="A916" s="98"/>
      <c r="B916" s="98"/>
      <c r="C916" s="98"/>
      <c r="D916" s="98"/>
      <c r="E916" s="99"/>
      <c r="F916" s="99"/>
      <c r="G916" s="98"/>
      <c r="H916" s="98"/>
      <c r="I916" s="98"/>
      <c r="J916" s="98"/>
      <c r="K916" s="98"/>
      <c r="L916" s="98"/>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c r="AR916" s="100"/>
      <c r="AS916" s="100"/>
      <c r="AT916" s="100"/>
      <c r="AU916" s="100"/>
      <c r="AV916" s="100"/>
      <c r="AW916" s="100"/>
      <c r="AX916" s="100"/>
      <c r="AY916" s="100"/>
      <c r="AZ916" s="100"/>
      <c r="BA916" s="100"/>
      <c r="BB916" s="100"/>
      <c r="BC916" s="100"/>
      <c r="BD916" s="100"/>
      <c r="BE916" s="100"/>
    </row>
    <row r="917" spans="1:57" ht="15.75" customHeight="1" x14ac:dyDescent="0.3">
      <c r="A917" s="98"/>
      <c r="B917" s="98"/>
      <c r="C917" s="98"/>
      <c r="D917" s="98"/>
      <c r="E917" s="99"/>
      <c r="F917" s="99"/>
      <c r="G917" s="98"/>
      <c r="H917" s="98"/>
      <c r="I917" s="98"/>
      <c r="J917" s="98"/>
      <c r="K917" s="98"/>
      <c r="L917" s="98"/>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0"/>
      <c r="AQ917" s="100"/>
      <c r="AR917" s="100"/>
      <c r="AS917" s="100"/>
      <c r="AT917" s="100"/>
      <c r="AU917" s="100"/>
      <c r="AV917" s="100"/>
      <c r="AW917" s="100"/>
      <c r="AX917" s="100"/>
      <c r="AY917" s="100"/>
      <c r="AZ917" s="100"/>
      <c r="BA917" s="100"/>
      <c r="BB917" s="100"/>
      <c r="BC917" s="100"/>
      <c r="BD917" s="100"/>
      <c r="BE917" s="100"/>
    </row>
    <row r="918" spans="1:57" ht="15.75" customHeight="1" x14ac:dyDescent="0.3">
      <c r="A918" s="98"/>
      <c r="B918" s="98"/>
      <c r="C918" s="98"/>
      <c r="D918" s="98"/>
      <c r="E918" s="99"/>
      <c r="F918" s="99"/>
      <c r="G918" s="98"/>
      <c r="H918" s="98"/>
      <c r="I918" s="98"/>
      <c r="J918" s="98"/>
      <c r="K918" s="98"/>
      <c r="L918" s="98"/>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0"/>
      <c r="AQ918" s="100"/>
      <c r="AR918" s="100"/>
      <c r="AS918" s="100"/>
      <c r="AT918" s="100"/>
      <c r="AU918" s="100"/>
      <c r="AV918" s="100"/>
      <c r="AW918" s="100"/>
      <c r="AX918" s="100"/>
      <c r="AY918" s="100"/>
      <c r="AZ918" s="100"/>
      <c r="BA918" s="100"/>
      <c r="BB918" s="100"/>
      <c r="BC918" s="100"/>
      <c r="BD918" s="100"/>
      <c r="BE918" s="100"/>
    </row>
    <row r="919" spans="1:57" ht="15.75" customHeight="1" x14ac:dyDescent="0.3">
      <c r="A919" s="98"/>
      <c r="B919" s="98"/>
      <c r="C919" s="98"/>
      <c r="D919" s="98"/>
      <c r="E919" s="99"/>
      <c r="F919" s="99"/>
      <c r="G919" s="98"/>
      <c r="H919" s="98"/>
      <c r="I919" s="98"/>
      <c r="J919" s="98"/>
      <c r="K919" s="98"/>
      <c r="L919" s="98"/>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0"/>
      <c r="AQ919" s="100"/>
      <c r="AR919" s="100"/>
      <c r="AS919" s="100"/>
      <c r="AT919" s="100"/>
      <c r="AU919" s="100"/>
      <c r="AV919" s="100"/>
      <c r="AW919" s="100"/>
      <c r="AX919" s="100"/>
      <c r="AY919" s="100"/>
      <c r="AZ919" s="100"/>
      <c r="BA919" s="100"/>
      <c r="BB919" s="100"/>
      <c r="BC919" s="100"/>
      <c r="BD919" s="100"/>
      <c r="BE919" s="100"/>
    </row>
    <row r="920" spans="1:57" ht="15.75" customHeight="1" x14ac:dyDescent="0.3">
      <c r="A920" s="98"/>
      <c r="B920" s="98"/>
      <c r="C920" s="98"/>
      <c r="D920" s="98"/>
      <c r="E920" s="99"/>
      <c r="F920" s="99"/>
      <c r="G920" s="98"/>
      <c r="H920" s="98"/>
      <c r="I920" s="98"/>
      <c r="J920" s="98"/>
      <c r="K920" s="98"/>
      <c r="L920" s="98"/>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100"/>
      <c r="AO920" s="100"/>
      <c r="AP920" s="100"/>
      <c r="AQ920" s="100"/>
      <c r="AR920" s="100"/>
      <c r="AS920" s="100"/>
      <c r="AT920" s="100"/>
      <c r="AU920" s="100"/>
      <c r="AV920" s="100"/>
      <c r="AW920" s="100"/>
      <c r="AX920" s="100"/>
      <c r="AY920" s="100"/>
      <c r="AZ920" s="100"/>
      <c r="BA920" s="100"/>
      <c r="BB920" s="100"/>
      <c r="BC920" s="100"/>
      <c r="BD920" s="100"/>
      <c r="BE920" s="100"/>
    </row>
    <row r="921" spans="1:57" ht="15.75" customHeight="1" x14ac:dyDescent="0.3">
      <c r="A921" s="98"/>
      <c r="B921" s="98"/>
      <c r="C921" s="98"/>
      <c r="D921" s="98"/>
      <c r="E921" s="99"/>
      <c r="F921" s="99"/>
      <c r="G921" s="98"/>
      <c r="H921" s="98"/>
      <c r="I921" s="98"/>
      <c r="J921" s="98"/>
      <c r="K921" s="98"/>
      <c r="L921" s="98"/>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c r="AU921" s="100"/>
      <c r="AV921" s="100"/>
      <c r="AW921" s="100"/>
      <c r="AX921" s="100"/>
      <c r="AY921" s="100"/>
      <c r="AZ921" s="100"/>
      <c r="BA921" s="100"/>
      <c r="BB921" s="100"/>
      <c r="BC921" s="100"/>
      <c r="BD921" s="100"/>
      <c r="BE921" s="100"/>
    </row>
    <row r="922" spans="1:57" ht="15.75" customHeight="1" x14ac:dyDescent="0.3">
      <c r="A922" s="98"/>
      <c r="B922" s="98"/>
      <c r="C922" s="98"/>
      <c r="D922" s="98"/>
      <c r="E922" s="99"/>
      <c r="F922" s="99"/>
      <c r="G922" s="98"/>
      <c r="H922" s="98"/>
      <c r="I922" s="98"/>
      <c r="J922" s="98"/>
      <c r="K922" s="98"/>
      <c r="L922" s="98"/>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c r="AR922" s="100"/>
      <c r="AS922" s="100"/>
      <c r="AT922" s="100"/>
      <c r="AU922" s="100"/>
      <c r="AV922" s="100"/>
      <c r="AW922" s="100"/>
      <c r="AX922" s="100"/>
      <c r="AY922" s="100"/>
      <c r="AZ922" s="100"/>
      <c r="BA922" s="100"/>
      <c r="BB922" s="100"/>
      <c r="BC922" s="100"/>
      <c r="BD922" s="100"/>
      <c r="BE922" s="100"/>
    </row>
    <row r="923" spans="1:57" ht="15.75" customHeight="1" x14ac:dyDescent="0.3">
      <c r="A923" s="98"/>
      <c r="B923" s="98"/>
      <c r="C923" s="98"/>
      <c r="D923" s="98"/>
      <c r="E923" s="99"/>
      <c r="F923" s="99"/>
      <c r="G923" s="98"/>
      <c r="H923" s="98"/>
      <c r="I923" s="98"/>
      <c r="J923" s="98"/>
      <c r="K923" s="98"/>
      <c r="L923" s="98"/>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c r="AR923" s="100"/>
      <c r="AS923" s="100"/>
      <c r="AT923" s="100"/>
      <c r="AU923" s="100"/>
      <c r="AV923" s="100"/>
      <c r="AW923" s="100"/>
      <c r="AX923" s="100"/>
      <c r="AY923" s="100"/>
      <c r="AZ923" s="100"/>
      <c r="BA923" s="100"/>
      <c r="BB923" s="100"/>
      <c r="BC923" s="100"/>
      <c r="BD923" s="100"/>
      <c r="BE923" s="100"/>
    </row>
    <row r="924" spans="1:57" ht="15.75" customHeight="1" x14ac:dyDescent="0.3">
      <c r="A924" s="98"/>
      <c r="B924" s="98"/>
      <c r="C924" s="98"/>
      <c r="D924" s="98"/>
      <c r="E924" s="99"/>
      <c r="F924" s="99"/>
      <c r="G924" s="98"/>
      <c r="H924" s="98"/>
      <c r="I924" s="98"/>
      <c r="J924" s="98"/>
      <c r="K924" s="98"/>
      <c r="L924" s="98"/>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c r="AR924" s="100"/>
      <c r="AS924" s="100"/>
      <c r="AT924" s="100"/>
      <c r="AU924" s="100"/>
      <c r="AV924" s="100"/>
      <c r="AW924" s="100"/>
      <c r="AX924" s="100"/>
      <c r="AY924" s="100"/>
      <c r="AZ924" s="100"/>
      <c r="BA924" s="100"/>
      <c r="BB924" s="100"/>
      <c r="BC924" s="100"/>
      <c r="BD924" s="100"/>
      <c r="BE924" s="100"/>
    </row>
    <row r="925" spans="1:57" ht="15.75" customHeight="1" x14ac:dyDescent="0.3">
      <c r="A925" s="98"/>
      <c r="B925" s="98"/>
      <c r="C925" s="98"/>
      <c r="D925" s="98"/>
      <c r="E925" s="99"/>
      <c r="F925" s="99"/>
      <c r="G925" s="98"/>
      <c r="H925" s="98"/>
      <c r="I925" s="98"/>
      <c r="J925" s="98"/>
      <c r="K925" s="98"/>
      <c r="L925" s="98"/>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c r="AR925" s="100"/>
      <c r="AS925" s="100"/>
      <c r="AT925" s="100"/>
      <c r="AU925" s="100"/>
      <c r="AV925" s="100"/>
      <c r="AW925" s="100"/>
      <c r="AX925" s="100"/>
      <c r="AY925" s="100"/>
      <c r="AZ925" s="100"/>
      <c r="BA925" s="100"/>
      <c r="BB925" s="100"/>
      <c r="BC925" s="100"/>
      <c r="BD925" s="100"/>
      <c r="BE925" s="100"/>
    </row>
    <row r="926" spans="1:57" ht="15.75" customHeight="1" x14ac:dyDescent="0.3">
      <c r="A926" s="98"/>
      <c r="B926" s="98"/>
      <c r="C926" s="98"/>
      <c r="D926" s="98"/>
      <c r="E926" s="99"/>
      <c r="F926" s="99"/>
      <c r="G926" s="98"/>
      <c r="H926" s="98"/>
      <c r="I926" s="98"/>
      <c r="J926" s="98"/>
      <c r="K926" s="98"/>
      <c r="L926" s="98"/>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c r="AR926" s="100"/>
      <c r="AS926" s="100"/>
      <c r="AT926" s="100"/>
      <c r="AU926" s="100"/>
      <c r="AV926" s="100"/>
      <c r="AW926" s="100"/>
      <c r="AX926" s="100"/>
      <c r="AY926" s="100"/>
      <c r="AZ926" s="100"/>
      <c r="BA926" s="100"/>
      <c r="BB926" s="100"/>
      <c r="BC926" s="100"/>
      <c r="BD926" s="100"/>
      <c r="BE926" s="100"/>
    </row>
    <row r="927" spans="1:57" ht="15.75" customHeight="1" x14ac:dyDescent="0.3">
      <c r="A927" s="98"/>
      <c r="B927" s="98"/>
      <c r="C927" s="98"/>
      <c r="D927" s="98"/>
      <c r="E927" s="99"/>
      <c r="F927" s="99"/>
      <c r="G927" s="98"/>
      <c r="H927" s="98"/>
      <c r="I927" s="98"/>
      <c r="J927" s="98"/>
      <c r="K927" s="98"/>
      <c r="L927" s="98"/>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c r="AR927" s="100"/>
      <c r="AS927" s="100"/>
      <c r="AT927" s="100"/>
      <c r="AU927" s="100"/>
      <c r="AV927" s="100"/>
      <c r="AW927" s="100"/>
      <c r="AX927" s="100"/>
      <c r="AY927" s="100"/>
      <c r="AZ927" s="100"/>
      <c r="BA927" s="100"/>
      <c r="BB927" s="100"/>
      <c r="BC927" s="100"/>
      <c r="BD927" s="100"/>
      <c r="BE927" s="100"/>
    </row>
    <row r="928" spans="1:57" ht="15.75" customHeight="1" x14ac:dyDescent="0.3">
      <c r="A928" s="98"/>
      <c r="B928" s="98"/>
      <c r="C928" s="98"/>
      <c r="D928" s="98"/>
      <c r="E928" s="99"/>
      <c r="F928" s="99"/>
      <c r="G928" s="98"/>
      <c r="H928" s="98"/>
      <c r="I928" s="98"/>
      <c r="J928" s="98"/>
      <c r="K928" s="98"/>
      <c r="L928" s="98"/>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c r="AR928" s="100"/>
      <c r="AS928" s="100"/>
      <c r="AT928" s="100"/>
      <c r="AU928" s="100"/>
      <c r="AV928" s="100"/>
      <c r="AW928" s="100"/>
      <c r="AX928" s="100"/>
      <c r="AY928" s="100"/>
      <c r="AZ928" s="100"/>
      <c r="BA928" s="100"/>
      <c r="BB928" s="100"/>
      <c r="BC928" s="100"/>
      <c r="BD928" s="100"/>
      <c r="BE928" s="100"/>
    </row>
    <row r="929" spans="1:57" ht="15.75" customHeight="1" x14ac:dyDescent="0.3">
      <c r="A929" s="98"/>
      <c r="B929" s="98"/>
      <c r="C929" s="98"/>
      <c r="D929" s="98"/>
      <c r="E929" s="99"/>
      <c r="F929" s="99"/>
      <c r="G929" s="98"/>
      <c r="H929" s="98"/>
      <c r="I929" s="98"/>
      <c r="J929" s="98"/>
      <c r="K929" s="98"/>
      <c r="L929" s="98"/>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c r="AR929" s="100"/>
      <c r="AS929" s="100"/>
      <c r="AT929" s="100"/>
      <c r="AU929" s="100"/>
      <c r="AV929" s="100"/>
      <c r="AW929" s="100"/>
      <c r="AX929" s="100"/>
      <c r="AY929" s="100"/>
      <c r="AZ929" s="100"/>
      <c r="BA929" s="100"/>
      <c r="BB929" s="100"/>
      <c r="BC929" s="100"/>
      <c r="BD929" s="100"/>
      <c r="BE929" s="100"/>
    </row>
    <row r="930" spans="1:57" ht="15.75" customHeight="1" x14ac:dyDescent="0.3">
      <c r="A930" s="98"/>
      <c r="B930" s="98"/>
      <c r="C930" s="98"/>
      <c r="D930" s="98"/>
      <c r="E930" s="99"/>
      <c r="F930" s="99"/>
      <c r="G930" s="98"/>
      <c r="H930" s="98"/>
      <c r="I930" s="98"/>
      <c r="J930" s="98"/>
      <c r="K930" s="98"/>
      <c r="L930" s="98"/>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c r="AR930" s="100"/>
      <c r="AS930" s="100"/>
      <c r="AT930" s="100"/>
      <c r="AU930" s="100"/>
      <c r="AV930" s="100"/>
      <c r="AW930" s="100"/>
      <c r="AX930" s="100"/>
      <c r="AY930" s="100"/>
      <c r="AZ930" s="100"/>
      <c r="BA930" s="100"/>
      <c r="BB930" s="100"/>
      <c r="BC930" s="100"/>
      <c r="BD930" s="100"/>
      <c r="BE930" s="100"/>
    </row>
    <row r="931" spans="1:57" ht="15.75" customHeight="1" x14ac:dyDescent="0.3">
      <c r="A931" s="98"/>
      <c r="B931" s="98"/>
      <c r="C931" s="98"/>
      <c r="D931" s="98"/>
      <c r="E931" s="99"/>
      <c r="F931" s="99"/>
      <c r="G931" s="98"/>
      <c r="H931" s="98"/>
      <c r="I931" s="98"/>
      <c r="J931" s="98"/>
      <c r="K931" s="98"/>
      <c r="L931" s="98"/>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c r="AR931" s="100"/>
      <c r="AS931" s="100"/>
      <c r="AT931" s="100"/>
      <c r="AU931" s="100"/>
      <c r="AV931" s="100"/>
      <c r="AW931" s="100"/>
      <c r="AX931" s="100"/>
      <c r="AY931" s="100"/>
      <c r="AZ931" s="100"/>
      <c r="BA931" s="100"/>
      <c r="BB931" s="100"/>
      <c r="BC931" s="100"/>
      <c r="BD931" s="100"/>
      <c r="BE931" s="100"/>
    </row>
    <row r="932" spans="1:57" ht="15.75" customHeight="1" x14ac:dyDescent="0.3">
      <c r="A932" s="98"/>
      <c r="B932" s="98"/>
      <c r="C932" s="98"/>
      <c r="D932" s="98"/>
      <c r="E932" s="99"/>
      <c r="F932" s="99"/>
      <c r="G932" s="98"/>
      <c r="H932" s="98"/>
      <c r="I932" s="98"/>
      <c r="J932" s="98"/>
      <c r="K932" s="98"/>
      <c r="L932" s="98"/>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c r="AR932" s="100"/>
      <c r="AS932" s="100"/>
      <c r="AT932" s="100"/>
      <c r="AU932" s="100"/>
      <c r="AV932" s="100"/>
      <c r="AW932" s="100"/>
      <c r="AX932" s="100"/>
      <c r="AY932" s="100"/>
      <c r="AZ932" s="100"/>
      <c r="BA932" s="100"/>
      <c r="BB932" s="100"/>
      <c r="BC932" s="100"/>
      <c r="BD932" s="100"/>
      <c r="BE932" s="100"/>
    </row>
    <row r="933" spans="1:57" ht="15.75" customHeight="1" x14ac:dyDescent="0.3">
      <c r="A933" s="98"/>
      <c r="B933" s="98"/>
      <c r="C933" s="98"/>
      <c r="D933" s="98"/>
      <c r="E933" s="99"/>
      <c r="F933" s="99"/>
      <c r="G933" s="98"/>
      <c r="H933" s="98"/>
      <c r="I933" s="98"/>
      <c r="J933" s="98"/>
      <c r="K933" s="98"/>
      <c r="L933" s="98"/>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c r="AR933" s="100"/>
      <c r="AS933" s="100"/>
      <c r="AT933" s="100"/>
      <c r="AU933" s="100"/>
      <c r="AV933" s="100"/>
      <c r="AW933" s="100"/>
      <c r="AX933" s="100"/>
      <c r="AY933" s="100"/>
      <c r="AZ933" s="100"/>
      <c r="BA933" s="100"/>
      <c r="BB933" s="100"/>
      <c r="BC933" s="100"/>
      <c r="BD933" s="100"/>
      <c r="BE933" s="100"/>
    </row>
    <row r="934" spans="1:57" ht="15.75" customHeight="1" x14ac:dyDescent="0.3">
      <c r="A934" s="98"/>
      <c r="B934" s="98"/>
      <c r="C934" s="98"/>
      <c r="D934" s="98"/>
      <c r="E934" s="99"/>
      <c r="F934" s="99"/>
      <c r="G934" s="98"/>
      <c r="H934" s="98"/>
      <c r="I934" s="98"/>
      <c r="J934" s="98"/>
      <c r="K934" s="98"/>
      <c r="L934" s="98"/>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0"/>
      <c r="AQ934" s="100"/>
      <c r="AR934" s="100"/>
      <c r="AS934" s="100"/>
      <c r="AT934" s="100"/>
      <c r="AU934" s="100"/>
      <c r="AV934" s="100"/>
      <c r="AW934" s="100"/>
      <c r="AX934" s="100"/>
      <c r="AY934" s="100"/>
      <c r="AZ934" s="100"/>
      <c r="BA934" s="100"/>
      <c r="BB934" s="100"/>
      <c r="BC934" s="100"/>
      <c r="BD934" s="100"/>
      <c r="BE934" s="100"/>
    </row>
    <row r="935" spans="1:57" ht="15.75" customHeight="1" x14ac:dyDescent="0.3">
      <c r="A935" s="98"/>
      <c r="B935" s="98"/>
      <c r="C935" s="98"/>
      <c r="D935" s="98"/>
      <c r="E935" s="99"/>
      <c r="F935" s="99"/>
      <c r="G935" s="98"/>
      <c r="H935" s="98"/>
      <c r="I935" s="98"/>
      <c r="J935" s="98"/>
      <c r="K935" s="98"/>
      <c r="L935" s="98"/>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0"/>
      <c r="AQ935" s="100"/>
      <c r="AR935" s="100"/>
      <c r="AS935" s="100"/>
      <c r="AT935" s="100"/>
      <c r="AU935" s="100"/>
      <c r="AV935" s="100"/>
      <c r="AW935" s="100"/>
      <c r="AX935" s="100"/>
      <c r="AY935" s="100"/>
      <c r="AZ935" s="100"/>
      <c r="BA935" s="100"/>
      <c r="BB935" s="100"/>
      <c r="BC935" s="100"/>
      <c r="BD935" s="100"/>
      <c r="BE935" s="100"/>
    </row>
    <row r="936" spans="1:57" ht="15.75" customHeight="1" x14ac:dyDescent="0.3">
      <c r="A936" s="98"/>
      <c r="B936" s="98"/>
      <c r="C936" s="98"/>
      <c r="D936" s="98"/>
      <c r="E936" s="99"/>
      <c r="F936" s="99"/>
      <c r="G936" s="98"/>
      <c r="H936" s="98"/>
      <c r="I936" s="98"/>
      <c r="J936" s="98"/>
      <c r="K936" s="98"/>
      <c r="L936" s="98"/>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0"/>
      <c r="AQ936" s="100"/>
      <c r="AR936" s="100"/>
      <c r="AS936" s="100"/>
      <c r="AT936" s="100"/>
      <c r="AU936" s="100"/>
      <c r="AV936" s="100"/>
      <c r="AW936" s="100"/>
      <c r="AX936" s="100"/>
      <c r="AY936" s="100"/>
      <c r="AZ936" s="100"/>
      <c r="BA936" s="100"/>
      <c r="BB936" s="100"/>
      <c r="BC936" s="100"/>
      <c r="BD936" s="100"/>
      <c r="BE936" s="100"/>
    </row>
    <row r="937" spans="1:57" ht="15.75" customHeight="1" x14ac:dyDescent="0.3">
      <c r="A937" s="98"/>
      <c r="B937" s="98"/>
      <c r="C937" s="98"/>
      <c r="D937" s="98"/>
      <c r="E937" s="99"/>
      <c r="F937" s="99"/>
      <c r="G937" s="98"/>
      <c r="H937" s="98"/>
      <c r="I937" s="98"/>
      <c r="J937" s="98"/>
      <c r="K937" s="98"/>
      <c r="L937" s="98"/>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0"/>
      <c r="AQ937" s="100"/>
      <c r="AR937" s="100"/>
      <c r="AS937" s="100"/>
      <c r="AT937" s="100"/>
      <c r="AU937" s="100"/>
      <c r="AV937" s="100"/>
      <c r="AW937" s="100"/>
      <c r="AX937" s="100"/>
      <c r="AY937" s="100"/>
      <c r="AZ937" s="100"/>
      <c r="BA937" s="100"/>
      <c r="BB937" s="100"/>
      <c r="BC937" s="100"/>
      <c r="BD937" s="100"/>
      <c r="BE937" s="100"/>
    </row>
    <row r="938" spans="1:57" ht="15.75" customHeight="1" x14ac:dyDescent="0.3">
      <c r="A938" s="98"/>
      <c r="B938" s="98"/>
      <c r="C938" s="98"/>
      <c r="D938" s="98"/>
      <c r="E938" s="99"/>
      <c r="F938" s="99"/>
      <c r="G938" s="98"/>
      <c r="H938" s="98"/>
      <c r="I938" s="98"/>
      <c r="J938" s="98"/>
      <c r="K938" s="98"/>
      <c r="L938" s="98"/>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c r="AR938" s="100"/>
      <c r="AS938" s="100"/>
      <c r="AT938" s="100"/>
      <c r="AU938" s="100"/>
      <c r="AV938" s="100"/>
      <c r="AW938" s="100"/>
      <c r="AX938" s="100"/>
      <c r="AY938" s="100"/>
      <c r="AZ938" s="100"/>
      <c r="BA938" s="100"/>
      <c r="BB938" s="100"/>
      <c r="BC938" s="100"/>
      <c r="BD938" s="100"/>
      <c r="BE938" s="100"/>
    </row>
    <row r="939" spans="1:57" ht="15.75" customHeight="1" x14ac:dyDescent="0.3">
      <c r="A939" s="98"/>
      <c r="B939" s="98"/>
      <c r="C939" s="98"/>
      <c r="D939" s="98"/>
      <c r="E939" s="99"/>
      <c r="F939" s="99"/>
      <c r="G939" s="98"/>
      <c r="H939" s="98"/>
      <c r="I939" s="98"/>
      <c r="J939" s="98"/>
      <c r="K939" s="98"/>
      <c r="L939" s="98"/>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c r="AP939" s="100"/>
      <c r="AQ939" s="100"/>
      <c r="AR939" s="100"/>
      <c r="AS939" s="100"/>
      <c r="AT939" s="100"/>
      <c r="AU939" s="100"/>
      <c r="AV939" s="100"/>
      <c r="AW939" s="100"/>
      <c r="AX939" s="100"/>
      <c r="AY939" s="100"/>
      <c r="AZ939" s="100"/>
      <c r="BA939" s="100"/>
      <c r="BB939" s="100"/>
      <c r="BC939" s="100"/>
      <c r="BD939" s="100"/>
      <c r="BE939" s="100"/>
    </row>
    <row r="940" spans="1:57" ht="15.75" customHeight="1" x14ac:dyDescent="0.3">
      <c r="A940" s="98"/>
      <c r="B940" s="98"/>
      <c r="C940" s="98"/>
      <c r="D940" s="98"/>
      <c r="E940" s="99"/>
      <c r="F940" s="99"/>
      <c r="G940" s="98"/>
      <c r="H940" s="98"/>
      <c r="I940" s="98"/>
      <c r="J940" s="98"/>
      <c r="K940" s="98"/>
      <c r="L940" s="98"/>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100"/>
      <c r="AO940" s="100"/>
      <c r="AP940" s="100"/>
      <c r="AQ940" s="100"/>
      <c r="AR940" s="100"/>
      <c r="AS940" s="100"/>
      <c r="AT940" s="100"/>
      <c r="AU940" s="100"/>
      <c r="AV940" s="100"/>
      <c r="AW940" s="100"/>
      <c r="AX940" s="100"/>
      <c r="AY940" s="100"/>
      <c r="AZ940" s="100"/>
      <c r="BA940" s="100"/>
      <c r="BB940" s="100"/>
      <c r="BC940" s="100"/>
      <c r="BD940" s="100"/>
      <c r="BE940" s="100"/>
    </row>
    <row r="941" spans="1:57" ht="15.75" customHeight="1" x14ac:dyDescent="0.3">
      <c r="A941" s="98"/>
      <c r="B941" s="98"/>
      <c r="C941" s="98"/>
      <c r="D941" s="98"/>
      <c r="E941" s="99"/>
      <c r="F941" s="99"/>
      <c r="G941" s="98"/>
      <c r="H941" s="98"/>
      <c r="I941" s="98"/>
      <c r="J941" s="98"/>
      <c r="K941" s="98"/>
      <c r="L941" s="98"/>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0"/>
      <c r="AQ941" s="100"/>
      <c r="AR941" s="100"/>
      <c r="AS941" s="100"/>
      <c r="AT941" s="100"/>
      <c r="AU941" s="100"/>
      <c r="AV941" s="100"/>
      <c r="AW941" s="100"/>
      <c r="AX941" s="100"/>
      <c r="AY941" s="100"/>
      <c r="AZ941" s="100"/>
      <c r="BA941" s="100"/>
      <c r="BB941" s="100"/>
      <c r="BC941" s="100"/>
      <c r="BD941" s="100"/>
      <c r="BE941" s="100"/>
    </row>
    <row r="942" spans="1:57" ht="15.75" customHeight="1" x14ac:dyDescent="0.3">
      <c r="A942" s="98"/>
      <c r="B942" s="98"/>
      <c r="C942" s="98"/>
      <c r="D942" s="98"/>
      <c r="E942" s="99"/>
      <c r="F942" s="99"/>
      <c r="G942" s="98"/>
      <c r="H942" s="98"/>
      <c r="I942" s="98"/>
      <c r="J942" s="98"/>
      <c r="K942" s="98"/>
      <c r="L942" s="98"/>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0"/>
      <c r="AQ942" s="100"/>
      <c r="AR942" s="100"/>
      <c r="AS942" s="100"/>
      <c r="AT942" s="100"/>
      <c r="AU942" s="100"/>
      <c r="AV942" s="100"/>
      <c r="AW942" s="100"/>
      <c r="AX942" s="100"/>
      <c r="AY942" s="100"/>
      <c r="AZ942" s="100"/>
      <c r="BA942" s="100"/>
      <c r="BB942" s="100"/>
      <c r="BC942" s="100"/>
      <c r="BD942" s="100"/>
      <c r="BE942" s="100"/>
    </row>
    <row r="943" spans="1:57" ht="15.75" customHeight="1" x14ac:dyDescent="0.3">
      <c r="A943" s="98"/>
      <c r="B943" s="98"/>
      <c r="C943" s="98"/>
      <c r="D943" s="98"/>
      <c r="E943" s="99"/>
      <c r="F943" s="99"/>
      <c r="G943" s="98"/>
      <c r="H943" s="98"/>
      <c r="I943" s="98"/>
      <c r="J943" s="98"/>
      <c r="K943" s="98"/>
      <c r="L943" s="98"/>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0"/>
      <c r="AQ943" s="100"/>
      <c r="AR943" s="100"/>
      <c r="AS943" s="100"/>
      <c r="AT943" s="100"/>
      <c r="AU943" s="100"/>
      <c r="AV943" s="100"/>
      <c r="AW943" s="100"/>
      <c r="AX943" s="100"/>
      <c r="AY943" s="100"/>
      <c r="AZ943" s="100"/>
      <c r="BA943" s="100"/>
      <c r="BB943" s="100"/>
      <c r="BC943" s="100"/>
      <c r="BD943" s="100"/>
      <c r="BE943" s="100"/>
    </row>
    <row r="944" spans="1:57" ht="15.75" customHeight="1" x14ac:dyDescent="0.3">
      <c r="A944" s="98"/>
      <c r="B944" s="98"/>
      <c r="C944" s="98"/>
      <c r="D944" s="98"/>
      <c r="E944" s="99"/>
      <c r="F944" s="99"/>
      <c r="G944" s="98"/>
      <c r="H944" s="98"/>
      <c r="I944" s="98"/>
      <c r="J944" s="98"/>
      <c r="K944" s="98"/>
      <c r="L944" s="98"/>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0"/>
      <c r="AQ944" s="100"/>
      <c r="AR944" s="100"/>
      <c r="AS944" s="100"/>
      <c r="AT944" s="100"/>
      <c r="AU944" s="100"/>
      <c r="AV944" s="100"/>
      <c r="AW944" s="100"/>
      <c r="AX944" s="100"/>
      <c r="AY944" s="100"/>
      <c r="AZ944" s="100"/>
      <c r="BA944" s="100"/>
      <c r="BB944" s="100"/>
      <c r="BC944" s="100"/>
      <c r="BD944" s="100"/>
      <c r="BE944" s="100"/>
    </row>
    <row r="945" spans="1:57" ht="15.75" customHeight="1" x14ac:dyDescent="0.3">
      <c r="A945" s="98"/>
      <c r="B945" s="98"/>
      <c r="C945" s="98"/>
      <c r="D945" s="98"/>
      <c r="E945" s="99"/>
      <c r="F945" s="99"/>
      <c r="G945" s="98"/>
      <c r="H945" s="98"/>
      <c r="I945" s="98"/>
      <c r="J945" s="98"/>
      <c r="K945" s="98"/>
      <c r="L945" s="98"/>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0"/>
      <c r="AQ945" s="100"/>
      <c r="AR945" s="100"/>
      <c r="AS945" s="100"/>
      <c r="AT945" s="100"/>
      <c r="AU945" s="100"/>
      <c r="AV945" s="100"/>
      <c r="AW945" s="100"/>
      <c r="AX945" s="100"/>
      <c r="AY945" s="100"/>
      <c r="AZ945" s="100"/>
      <c r="BA945" s="100"/>
      <c r="BB945" s="100"/>
      <c r="BC945" s="100"/>
      <c r="BD945" s="100"/>
      <c r="BE945" s="100"/>
    </row>
    <row r="946" spans="1:57" ht="15.75" customHeight="1" x14ac:dyDescent="0.3">
      <c r="A946" s="98"/>
      <c r="B946" s="98"/>
      <c r="C946" s="98"/>
      <c r="D946" s="98"/>
      <c r="E946" s="99"/>
      <c r="F946" s="99"/>
      <c r="G946" s="98"/>
      <c r="H946" s="98"/>
      <c r="I946" s="98"/>
      <c r="J946" s="98"/>
      <c r="K946" s="98"/>
      <c r="L946" s="98"/>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0"/>
      <c r="AQ946" s="100"/>
      <c r="AR946" s="100"/>
      <c r="AS946" s="100"/>
      <c r="AT946" s="100"/>
      <c r="AU946" s="100"/>
      <c r="AV946" s="100"/>
      <c r="AW946" s="100"/>
      <c r="AX946" s="100"/>
      <c r="AY946" s="100"/>
      <c r="AZ946" s="100"/>
      <c r="BA946" s="100"/>
      <c r="BB946" s="100"/>
      <c r="BC946" s="100"/>
      <c r="BD946" s="100"/>
      <c r="BE946" s="100"/>
    </row>
    <row r="947" spans="1:57" ht="15.75" customHeight="1" x14ac:dyDescent="0.3">
      <c r="A947" s="98"/>
      <c r="B947" s="98"/>
      <c r="C947" s="98"/>
      <c r="D947" s="98"/>
      <c r="E947" s="99"/>
      <c r="F947" s="99"/>
      <c r="G947" s="98"/>
      <c r="H947" s="98"/>
      <c r="I947" s="98"/>
      <c r="J947" s="98"/>
      <c r="K947" s="98"/>
      <c r="L947" s="98"/>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100"/>
      <c r="AO947" s="100"/>
      <c r="AP947" s="100"/>
      <c r="AQ947" s="100"/>
      <c r="AR947" s="100"/>
      <c r="AS947" s="100"/>
      <c r="AT947" s="100"/>
      <c r="AU947" s="100"/>
      <c r="AV947" s="100"/>
      <c r="AW947" s="100"/>
      <c r="AX947" s="100"/>
      <c r="AY947" s="100"/>
      <c r="AZ947" s="100"/>
      <c r="BA947" s="100"/>
      <c r="BB947" s="100"/>
      <c r="BC947" s="100"/>
      <c r="BD947" s="100"/>
      <c r="BE947" s="100"/>
    </row>
    <row r="948" spans="1:57" ht="15.75" customHeight="1" x14ac:dyDescent="0.3">
      <c r="A948" s="98"/>
      <c r="B948" s="98"/>
      <c r="C948" s="98"/>
      <c r="D948" s="98"/>
      <c r="E948" s="99"/>
      <c r="F948" s="99"/>
      <c r="G948" s="98"/>
      <c r="H948" s="98"/>
      <c r="I948" s="98"/>
      <c r="J948" s="98"/>
      <c r="K948" s="98"/>
      <c r="L948" s="98"/>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0"/>
      <c r="AQ948" s="100"/>
      <c r="AR948" s="100"/>
      <c r="AS948" s="100"/>
      <c r="AT948" s="100"/>
      <c r="AU948" s="100"/>
      <c r="AV948" s="100"/>
      <c r="AW948" s="100"/>
      <c r="AX948" s="100"/>
      <c r="AY948" s="100"/>
      <c r="AZ948" s="100"/>
      <c r="BA948" s="100"/>
      <c r="BB948" s="100"/>
      <c r="BC948" s="100"/>
      <c r="BD948" s="100"/>
      <c r="BE948" s="100"/>
    </row>
    <row r="949" spans="1:57" ht="15.75" customHeight="1" x14ac:dyDescent="0.3">
      <c r="A949" s="98"/>
      <c r="B949" s="98"/>
      <c r="C949" s="98"/>
      <c r="D949" s="98"/>
      <c r="E949" s="99"/>
      <c r="F949" s="99"/>
      <c r="G949" s="98"/>
      <c r="H949" s="98"/>
      <c r="I949" s="98"/>
      <c r="J949" s="98"/>
      <c r="K949" s="98"/>
      <c r="L949" s="98"/>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0"/>
      <c r="AQ949" s="100"/>
      <c r="AR949" s="100"/>
      <c r="AS949" s="100"/>
      <c r="AT949" s="100"/>
      <c r="AU949" s="100"/>
      <c r="AV949" s="100"/>
      <c r="AW949" s="100"/>
      <c r="AX949" s="100"/>
      <c r="AY949" s="100"/>
      <c r="AZ949" s="100"/>
      <c r="BA949" s="100"/>
      <c r="BB949" s="100"/>
      <c r="BC949" s="100"/>
      <c r="BD949" s="100"/>
      <c r="BE949" s="100"/>
    </row>
    <row r="950" spans="1:57" ht="15.75" customHeight="1" x14ac:dyDescent="0.3">
      <c r="A950" s="98"/>
      <c r="B950" s="98"/>
      <c r="C950" s="98"/>
      <c r="D950" s="98"/>
      <c r="E950" s="99"/>
      <c r="F950" s="99"/>
      <c r="G950" s="98"/>
      <c r="H950" s="98"/>
      <c r="I950" s="98"/>
      <c r="J950" s="98"/>
      <c r="K950" s="98"/>
      <c r="L950" s="98"/>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0"/>
      <c r="AQ950" s="100"/>
      <c r="AR950" s="100"/>
      <c r="AS950" s="100"/>
      <c r="AT950" s="100"/>
      <c r="AU950" s="100"/>
      <c r="AV950" s="100"/>
      <c r="AW950" s="100"/>
      <c r="AX950" s="100"/>
      <c r="AY950" s="100"/>
      <c r="AZ950" s="100"/>
      <c r="BA950" s="100"/>
      <c r="BB950" s="100"/>
      <c r="BC950" s="100"/>
      <c r="BD950" s="100"/>
      <c r="BE950" s="100"/>
    </row>
    <row r="951" spans="1:57" ht="15.75" customHeight="1" x14ac:dyDescent="0.3">
      <c r="A951" s="98"/>
      <c r="B951" s="98"/>
      <c r="C951" s="98"/>
      <c r="D951" s="98"/>
      <c r="E951" s="99"/>
      <c r="F951" s="99"/>
      <c r="G951" s="98"/>
      <c r="H951" s="98"/>
      <c r="I951" s="98"/>
      <c r="J951" s="98"/>
      <c r="K951" s="98"/>
      <c r="L951" s="98"/>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0"/>
      <c r="AQ951" s="100"/>
      <c r="AR951" s="100"/>
      <c r="AS951" s="100"/>
      <c r="AT951" s="100"/>
      <c r="AU951" s="100"/>
      <c r="AV951" s="100"/>
      <c r="AW951" s="100"/>
      <c r="AX951" s="100"/>
      <c r="AY951" s="100"/>
      <c r="AZ951" s="100"/>
      <c r="BA951" s="100"/>
      <c r="BB951" s="100"/>
      <c r="BC951" s="100"/>
      <c r="BD951" s="100"/>
      <c r="BE951" s="100"/>
    </row>
    <row r="952" spans="1:57" ht="15.75" customHeight="1" x14ac:dyDescent="0.3">
      <c r="A952" s="98"/>
      <c r="B952" s="98"/>
      <c r="C952" s="98"/>
      <c r="D952" s="98"/>
      <c r="E952" s="99"/>
      <c r="F952" s="99"/>
      <c r="G952" s="98"/>
      <c r="H952" s="98"/>
      <c r="I952" s="98"/>
      <c r="J952" s="98"/>
      <c r="K952" s="98"/>
      <c r="L952" s="98"/>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100"/>
      <c r="AO952" s="100"/>
      <c r="AP952" s="100"/>
      <c r="AQ952" s="100"/>
      <c r="AR952" s="100"/>
      <c r="AS952" s="100"/>
      <c r="AT952" s="100"/>
      <c r="AU952" s="100"/>
      <c r="AV952" s="100"/>
      <c r="AW952" s="100"/>
      <c r="AX952" s="100"/>
      <c r="AY952" s="100"/>
      <c r="AZ952" s="100"/>
      <c r="BA952" s="100"/>
      <c r="BB952" s="100"/>
      <c r="BC952" s="100"/>
      <c r="BD952" s="100"/>
      <c r="BE952" s="100"/>
    </row>
    <row r="953" spans="1:57" ht="15.75" customHeight="1" x14ac:dyDescent="0.3">
      <c r="A953" s="98"/>
      <c r="B953" s="98"/>
      <c r="C953" s="98"/>
      <c r="D953" s="98"/>
      <c r="E953" s="99"/>
      <c r="F953" s="99"/>
      <c r="G953" s="98"/>
      <c r="H953" s="98"/>
      <c r="I953" s="98"/>
      <c r="J953" s="98"/>
      <c r="K953" s="98"/>
      <c r="L953" s="98"/>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100"/>
      <c r="AO953" s="100"/>
      <c r="AP953" s="100"/>
      <c r="AQ953" s="100"/>
      <c r="AR953" s="100"/>
      <c r="AS953" s="100"/>
      <c r="AT953" s="100"/>
      <c r="AU953" s="100"/>
      <c r="AV953" s="100"/>
      <c r="AW953" s="100"/>
      <c r="AX953" s="100"/>
      <c r="AY953" s="100"/>
      <c r="AZ953" s="100"/>
      <c r="BA953" s="100"/>
      <c r="BB953" s="100"/>
      <c r="BC953" s="100"/>
      <c r="BD953" s="100"/>
      <c r="BE953" s="100"/>
    </row>
    <row r="954" spans="1:57" ht="15.75" customHeight="1" x14ac:dyDescent="0.3">
      <c r="A954" s="98"/>
      <c r="B954" s="98"/>
      <c r="C954" s="98"/>
      <c r="D954" s="98"/>
      <c r="E954" s="99"/>
      <c r="F954" s="99"/>
      <c r="G954" s="98"/>
      <c r="H954" s="98"/>
      <c r="I954" s="98"/>
      <c r="J954" s="98"/>
      <c r="K954" s="98"/>
      <c r="L954" s="98"/>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c r="AL954" s="100"/>
      <c r="AM954" s="100"/>
      <c r="AN954" s="100"/>
      <c r="AO954" s="100"/>
      <c r="AP954" s="100"/>
      <c r="AQ954" s="100"/>
      <c r="AR954" s="100"/>
      <c r="AS954" s="100"/>
      <c r="AT954" s="100"/>
      <c r="AU954" s="100"/>
      <c r="AV954" s="100"/>
      <c r="AW954" s="100"/>
      <c r="AX954" s="100"/>
      <c r="AY954" s="100"/>
      <c r="AZ954" s="100"/>
      <c r="BA954" s="100"/>
      <c r="BB954" s="100"/>
      <c r="BC954" s="100"/>
      <c r="BD954" s="100"/>
      <c r="BE954" s="100"/>
    </row>
    <row r="955" spans="1:57" ht="15.75" customHeight="1" x14ac:dyDescent="0.3">
      <c r="A955" s="98"/>
      <c r="B955" s="98"/>
      <c r="C955" s="98"/>
      <c r="D955" s="98"/>
      <c r="E955" s="99"/>
      <c r="F955" s="99"/>
      <c r="G955" s="98"/>
      <c r="H955" s="98"/>
      <c r="I955" s="98"/>
      <c r="J955" s="98"/>
      <c r="K955" s="98"/>
      <c r="L955" s="98"/>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100"/>
      <c r="AO955" s="100"/>
      <c r="AP955" s="100"/>
      <c r="AQ955" s="100"/>
      <c r="AR955" s="100"/>
      <c r="AS955" s="100"/>
      <c r="AT955" s="100"/>
      <c r="AU955" s="100"/>
      <c r="AV955" s="100"/>
      <c r="AW955" s="100"/>
      <c r="AX955" s="100"/>
      <c r="AY955" s="100"/>
      <c r="AZ955" s="100"/>
      <c r="BA955" s="100"/>
      <c r="BB955" s="100"/>
      <c r="BC955" s="100"/>
      <c r="BD955" s="100"/>
      <c r="BE955" s="100"/>
    </row>
    <row r="956" spans="1:57" ht="15.75" customHeight="1" x14ac:dyDescent="0.3">
      <c r="A956" s="98"/>
      <c r="B956" s="98"/>
      <c r="C956" s="98"/>
      <c r="D956" s="98"/>
      <c r="E956" s="99"/>
      <c r="F956" s="99"/>
      <c r="G956" s="98"/>
      <c r="H956" s="98"/>
      <c r="I956" s="98"/>
      <c r="J956" s="98"/>
      <c r="K956" s="98"/>
      <c r="L956" s="98"/>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100"/>
      <c r="AO956" s="100"/>
      <c r="AP956" s="100"/>
      <c r="AQ956" s="100"/>
      <c r="AR956" s="100"/>
      <c r="AS956" s="100"/>
      <c r="AT956" s="100"/>
      <c r="AU956" s="100"/>
      <c r="AV956" s="100"/>
      <c r="AW956" s="100"/>
      <c r="AX956" s="100"/>
      <c r="AY956" s="100"/>
      <c r="AZ956" s="100"/>
      <c r="BA956" s="100"/>
      <c r="BB956" s="100"/>
      <c r="BC956" s="100"/>
      <c r="BD956" s="100"/>
      <c r="BE956" s="100"/>
    </row>
    <row r="957" spans="1:57" ht="15.75" customHeight="1" x14ac:dyDescent="0.3">
      <c r="A957" s="98"/>
      <c r="B957" s="98"/>
      <c r="C957" s="98"/>
      <c r="D957" s="98"/>
      <c r="E957" s="99"/>
      <c r="F957" s="99"/>
      <c r="G957" s="98"/>
      <c r="H957" s="98"/>
      <c r="I957" s="98"/>
      <c r="J957" s="98"/>
      <c r="K957" s="98"/>
      <c r="L957" s="98"/>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100"/>
      <c r="AO957" s="100"/>
      <c r="AP957" s="100"/>
      <c r="AQ957" s="100"/>
      <c r="AR957" s="100"/>
      <c r="AS957" s="100"/>
      <c r="AT957" s="100"/>
      <c r="AU957" s="100"/>
      <c r="AV957" s="100"/>
      <c r="AW957" s="100"/>
      <c r="AX957" s="100"/>
      <c r="AY957" s="100"/>
      <c r="AZ957" s="100"/>
      <c r="BA957" s="100"/>
      <c r="BB957" s="100"/>
      <c r="BC957" s="100"/>
      <c r="BD957" s="100"/>
      <c r="BE957" s="100"/>
    </row>
    <row r="958" spans="1:57" ht="15.75" customHeight="1" x14ac:dyDescent="0.3">
      <c r="A958" s="98"/>
      <c r="B958" s="98"/>
      <c r="C958" s="98"/>
      <c r="D958" s="98"/>
      <c r="E958" s="99"/>
      <c r="F958" s="99"/>
      <c r="G958" s="98"/>
      <c r="H958" s="98"/>
      <c r="I958" s="98"/>
      <c r="J958" s="98"/>
      <c r="K958" s="98"/>
      <c r="L958" s="98"/>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c r="AL958" s="100"/>
      <c r="AM958" s="100"/>
      <c r="AN958" s="100"/>
      <c r="AO958" s="100"/>
      <c r="AP958" s="100"/>
      <c r="AQ958" s="100"/>
      <c r="AR958" s="100"/>
      <c r="AS958" s="100"/>
      <c r="AT958" s="100"/>
      <c r="AU958" s="100"/>
      <c r="AV958" s="100"/>
      <c r="AW958" s="100"/>
      <c r="AX958" s="100"/>
      <c r="AY958" s="100"/>
      <c r="AZ958" s="100"/>
      <c r="BA958" s="100"/>
      <c r="BB958" s="100"/>
      <c r="BC958" s="100"/>
      <c r="BD958" s="100"/>
      <c r="BE958" s="100"/>
    </row>
    <row r="959" spans="1:57" ht="15.75" customHeight="1" x14ac:dyDescent="0.3">
      <c r="A959" s="98"/>
      <c r="B959" s="98"/>
      <c r="C959" s="98"/>
      <c r="D959" s="98"/>
      <c r="E959" s="99"/>
      <c r="F959" s="99"/>
      <c r="G959" s="98"/>
      <c r="H959" s="98"/>
      <c r="I959" s="98"/>
      <c r="J959" s="98"/>
      <c r="K959" s="98"/>
      <c r="L959" s="98"/>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c r="AL959" s="100"/>
      <c r="AM959" s="100"/>
      <c r="AN959" s="100"/>
      <c r="AO959" s="100"/>
      <c r="AP959" s="100"/>
      <c r="AQ959" s="100"/>
      <c r="AR959" s="100"/>
      <c r="AS959" s="100"/>
      <c r="AT959" s="100"/>
      <c r="AU959" s="100"/>
      <c r="AV959" s="100"/>
      <c r="AW959" s="100"/>
      <c r="AX959" s="100"/>
      <c r="AY959" s="100"/>
      <c r="AZ959" s="100"/>
      <c r="BA959" s="100"/>
      <c r="BB959" s="100"/>
      <c r="BC959" s="100"/>
      <c r="BD959" s="100"/>
      <c r="BE959" s="100"/>
    </row>
    <row r="960" spans="1:57" ht="15.75" customHeight="1" x14ac:dyDescent="0.3">
      <c r="A960" s="98"/>
      <c r="B960" s="98"/>
      <c r="C960" s="98"/>
      <c r="D960" s="98"/>
      <c r="E960" s="99"/>
      <c r="F960" s="99"/>
      <c r="G960" s="98"/>
      <c r="H960" s="98"/>
      <c r="I960" s="98"/>
      <c r="J960" s="98"/>
      <c r="K960" s="98"/>
      <c r="L960" s="98"/>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100"/>
      <c r="AO960" s="100"/>
      <c r="AP960" s="100"/>
      <c r="AQ960" s="100"/>
      <c r="AR960" s="100"/>
      <c r="AS960" s="100"/>
      <c r="AT960" s="100"/>
      <c r="AU960" s="100"/>
      <c r="AV960" s="100"/>
      <c r="AW960" s="100"/>
      <c r="AX960" s="100"/>
      <c r="AY960" s="100"/>
      <c r="AZ960" s="100"/>
      <c r="BA960" s="100"/>
      <c r="BB960" s="100"/>
      <c r="BC960" s="100"/>
      <c r="BD960" s="100"/>
      <c r="BE960" s="100"/>
    </row>
    <row r="961" spans="1:57" ht="15.75" customHeight="1" x14ac:dyDescent="0.3">
      <c r="A961" s="98"/>
      <c r="B961" s="98"/>
      <c r="C961" s="98"/>
      <c r="D961" s="98"/>
      <c r="E961" s="99"/>
      <c r="F961" s="99"/>
      <c r="G961" s="98"/>
      <c r="H961" s="98"/>
      <c r="I961" s="98"/>
      <c r="J961" s="98"/>
      <c r="K961" s="98"/>
      <c r="L961" s="98"/>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100"/>
      <c r="AO961" s="100"/>
      <c r="AP961" s="100"/>
      <c r="AQ961" s="100"/>
      <c r="AR961" s="100"/>
      <c r="AS961" s="100"/>
      <c r="AT961" s="100"/>
      <c r="AU961" s="100"/>
      <c r="AV961" s="100"/>
      <c r="AW961" s="100"/>
      <c r="AX961" s="100"/>
      <c r="AY961" s="100"/>
      <c r="AZ961" s="100"/>
      <c r="BA961" s="100"/>
      <c r="BB961" s="100"/>
      <c r="BC961" s="100"/>
      <c r="BD961" s="100"/>
      <c r="BE961" s="100"/>
    </row>
    <row r="962" spans="1:57" ht="15.75" customHeight="1" x14ac:dyDescent="0.3">
      <c r="A962" s="98"/>
      <c r="B962" s="98"/>
      <c r="C962" s="98"/>
      <c r="D962" s="98"/>
      <c r="E962" s="99"/>
      <c r="F962" s="99"/>
      <c r="G962" s="98"/>
      <c r="H962" s="98"/>
      <c r="I962" s="98"/>
      <c r="J962" s="98"/>
      <c r="K962" s="98"/>
      <c r="L962" s="98"/>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100"/>
      <c r="AO962" s="100"/>
      <c r="AP962" s="100"/>
      <c r="AQ962" s="100"/>
      <c r="AR962" s="100"/>
      <c r="AS962" s="100"/>
      <c r="AT962" s="100"/>
      <c r="AU962" s="100"/>
      <c r="AV962" s="100"/>
      <c r="AW962" s="100"/>
      <c r="AX962" s="100"/>
      <c r="AY962" s="100"/>
      <c r="AZ962" s="100"/>
      <c r="BA962" s="100"/>
      <c r="BB962" s="100"/>
      <c r="BC962" s="100"/>
      <c r="BD962" s="100"/>
      <c r="BE962" s="100"/>
    </row>
    <row r="963" spans="1:57" ht="15.75" customHeight="1" x14ac:dyDescent="0.3">
      <c r="A963" s="98"/>
      <c r="B963" s="98"/>
      <c r="C963" s="98"/>
      <c r="D963" s="98"/>
      <c r="E963" s="99"/>
      <c r="F963" s="99"/>
      <c r="G963" s="98"/>
      <c r="H963" s="98"/>
      <c r="I963" s="98"/>
      <c r="J963" s="98"/>
      <c r="K963" s="98"/>
      <c r="L963" s="98"/>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100"/>
      <c r="AO963" s="100"/>
      <c r="AP963" s="100"/>
      <c r="AQ963" s="100"/>
      <c r="AR963" s="100"/>
      <c r="AS963" s="100"/>
      <c r="AT963" s="100"/>
      <c r="AU963" s="100"/>
      <c r="AV963" s="100"/>
      <c r="AW963" s="100"/>
      <c r="AX963" s="100"/>
      <c r="AY963" s="100"/>
      <c r="AZ963" s="100"/>
      <c r="BA963" s="100"/>
      <c r="BB963" s="100"/>
      <c r="BC963" s="100"/>
      <c r="BD963" s="100"/>
      <c r="BE963" s="100"/>
    </row>
    <row r="964" spans="1:57" ht="15.75" customHeight="1" x14ac:dyDescent="0.3">
      <c r="A964" s="98"/>
      <c r="B964" s="98"/>
      <c r="C964" s="98"/>
      <c r="D964" s="98"/>
      <c r="E964" s="99"/>
      <c r="F964" s="99"/>
      <c r="G964" s="98"/>
      <c r="H964" s="98"/>
      <c r="I964" s="98"/>
      <c r="J964" s="98"/>
      <c r="K964" s="98"/>
      <c r="L964" s="98"/>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100"/>
      <c r="AO964" s="100"/>
      <c r="AP964" s="100"/>
      <c r="AQ964" s="100"/>
      <c r="AR964" s="100"/>
      <c r="AS964" s="100"/>
      <c r="AT964" s="100"/>
      <c r="AU964" s="100"/>
      <c r="AV964" s="100"/>
      <c r="AW964" s="100"/>
      <c r="AX964" s="100"/>
      <c r="AY964" s="100"/>
      <c r="AZ964" s="100"/>
      <c r="BA964" s="100"/>
      <c r="BB964" s="100"/>
      <c r="BC964" s="100"/>
      <c r="BD964" s="100"/>
      <c r="BE964" s="100"/>
    </row>
    <row r="965" spans="1:57" ht="15.75" customHeight="1" x14ac:dyDescent="0.3">
      <c r="A965" s="98"/>
      <c r="B965" s="98"/>
      <c r="C965" s="98"/>
      <c r="D965" s="98"/>
      <c r="E965" s="99"/>
      <c r="F965" s="99"/>
      <c r="G965" s="98"/>
      <c r="H965" s="98"/>
      <c r="I965" s="98"/>
      <c r="J965" s="98"/>
      <c r="K965" s="98"/>
      <c r="L965" s="98"/>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c r="AL965" s="100"/>
      <c r="AM965" s="100"/>
      <c r="AN965" s="100"/>
      <c r="AO965" s="100"/>
      <c r="AP965" s="100"/>
      <c r="AQ965" s="100"/>
      <c r="AR965" s="100"/>
      <c r="AS965" s="100"/>
      <c r="AT965" s="100"/>
      <c r="AU965" s="100"/>
      <c r="AV965" s="100"/>
      <c r="AW965" s="100"/>
      <c r="AX965" s="100"/>
      <c r="AY965" s="100"/>
      <c r="AZ965" s="100"/>
      <c r="BA965" s="100"/>
      <c r="BB965" s="100"/>
      <c r="BC965" s="100"/>
      <c r="BD965" s="100"/>
      <c r="BE965" s="100"/>
    </row>
    <row r="966" spans="1:57" ht="15.75" customHeight="1" x14ac:dyDescent="0.3">
      <c r="A966" s="98"/>
      <c r="B966" s="98"/>
      <c r="C966" s="98"/>
      <c r="D966" s="98"/>
      <c r="E966" s="99"/>
      <c r="F966" s="99"/>
      <c r="G966" s="98"/>
      <c r="H966" s="98"/>
      <c r="I966" s="98"/>
      <c r="J966" s="98"/>
      <c r="K966" s="98"/>
      <c r="L966" s="98"/>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100"/>
      <c r="AO966" s="100"/>
      <c r="AP966" s="100"/>
      <c r="AQ966" s="100"/>
      <c r="AR966" s="100"/>
      <c r="AS966" s="100"/>
      <c r="AT966" s="100"/>
      <c r="AU966" s="100"/>
      <c r="AV966" s="100"/>
      <c r="AW966" s="100"/>
      <c r="AX966" s="100"/>
      <c r="AY966" s="100"/>
      <c r="AZ966" s="100"/>
      <c r="BA966" s="100"/>
      <c r="BB966" s="100"/>
      <c r="BC966" s="100"/>
      <c r="BD966" s="100"/>
      <c r="BE966" s="100"/>
    </row>
    <row r="967" spans="1:57" ht="15.75" customHeight="1" x14ac:dyDescent="0.3">
      <c r="A967" s="98"/>
      <c r="B967" s="98"/>
      <c r="C967" s="98"/>
      <c r="D967" s="98"/>
      <c r="E967" s="99"/>
      <c r="F967" s="99"/>
      <c r="G967" s="98"/>
      <c r="H967" s="98"/>
      <c r="I967" s="98"/>
      <c r="J967" s="98"/>
      <c r="K967" s="98"/>
      <c r="L967" s="98"/>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100"/>
      <c r="AO967" s="100"/>
      <c r="AP967" s="100"/>
      <c r="AQ967" s="100"/>
      <c r="AR967" s="100"/>
      <c r="AS967" s="100"/>
      <c r="AT967" s="100"/>
      <c r="AU967" s="100"/>
      <c r="AV967" s="100"/>
      <c r="AW967" s="100"/>
      <c r="AX967" s="100"/>
      <c r="AY967" s="100"/>
      <c r="AZ967" s="100"/>
      <c r="BA967" s="100"/>
      <c r="BB967" s="100"/>
      <c r="BC967" s="100"/>
      <c r="BD967" s="100"/>
      <c r="BE967" s="100"/>
    </row>
    <row r="968" spans="1:57" ht="15.75" customHeight="1" x14ac:dyDescent="0.3">
      <c r="A968" s="98"/>
      <c r="B968" s="98"/>
      <c r="C968" s="98"/>
      <c r="D968" s="98"/>
      <c r="E968" s="99"/>
      <c r="F968" s="99"/>
      <c r="G968" s="98"/>
      <c r="H968" s="98"/>
      <c r="I968" s="98"/>
      <c r="J968" s="98"/>
      <c r="K968" s="98"/>
      <c r="L968" s="98"/>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100"/>
      <c r="AO968" s="100"/>
      <c r="AP968" s="100"/>
      <c r="AQ968" s="100"/>
      <c r="AR968" s="100"/>
      <c r="AS968" s="100"/>
      <c r="AT968" s="100"/>
      <c r="AU968" s="100"/>
      <c r="AV968" s="100"/>
      <c r="AW968" s="100"/>
      <c r="AX968" s="100"/>
      <c r="AY968" s="100"/>
      <c r="AZ968" s="100"/>
      <c r="BA968" s="100"/>
      <c r="BB968" s="100"/>
      <c r="BC968" s="100"/>
      <c r="BD968" s="100"/>
      <c r="BE968" s="100"/>
    </row>
    <row r="969" spans="1:57" ht="15.75" customHeight="1" x14ac:dyDescent="0.3">
      <c r="A969" s="98"/>
      <c r="B969" s="98"/>
      <c r="C969" s="98"/>
      <c r="D969" s="98"/>
      <c r="E969" s="99"/>
      <c r="F969" s="99"/>
      <c r="G969" s="98"/>
      <c r="H969" s="98"/>
      <c r="I969" s="98"/>
      <c r="J969" s="98"/>
      <c r="K969" s="98"/>
      <c r="L969" s="98"/>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100"/>
      <c r="AO969" s="100"/>
      <c r="AP969" s="100"/>
      <c r="AQ969" s="100"/>
      <c r="AR969" s="100"/>
      <c r="AS969" s="100"/>
      <c r="AT969" s="100"/>
      <c r="AU969" s="100"/>
      <c r="AV969" s="100"/>
      <c r="AW969" s="100"/>
      <c r="AX969" s="100"/>
      <c r="AY969" s="100"/>
      <c r="AZ969" s="100"/>
      <c r="BA969" s="100"/>
      <c r="BB969" s="100"/>
      <c r="BC969" s="100"/>
      <c r="BD969" s="100"/>
      <c r="BE969" s="100"/>
    </row>
    <row r="970" spans="1:57" ht="15.75" customHeight="1" x14ac:dyDescent="0.3">
      <c r="A970" s="98"/>
      <c r="B970" s="98"/>
      <c r="C970" s="98"/>
      <c r="D970" s="98"/>
      <c r="E970" s="99"/>
      <c r="F970" s="99"/>
      <c r="G970" s="98"/>
      <c r="H970" s="98"/>
      <c r="I970" s="98"/>
      <c r="J970" s="98"/>
      <c r="K970" s="98"/>
      <c r="L970" s="98"/>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c r="AN970" s="100"/>
      <c r="AO970" s="100"/>
      <c r="AP970" s="100"/>
      <c r="AQ970" s="100"/>
      <c r="AR970" s="100"/>
      <c r="AS970" s="100"/>
      <c r="AT970" s="100"/>
      <c r="AU970" s="100"/>
      <c r="AV970" s="100"/>
      <c r="AW970" s="100"/>
      <c r="AX970" s="100"/>
      <c r="AY970" s="100"/>
      <c r="AZ970" s="100"/>
      <c r="BA970" s="100"/>
      <c r="BB970" s="100"/>
      <c r="BC970" s="100"/>
      <c r="BD970" s="100"/>
      <c r="BE970" s="100"/>
    </row>
    <row r="971" spans="1:57" ht="15.75" customHeight="1" x14ac:dyDescent="0.3">
      <c r="A971" s="98"/>
      <c r="B971" s="98"/>
      <c r="C971" s="98"/>
      <c r="D971" s="98"/>
      <c r="E971" s="99"/>
      <c r="F971" s="99"/>
      <c r="G971" s="98"/>
      <c r="H971" s="98"/>
      <c r="I971" s="98"/>
      <c r="J971" s="98"/>
      <c r="K971" s="98"/>
      <c r="L971" s="98"/>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c r="AN971" s="100"/>
      <c r="AO971" s="100"/>
      <c r="AP971" s="100"/>
      <c r="AQ971" s="100"/>
      <c r="AR971" s="100"/>
      <c r="AS971" s="100"/>
      <c r="AT971" s="100"/>
      <c r="AU971" s="100"/>
      <c r="AV971" s="100"/>
      <c r="AW971" s="100"/>
      <c r="AX971" s="100"/>
      <c r="AY971" s="100"/>
      <c r="AZ971" s="100"/>
      <c r="BA971" s="100"/>
      <c r="BB971" s="100"/>
      <c r="BC971" s="100"/>
      <c r="BD971" s="100"/>
      <c r="BE971" s="100"/>
    </row>
    <row r="972" spans="1:57" ht="15.75" customHeight="1" x14ac:dyDescent="0.3">
      <c r="A972" s="98"/>
      <c r="B972" s="98"/>
      <c r="C972" s="98"/>
      <c r="D972" s="98"/>
      <c r="E972" s="99"/>
      <c r="F972" s="99"/>
      <c r="G972" s="98"/>
      <c r="H972" s="98"/>
      <c r="I972" s="98"/>
      <c r="J972" s="98"/>
      <c r="K972" s="98"/>
      <c r="L972" s="98"/>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c r="AL972" s="100"/>
      <c r="AM972" s="100"/>
      <c r="AN972" s="100"/>
      <c r="AO972" s="100"/>
      <c r="AP972" s="100"/>
      <c r="AQ972" s="100"/>
      <c r="AR972" s="100"/>
      <c r="AS972" s="100"/>
      <c r="AT972" s="100"/>
      <c r="AU972" s="100"/>
      <c r="AV972" s="100"/>
      <c r="AW972" s="100"/>
      <c r="AX972" s="100"/>
      <c r="AY972" s="100"/>
      <c r="AZ972" s="100"/>
      <c r="BA972" s="100"/>
      <c r="BB972" s="100"/>
      <c r="BC972" s="100"/>
      <c r="BD972" s="100"/>
      <c r="BE972" s="100"/>
    </row>
    <row r="973" spans="1:57" ht="15.75" customHeight="1" x14ac:dyDescent="0.3">
      <c r="A973" s="98"/>
      <c r="B973" s="98"/>
      <c r="C973" s="98"/>
      <c r="D973" s="98"/>
      <c r="E973" s="99"/>
      <c r="F973" s="99"/>
      <c r="G973" s="98"/>
      <c r="H973" s="98"/>
      <c r="I973" s="98"/>
      <c r="J973" s="98"/>
      <c r="K973" s="98"/>
      <c r="L973" s="98"/>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c r="AR973" s="100"/>
      <c r="AS973" s="100"/>
      <c r="AT973" s="100"/>
      <c r="AU973" s="100"/>
      <c r="AV973" s="100"/>
      <c r="AW973" s="100"/>
      <c r="AX973" s="100"/>
      <c r="AY973" s="100"/>
      <c r="AZ973" s="100"/>
      <c r="BA973" s="100"/>
      <c r="BB973" s="100"/>
      <c r="BC973" s="100"/>
      <c r="BD973" s="100"/>
      <c r="BE973" s="100"/>
    </row>
    <row r="974" spans="1:57" ht="15.75" customHeight="1" x14ac:dyDescent="0.3">
      <c r="A974" s="98"/>
      <c r="B974" s="98"/>
      <c r="C974" s="98"/>
      <c r="D974" s="98"/>
      <c r="E974" s="99"/>
      <c r="F974" s="99"/>
      <c r="G974" s="98"/>
      <c r="H974" s="98"/>
      <c r="I974" s="98"/>
      <c r="J974" s="98"/>
      <c r="K974" s="98"/>
      <c r="L974" s="98"/>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100"/>
      <c r="AO974" s="100"/>
      <c r="AP974" s="100"/>
      <c r="AQ974" s="100"/>
      <c r="AR974" s="100"/>
      <c r="AS974" s="100"/>
      <c r="AT974" s="100"/>
      <c r="AU974" s="100"/>
      <c r="AV974" s="100"/>
      <c r="AW974" s="100"/>
      <c r="AX974" s="100"/>
      <c r="AY974" s="100"/>
      <c r="AZ974" s="100"/>
      <c r="BA974" s="100"/>
      <c r="BB974" s="100"/>
      <c r="BC974" s="100"/>
      <c r="BD974" s="100"/>
      <c r="BE974" s="100"/>
    </row>
    <row r="975" spans="1:57" ht="15.75" customHeight="1" x14ac:dyDescent="0.3">
      <c r="A975" s="98"/>
      <c r="B975" s="98"/>
      <c r="C975" s="98"/>
      <c r="D975" s="98"/>
      <c r="E975" s="99"/>
      <c r="F975" s="99"/>
      <c r="G975" s="98"/>
      <c r="H975" s="98"/>
      <c r="I975" s="98"/>
      <c r="J975" s="98"/>
      <c r="K975" s="98"/>
      <c r="L975" s="98"/>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0"/>
      <c r="AQ975" s="100"/>
      <c r="AR975" s="100"/>
      <c r="AS975" s="100"/>
      <c r="AT975" s="100"/>
      <c r="AU975" s="100"/>
      <c r="AV975" s="100"/>
      <c r="AW975" s="100"/>
      <c r="AX975" s="100"/>
      <c r="AY975" s="100"/>
      <c r="AZ975" s="100"/>
      <c r="BA975" s="100"/>
      <c r="BB975" s="100"/>
      <c r="BC975" s="100"/>
      <c r="BD975" s="100"/>
      <c r="BE975" s="100"/>
    </row>
    <row r="976" spans="1:57" ht="15.75" customHeight="1" x14ac:dyDescent="0.3">
      <c r="A976" s="98"/>
      <c r="B976" s="98"/>
      <c r="C976" s="98"/>
      <c r="D976" s="98"/>
      <c r="E976" s="99"/>
      <c r="F976" s="99"/>
      <c r="G976" s="98"/>
      <c r="H976" s="98"/>
      <c r="I976" s="98"/>
      <c r="J976" s="98"/>
      <c r="K976" s="98"/>
      <c r="L976" s="98"/>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100"/>
      <c r="AO976" s="100"/>
      <c r="AP976" s="100"/>
      <c r="AQ976" s="100"/>
      <c r="AR976" s="100"/>
      <c r="AS976" s="100"/>
      <c r="AT976" s="100"/>
      <c r="AU976" s="100"/>
      <c r="AV976" s="100"/>
      <c r="AW976" s="100"/>
      <c r="AX976" s="100"/>
      <c r="AY976" s="100"/>
      <c r="AZ976" s="100"/>
      <c r="BA976" s="100"/>
      <c r="BB976" s="100"/>
      <c r="BC976" s="100"/>
      <c r="BD976" s="100"/>
      <c r="BE976" s="100"/>
    </row>
    <row r="977" spans="1:57" ht="15.75" customHeight="1" x14ac:dyDescent="0.3">
      <c r="A977" s="98"/>
      <c r="B977" s="98"/>
      <c r="C977" s="98"/>
      <c r="D977" s="98"/>
      <c r="E977" s="99"/>
      <c r="F977" s="99"/>
      <c r="G977" s="98"/>
      <c r="H977" s="98"/>
      <c r="I977" s="98"/>
      <c r="J977" s="98"/>
      <c r="K977" s="98"/>
      <c r="L977" s="98"/>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c r="AR977" s="100"/>
      <c r="AS977" s="100"/>
      <c r="AT977" s="100"/>
      <c r="AU977" s="100"/>
      <c r="AV977" s="100"/>
      <c r="AW977" s="100"/>
      <c r="AX977" s="100"/>
      <c r="AY977" s="100"/>
      <c r="AZ977" s="100"/>
      <c r="BA977" s="100"/>
      <c r="BB977" s="100"/>
      <c r="BC977" s="100"/>
      <c r="BD977" s="100"/>
      <c r="BE977" s="100"/>
    </row>
    <row r="978" spans="1:57" ht="15.75" customHeight="1" x14ac:dyDescent="0.3">
      <c r="A978" s="98"/>
      <c r="B978" s="98"/>
      <c r="C978" s="98"/>
      <c r="D978" s="98"/>
      <c r="E978" s="99"/>
      <c r="F978" s="99"/>
      <c r="G978" s="98"/>
      <c r="H978" s="98"/>
      <c r="I978" s="98"/>
      <c r="J978" s="98"/>
      <c r="K978" s="98"/>
      <c r="L978" s="98"/>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0"/>
      <c r="AQ978" s="100"/>
      <c r="AR978" s="100"/>
      <c r="AS978" s="100"/>
      <c r="AT978" s="100"/>
      <c r="AU978" s="100"/>
      <c r="AV978" s="100"/>
      <c r="AW978" s="100"/>
      <c r="AX978" s="100"/>
      <c r="AY978" s="100"/>
      <c r="AZ978" s="100"/>
      <c r="BA978" s="100"/>
      <c r="BB978" s="100"/>
      <c r="BC978" s="100"/>
      <c r="BD978" s="100"/>
      <c r="BE978" s="100"/>
    </row>
    <row r="979" spans="1:57" ht="15.75" customHeight="1" x14ac:dyDescent="0.3">
      <c r="A979" s="98"/>
      <c r="B979" s="98"/>
      <c r="C979" s="98"/>
      <c r="D979" s="98"/>
      <c r="E979" s="99"/>
      <c r="F979" s="99"/>
      <c r="G979" s="98"/>
      <c r="H979" s="98"/>
      <c r="I979" s="98"/>
      <c r="J979" s="98"/>
      <c r="K979" s="98"/>
      <c r="L979" s="98"/>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100"/>
      <c r="AO979" s="100"/>
      <c r="AP979" s="100"/>
      <c r="AQ979" s="100"/>
      <c r="AR979" s="100"/>
      <c r="AS979" s="100"/>
      <c r="AT979" s="100"/>
      <c r="AU979" s="100"/>
      <c r="AV979" s="100"/>
      <c r="AW979" s="100"/>
      <c r="AX979" s="100"/>
      <c r="AY979" s="100"/>
      <c r="AZ979" s="100"/>
      <c r="BA979" s="100"/>
      <c r="BB979" s="100"/>
      <c r="BC979" s="100"/>
      <c r="BD979" s="100"/>
      <c r="BE979" s="100"/>
    </row>
    <row r="980" spans="1:57" ht="15.75" customHeight="1" x14ac:dyDescent="0.3">
      <c r="A980" s="98"/>
      <c r="B980" s="98"/>
      <c r="C980" s="98"/>
      <c r="D980" s="98"/>
      <c r="E980" s="99"/>
      <c r="F980" s="99"/>
      <c r="G980" s="98"/>
      <c r="H980" s="98"/>
      <c r="I980" s="98"/>
      <c r="J980" s="98"/>
      <c r="K980" s="98"/>
      <c r="L980" s="98"/>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100"/>
      <c r="AO980" s="100"/>
      <c r="AP980" s="100"/>
      <c r="AQ980" s="100"/>
      <c r="AR980" s="100"/>
      <c r="AS980" s="100"/>
      <c r="AT980" s="100"/>
      <c r="AU980" s="100"/>
      <c r="AV980" s="100"/>
      <c r="AW980" s="100"/>
      <c r="AX980" s="100"/>
      <c r="AY980" s="100"/>
      <c r="AZ980" s="100"/>
      <c r="BA980" s="100"/>
      <c r="BB980" s="100"/>
      <c r="BC980" s="100"/>
      <c r="BD980" s="100"/>
      <c r="BE980" s="100"/>
    </row>
    <row r="981" spans="1:57" ht="15.75" customHeight="1" x14ac:dyDescent="0.3">
      <c r="A981" s="98"/>
      <c r="B981" s="98"/>
      <c r="C981" s="98"/>
      <c r="D981" s="98"/>
      <c r="E981" s="99"/>
      <c r="F981" s="99"/>
      <c r="G981" s="98"/>
      <c r="H981" s="98"/>
      <c r="I981" s="98"/>
      <c r="J981" s="98"/>
      <c r="K981" s="98"/>
      <c r="L981" s="98"/>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c r="AR981" s="100"/>
      <c r="AS981" s="100"/>
      <c r="AT981" s="100"/>
      <c r="AU981" s="100"/>
      <c r="AV981" s="100"/>
      <c r="AW981" s="100"/>
      <c r="AX981" s="100"/>
      <c r="AY981" s="100"/>
      <c r="AZ981" s="100"/>
      <c r="BA981" s="100"/>
      <c r="BB981" s="100"/>
      <c r="BC981" s="100"/>
      <c r="BD981" s="100"/>
      <c r="BE981" s="100"/>
    </row>
    <row r="982" spans="1:57" ht="15.75" customHeight="1" x14ac:dyDescent="0.3">
      <c r="A982" s="98"/>
      <c r="B982" s="98"/>
      <c r="C982" s="98"/>
      <c r="D982" s="98"/>
      <c r="E982" s="99"/>
      <c r="F982" s="99"/>
      <c r="G982" s="98"/>
      <c r="H982" s="98"/>
      <c r="I982" s="98"/>
      <c r="J982" s="98"/>
      <c r="K982" s="98"/>
      <c r="L982" s="98"/>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c r="AL982" s="100"/>
      <c r="AM982" s="100"/>
      <c r="AN982" s="100"/>
      <c r="AO982" s="100"/>
      <c r="AP982" s="100"/>
      <c r="AQ982" s="100"/>
      <c r="AR982" s="100"/>
      <c r="AS982" s="100"/>
      <c r="AT982" s="100"/>
      <c r="AU982" s="100"/>
      <c r="AV982" s="100"/>
      <c r="AW982" s="100"/>
      <c r="AX982" s="100"/>
      <c r="AY982" s="100"/>
      <c r="AZ982" s="100"/>
      <c r="BA982" s="100"/>
      <c r="BB982" s="100"/>
      <c r="BC982" s="100"/>
      <c r="BD982" s="100"/>
      <c r="BE982" s="100"/>
    </row>
    <row r="983" spans="1:57" ht="15.75" customHeight="1" x14ac:dyDescent="0.3">
      <c r="A983" s="98"/>
      <c r="B983" s="98"/>
      <c r="C983" s="98"/>
      <c r="D983" s="98"/>
      <c r="E983" s="99"/>
      <c r="F983" s="99"/>
      <c r="G983" s="98"/>
      <c r="H983" s="98"/>
      <c r="I983" s="98"/>
      <c r="J983" s="98"/>
      <c r="K983" s="98"/>
      <c r="L983" s="98"/>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P983" s="100"/>
      <c r="AQ983" s="100"/>
      <c r="AR983" s="100"/>
      <c r="AS983" s="100"/>
      <c r="AT983" s="100"/>
      <c r="AU983" s="100"/>
      <c r="AV983" s="100"/>
      <c r="AW983" s="100"/>
      <c r="AX983" s="100"/>
      <c r="AY983" s="100"/>
      <c r="AZ983" s="100"/>
      <c r="BA983" s="100"/>
      <c r="BB983" s="100"/>
      <c r="BC983" s="100"/>
      <c r="BD983" s="100"/>
      <c r="BE983" s="100"/>
    </row>
  </sheetData>
  <mergeCells count="69">
    <mergeCell ref="AY12:AY14"/>
    <mergeCell ref="AM13:AN13"/>
    <mergeCell ref="AO13:AP13"/>
    <mergeCell ref="AQ13:AR13"/>
    <mergeCell ref="A17:AT17"/>
    <mergeCell ref="AG13:AH13"/>
    <mergeCell ref="AW12:AW14"/>
    <mergeCell ref="E15:E16"/>
    <mergeCell ref="AS11:AS14"/>
    <mergeCell ref="AT11:AW11"/>
    <mergeCell ref="AX11:BA11"/>
    <mergeCell ref="AK12:AR12"/>
    <mergeCell ref="AV12:AV14"/>
    <mergeCell ref="G27:I27"/>
    <mergeCell ref="M12:T12"/>
    <mergeCell ref="U12:AB12"/>
    <mergeCell ref="AC13:AD13"/>
    <mergeCell ref="AE13:AF13"/>
    <mergeCell ref="AC12:AJ12"/>
    <mergeCell ref="K11:K14"/>
    <mergeCell ref="L11:L14"/>
    <mergeCell ref="M11:AR11"/>
    <mergeCell ref="Y13:Z13"/>
    <mergeCell ref="AA13:AB13"/>
    <mergeCell ref="B6:E6"/>
    <mergeCell ref="B7:E7"/>
    <mergeCell ref="B8:E8"/>
    <mergeCell ref="B9:E9"/>
    <mergeCell ref="A25:BE25"/>
    <mergeCell ref="AI13:AJ13"/>
    <mergeCell ref="AK13:AL13"/>
    <mergeCell ref="AU17:AW17"/>
    <mergeCell ref="AX12:AX14"/>
    <mergeCell ref="A11:A14"/>
    <mergeCell ref="B11:B14"/>
    <mergeCell ref="C11:C14"/>
    <mergeCell ref="A15:A16"/>
    <mergeCell ref="B15:B16"/>
    <mergeCell ref="C15:C16"/>
    <mergeCell ref="D15:D16"/>
    <mergeCell ref="AT5:AX5"/>
    <mergeCell ref="D11:D14"/>
    <mergeCell ref="E11:E14"/>
    <mergeCell ref="F11:F14"/>
    <mergeCell ref="G11:G14"/>
    <mergeCell ref="H11:H14"/>
    <mergeCell ref="I11:I14"/>
    <mergeCell ref="J11:J14"/>
    <mergeCell ref="AT12:AT14"/>
    <mergeCell ref="AU12:AU14"/>
    <mergeCell ref="M13:N13"/>
    <mergeCell ref="O13:P13"/>
    <mergeCell ref="Q13:R13"/>
    <mergeCell ref="S13:T13"/>
    <mergeCell ref="U13:V13"/>
    <mergeCell ref="W13:X13"/>
    <mergeCell ref="A1:A4"/>
    <mergeCell ref="B1:AZ4"/>
    <mergeCell ref="BA1:BE1"/>
    <mergeCell ref="BA2:BE2"/>
    <mergeCell ref="BA3:BE3"/>
    <mergeCell ref="BA4:BE4"/>
    <mergeCell ref="BB11:BE11"/>
    <mergeCell ref="AZ12:AZ14"/>
    <mergeCell ref="BA12:BA14"/>
    <mergeCell ref="BB12:BB14"/>
    <mergeCell ref="BC12:BC14"/>
    <mergeCell ref="BD12:BD14"/>
    <mergeCell ref="BE12:BE14"/>
  </mergeCells>
  <conditionalFormatting sqref="AX15:BE16">
    <cfRule type="cellIs" dxfId="11" priority="1" operator="between">
      <formula>0.7</formula>
      <formula>1</formula>
    </cfRule>
    <cfRule type="cellIs" dxfId="10" priority="2" operator="between">
      <formula>0.51</formula>
      <formula>0.69</formula>
    </cfRule>
    <cfRule type="cellIs" dxfId="9" priority="3" operator="between">
      <formula>0</formula>
      <formula>0.5</formula>
    </cfRule>
  </conditionalFormatting>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A2297-D211-4A14-B20C-6C1510C31805}">
  <sheetPr codeName="Hoja12"/>
  <dimension ref="A1:BE43"/>
  <sheetViews>
    <sheetView topLeftCell="A16" zoomScale="55" zoomScaleNormal="55" workbookViewId="0">
      <selection activeCell="A18" sqref="A18:XFD32"/>
    </sheetView>
  </sheetViews>
  <sheetFormatPr baseColWidth="10" defaultColWidth="17.33203125" defaultRowHeight="15" customHeight="1" x14ac:dyDescent="0.3"/>
  <cols>
    <col min="1" max="1" width="50.44140625" style="2" customWidth="1"/>
    <col min="2" max="2" width="48.5546875" style="2" customWidth="1"/>
    <col min="3" max="3" width="49.6640625" style="2" customWidth="1"/>
    <col min="4" max="4" width="25.33203125" style="2" customWidth="1"/>
    <col min="5" max="5" width="23.109375" style="3" customWidth="1"/>
    <col min="6" max="6" width="19.6640625" style="3" customWidth="1"/>
    <col min="7" max="7" width="41.44140625" style="2" customWidth="1"/>
    <col min="8" max="8" width="55" style="2" customWidth="1"/>
    <col min="9" max="10" width="53" style="2" customWidth="1"/>
    <col min="11" max="11" width="40.5546875" style="2" customWidth="1"/>
    <col min="12" max="12" width="53.5546875" style="2" customWidth="1"/>
    <col min="13" max="44" width="15.88671875" style="1" customWidth="1"/>
    <col min="45" max="45" width="24.5546875" style="1" customWidth="1"/>
    <col min="46" max="49" width="17.6640625" style="1" customWidth="1"/>
    <col min="50" max="57" width="12.33203125" style="1" customWidth="1"/>
    <col min="58" max="16384" width="17.33203125" style="1"/>
  </cols>
  <sheetData>
    <row r="1" spans="1:57" s="15" customFormat="1" ht="20.25" customHeight="1" x14ac:dyDescent="0.3">
      <c r="A1" s="198"/>
      <c r="B1" s="201" t="s">
        <v>4</v>
      </c>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3"/>
      <c r="BA1" s="210" t="s">
        <v>49</v>
      </c>
      <c r="BB1" s="211"/>
      <c r="BC1" s="211"/>
      <c r="BD1" s="211"/>
      <c r="BE1" s="212"/>
    </row>
    <row r="2" spans="1:57" s="15" customFormat="1" ht="20.25" customHeight="1" x14ac:dyDescent="0.3">
      <c r="A2" s="199"/>
      <c r="B2" s="204"/>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6"/>
      <c r="BA2" s="210" t="s">
        <v>48</v>
      </c>
      <c r="BB2" s="211"/>
      <c r="BC2" s="211"/>
      <c r="BD2" s="211"/>
      <c r="BE2" s="212"/>
    </row>
    <row r="3" spans="1:57" s="15" customFormat="1" ht="20.25" customHeight="1" x14ac:dyDescent="0.3">
      <c r="A3" s="199"/>
      <c r="B3" s="204"/>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6"/>
      <c r="BA3" s="210" t="s">
        <v>50</v>
      </c>
      <c r="BB3" s="211"/>
      <c r="BC3" s="211"/>
      <c r="BD3" s="211"/>
      <c r="BE3" s="212"/>
    </row>
    <row r="4" spans="1:57" s="15" customFormat="1" ht="20.25" customHeight="1" x14ac:dyDescent="0.3">
      <c r="A4" s="200"/>
      <c r="B4" s="207"/>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9"/>
      <c r="BA4" s="210" t="s">
        <v>51</v>
      </c>
      <c r="BB4" s="211"/>
      <c r="BC4" s="211"/>
      <c r="BD4" s="211"/>
      <c r="BE4" s="212"/>
    </row>
    <row r="5" spans="1:57" ht="19.5" customHeight="1" x14ac:dyDescent="0.3">
      <c r="A5" s="4"/>
      <c r="B5" s="4"/>
      <c r="C5" s="4"/>
      <c r="D5" s="4"/>
      <c r="E5" s="5"/>
      <c r="F5" s="5"/>
      <c r="G5" s="4"/>
      <c r="H5" s="4"/>
      <c r="I5" s="4"/>
      <c r="J5" s="4"/>
      <c r="K5" s="4"/>
      <c r="L5" s="4"/>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214"/>
      <c r="AU5" s="215"/>
      <c r="AV5" s="215"/>
      <c r="AW5" s="215"/>
      <c r="AX5" s="216"/>
      <c r="AY5" s="19"/>
      <c r="AZ5" s="19"/>
      <c r="BA5" s="19"/>
      <c r="BB5" s="6"/>
      <c r="BC5" s="6"/>
      <c r="BD5" s="6"/>
      <c r="BE5" s="6"/>
    </row>
    <row r="6" spans="1:57" ht="28.5" customHeight="1" x14ac:dyDescent="0.3">
      <c r="A6" s="31" t="s">
        <v>6</v>
      </c>
      <c r="B6" s="217" t="s">
        <v>290</v>
      </c>
      <c r="C6" s="217"/>
      <c r="D6" s="217"/>
      <c r="E6" s="217"/>
      <c r="F6" s="20"/>
      <c r="G6" s="20"/>
      <c r="H6" s="20"/>
      <c r="I6" s="20"/>
      <c r="J6" s="20"/>
      <c r="K6" s="20"/>
      <c r="L6" s="20"/>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19"/>
      <c r="AU6" s="19"/>
      <c r="AV6" s="19"/>
      <c r="AW6" s="19"/>
      <c r="AX6" s="19"/>
      <c r="AY6" s="19"/>
      <c r="AZ6" s="19"/>
      <c r="BA6" s="19"/>
      <c r="BB6" s="6"/>
      <c r="BC6" s="6"/>
      <c r="BD6" s="6"/>
      <c r="BE6" s="6"/>
    </row>
    <row r="7" spans="1:57" ht="103.2" customHeight="1" x14ac:dyDescent="0.3">
      <c r="A7" s="31" t="s">
        <v>7</v>
      </c>
      <c r="B7" s="218" t="s">
        <v>259</v>
      </c>
      <c r="C7" s="218"/>
      <c r="D7" s="218"/>
      <c r="E7" s="218"/>
      <c r="F7" s="20"/>
      <c r="G7" s="20"/>
      <c r="H7" s="20"/>
      <c r="I7" s="20"/>
      <c r="J7" s="20"/>
      <c r="K7" s="20"/>
      <c r="L7" s="20"/>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19"/>
      <c r="AU7" s="19"/>
      <c r="AV7" s="19"/>
      <c r="AW7" s="19"/>
      <c r="AX7" s="19"/>
      <c r="AY7" s="19"/>
      <c r="AZ7" s="19"/>
      <c r="BA7" s="19"/>
      <c r="BB7" s="6"/>
      <c r="BC7" s="6"/>
      <c r="BD7" s="6"/>
      <c r="BE7" s="6"/>
    </row>
    <row r="8" spans="1:57" ht="30" customHeight="1" x14ac:dyDescent="0.3">
      <c r="A8" s="31" t="s">
        <v>32</v>
      </c>
      <c r="B8" s="219">
        <v>2025</v>
      </c>
      <c r="C8" s="219"/>
      <c r="D8" s="219"/>
      <c r="E8" s="219"/>
      <c r="F8" s="20"/>
      <c r="G8" s="20"/>
      <c r="H8" s="20"/>
      <c r="I8" s="20"/>
      <c r="J8" s="20"/>
      <c r="K8" s="20"/>
      <c r="L8" s="20"/>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19"/>
      <c r="AU8" s="19"/>
      <c r="AV8" s="19"/>
      <c r="AW8" s="19"/>
      <c r="AX8" s="19"/>
      <c r="AY8" s="19"/>
      <c r="AZ8" s="19"/>
      <c r="BA8" s="19"/>
      <c r="BB8" s="6"/>
      <c r="BC8" s="6"/>
      <c r="BD8" s="6"/>
      <c r="BE8" s="6"/>
    </row>
    <row r="9" spans="1:57" ht="30" customHeight="1" x14ac:dyDescent="0.3">
      <c r="A9" s="31" t="s">
        <v>46</v>
      </c>
      <c r="B9" s="217" t="s">
        <v>260</v>
      </c>
      <c r="C9" s="217"/>
      <c r="D9" s="217"/>
      <c r="E9" s="217"/>
      <c r="F9" s="20"/>
      <c r="G9" s="20"/>
      <c r="H9" s="20"/>
      <c r="I9" s="20"/>
      <c r="J9" s="20"/>
      <c r="K9" s="20"/>
      <c r="L9" s="20"/>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19"/>
      <c r="AU9" s="19"/>
      <c r="AV9" s="19"/>
      <c r="AW9" s="19"/>
      <c r="AX9" s="19"/>
      <c r="AY9" s="19"/>
      <c r="AZ9" s="19"/>
      <c r="BA9" s="19"/>
      <c r="BB9" s="6"/>
      <c r="BC9" s="6"/>
      <c r="BD9" s="6"/>
      <c r="BE9" s="6"/>
    </row>
    <row r="10" spans="1:57" ht="14.25" customHeight="1" x14ac:dyDescent="0.3">
      <c r="A10" s="4"/>
      <c r="B10" s="4"/>
      <c r="C10" s="4"/>
      <c r="D10" s="4"/>
      <c r="E10" s="5"/>
      <c r="F10" s="5"/>
      <c r="G10" s="4"/>
      <c r="H10" s="4"/>
      <c r="I10" s="4"/>
      <c r="J10" s="4"/>
      <c r="K10" s="4"/>
      <c r="L10" s="4"/>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19"/>
      <c r="AU10" s="19"/>
      <c r="AV10" s="19"/>
      <c r="AW10" s="19"/>
      <c r="AX10" s="19"/>
      <c r="AY10" s="19"/>
      <c r="AZ10" s="19"/>
      <c r="BA10" s="19"/>
      <c r="BB10" s="6"/>
      <c r="BC10" s="6"/>
      <c r="BD10" s="6"/>
      <c r="BE10" s="6"/>
    </row>
    <row r="11" spans="1:57" ht="33" customHeight="1" x14ac:dyDescent="0.3">
      <c r="A11" s="213" t="s">
        <v>415</v>
      </c>
      <c r="B11" s="213" t="s">
        <v>414</v>
      </c>
      <c r="C11" s="213" t="s">
        <v>34</v>
      </c>
      <c r="D11" s="213" t="s">
        <v>35</v>
      </c>
      <c r="E11" s="213" t="s">
        <v>36</v>
      </c>
      <c r="F11" s="213" t="s">
        <v>5</v>
      </c>
      <c r="G11" s="213" t="s">
        <v>37</v>
      </c>
      <c r="H11" s="213" t="s">
        <v>38</v>
      </c>
      <c r="I11" s="213" t="s">
        <v>261</v>
      </c>
      <c r="J11" s="213" t="s">
        <v>42</v>
      </c>
      <c r="K11" s="213" t="s">
        <v>8</v>
      </c>
      <c r="L11" s="213" t="s">
        <v>1</v>
      </c>
      <c r="M11" s="223" t="s">
        <v>40</v>
      </c>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4" t="s">
        <v>41</v>
      </c>
      <c r="AT11" s="225" t="s">
        <v>44</v>
      </c>
      <c r="AU11" s="226"/>
      <c r="AV11" s="226"/>
      <c r="AW11" s="227"/>
      <c r="AX11" s="228" t="s">
        <v>43</v>
      </c>
      <c r="AY11" s="229"/>
      <c r="AZ11" s="229"/>
      <c r="BA11" s="230"/>
      <c r="BB11" s="220" t="s">
        <v>45</v>
      </c>
      <c r="BC11" s="221"/>
      <c r="BD11" s="221"/>
      <c r="BE11" s="222"/>
    </row>
    <row r="12" spans="1:57" ht="21.75" customHeight="1" x14ac:dyDescent="0.3">
      <c r="A12" s="213"/>
      <c r="B12" s="213"/>
      <c r="C12" s="213"/>
      <c r="D12" s="213"/>
      <c r="E12" s="213"/>
      <c r="F12" s="213"/>
      <c r="G12" s="213"/>
      <c r="H12" s="213"/>
      <c r="I12" s="213"/>
      <c r="J12" s="213"/>
      <c r="K12" s="213"/>
      <c r="L12" s="213"/>
      <c r="M12" s="223" t="s">
        <v>9</v>
      </c>
      <c r="N12" s="223"/>
      <c r="O12" s="223"/>
      <c r="P12" s="223"/>
      <c r="Q12" s="223"/>
      <c r="R12" s="223"/>
      <c r="S12" s="223"/>
      <c r="T12" s="223"/>
      <c r="U12" s="223" t="s">
        <v>10</v>
      </c>
      <c r="V12" s="223"/>
      <c r="W12" s="223"/>
      <c r="X12" s="223"/>
      <c r="Y12" s="223"/>
      <c r="Z12" s="223"/>
      <c r="AA12" s="223"/>
      <c r="AB12" s="223"/>
      <c r="AC12" s="223" t="s">
        <v>11</v>
      </c>
      <c r="AD12" s="223"/>
      <c r="AE12" s="223"/>
      <c r="AF12" s="223"/>
      <c r="AG12" s="223"/>
      <c r="AH12" s="223"/>
      <c r="AI12" s="223"/>
      <c r="AJ12" s="223"/>
      <c r="AK12" s="223" t="s">
        <v>12</v>
      </c>
      <c r="AL12" s="223"/>
      <c r="AM12" s="223"/>
      <c r="AN12" s="223"/>
      <c r="AO12" s="223"/>
      <c r="AP12" s="223"/>
      <c r="AQ12" s="223"/>
      <c r="AR12" s="223"/>
      <c r="AS12" s="224"/>
      <c r="AT12" s="234" t="s">
        <v>13</v>
      </c>
      <c r="AU12" s="234" t="s">
        <v>10</v>
      </c>
      <c r="AV12" s="234" t="s">
        <v>14</v>
      </c>
      <c r="AW12" s="234" t="s">
        <v>15</v>
      </c>
      <c r="AX12" s="237" t="s">
        <v>52</v>
      </c>
      <c r="AY12" s="237" t="s">
        <v>53</v>
      </c>
      <c r="AZ12" s="237" t="s">
        <v>54</v>
      </c>
      <c r="BA12" s="237" t="s">
        <v>55</v>
      </c>
      <c r="BB12" s="231" t="s">
        <v>52</v>
      </c>
      <c r="BC12" s="231" t="s">
        <v>53</v>
      </c>
      <c r="BD12" s="231" t="s">
        <v>54</v>
      </c>
      <c r="BE12" s="231" t="s">
        <v>55</v>
      </c>
    </row>
    <row r="13" spans="1:57" ht="21.75" customHeight="1" x14ac:dyDescent="0.3">
      <c r="A13" s="213"/>
      <c r="B13" s="213"/>
      <c r="C13" s="213"/>
      <c r="D13" s="213"/>
      <c r="E13" s="213"/>
      <c r="F13" s="213"/>
      <c r="G13" s="213"/>
      <c r="H13" s="213"/>
      <c r="I13" s="213"/>
      <c r="J13" s="213"/>
      <c r="K13" s="213"/>
      <c r="L13" s="213"/>
      <c r="M13" s="223" t="s">
        <v>16</v>
      </c>
      <c r="N13" s="223"/>
      <c r="O13" s="223" t="s">
        <v>17</v>
      </c>
      <c r="P13" s="223"/>
      <c r="Q13" s="223" t="s">
        <v>18</v>
      </c>
      <c r="R13" s="223"/>
      <c r="S13" s="223" t="s">
        <v>19</v>
      </c>
      <c r="T13" s="223"/>
      <c r="U13" s="223" t="s">
        <v>20</v>
      </c>
      <c r="V13" s="223"/>
      <c r="W13" s="223" t="s">
        <v>21</v>
      </c>
      <c r="X13" s="223"/>
      <c r="Y13" s="223" t="s">
        <v>22</v>
      </c>
      <c r="Z13" s="223"/>
      <c r="AA13" s="223" t="s">
        <v>19</v>
      </c>
      <c r="AB13" s="223"/>
      <c r="AC13" s="223" t="s">
        <v>23</v>
      </c>
      <c r="AD13" s="223"/>
      <c r="AE13" s="223" t="s">
        <v>24</v>
      </c>
      <c r="AF13" s="223"/>
      <c r="AG13" s="223" t="s">
        <v>25</v>
      </c>
      <c r="AH13" s="223"/>
      <c r="AI13" s="223" t="s">
        <v>19</v>
      </c>
      <c r="AJ13" s="223"/>
      <c r="AK13" s="223" t="s">
        <v>26</v>
      </c>
      <c r="AL13" s="223"/>
      <c r="AM13" s="223" t="s">
        <v>27</v>
      </c>
      <c r="AN13" s="223"/>
      <c r="AO13" s="223" t="s">
        <v>28</v>
      </c>
      <c r="AP13" s="223"/>
      <c r="AQ13" s="223" t="s">
        <v>19</v>
      </c>
      <c r="AR13" s="223"/>
      <c r="AS13" s="224"/>
      <c r="AT13" s="235"/>
      <c r="AU13" s="235"/>
      <c r="AV13" s="235"/>
      <c r="AW13" s="235"/>
      <c r="AX13" s="238"/>
      <c r="AY13" s="238"/>
      <c r="AZ13" s="238"/>
      <c r="BA13" s="238"/>
      <c r="BB13" s="232"/>
      <c r="BC13" s="232"/>
      <c r="BD13" s="232"/>
      <c r="BE13" s="232"/>
    </row>
    <row r="14" spans="1:57" ht="21.75" customHeight="1" x14ac:dyDescent="0.3">
      <c r="A14" s="213"/>
      <c r="B14" s="213"/>
      <c r="C14" s="213"/>
      <c r="D14" s="213"/>
      <c r="E14" s="213"/>
      <c r="F14" s="213"/>
      <c r="G14" s="213"/>
      <c r="H14" s="213"/>
      <c r="I14" s="213"/>
      <c r="J14" s="213"/>
      <c r="K14" s="213"/>
      <c r="L14" s="213"/>
      <c r="M14" s="32" t="s">
        <v>29</v>
      </c>
      <c r="N14" s="33" t="s">
        <v>30</v>
      </c>
      <c r="O14" s="32" t="s">
        <v>29</v>
      </c>
      <c r="P14" s="33" t="s">
        <v>30</v>
      </c>
      <c r="Q14" s="32" t="s">
        <v>29</v>
      </c>
      <c r="R14" s="33" t="s">
        <v>30</v>
      </c>
      <c r="S14" s="32" t="s">
        <v>29</v>
      </c>
      <c r="T14" s="33" t="s">
        <v>30</v>
      </c>
      <c r="U14" s="32" t="s">
        <v>29</v>
      </c>
      <c r="V14" s="33" t="s">
        <v>30</v>
      </c>
      <c r="W14" s="32" t="s">
        <v>29</v>
      </c>
      <c r="X14" s="33" t="s">
        <v>30</v>
      </c>
      <c r="Y14" s="32" t="s">
        <v>29</v>
      </c>
      <c r="Z14" s="33" t="s">
        <v>30</v>
      </c>
      <c r="AA14" s="32" t="s">
        <v>29</v>
      </c>
      <c r="AB14" s="33" t="s">
        <v>30</v>
      </c>
      <c r="AC14" s="32" t="s">
        <v>29</v>
      </c>
      <c r="AD14" s="33" t="s">
        <v>30</v>
      </c>
      <c r="AE14" s="32" t="s">
        <v>29</v>
      </c>
      <c r="AF14" s="33" t="s">
        <v>30</v>
      </c>
      <c r="AG14" s="32" t="s">
        <v>29</v>
      </c>
      <c r="AH14" s="33" t="s">
        <v>30</v>
      </c>
      <c r="AI14" s="32" t="s">
        <v>29</v>
      </c>
      <c r="AJ14" s="33" t="s">
        <v>30</v>
      </c>
      <c r="AK14" s="32" t="s">
        <v>29</v>
      </c>
      <c r="AL14" s="33" t="s">
        <v>30</v>
      </c>
      <c r="AM14" s="32" t="s">
        <v>29</v>
      </c>
      <c r="AN14" s="33" t="s">
        <v>30</v>
      </c>
      <c r="AO14" s="32" t="s">
        <v>29</v>
      </c>
      <c r="AP14" s="33" t="s">
        <v>30</v>
      </c>
      <c r="AQ14" s="32" t="s">
        <v>29</v>
      </c>
      <c r="AR14" s="33" t="s">
        <v>30</v>
      </c>
      <c r="AS14" s="224"/>
      <c r="AT14" s="236"/>
      <c r="AU14" s="236"/>
      <c r="AV14" s="236"/>
      <c r="AW14" s="236"/>
      <c r="AX14" s="239"/>
      <c r="AY14" s="239"/>
      <c r="AZ14" s="239"/>
      <c r="BA14" s="239"/>
      <c r="BB14" s="233"/>
      <c r="BC14" s="233"/>
      <c r="BD14" s="233"/>
      <c r="BE14" s="233"/>
    </row>
    <row r="15" spans="1:57" ht="142.19999999999999" customHeight="1" x14ac:dyDescent="0.3">
      <c r="A15" s="21" t="str">
        <f>'[13]PAI CUATRIENIO'!A10</f>
        <v>Fortalecer la implementación de las políticas del modelo integrado de planeación y gestión y los sistemas de gestión complementarios que soportan el cumplimiento de la misionalidad del IDIGER para el goce efectivo de los derechos
de la ciudadanía.</v>
      </c>
      <c r="B15" s="39" t="s">
        <v>262</v>
      </c>
      <c r="C15" s="156" t="s">
        <v>263</v>
      </c>
      <c r="D15" s="22">
        <f>'[13]PAI CUATRIENIO'!D10</f>
        <v>100</v>
      </c>
      <c r="E15" s="8">
        <f t="shared" ref="E15:E16" si="0">AS15</f>
        <v>59</v>
      </c>
      <c r="F15" s="46">
        <f>'[13]PAI CUATRIENIO'!E10</f>
        <v>1</v>
      </c>
      <c r="G15" s="24" t="str">
        <f>'[13]PAI CUATRIENIO'!F10</f>
        <v>Porcentaje de cumplimiento del Plan Anual de auditoria asociado a la ejecucion de las actividades planificadas  por la OCI 
EL-IG-01</v>
      </c>
      <c r="H15" s="25" t="s">
        <v>264</v>
      </c>
      <c r="I15" s="26" t="s">
        <v>265</v>
      </c>
      <c r="J15" s="26" t="s">
        <v>266</v>
      </c>
      <c r="K15" s="26" t="s">
        <v>267</v>
      </c>
      <c r="L15" s="27" t="str">
        <f>'[13]PAI CUATRIENIO'!H10</f>
        <v>Oficina de Control Interno</v>
      </c>
      <c r="M15" s="157">
        <v>6</v>
      </c>
      <c r="N15" s="28"/>
      <c r="O15" s="28">
        <v>8</v>
      </c>
      <c r="P15" s="28"/>
      <c r="Q15" s="28">
        <v>5</v>
      </c>
      <c r="R15" s="28"/>
      <c r="S15" s="34">
        <f t="shared" ref="S15:T32" si="1">M15+O15+Q15</f>
        <v>19</v>
      </c>
      <c r="T15" s="34">
        <f t="shared" si="1"/>
        <v>0</v>
      </c>
      <c r="U15" s="28">
        <v>4</v>
      </c>
      <c r="V15" s="28"/>
      <c r="W15" s="28">
        <v>4</v>
      </c>
      <c r="X15" s="28"/>
      <c r="Y15" s="28">
        <v>4</v>
      </c>
      <c r="Z15" s="28"/>
      <c r="AA15" s="34">
        <f t="shared" ref="AA15:AB32" si="2">U15+W15+Y15</f>
        <v>12</v>
      </c>
      <c r="AB15" s="34">
        <f t="shared" si="2"/>
        <v>0</v>
      </c>
      <c r="AC15" s="10">
        <v>4</v>
      </c>
      <c r="AD15" s="10"/>
      <c r="AE15" s="10">
        <v>5</v>
      </c>
      <c r="AF15" s="10"/>
      <c r="AG15" s="29">
        <v>4</v>
      </c>
      <c r="AH15" s="29"/>
      <c r="AI15" s="34">
        <f t="shared" ref="AI15:AJ32" si="3">AC15+AE15+AG15</f>
        <v>13</v>
      </c>
      <c r="AJ15" s="34">
        <f t="shared" si="3"/>
        <v>0</v>
      </c>
      <c r="AK15" s="10">
        <v>5</v>
      </c>
      <c r="AL15" s="10"/>
      <c r="AM15" s="10">
        <v>5</v>
      </c>
      <c r="AN15" s="10"/>
      <c r="AO15" s="10">
        <v>5</v>
      </c>
      <c r="AP15" s="10"/>
      <c r="AQ15" s="34">
        <f t="shared" ref="AQ15:AR32" si="4">AK15+AM15+AO15</f>
        <v>15</v>
      </c>
      <c r="AR15" s="34">
        <f t="shared" si="4"/>
        <v>0</v>
      </c>
      <c r="AS15" s="35">
        <f t="shared" ref="AS15:AS32" si="5">S15+AA15+AI15+AQ15</f>
        <v>59</v>
      </c>
      <c r="AT15" s="36">
        <f t="shared" ref="AT15:AT32" si="6">+T15</f>
        <v>0</v>
      </c>
      <c r="AU15" s="36">
        <f t="shared" ref="AU15:AU32" si="7">+T15+AB15</f>
        <v>0</v>
      </c>
      <c r="AV15" s="36">
        <f t="shared" ref="AV15:AV32" si="8">+T15+AB15+AJ15</f>
        <v>0</v>
      </c>
      <c r="AW15" s="36">
        <f t="shared" ref="AW15:AW32" si="9">+T15+AB15+AJ15+AR15</f>
        <v>0</v>
      </c>
      <c r="AX15" s="30">
        <f t="shared" ref="AX15:BA32" si="10">IF(AND(AT15&gt;0,$AS15&gt;0),AT15/$AS15,0)</f>
        <v>0</v>
      </c>
      <c r="AY15" s="30">
        <f t="shared" si="10"/>
        <v>0</v>
      </c>
      <c r="AZ15" s="30">
        <f t="shared" si="10"/>
        <v>0</v>
      </c>
      <c r="BA15" s="30">
        <f t="shared" si="10"/>
        <v>0</v>
      </c>
      <c r="BB15" s="30">
        <f t="shared" ref="BB15:BE32" si="11">(IF(AND(AT15&gt;0,$D15&gt;0),AT15/$D15,0))</f>
        <v>0</v>
      </c>
      <c r="BC15" s="30">
        <f t="shared" si="11"/>
        <v>0</v>
      </c>
      <c r="BD15" s="30">
        <f t="shared" si="11"/>
        <v>0</v>
      </c>
      <c r="BE15" s="30">
        <f t="shared" si="11"/>
        <v>0</v>
      </c>
    </row>
    <row r="16" spans="1:57" ht="96.75" customHeight="1" x14ac:dyDescent="0.3">
      <c r="A16" s="21" t="str">
        <f>'[13]PAI CUATRIENIO'!A11</f>
        <v>Fortalecer la implementación de las políticas del modelo integrado de planeación y gestión y los sistemas de gestión complementarios que soportan el cumplimiento de la misionalidad del IDIGER para el goce efectivo de los derechos
de la ciudadanía.</v>
      </c>
      <c r="B16" s="39" t="s">
        <v>262</v>
      </c>
      <c r="C16" s="156" t="s">
        <v>268</v>
      </c>
      <c r="D16" s="22">
        <f>'[13]PAI CUATRIENIO'!D11</f>
        <v>100</v>
      </c>
      <c r="E16" s="8">
        <f t="shared" si="0"/>
        <v>5</v>
      </c>
      <c r="F16" s="46">
        <f>'[13]PAI CUATRIENIO'!E11</f>
        <v>1</v>
      </c>
      <c r="G16" s="24" t="str">
        <f>'[13]PAI CUATRIENIO'!F11</f>
        <v>Número de actividades asociadas al rol de Liderazgo Estratégico (Comité Institucional de Coordinación de Control Interno).
EL-IG-02</v>
      </c>
      <c r="H16" s="25" t="s">
        <v>269</v>
      </c>
      <c r="I16" s="26" t="s">
        <v>270</v>
      </c>
      <c r="J16" s="26" t="s">
        <v>266</v>
      </c>
      <c r="K16" s="26" t="s">
        <v>267</v>
      </c>
      <c r="L16" s="27" t="str">
        <f>'[13]PAI CUATRIENIO'!H11</f>
        <v>Oficina de Control Interno</v>
      </c>
      <c r="M16" s="158">
        <v>0</v>
      </c>
      <c r="N16" s="28"/>
      <c r="O16" s="28">
        <v>1</v>
      </c>
      <c r="P16" s="28"/>
      <c r="Q16" s="28">
        <v>0</v>
      </c>
      <c r="R16" s="28"/>
      <c r="S16" s="34">
        <f t="shared" si="1"/>
        <v>1</v>
      </c>
      <c r="T16" s="34">
        <f t="shared" si="1"/>
        <v>0</v>
      </c>
      <c r="U16" s="28">
        <v>0</v>
      </c>
      <c r="V16" s="28"/>
      <c r="W16" s="28">
        <v>1</v>
      </c>
      <c r="X16" s="28"/>
      <c r="Y16" s="28"/>
      <c r="Z16" s="28"/>
      <c r="AA16" s="34">
        <f t="shared" si="2"/>
        <v>1</v>
      </c>
      <c r="AB16" s="34">
        <f t="shared" si="2"/>
        <v>0</v>
      </c>
      <c r="AC16" s="10"/>
      <c r="AD16" s="10"/>
      <c r="AE16" s="10">
        <v>1</v>
      </c>
      <c r="AF16" s="10"/>
      <c r="AG16" s="29"/>
      <c r="AH16" s="29"/>
      <c r="AI16" s="34">
        <f t="shared" si="3"/>
        <v>1</v>
      </c>
      <c r="AJ16" s="34">
        <f t="shared" si="3"/>
        <v>0</v>
      </c>
      <c r="AK16" s="10">
        <v>1</v>
      </c>
      <c r="AL16" s="10"/>
      <c r="AM16" s="10"/>
      <c r="AN16" s="10"/>
      <c r="AO16" s="10">
        <v>1</v>
      </c>
      <c r="AP16" s="10"/>
      <c r="AQ16" s="34">
        <f t="shared" si="4"/>
        <v>2</v>
      </c>
      <c r="AR16" s="34">
        <f t="shared" si="4"/>
        <v>0</v>
      </c>
      <c r="AS16" s="35">
        <f t="shared" si="5"/>
        <v>5</v>
      </c>
      <c r="AT16" s="36">
        <f t="shared" si="6"/>
        <v>0</v>
      </c>
      <c r="AU16" s="36">
        <f t="shared" si="7"/>
        <v>0</v>
      </c>
      <c r="AV16" s="36">
        <f t="shared" si="8"/>
        <v>0</v>
      </c>
      <c r="AW16" s="36">
        <f t="shared" si="9"/>
        <v>0</v>
      </c>
      <c r="AX16" s="30">
        <f t="shared" si="10"/>
        <v>0</v>
      </c>
      <c r="AY16" s="30">
        <f t="shared" si="10"/>
        <v>0</v>
      </c>
      <c r="AZ16" s="30">
        <f t="shared" si="10"/>
        <v>0</v>
      </c>
      <c r="BA16" s="30">
        <f t="shared" si="10"/>
        <v>0</v>
      </c>
      <c r="BB16" s="30">
        <f t="shared" si="11"/>
        <v>0</v>
      </c>
      <c r="BC16" s="30">
        <f t="shared" si="11"/>
        <v>0</v>
      </c>
      <c r="BD16" s="30">
        <f t="shared" si="11"/>
        <v>0</v>
      </c>
      <c r="BE16" s="30">
        <f t="shared" si="11"/>
        <v>0</v>
      </c>
    </row>
    <row r="17" spans="1:57" ht="108" customHeight="1" x14ac:dyDescent="0.3">
      <c r="A17" s="21" t="str">
        <f>'[13]PAI CUATRIENIO'!A12</f>
        <v>Fortalecer la implementación de las políticas del modelo integrado de planeación y gestión y los sistemas de gestión complementarios que soportan el cumplimiento de la misionalidad del IDIGER para el goce efectivo de los derechos
de la ciudadanía.</v>
      </c>
      <c r="B17" s="39" t="s">
        <v>262</v>
      </c>
      <c r="C17" s="159" t="s">
        <v>271</v>
      </c>
      <c r="D17" s="22">
        <f>'[13]PAI CUATRIENIO'!D12</f>
        <v>100</v>
      </c>
      <c r="E17" s="8">
        <v>4</v>
      </c>
      <c r="F17" s="23">
        <f>'[13]PAI CUATRIENIO'!E12</f>
        <v>4</v>
      </c>
      <c r="G17" s="24" t="str">
        <f>'[13]PAI CUATRIENIO'!F12</f>
        <v>Número de informes realizados, comunicados y publicados. 
EL-IG-03</v>
      </c>
      <c r="H17" s="25" t="s">
        <v>272</v>
      </c>
      <c r="I17" s="26" t="s">
        <v>273</v>
      </c>
      <c r="J17" s="26" t="s">
        <v>266</v>
      </c>
      <c r="K17" s="26" t="s">
        <v>274</v>
      </c>
      <c r="L17" s="27" t="str">
        <f>'[13]PAI CUATRIENIO'!H12</f>
        <v>Oficina de Control Interno</v>
      </c>
      <c r="M17" s="28">
        <v>1</v>
      </c>
      <c r="N17" s="28"/>
      <c r="O17" s="28"/>
      <c r="P17" s="28"/>
      <c r="Q17" s="28"/>
      <c r="R17" s="28"/>
      <c r="S17" s="34">
        <f t="shared" si="1"/>
        <v>1</v>
      </c>
      <c r="T17" s="34">
        <f t="shared" si="1"/>
        <v>0</v>
      </c>
      <c r="U17" s="28">
        <v>1</v>
      </c>
      <c r="V17" s="28"/>
      <c r="W17" s="28"/>
      <c r="X17" s="28"/>
      <c r="Y17" s="28"/>
      <c r="Z17" s="28"/>
      <c r="AA17" s="34">
        <f t="shared" si="2"/>
        <v>1</v>
      </c>
      <c r="AB17" s="34">
        <f t="shared" si="2"/>
        <v>0</v>
      </c>
      <c r="AC17" s="10">
        <v>1</v>
      </c>
      <c r="AD17" s="10"/>
      <c r="AE17" s="10"/>
      <c r="AF17" s="10"/>
      <c r="AG17" s="29"/>
      <c r="AH17" s="29"/>
      <c r="AI17" s="34">
        <f t="shared" si="3"/>
        <v>1</v>
      </c>
      <c r="AJ17" s="34">
        <f t="shared" si="3"/>
        <v>0</v>
      </c>
      <c r="AK17" s="10">
        <v>1</v>
      </c>
      <c r="AL17" s="10"/>
      <c r="AM17" s="10"/>
      <c r="AN17" s="10"/>
      <c r="AO17" s="10"/>
      <c r="AP17" s="10"/>
      <c r="AQ17" s="34">
        <f t="shared" si="4"/>
        <v>1</v>
      </c>
      <c r="AR17" s="34">
        <f t="shared" si="4"/>
        <v>0</v>
      </c>
      <c r="AS17" s="35">
        <f t="shared" si="5"/>
        <v>4</v>
      </c>
      <c r="AT17" s="36">
        <f t="shared" si="6"/>
        <v>0</v>
      </c>
      <c r="AU17" s="36">
        <f t="shared" si="7"/>
        <v>0</v>
      </c>
      <c r="AV17" s="36">
        <f t="shared" si="8"/>
        <v>0</v>
      </c>
      <c r="AW17" s="36">
        <f t="shared" si="9"/>
        <v>0</v>
      </c>
      <c r="AX17" s="30">
        <f t="shared" si="10"/>
        <v>0</v>
      </c>
      <c r="AY17" s="30">
        <f t="shared" si="10"/>
        <v>0</v>
      </c>
      <c r="AZ17" s="30">
        <f t="shared" si="10"/>
        <v>0</v>
      </c>
      <c r="BA17" s="30">
        <f t="shared" si="10"/>
        <v>0</v>
      </c>
      <c r="BB17" s="30">
        <f t="shared" si="11"/>
        <v>0</v>
      </c>
      <c r="BC17" s="30">
        <f t="shared" si="11"/>
        <v>0</v>
      </c>
      <c r="BD17" s="30">
        <f t="shared" si="11"/>
        <v>0</v>
      </c>
      <c r="BE17" s="30">
        <f t="shared" si="11"/>
        <v>0</v>
      </c>
    </row>
    <row r="18" spans="1:57" ht="26.25" hidden="1" customHeight="1" x14ac:dyDescent="0.3">
      <c r="A18" s="21">
        <f>'[13]PAI CUATRIENIO'!A13</f>
        <v>0</v>
      </c>
      <c r="B18" s="21"/>
      <c r="C18" s="21"/>
      <c r="D18" s="22"/>
      <c r="E18" s="8"/>
      <c r="F18" s="23"/>
      <c r="G18" s="24"/>
      <c r="H18" s="25"/>
      <c r="I18" s="26"/>
      <c r="J18" s="26"/>
      <c r="K18" s="26"/>
      <c r="L18" s="27">
        <f>'[13]PAI CUATRIENIO'!H13</f>
        <v>0</v>
      </c>
      <c r="M18" s="28"/>
      <c r="N18" s="28"/>
      <c r="O18" s="28"/>
      <c r="P18" s="28"/>
      <c r="Q18" s="28"/>
      <c r="R18" s="28"/>
      <c r="S18" s="34">
        <f t="shared" si="1"/>
        <v>0</v>
      </c>
      <c r="T18" s="34">
        <f t="shared" si="1"/>
        <v>0</v>
      </c>
      <c r="U18" s="28"/>
      <c r="V18" s="28"/>
      <c r="W18" s="28"/>
      <c r="X18" s="28"/>
      <c r="Y18" s="28"/>
      <c r="Z18" s="28"/>
      <c r="AA18" s="34">
        <f t="shared" si="2"/>
        <v>0</v>
      </c>
      <c r="AB18" s="34">
        <f t="shared" si="2"/>
        <v>0</v>
      </c>
      <c r="AC18" s="10"/>
      <c r="AD18" s="10"/>
      <c r="AE18" s="10"/>
      <c r="AF18" s="10"/>
      <c r="AG18" s="29"/>
      <c r="AH18" s="29"/>
      <c r="AI18" s="34">
        <f t="shared" si="3"/>
        <v>0</v>
      </c>
      <c r="AJ18" s="34">
        <f t="shared" si="3"/>
        <v>0</v>
      </c>
      <c r="AK18" s="10"/>
      <c r="AL18" s="10"/>
      <c r="AM18" s="10"/>
      <c r="AN18" s="10"/>
      <c r="AO18" s="10"/>
      <c r="AP18" s="10"/>
      <c r="AQ18" s="34">
        <f t="shared" si="4"/>
        <v>0</v>
      </c>
      <c r="AR18" s="34">
        <f t="shared" si="4"/>
        <v>0</v>
      </c>
      <c r="AS18" s="35">
        <f t="shared" si="5"/>
        <v>0</v>
      </c>
      <c r="AT18" s="36">
        <f t="shared" si="6"/>
        <v>0</v>
      </c>
      <c r="AU18" s="36">
        <f t="shared" si="7"/>
        <v>0</v>
      </c>
      <c r="AV18" s="36">
        <f t="shared" si="8"/>
        <v>0</v>
      </c>
      <c r="AW18" s="36">
        <f t="shared" si="9"/>
        <v>0</v>
      </c>
      <c r="AX18" s="30">
        <f t="shared" si="10"/>
        <v>0</v>
      </c>
      <c r="AY18" s="30">
        <f t="shared" si="10"/>
        <v>0</v>
      </c>
      <c r="AZ18" s="30">
        <f t="shared" si="10"/>
        <v>0</v>
      </c>
      <c r="BA18" s="30">
        <f t="shared" si="10"/>
        <v>0</v>
      </c>
      <c r="BB18" s="30">
        <f t="shared" si="11"/>
        <v>0</v>
      </c>
      <c r="BC18" s="30">
        <f t="shared" si="11"/>
        <v>0</v>
      </c>
      <c r="BD18" s="30">
        <f t="shared" si="11"/>
        <v>0</v>
      </c>
      <c r="BE18" s="30">
        <f t="shared" si="11"/>
        <v>0</v>
      </c>
    </row>
    <row r="19" spans="1:57" ht="26.25" hidden="1" customHeight="1" x14ac:dyDescent="0.3">
      <c r="A19" s="21">
        <f>'[13]PAI CUATRIENIO'!A14</f>
        <v>0</v>
      </c>
      <c r="B19" s="21"/>
      <c r="C19" s="21"/>
      <c r="D19" s="22"/>
      <c r="E19" s="8"/>
      <c r="F19" s="23"/>
      <c r="G19" s="24"/>
      <c r="H19" s="25"/>
      <c r="I19" s="26"/>
      <c r="J19" s="26"/>
      <c r="K19" s="26"/>
      <c r="L19" s="27">
        <f>'[13]PAI CUATRIENIO'!H14</f>
        <v>0</v>
      </c>
      <c r="M19" s="28"/>
      <c r="N19" s="28"/>
      <c r="O19" s="28"/>
      <c r="P19" s="28"/>
      <c r="Q19" s="28"/>
      <c r="R19" s="28"/>
      <c r="S19" s="34">
        <f t="shared" si="1"/>
        <v>0</v>
      </c>
      <c r="T19" s="34">
        <f t="shared" si="1"/>
        <v>0</v>
      </c>
      <c r="U19" s="28"/>
      <c r="V19" s="28"/>
      <c r="W19" s="28"/>
      <c r="X19" s="28"/>
      <c r="Y19" s="28"/>
      <c r="Z19" s="28"/>
      <c r="AA19" s="34">
        <f t="shared" si="2"/>
        <v>0</v>
      </c>
      <c r="AB19" s="34">
        <f t="shared" si="2"/>
        <v>0</v>
      </c>
      <c r="AC19" s="10"/>
      <c r="AD19" s="10"/>
      <c r="AE19" s="10"/>
      <c r="AF19" s="10"/>
      <c r="AG19" s="29"/>
      <c r="AH19" s="29"/>
      <c r="AI19" s="34">
        <f t="shared" si="3"/>
        <v>0</v>
      </c>
      <c r="AJ19" s="34">
        <f t="shared" si="3"/>
        <v>0</v>
      </c>
      <c r="AK19" s="10"/>
      <c r="AL19" s="10"/>
      <c r="AM19" s="10"/>
      <c r="AN19" s="10"/>
      <c r="AO19" s="10"/>
      <c r="AP19" s="10"/>
      <c r="AQ19" s="34">
        <f t="shared" si="4"/>
        <v>0</v>
      </c>
      <c r="AR19" s="34">
        <f t="shared" si="4"/>
        <v>0</v>
      </c>
      <c r="AS19" s="35">
        <f t="shared" si="5"/>
        <v>0</v>
      </c>
      <c r="AT19" s="36">
        <f t="shared" si="6"/>
        <v>0</v>
      </c>
      <c r="AU19" s="36">
        <f t="shared" si="7"/>
        <v>0</v>
      </c>
      <c r="AV19" s="36">
        <f t="shared" si="8"/>
        <v>0</v>
      </c>
      <c r="AW19" s="36">
        <f t="shared" si="9"/>
        <v>0</v>
      </c>
      <c r="AX19" s="30">
        <f t="shared" si="10"/>
        <v>0</v>
      </c>
      <c r="AY19" s="30">
        <f t="shared" si="10"/>
        <v>0</v>
      </c>
      <c r="AZ19" s="30">
        <f t="shared" si="10"/>
        <v>0</v>
      </c>
      <c r="BA19" s="30">
        <f t="shared" si="10"/>
        <v>0</v>
      </c>
      <c r="BB19" s="30">
        <f t="shared" si="11"/>
        <v>0</v>
      </c>
      <c r="BC19" s="30">
        <f t="shared" si="11"/>
        <v>0</v>
      </c>
      <c r="BD19" s="30">
        <f t="shared" si="11"/>
        <v>0</v>
      </c>
      <c r="BE19" s="30">
        <f t="shared" si="11"/>
        <v>0</v>
      </c>
    </row>
    <row r="20" spans="1:57" ht="26.25" hidden="1" customHeight="1" x14ac:dyDescent="0.3">
      <c r="A20" s="21">
        <f>'[13]PAI CUATRIENIO'!A15</f>
        <v>0</v>
      </c>
      <c r="B20" s="21"/>
      <c r="C20" s="21"/>
      <c r="D20" s="22"/>
      <c r="E20" s="8"/>
      <c r="F20" s="23"/>
      <c r="G20" s="24"/>
      <c r="H20" s="25"/>
      <c r="I20" s="26"/>
      <c r="J20" s="26"/>
      <c r="K20" s="26"/>
      <c r="L20" s="27">
        <f>'[13]PAI CUATRIENIO'!H15</f>
        <v>0</v>
      </c>
      <c r="M20" s="28"/>
      <c r="N20" s="28"/>
      <c r="O20" s="28"/>
      <c r="P20" s="28"/>
      <c r="Q20" s="28"/>
      <c r="R20" s="28"/>
      <c r="S20" s="34">
        <f t="shared" si="1"/>
        <v>0</v>
      </c>
      <c r="T20" s="34">
        <f t="shared" si="1"/>
        <v>0</v>
      </c>
      <c r="U20" s="28"/>
      <c r="V20" s="28"/>
      <c r="W20" s="28"/>
      <c r="X20" s="28"/>
      <c r="Y20" s="28"/>
      <c r="Z20" s="28"/>
      <c r="AA20" s="34">
        <f t="shared" si="2"/>
        <v>0</v>
      </c>
      <c r="AB20" s="34">
        <f t="shared" si="2"/>
        <v>0</v>
      </c>
      <c r="AC20" s="10"/>
      <c r="AD20" s="10"/>
      <c r="AE20" s="10"/>
      <c r="AF20" s="10"/>
      <c r="AG20" s="29"/>
      <c r="AH20" s="29"/>
      <c r="AI20" s="34">
        <f t="shared" si="3"/>
        <v>0</v>
      </c>
      <c r="AJ20" s="34">
        <f t="shared" si="3"/>
        <v>0</v>
      </c>
      <c r="AK20" s="10"/>
      <c r="AL20" s="10"/>
      <c r="AM20" s="10"/>
      <c r="AN20" s="10"/>
      <c r="AO20" s="10"/>
      <c r="AP20" s="10"/>
      <c r="AQ20" s="34">
        <f t="shared" si="4"/>
        <v>0</v>
      </c>
      <c r="AR20" s="34">
        <f t="shared" si="4"/>
        <v>0</v>
      </c>
      <c r="AS20" s="35">
        <f t="shared" si="5"/>
        <v>0</v>
      </c>
      <c r="AT20" s="36">
        <f t="shared" si="6"/>
        <v>0</v>
      </c>
      <c r="AU20" s="36">
        <f t="shared" si="7"/>
        <v>0</v>
      </c>
      <c r="AV20" s="36">
        <f t="shared" si="8"/>
        <v>0</v>
      </c>
      <c r="AW20" s="36">
        <f t="shared" si="9"/>
        <v>0</v>
      </c>
      <c r="AX20" s="30">
        <f t="shared" si="10"/>
        <v>0</v>
      </c>
      <c r="AY20" s="30">
        <f t="shared" si="10"/>
        <v>0</v>
      </c>
      <c r="AZ20" s="30">
        <f t="shared" si="10"/>
        <v>0</v>
      </c>
      <c r="BA20" s="30">
        <f t="shared" si="10"/>
        <v>0</v>
      </c>
      <c r="BB20" s="30">
        <f t="shared" si="11"/>
        <v>0</v>
      </c>
      <c r="BC20" s="30">
        <f t="shared" si="11"/>
        <v>0</v>
      </c>
      <c r="BD20" s="30">
        <f t="shared" si="11"/>
        <v>0</v>
      </c>
      <c r="BE20" s="30">
        <f t="shared" si="11"/>
        <v>0</v>
      </c>
    </row>
    <row r="21" spans="1:57" ht="26.25" hidden="1" customHeight="1" x14ac:dyDescent="0.3">
      <c r="A21" s="21">
        <f>'[13]PAI CUATRIENIO'!A16</f>
        <v>0</v>
      </c>
      <c r="B21" s="21"/>
      <c r="C21" s="21"/>
      <c r="D21" s="22"/>
      <c r="E21" s="8"/>
      <c r="F21" s="23"/>
      <c r="G21" s="24"/>
      <c r="H21" s="25"/>
      <c r="I21" s="26"/>
      <c r="J21" s="26"/>
      <c r="K21" s="26"/>
      <c r="L21" s="27">
        <f>'[13]PAI CUATRIENIO'!H16</f>
        <v>0</v>
      </c>
      <c r="M21" s="28"/>
      <c r="N21" s="28"/>
      <c r="O21" s="28"/>
      <c r="P21" s="28"/>
      <c r="Q21" s="28"/>
      <c r="R21" s="28"/>
      <c r="S21" s="34">
        <f t="shared" si="1"/>
        <v>0</v>
      </c>
      <c r="T21" s="34">
        <f t="shared" si="1"/>
        <v>0</v>
      </c>
      <c r="U21" s="28"/>
      <c r="V21" s="28"/>
      <c r="W21" s="28"/>
      <c r="X21" s="28"/>
      <c r="Y21" s="28"/>
      <c r="Z21" s="28"/>
      <c r="AA21" s="34">
        <f t="shared" si="2"/>
        <v>0</v>
      </c>
      <c r="AB21" s="34">
        <f t="shared" si="2"/>
        <v>0</v>
      </c>
      <c r="AC21" s="10"/>
      <c r="AD21" s="10"/>
      <c r="AE21" s="10"/>
      <c r="AF21" s="10"/>
      <c r="AG21" s="29"/>
      <c r="AH21" s="29"/>
      <c r="AI21" s="34">
        <f t="shared" si="3"/>
        <v>0</v>
      </c>
      <c r="AJ21" s="34">
        <f t="shared" si="3"/>
        <v>0</v>
      </c>
      <c r="AK21" s="10"/>
      <c r="AL21" s="10"/>
      <c r="AM21" s="10"/>
      <c r="AN21" s="10"/>
      <c r="AO21" s="10"/>
      <c r="AP21" s="10"/>
      <c r="AQ21" s="34">
        <f t="shared" si="4"/>
        <v>0</v>
      </c>
      <c r="AR21" s="34">
        <f t="shared" si="4"/>
        <v>0</v>
      </c>
      <c r="AS21" s="35">
        <f t="shared" si="5"/>
        <v>0</v>
      </c>
      <c r="AT21" s="36">
        <f t="shared" si="6"/>
        <v>0</v>
      </c>
      <c r="AU21" s="36">
        <f t="shared" si="7"/>
        <v>0</v>
      </c>
      <c r="AV21" s="36">
        <f t="shared" si="8"/>
        <v>0</v>
      </c>
      <c r="AW21" s="36">
        <f t="shared" si="9"/>
        <v>0</v>
      </c>
      <c r="AX21" s="30">
        <f t="shared" si="10"/>
        <v>0</v>
      </c>
      <c r="AY21" s="30">
        <f t="shared" si="10"/>
        <v>0</v>
      </c>
      <c r="AZ21" s="30">
        <f t="shared" si="10"/>
        <v>0</v>
      </c>
      <c r="BA21" s="30">
        <f t="shared" si="10"/>
        <v>0</v>
      </c>
      <c r="BB21" s="30">
        <f t="shared" si="11"/>
        <v>0</v>
      </c>
      <c r="BC21" s="30">
        <f t="shared" si="11"/>
        <v>0</v>
      </c>
      <c r="BD21" s="30">
        <f t="shared" si="11"/>
        <v>0</v>
      </c>
      <c r="BE21" s="30">
        <f t="shared" si="11"/>
        <v>0</v>
      </c>
    </row>
    <row r="22" spans="1:57" ht="26.25" hidden="1" customHeight="1" x14ac:dyDescent="0.3">
      <c r="A22" s="21">
        <f>'[13]PAI CUATRIENIO'!A17</f>
        <v>0</v>
      </c>
      <c r="B22" s="21"/>
      <c r="C22" s="21"/>
      <c r="D22" s="22"/>
      <c r="E22" s="8"/>
      <c r="F22" s="23"/>
      <c r="G22" s="24"/>
      <c r="H22" s="25"/>
      <c r="I22" s="26"/>
      <c r="J22" s="26"/>
      <c r="K22" s="26"/>
      <c r="L22" s="27">
        <f>'[13]PAI CUATRIENIO'!H17</f>
        <v>0</v>
      </c>
      <c r="M22" s="28"/>
      <c r="N22" s="28"/>
      <c r="O22" s="28"/>
      <c r="P22" s="28"/>
      <c r="Q22" s="28"/>
      <c r="R22" s="28"/>
      <c r="S22" s="34">
        <f t="shared" si="1"/>
        <v>0</v>
      </c>
      <c r="T22" s="34">
        <f t="shared" si="1"/>
        <v>0</v>
      </c>
      <c r="U22" s="28"/>
      <c r="V22" s="28"/>
      <c r="W22" s="28"/>
      <c r="X22" s="28"/>
      <c r="Y22" s="28"/>
      <c r="Z22" s="28"/>
      <c r="AA22" s="34">
        <f t="shared" si="2"/>
        <v>0</v>
      </c>
      <c r="AB22" s="34">
        <f t="shared" si="2"/>
        <v>0</v>
      </c>
      <c r="AC22" s="10"/>
      <c r="AD22" s="10"/>
      <c r="AE22" s="10"/>
      <c r="AF22" s="10"/>
      <c r="AG22" s="29"/>
      <c r="AH22" s="29"/>
      <c r="AI22" s="34">
        <f t="shared" si="3"/>
        <v>0</v>
      </c>
      <c r="AJ22" s="34">
        <f t="shared" si="3"/>
        <v>0</v>
      </c>
      <c r="AK22" s="10"/>
      <c r="AL22" s="10"/>
      <c r="AM22" s="10"/>
      <c r="AN22" s="10"/>
      <c r="AO22" s="10"/>
      <c r="AP22" s="10"/>
      <c r="AQ22" s="34">
        <f t="shared" si="4"/>
        <v>0</v>
      </c>
      <c r="AR22" s="34">
        <f t="shared" si="4"/>
        <v>0</v>
      </c>
      <c r="AS22" s="35">
        <f t="shared" si="5"/>
        <v>0</v>
      </c>
      <c r="AT22" s="36">
        <f t="shared" si="6"/>
        <v>0</v>
      </c>
      <c r="AU22" s="36">
        <f t="shared" si="7"/>
        <v>0</v>
      </c>
      <c r="AV22" s="36">
        <f t="shared" si="8"/>
        <v>0</v>
      </c>
      <c r="AW22" s="36">
        <f t="shared" si="9"/>
        <v>0</v>
      </c>
      <c r="AX22" s="30">
        <f t="shared" si="10"/>
        <v>0</v>
      </c>
      <c r="AY22" s="30">
        <f t="shared" si="10"/>
        <v>0</v>
      </c>
      <c r="AZ22" s="30">
        <f t="shared" si="10"/>
        <v>0</v>
      </c>
      <c r="BA22" s="30">
        <f t="shared" si="10"/>
        <v>0</v>
      </c>
      <c r="BB22" s="30">
        <f t="shared" si="11"/>
        <v>0</v>
      </c>
      <c r="BC22" s="30">
        <f t="shared" si="11"/>
        <v>0</v>
      </c>
      <c r="BD22" s="30">
        <f t="shared" si="11"/>
        <v>0</v>
      </c>
      <c r="BE22" s="30">
        <f t="shared" si="11"/>
        <v>0</v>
      </c>
    </row>
    <row r="23" spans="1:57" ht="26.25" hidden="1" customHeight="1" x14ac:dyDescent="0.3">
      <c r="A23" s="21">
        <f>'[13]PAI CUATRIENIO'!A18</f>
        <v>0</v>
      </c>
      <c r="B23" s="21"/>
      <c r="C23" s="21"/>
      <c r="D23" s="22"/>
      <c r="E23" s="8"/>
      <c r="F23" s="23"/>
      <c r="G23" s="24"/>
      <c r="H23" s="25"/>
      <c r="I23" s="26"/>
      <c r="J23" s="26"/>
      <c r="K23" s="26"/>
      <c r="L23" s="27">
        <f>'[13]PAI CUATRIENIO'!H18</f>
        <v>0</v>
      </c>
      <c r="M23" s="28"/>
      <c r="N23" s="28"/>
      <c r="O23" s="28"/>
      <c r="P23" s="28"/>
      <c r="Q23" s="28"/>
      <c r="R23" s="28"/>
      <c r="S23" s="34">
        <f t="shared" si="1"/>
        <v>0</v>
      </c>
      <c r="T23" s="34">
        <f t="shared" si="1"/>
        <v>0</v>
      </c>
      <c r="U23" s="28"/>
      <c r="V23" s="28"/>
      <c r="W23" s="28"/>
      <c r="X23" s="28"/>
      <c r="Y23" s="28"/>
      <c r="Z23" s="28"/>
      <c r="AA23" s="34">
        <f t="shared" si="2"/>
        <v>0</v>
      </c>
      <c r="AB23" s="34">
        <f t="shared" si="2"/>
        <v>0</v>
      </c>
      <c r="AC23" s="10"/>
      <c r="AD23" s="10"/>
      <c r="AE23" s="10"/>
      <c r="AF23" s="10"/>
      <c r="AG23" s="29"/>
      <c r="AH23" s="29"/>
      <c r="AI23" s="34">
        <f t="shared" si="3"/>
        <v>0</v>
      </c>
      <c r="AJ23" s="34">
        <f t="shared" si="3"/>
        <v>0</v>
      </c>
      <c r="AK23" s="10"/>
      <c r="AL23" s="10"/>
      <c r="AM23" s="10"/>
      <c r="AN23" s="10"/>
      <c r="AO23" s="10"/>
      <c r="AP23" s="10"/>
      <c r="AQ23" s="34">
        <f t="shared" si="4"/>
        <v>0</v>
      </c>
      <c r="AR23" s="34">
        <f t="shared" si="4"/>
        <v>0</v>
      </c>
      <c r="AS23" s="35">
        <f t="shared" si="5"/>
        <v>0</v>
      </c>
      <c r="AT23" s="36">
        <f t="shared" si="6"/>
        <v>0</v>
      </c>
      <c r="AU23" s="36">
        <f t="shared" si="7"/>
        <v>0</v>
      </c>
      <c r="AV23" s="36">
        <f t="shared" si="8"/>
        <v>0</v>
      </c>
      <c r="AW23" s="36">
        <f t="shared" si="9"/>
        <v>0</v>
      </c>
      <c r="AX23" s="30">
        <f t="shared" si="10"/>
        <v>0</v>
      </c>
      <c r="AY23" s="30">
        <f t="shared" si="10"/>
        <v>0</v>
      </c>
      <c r="AZ23" s="30">
        <f t="shared" si="10"/>
        <v>0</v>
      </c>
      <c r="BA23" s="30">
        <f t="shared" si="10"/>
        <v>0</v>
      </c>
      <c r="BB23" s="30">
        <f t="shared" si="11"/>
        <v>0</v>
      </c>
      <c r="BC23" s="30">
        <f t="shared" si="11"/>
        <v>0</v>
      </c>
      <c r="BD23" s="30">
        <f t="shared" si="11"/>
        <v>0</v>
      </c>
      <c r="BE23" s="30">
        <f t="shared" si="11"/>
        <v>0</v>
      </c>
    </row>
    <row r="24" spans="1:57" ht="26.25" hidden="1" customHeight="1" x14ac:dyDescent="0.3">
      <c r="A24" s="21">
        <f>'[13]PAI CUATRIENIO'!A19</f>
        <v>0</v>
      </c>
      <c r="B24" s="21"/>
      <c r="C24" s="21"/>
      <c r="D24" s="22"/>
      <c r="E24" s="8"/>
      <c r="F24" s="23"/>
      <c r="G24" s="24"/>
      <c r="H24" s="25"/>
      <c r="I24" s="26"/>
      <c r="J24" s="26"/>
      <c r="K24" s="26"/>
      <c r="L24" s="27">
        <f>'[13]PAI CUATRIENIO'!H19</f>
        <v>0</v>
      </c>
      <c r="M24" s="28"/>
      <c r="N24" s="28"/>
      <c r="O24" s="28"/>
      <c r="P24" s="28"/>
      <c r="Q24" s="28"/>
      <c r="R24" s="28"/>
      <c r="S24" s="34">
        <f t="shared" si="1"/>
        <v>0</v>
      </c>
      <c r="T24" s="34">
        <f t="shared" si="1"/>
        <v>0</v>
      </c>
      <c r="U24" s="28"/>
      <c r="V24" s="28"/>
      <c r="W24" s="28"/>
      <c r="X24" s="28"/>
      <c r="Y24" s="28"/>
      <c r="Z24" s="28"/>
      <c r="AA24" s="34">
        <f t="shared" si="2"/>
        <v>0</v>
      </c>
      <c r="AB24" s="34">
        <f t="shared" si="2"/>
        <v>0</v>
      </c>
      <c r="AC24" s="10"/>
      <c r="AD24" s="10"/>
      <c r="AE24" s="10"/>
      <c r="AF24" s="10"/>
      <c r="AG24" s="29"/>
      <c r="AH24" s="29"/>
      <c r="AI24" s="34">
        <f t="shared" si="3"/>
        <v>0</v>
      </c>
      <c r="AJ24" s="34">
        <f t="shared" si="3"/>
        <v>0</v>
      </c>
      <c r="AK24" s="10"/>
      <c r="AL24" s="10"/>
      <c r="AM24" s="10"/>
      <c r="AN24" s="10"/>
      <c r="AO24" s="10"/>
      <c r="AP24" s="10"/>
      <c r="AQ24" s="34">
        <f t="shared" si="4"/>
        <v>0</v>
      </c>
      <c r="AR24" s="34">
        <f t="shared" si="4"/>
        <v>0</v>
      </c>
      <c r="AS24" s="35">
        <f t="shared" si="5"/>
        <v>0</v>
      </c>
      <c r="AT24" s="36">
        <f t="shared" si="6"/>
        <v>0</v>
      </c>
      <c r="AU24" s="36">
        <f t="shared" si="7"/>
        <v>0</v>
      </c>
      <c r="AV24" s="36">
        <f t="shared" si="8"/>
        <v>0</v>
      </c>
      <c r="AW24" s="36">
        <f t="shared" si="9"/>
        <v>0</v>
      </c>
      <c r="AX24" s="30">
        <f t="shared" si="10"/>
        <v>0</v>
      </c>
      <c r="AY24" s="30">
        <f t="shared" si="10"/>
        <v>0</v>
      </c>
      <c r="AZ24" s="30">
        <f t="shared" si="10"/>
        <v>0</v>
      </c>
      <c r="BA24" s="30">
        <f t="shared" si="10"/>
        <v>0</v>
      </c>
      <c r="BB24" s="30">
        <f t="shared" si="11"/>
        <v>0</v>
      </c>
      <c r="BC24" s="30">
        <f t="shared" si="11"/>
        <v>0</v>
      </c>
      <c r="BD24" s="30">
        <f t="shared" si="11"/>
        <v>0</v>
      </c>
      <c r="BE24" s="30">
        <f t="shared" si="11"/>
        <v>0</v>
      </c>
    </row>
    <row r="25" spans="1:57" ht="26.25" hidden="1" customHeight="1" x14ac:dyDescent="0.3">
      <c r="A25" s="21">
        <f>'[13]PAI CUATRIENIO'!A20</f>
        <v>0</v>
      </c>
      <c r="B25" s="21"/>
      <c r="C25" s="21"/>
      <c r="D25" s="22"/>
      <c r="E25" s="8"/>
      <c r="F25" s="23"/>
      <c r="G25" s="24"/>
      <c r="H25" s="25"/>
      <c r="I25" s="26"/>
      <c r="J25" s="26"/>
      <c r="K25" s="26"/>
      <c r="L25" s="27">
        <f>'[13]PAI CUATRIENIO'!H20</f>
        <v>0</v>
      </c>
      <c r="M25" s="28"/>
      <c r="N25" s="28"/>
      <c r="O25" s="28"/>
      <c r="P25" s="28"/>
      <c r="Q25" s="28"/>
      <c r="R25" s="28"/>
      <c r="S25" s="34">
        <f t="shared" si="1"/>
        <v>0</v>
      </c>
      <c r="T25" s="34">
        <f t="shared" si="1"/>
        <v>0</v>
      </c>
      <c r="U25" s="28"/>
      <c r="V25" s="28"/>
      <c r="W25" s="28"/>
      <c r="X25" s="28"/>
      <c r="Y25" s="28"/>
      <c r="Z25" s="28"/>
      <c r="AA25" s="34">
        <f t="shared" si="2"/>
        <v>0</v>
      </c>
      <c r="AB25" s="34">
        <f t="shared" si="2"/>
        <v>0</v>
      </c>
      <c r="AC25" s="10"/>
      <c r="AD25" s="10"/>
      <c r="AE25" s="10"/>
      <c r="AF25" s="10"/>
      <c r="AG25" s="29"/>
      <c r="AH25" s="29"/>
      <c r="AI25" s="34">
        <f t="shared" si="3"/>
        <v>0</v>
      </c>
      <c r="AJ25" s="34">
        <f t="shared" si="3"/>
        <v>0</v>
      </c>
      <c r="AK25" s="10"/>
      <c r="AL25" s="10"/>
      <c r="AM25" s="10"/>
      <c r="AN25" s="10"/>
      <c r="AO25" s="10"/>
      <c r="AP25" s="10"/>
      <c r="AQ25" s="34">
        <f t="shared" si="4"/>
        <v>0</v>
      </c>
      <c r="AR25" s="34">
        <f t="shared" si="4"/>
        <v>0</v>
      </c>
      <c r="AS25" s="35">
        <f t="shared" si="5"/>
        <v>0</v>
      </c>
      <c r="AT25" s="36">
        <f t="shared" si="6"/>
        <v>0</v>
      </c>
      <c r="AU25" s="36">
        <f t="shared" si="7"/>
        <v>0</v>
      </c>
      <c r="AV25" s="36">
        <f t="shared" si="8"/>
        <v>0</v>
      </c>
      <c r="AW25" s="36">
        <f t="shared" si="9"/>
        <v>0</v>
      </c>
      <c r="AX25" s="30">
        <f t="shared" si="10"/>
        <v>0</v>
      </c>
      <c r="AY25" s="30">
        <f t="shared" si="10"/>
        <v>0</v>
      </c>
      <c r="AZ25" s="30">
        <f t="shared" si="10"/>
        <v>0</v>
      </c>
      <c r="BA25" s="30">
        <f t="shared" si="10"/>
        <v>0</v>
      </c>
      <c r="BB25" s="30">
        <f t="shared" si="11"/>
        <v>0</v>
      </c>
      <c r="BC25" s="30">
        <f t="shared" si="11"/>
        <v>0</v>
      </c>
      <c r="BD25" s="30">
        <f t="shared" si="11"/>
        <v>0</v>
      </c>
      <c r="BE25" s="30">
        <f t="shared" si="11"/>
        <v>0</v>
      </c>
    </row>
    <row r="26" spans="1:57" ht="26.25" hidden="1" customHeight="1" x14ac:dyDescent="0.3">
      <c r="A26" s="21">
        <f>'[13]PAI CUATRIENIO'!A21</f>
        <v>0</v>
      </c>
      <c r="B26" s="21"/>
      <c r="C26" s="21"/>
      <c r="D26" s="22"/>
      <c r="E26" s="8"/>
      <c r="F26" s="23"/>
      <c r="G26" s="24"/>
      <c r="H26" s="25"/>
      <c r="I26" s="26"/>
      <c r="J26" s="26"/>
      <c r="K26" s="26"/>
      <c r="L26" s="27">
        <f>'[13]PAI CUATRIENIO'!H21</f>
        <v>0</v>
      </c>
      <c r="M26" s="28"/>
      <c r="N26" s="28"/>
      <c r="O26" s="28"/>
      <c r="P26" s="28"/>
      <c r="Q26" s="28"/>
      <c r="R26" s="28"/>
      <c r="S26" s="34">
        <f t="shared" si="1"/>
        <v>0</v>
      </c>
      <c r="T26" s="34">
        <f t="shared" si="1"/>
        <v>0</v>
      </c>
      <c r="U26" s="28"/>
      <c r="V26" s="28"/>
      <c r="W26" s="28"/>
      <c r="X26" s="28"/>
      <c r="Y26" s="28"/>
      <c r="Z26" s="28"/>
      <c r="AA26" s="34">
        <f t="shared" si="2"/>
        <v>0</v>
      </c>
      <c r="AB26" s="34">
        <f t="shared" si="2"/>
        <v>0</v>
      </c>
      <c r="AC26" s="10"/>
      <c r="AD26" s="10"/>
      <c r="AE26" s="10"/>
      <c r="AF26" s="10"/>
      <c r="AG26" s="29"/>
      <c r="AH26" s="29"/>
      <c r="AI26" s="34">
        <f t="shared" si="3"/>
        <v>0</v>
      </c>
      <c r="AJ26" s="34">
        <f t="shared" si="3"/>
        <v>0</v>
      </c>
      <c r="AK26" s="10"/>
      <c r="AL26" s="10"/>
      <c r="AM26" s="10"/>
      <c r="AN26" s="10"/>
      <c r="AO26" s="10"/>
      <c r="AP26" s="10"/>
      <c r="AQ26" s="34">
        <f t="shared" si="4"/>
        <v>0</v>
      </c>
      <c r="AR26" s="34">
        <f t="shared" si="4"/>
        <v>0</v>
      </c>
      <c r="AS26" s="35">
        <f t="shared" si="5"/>
        <v>0</v>
      </c>
      <c r="AT26" s="36">
        <f t="shared" si="6"/>
        <v>0</v>
      </c>
      <c r="AU26" s="36">
        <f t="shared" si="7"/>
        <v>0</v>
      </c>
      <c r="AV26" s="36">
        <f t="shared" si="8"/>
        <v>0</v>
      </c>
      <c r="AW26" s="36">
        <f t="shared" si="9"/>
        <v>0</v>
      </c>
      <c r="AX26" s="30">
        <f t="shared" si="10"/>
        <v>0</v>
      </c>
      <c r="AY26" s="30">
        <f t="shared" si="10"/>
        <v>0</v>
      </c>
      <c r="AZ26" s="30">
        <f t="shared" si="10"/>
        <v>0</v>
      </c>
      <c r="BA26" s="30">
        <f t="shared" si="10"/>
        <v>0</v>
      </c>
      <c r="BB26" s="30">
        <f t="shared" si="11"/>
        <v>0</v>
      </c>
      <c r="BC26" s="30">
        <f t="shared" si="11"/>
        <v>0</v>
      </c>
      <c r="BD26" s="30">
        <f t="shared" si="11"/>
        <v>0</v>
      </c>
      <c r="BE26" s="30">
        <f t="shared" si="11"/>
        <v>0</v>
      </c>
    </row>
    <row r="27" spans="1:57" ht="26.25" hidden="1" customHeight="1" x14ac:dyDescent="0.3">
      <c r="A27" s="21">
        <f>'[13]PAI CUATRIENIO'!A22</f>
        <v>0</v>
      </c>
      <c r="B27" s="21"/>
      <c r="C27" s="21"/>
      <c r="D27" s="22"/>
      <c r="E27" s="8"/>
      <c r="F27" s="23"/>
      <c r="G27" s="24"/>
      <c r="H27" s="25"/>
      <c r="I27" s="26"/>
      <c r="J27" s="26"/>
      <c r="K27" s="26"/>
      <c r="L27" s="27">
        <f>'[13]PAI CUATRIENIO'!H22</f>
        <v>0</v>
      </c>
      <c r="M27" s="28"/>
      <c r="N27" s="28"/>
      <c r="O27" s="28"/>
      <c r="P27" s="28"/>
      <c r="Q27" s="28"/>
      <c r="R27" s="28"/>
      <c r="S27" s="34">
        <f t="shared" si="1"/>
        <v>0</v>
      </c>
      <c r="T27" s="34">
        <f t="shared" si="1"/>
        <v>0</v>
      </c>
      <c r="U27" s="28"/>
      <c r="V27" s="28"/>
      <c r="W27" s="28"/>
      <c r="X27" s="28"/>
      <c r="Y27" s="28"/>
      <c r="Z27" s="28"/>
      <c r="AA27" s="34">
        <f t="shared" si="2"/>
        <v>0</v>
      </c>
      <c r="AB27" s="34">
        <f t="shared" si="2"/>
        <v>0</v>
      </c>
      <c r="AC27" s="10"/>
      <c r="AD27" s="10"/>
      <c r="AE27" s="10"/>
      <c r="AF27" s="10"/>
      <c r="AG27" s="29"/>
      <c r="AH27" s="29"/>
      <c r="AI27" s="34">
        <f t="shared" si="3"/>
        <v>0</v>
      </c>
      <c r="AJ27" s="34">
        <f t="shared" si="3"/>
        <v>0</v>
      </c>
      <c r="AK27" s="10"/>
      <c r="AL27" s="10"/>
      <c r="AM27" s="10"/>
      <c r="AN27" s="10"/>
      <c r="AO27" s="10"/>
      <c r="AP27" s="10"/>
      <c r="AQ27" s="34">
        <f t="shared" si="4"/>
        <v>0</v>
      </c>
      <c r="AR27" s="34">
        <f t="shared" si="4"/>
        <v>0</v>
      </c>
      <c r="AS27" s="35">
        <f t="shared" si="5"/>
        <v>0</v>
      </c>
      <c r="AT27" s="36">
        <f t="shared" si="6"/>
        <v>0</v>
      </c>
      <c r="AU27" s="36">
        <f t="shared" si="7"/>
        <v>0</v>
      </c>
      <c r="AV27" s="36">
        <f t="shared" si="8"/>
        <v>0</v>
      </c>
      <c r="AW27" s="36">
        <f t="shared" si="9"/>
        <v>0</v>
      </c>
      <c r="AX27" s="30">
        <f t="shared" si="10"/>
        <v>0</v>
      </c>
      <c r="AY27" s="30">
        <f t="shared" si="10"/>
        <v>0</v>
      </c>
      <c r="AZ27" s="30">
        <f t="shared" si="10"/>
        <v>0</v>
      </c>
      <c r="BA27" s="30">
        <f t="shared" si="10"/>
        <v>0</v>
      </c>
      <c r="BB27" s="30">
        <f t="shared" si="11"/>
        <v>0</v>
      </c>
      <c r="BC27" s="30">
        <f t="shared" si="11"/>
        <v>0</v>
      </c>
      <c r="BD27" s="30">
        <f t="shared" si="11"/>
        <v>0</v>
      </c>
      <c r="BE27" s="30">
        <f t="shared" si="11"/>
        <v>0</v>
      </c>
    </row>
    <row r="28" spans="1:57" ht="26.25" hidden="1" customHeight="1" x14ac:dyDescent="0.3">
      <c r="A28" s="21">
        <f>'[13]PAI CUATRIENIO'!A23</f>
        <v>0</v>
      </c>
      <c r="B28" s="21"/>
      <c r="C28" s="21"/>
      <c r="D28" s="22"/>
      <c r="E28" s="8"/>
      <c r="F28" s="23"/>
      <c r="G28" s="24"/>
      <c r="H28" s="25"/>
      <c r="I28" s="26"/>
      <c r="J28" s="26"/>
      <c r="K28" s="26"/>
      <c r="L28" s="27">
        <f>'[13]PAI CUATRIENIO'!H23</f>
        <v>0</v>
      </c>
      <c r="M28" s="28"/>
      <c r="N28" s="28"/>
      <c r="O28" s="28"/>
      <c r="P28" s="28"/>
      <c r="Q28" s="28"/>
      <c r="R28" s="28"/>
      <c r="S28" s="34">
        <f t="shared" si="1"/>
        <v>0</v>
      </c>
      <c r="T28" s="34">
        <f t="shared" si="1"/>
        <v>0</v>
      </c>
      <c r="U28" s="28"/>
      <c r="V28" s="28"/>
      <c r="W28" s="28"/>
      <c r="X28" s="28"/>
      <c r="Y28" s="28"/>
      <c r="Z28" s="28"/>
      <c r="AA28" s="34">
        <f t="shared" si="2"/>
        <v>0</v>
      </c>
      <c r="AB28" s="34">
        <f t="shared" si="2"/>
        <v>0</v>
      </c>
      <c r="AC28" s="10"/>
      <c r="AD28" s="10"/>
      <c r="AE28" s="10"/>
      <c r="AF28" s="10"/>
      <c r="AG28" s="29"/>
      <c r="AH28" s="29"/>
      <c r="AI28" s="34">
        <f t="shared" si="3"/>
        <v>0</v>
      </c>
      <c r="AJ28" s="34">
        <f t="shared" si="3"/>
        <v>0</v>
      </c>
      <c r="AK28" s="10"/>
      <c r="AL28" s="10"/>
      <c r="AM28" s="10"/>
      <c r="AN28" s="10"/>
      <c r="AO28" s="10"/>
      <c r="AP28" s="10"/>
      <c r="AQ28" s="34">
        <f t="shared" si="4"/>
        <v>0</v>
      </c>
      <c r="AR28" s="34">
        <f t="shared" si="4"/>
        <v>0</v>
      </c>
      <c r="AS28" s="35">
        <f t="shared" si="5"/>
        <v>0</v>
      </c>
      <c r="AT28" s="36">
        <f t="shared" si="6"/>
        <v>0</v>
      </c>
      <c r="AU28" s="36">
        <f t="shared" si="7"/>
        <v>0</v>
      </c>
      <c r="AV28" s="36">
        <f t="shared" si="8"/>
        <v>0</v>
      </c>
      <c r="AW28" s="36">
        <f t="shared" si="9"/>
        <v>0</v>
      </c>
      <c r="AX28" s="30">
        <f t="shared" si="10"/>
        <v>0</v>
      </c>
      <c r="AY28" s="30">
        <f t="shared" si="10"/>
        <v>0</v>
      </c>
      <c r="AZ28" s="30">
        <f t="shared" si="10"/>
        <v>0</v>
      </c>
      <c r="BA28" s="30">
        <f t="shared" si="10"/>
        <v>0</v>
      </c>
      <c r="BB28" s="30">
        <f t="shared" si="11"/>
        <v>0</v>
      </c>
      <c r="BC28" s="30">
        <f t="shared" si="11"/>
        <v>0</v>
      </c>
      <c r="BD28" s="30">
        <f t="shared" si="11"/>
        <v>0</v>
      </c>
      <c r="BE28" s="30">
        <f t="shared" si="11"/>
        <v>0</v>
      </c>
    </row>
    <row r="29" spans="1:57" ht="26.25" hidden="1" customHeight="1" x14ac:dyDescent="0.3">
      <c r="A29" s="21">
        <f>'[13]PAI CUATRIENIO'!A24</f>
        <v>0</v>
      </c>
      <c r="B29" s="21"/>
      <c r="C29" s="21"/>
      <c r="D29" s="22"/>
      <c r="E29" s="8"/>
      <c r="F29" s="23"/>
      <c r="G29" s="24"/>
      <c r="H29" s="25"/>
      <c r="I29" s="26"/>
      <c r="J29" s="26"/>
      <c r="K29" s="26"/>
      <c r="L29" s="27">
        <f>'[13]PAI CUATRIENIO'!H24</f>
        <v>0</v>
      </c>
      <c r="M29" s="28"/>
      <c r="N29" s="28"/>
      <c r="O29" s="28"/>
      <c r="P29" s="28"/>
      <c r="Q29" s="28"/>
      <c r="R29" s="28"/>
      <c r="S29" s="34">
        <f t="shared" si="1"/>
        <v>0</v>
      </c>
      <c r="T29" s="34">
        <f t="shared" si="1"/>
        <v>0</v>
      </c>
      <c r="U29" s="28"/>
      <c r="V29" s="28"/>
      <c r="W29" s="28"/>
      <c r="X29" s="28"/>
      <c r="Y29" s="28"/>
      <c r="Z29" s="28"/>
      <c r="AA29" s="34">
        <f t="shared" si="2"/>
        <v>0</v>
      </c>
      <c r="AB29" s="34">
        <f t="shared" si="2"/>
        <v>0</v>
      </c>
      <c r="AC29" s="10"/>
      <c r="AD29" s="10"/>
      <c r="AE29" s="10"/>
      <c r="AF29" s="10"/>
      <c r="AG29" s="29"/>
      <c r="AH29" s="29"/>
      <c r="AI29" s="34">
        <f t="shared" si="3"/>
        <v>0</v>
      </c>
      <c r="AJ29" s="34">
        <f t="shared" si="3"/>
        <v>0</v>
      </c>
      <c r="AK29" s="10"/>
      <c r="AL29" s="10"/>
      <c r="AM29" s="10"/>
      <c r="AN29" s="10"/>
      <c r="AO29" s="10"/>
      <c r="AP29" s="10"/>
      <c r="AQ29" s="34">
        <f t="shared" si="4"/>
        <v>0</v>
      </c>
      <c r="AR29" s="34">
        <f t="shared" si="4"/>
        <v>0</v>
      </c>
      <c r="AS29" s="35">
        <f t="shared" si="5"/>
        <v>0</v>
      </c>
      <c r="AT29" s="36">
        <f t="shared" si="6"/>
        <v>0</v>
      </c>
      <c r="AU29" s="36">
        <f t="shared" si="7"/>
        <v>0</v>
      </c>
      <c r="AV29" s="36">
        <f t="shared" si="8"/>
        <v>0</v>
      </c>
      <c r="AW29" s="36">
        <f t="shared" si="9"/>
        <v>0</v>
      </c>
      <c r="AX29" s="30">
        <f t="shared" si="10"/>
        <v>0</v>
      </c>
      <c r="AY29" s="30">
        <f t="shared" si="10"/>
        <v>0</v>
      </c>
      <c r="AZ29" s="30">
        <f t="shared" si="10"/>
        <v>0</v>
      </c>
      <c r="BA29" s="30">
        <f t="shared" si="10"/>
        <v>0</v>
      </c>
      <c r="BB29" s="30">
        <f t="shared" si="11"/>
        <v>0</v>
      </c>
      <c r="BC29" s="30">
        <f t="shared" si="11"/>
        <v>0</v>
      </c>
      <c r="BD29" s="30">
        <f t="shared" si="11"/>
        <v>0</v>
      </c>
      <c r="BE29" s="30">
        <f t="shared" si="11"/>
        <v>0</v>
      </c>
    </row>
    <row r="30" spans="1:57" ht="26.25" hidden="1" customHeight="1" x14ac:dyDescent="0.3">
      <c r="A30" s="21">
        <f>'[13]PAI CUATRIENIO'!A25</f>
        <v>0</v>
      </c>
      <c r="B30" s="21"/>
      <c r="C30" s="21"/>
      <c r="D30" s="22"/>
      <c r="E30" s="8"/>
      <c r="F30" s="23"/>
      <c r="G30" s="24"/>
      <c r="H30" s="25"/>
      <c r="I30" s="26"/>
      <c r="J30" s="26"/>
      <c r="K30" s="26"/>
      <c r="L30" s="27">
        <f>'[13]PAI CUATRIENIO'!H25</f>
        <v>0</v>
      </c>
      <c r="M30" s="28"/>
      <c r="N30" s="28"/>
      <c r="O30" s="28"/>
      <c r="P30" s="28"/>
      <c r="Q30" s="28"/>
      <c r="R30" s="28"/>
      <c r="S30" s="34">
        <f t="shared" si="1"/>
        <v>0</v>
      </c>
      <c r="T30" s="34">
        <f t="shared" si="1"/>
        <v>0</v>
      </c>
      <c r="U30" s="28"/>
      <c r="V30" s="28"/>
      <c r="W30" s="28"/>
      <c r="X30" s="28"/>
      <c r="Y30" s="28"/>
      <c r="Z30" s="28"/>
      <c r="AA30" s="34">
        <f t="shared" si="2"/>
        <v>0</v>
      </c>
      <c r="AB30" s="34">
        <f t="shared" si="2"/>
        <v>0</v>
      </c>
      <c r="AC30" s="10"/>
      <c r="AD30" s="10"/>
      <c r="AE30" s="10"/>
      <c r="AF30" s="10"/>
      <c r="AG30" s="29"/>
      <c r="AH30" s="29"/>
      <c r="AI30" s="34">
        <f t="shared" si="3"/>
        <v>0</v>
      </c>
      <c r="AJ30" s="34">
        <f t="shared" si="3"/>
        <v>0</v>
      </c>
      <c r="AK30" s="10"/>
      <c r="AL30" s="10"/>
      <c r="AM30" s="10"/>
      <c r="AN30" s="10"/>
      <c r="AO30" s="10"/>
      <c r="AP30" s="10"/>
      <c r="AQ30" s="34">
        <f t="shared" si="4"/>
        <v>0</v>
      </c>
      <c r="AR30" s="34">
        <f t="shared" si="4"/>
        <v>0</v>
      </c>
      <c r="AS30" s="35">
        <f t="shared" si="5"/>
        <v>0</v>
      </c>
      <c r="AT30" s="36">
        <f t="shared" si="6"/>
        <v>0</v>
      </c>
      <c r="AU30" s="36">
        <f t="shared" si="7"/>
        <v>0</v>
      </c>
      <c r="AV30" s="36">
        <f t="shared" si="8"/>
        <v>0</v>
      </c>
      <c r="AW30" s="36">
        <f t="shared" si="9"/>
        <v>0</v>
      </c>
      <c r="AX30" s="30">
        <f t="shared" si="10"/>
        <v>0</v>
      </c>
      <c r="AY30" s="30">
        <f t="shared" si="10"/>
        <v>0</v>
      </c>
      <c r="AZ30" s="30">
        <f t="shared" si="10"/>
        <v>0</v>
      </c>
      <c r="BA30" s="30">
        <f t="shared" si="10"/>
        <v>0</v>
      </c>
      <c r="BB30" s="30">
        <f t="shared" si="11"/>
        <v>0</v>
      </c>
      <c r="BC30" s="30">
        <f t="shared" si="11"/>
        <v>0</v>
      </c>
      <c r="BD30" s="30">
        <f t="shared" si="11"/>
        <v>0</v>
      </c>
      <c r="BE30" s="30">
        <f t="shared" si="11"/>
        <v>0</v>
      </c>
    </row>
    <row r="31" spans="1:57" ht="26.25" hidden="1" customHeight="1" x14ac:dyDescent="0.3">
      <c r="A31" s="21">
        <f>'[13]PAI CUATRIENIO'!A26</f>
        <v>0</v>
      </c>
      <c r="B31" s="21"/>
      <c r="C31" s="21"/>
      <c r="D31" s="22"/>
      <c r="E31" s="8"/>
      <c r="F31" s="23"/>
      <c r="G31" s="24"/>
      <c r="H31" s="25"/>
      <c r="I31" s="26"/>
      <c r="J31" s="26"/>
      <c r="K31" s="26"/>
      <c r="L31" s="27">
        <f>'[13]PAI CUATRIENIO'!H26</f>
        <v>0</v>
      </c>
      <c r="M31" s="28"/>
      <c r="N31" s="28"/>
      <c r="O31" s="28"/>
      <c r="P31" s="28"/>
      <c r="Q31" s="28"/>
      <c r="R31" s="28"/>
      <c r="S31" s="34">
        <f t="shared" si="1"/>
        <v>0</v>
      </c>
      <c r="T31" s="34">
        <f t="shared" si="1"/>
        <v>0</v>
      </c>
      <c r="U31" s="28"/>
      <c r="V31" s="28"/>
      <c r="W31" s="28"/>
      <c r="X31" s="28"/>
      <c r="Y31" s="28"/>
      <c r="Z31" s="28"/>
      <c r="AA31" s="34">
        <f t="shared" si="2"/>
        <v>0</v>
      </c>
      <c r="AB31" s="34">
        <f t="shared" si="2"/>
        <v>0</v>
      </c>
      <c r="AC31" s="10"/>
      <c r="AD31" s="10"/>
      <c r="AE31" s="10"/>
      <c r="AF31" s="10"/>
      <c r="AG31" s="29"/>
      <c r="AH31" s="29"/>
      <c r="AI31" s="34">
        <f t="shared" si="3"/>
        <v>0</v>
      </c>
      <c r="AJ31" s="34">
        <f t="shared" si="3"/>
        <v>0</v>
      </c>
      <c r="AK31" s="10"/>
      <c r="AL31" s="10"/>
      <c r="AM31" s="10"/>
      <c r="AN31" s="10"/>
      <c r="AO31" s="10"/>
      <c r="AP31" s="10"/>
      <c r="AQ31" s="34">
        <f t="shared" si="4"/>
        <v>0</v>
      </c>
      <c r="AR31" s="34">
        <f t="shared" si="4"/>
        <v>0</v>
      </c>
      <c r="AS31" s="35">
        <f t="shared" si="5"/>
        <v>0</v>
      </c>
      <c r="AT31" s="36">
        <f t="shared" si="6"/>
        <v>0</v>
      </c>
      <c r="AU31" s="36">
        <f t="shared" si="7"/>
        <v>0</v>
      </c>
      <c r="AV31" s="36">
        <f t="shared" si="8"/>
        <v>0</v>
      </c>
      <c r="AW31" s="36">
        <f t="shared" si="9"/>
        <v>0</v>
      </c>
      <c r="AX31" s="30">
        <f t="shared" si="10"/>
        <v>0</v>
      </c>
      <c r="AY31" s="30">
        <f t="shared" si="10"/>
        <v>0</v>
      </c>
      <c r="AZ31" s="30">
        <f t="shared" si="10"/>
        <v>0</v>
      </c>
      <c r="BA31" s="30">
        <f t="shared" si="10"/>
        <v>0</v>
      </c>
      <c r="BB31" s="30">
        <f t="shared" si="11"/>
        <v>0</v>
      </c>
      <c r="BC31" s="30">
        <f t="shared" si="11"/>
        <v>0</v>
      </c>
      <c r="BD31" s="30">
        <f t="shared" si="11"/>
        <v>0</v>
      </c>
      <c r="BE31" s="30">
        <f t="shared" si="11"/>
        <v>0</v>
      </c>
    </row>
    <row r="32" spans="1:57" ht="26.25" hidden="1" customHeight="1" x14ac:dyDescent="0.3">
      <c r="A32" s="21">
        <f>'[13]PAI CUATRIENIO'!A27</f>
        <v>0</v>
      </c>
      <c r="B32" s="21"/>
      <c r="C32" s="21"/>
      <c r="D32" s="22"/>
      <c r="E32" s="8"/>
      <c r="F32" s="23"/>
      <c r="G32" s="24"/>
      <c r="H32" s="25"/>
      <c r="I32" s="26"/>
      <c r="J32" s="26"/>
      <c r="K32" s="26"/>
      <c r="L32" s="27">
        <f>'[13]PAI CUATRIENIO'!H27</f>
        <v>0</v>
      </c>
      <c r="M32" s="28"/>
      <c r="N32" s="28"/>
      <c r="O32" s="28"/>
      <c r="P32" s="28"/>
      <c r="Q32" s="28"/>
      <c r="R32" s="28"/>
      <c r="S32" s="34">
        <f t="shared" si="1"/>
        <v>0</v>
      </c>
      <c r="T32" s="34">
        <f t="shared" si="1"/>
        <v>0</v>
      </c>
      <c r="U32" s="28"/>
      <c r="V32" s="28"/>
      <c r="W32" s="28"/>
      <c r="X32" s="28"/>
      <c r="Y32" s="28"/>
      <c r="Z32" s="28"/>
      <c r="AA32" s="34">
        <f t="shared" si="2"/>
        <v>0</v>
      </c>
      <c r="AB32" s="34">
        <f t="shared" si="2"/>
        <v>0</v>
      </c>
      <c r="AC32" s="10"/>
      <c r="AD32" s="10"/>
      <c r="AE32" s="10"/>
      <c r="AF32" s="10"/>
      <c r="AG32" s="29"/>
      <c r="AH32" s="29"/>
      <c r="AI32" s="34">
        <f t="shared" si="3"/>
        <v>0</v>
      </c>
      <c r="AJ32" s="34">
        <f t="shared" si="3"/>
        <v>0</v>
      </c>
      <c r="AK32" s="10"/>
      <c r="AL32" s="10"/>
      <c r="AM32" s="10"/>
      <c r="AN32" s="10"/>
      <c r="AO32" s="10"/>
      <c r="AP32" s="10"/>
      <c r="AQ32" s="34">
        <f t="shared" si="4"/>
        <v>0</v>
      </c>
      <c r="AR32" s="34">
        <f t="shared" si="4"/>
        <v>0</v>
      </c>
      <c r="AS32" s="35">
        <f t="shared" si="5"/>
        <v>0</v>
      </c>
      <c r="AT32" s="36">
        <f t="shared" si="6"/>
        <v>0</v>
      </c>
      <c r="AU32" s="36">
        <f t="shared" si="7"/>
        <v>0</v>
      </c>
      <c r="AV32" s="36">
        <f t="shared" si="8"/>
        <v>0</v>
      </c>
      <c r="AW32" s="36">
        <f t="shared" si="9"/>
        <v>0</v>
      </c>
      <c r="AX32" s="30">
        <f t="shared" si="10"/>
        <v>0</v>
      </c>
      <c r="AY32" s="30">
        <f t="shared" si="10"/>
        <v>0</v>
      </c>
      <c r="AZ32" s="30">
        <f t="shared" si="10"/>
        <v>0</v>
      </c>
      <c r="BA32" s="30">
        <f t="shared" si="10"/>
        <v>0</v>
      </c>
      <c r="BB32" s="30">
        <f t="shared" si="11"/>
        <v>0</v>
      </c>
      <c r="BC32" s="30">
        <f t="shared" si="11"/>
        <v>0</v>
      </c>
      <c r="BD32" s="30">
        <f t="shared" si="11"/>
        <v>0</v>
      </c>
      <c r="BE32" s="30">
        <f t="shared" si="11"/>
        <v>0</v>
      </c>
    </row>
    <row r="33" spans="1:57" ht="22.8" x14ac:dyDescent="0.3">
      <c r="A33" s="249"/>
      <c r="B33" s="250"/>
      <c r="C33" s="250"/>
      <c r="D33" s="250"/>
      <c r="E33" s="250"/>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1"/>
      <c r="AU33" s="240" t="s">
        <v>31</v>
      </c>
      <c r="AV33" s="240"/>
      <c r="AW33" s="240"/>
      <c r="AX33" s="37">
        <f t="shared" ref="AX33:BE33" si="12">AVERAGE(AX15:AX32)</f>
        <v>0</v>
      </c>
      <c r="AY33" s="37">
        <f t="shared" si="12"/>
        <v>0</v>
      </c>
      <c r="AZ33" s="37">
        <f t="shared" si="12"/>
        <v>0</v>
      </c>
      <c r="BA33" s="37">
        <f t="shared" si="12"/>
        <v>0</v>
      </c>
      <c r="BB33" s="37">
        <f t="shared" si="12"/>
        <v>0</v>
      </c>
      <c r="BC33" s="37">
        <f t="shared" si="12"/>
        <v>0</v>
      </c>
      <c r="BD33" s="37">
        <f t="shared" si="12"/>
        <v>0</v>
      </c>
      <c r="BE33" s="37">
        <f t="shared" si="12"/>
        <v>0</v>
      </c>
    </row>
    <row r="34" spans="1:57" x14ac:dyDescent="0.3">
      <c r="A34" s="11"/>
      <c r="B34" s="11"/>
      <c r="C34" s="11"/>
      <c r="D34" s="11"/>
      <c r="E34" s="12"/>
      <c r="F34" s="12"/>
      <c r="G34" s="11"/>
      <c r="H34" s="11"/>
      <c r="I34" s="11"/>
      <c r="J34" s="11"/>
      <c r="K34" s="11"/>
      <c r="L34" s="11"/>
    </row>
    <row r="35" spans="1:57" ht="18.75" customHeight="1" x14ac:dyDescent="0.3">
      <c r="A35" s="16" t="s">
        <v>2</v>
      </c>
      <c r="B35" s="13"/>
      <c r="C35" s="11"/>
      <c r="D35" s="12"/>
      <c r="E35" s="12"/>
      <c r="F35" s="11"/>
      <c r="G35" s="11"/>
      <c r="H35" s="11"/>
      <c r="I35" s="1"/>
      <c r="J35" s="1"/>
      <c r="K35" s="1"/>
      <c r="L35" s="1"/>
    </row>
    <row r="36" spans="1:57" ht="18.75" customHeight="1" x14ac:dyDescent="0.3">
      <c r="A36" s="38" t="s">
        <v>3</v>
      </c>
      <c r="B36" s="13"/>
      <c r="C36" s="11"/>
      <c r="D36" s="12"/>
      <c r="E36" s="12"/>
      <c r="F36" s="14"/>
      <c r="G36" s="14"/>
      <c r="H36" s="14"/>
      <c r="I36" s="1"/>
      <c r="J36" s="1"/>
      <c r="K36" s="1"/>
      <c r="L36" s="1"/>
    </row>
    <row r="37" spans="1:57" ht="18.75" customHeight="1" x14ac:dyDescent="0.3">
      <c r="A37" s="38" t="s">
        <v>3</v>
      </c>
      <c r="B37" s="13"/>
      <c r="C37" s="11"/>
      <c r="D37" s="12"/>
      <c r="E37" s="12"/>
      <c r="F37" s="14"/>
      <c r="G37" s="14"/>
      <c r="H37" s="14"/>
      <c r="I37" s="1"/>
      <c r="J37" s="1"/>
      <c r="K37" s="1"/>
      <c r="L37" s="1"/>
    </row>
    <row r="38" spans="1:57" ht="18.75" customHeight="1" x14ac:dyDescent="0.3">
      <c r="A38" s="38" t="s">
        <v>3</v>
      </c>
      <c r="B38" s="13"/>
      <c r="C38" s="11"/>
      <c r="D38" s="12"/>
      <c r="E38" s="12"/>
      <c r="F38" s="14"/>
      <c r="G38" s="14"/>
      <c r="H38" s="14"/>
      <c r="I38" s="1"/>
      <c r="J38" s="1"/>
      <c r="K38" s="1"/>
      <c r="L38" s="1"/>
    </row>
    <row r="39" spans="1:57" ht="18.75" customHeight="1" x14ac:dyDescent="0.3">
      <c r="A39" s="38" t="s">
        <v>3</v>
      </c>
      <c r="B39" s="13"/>
      <c r="C39" s="11"/>
      <c r="D39" s="12"/>
      <c r="E39" s="12"/>
      <c r="F39" s="14"/>
      <c r="G39" s="14"/>
      <c r="H39" s="14"/>
      <c r="I39" s="1"/>
      <c r="J39" s="1"/>
      <c r="K39" s="1"/>
      <c r="L39" s="1"/>
    </row>
    <row r="40" spans="1:57" ht="15" customHeight="1" x14ac:dyDescent="0.3">
      <c r="A40" s="17"/>
      <c r="B40" s="17"/>
      <c r="C40" s="17"/>
      <c r="D40" s="17"/>
      <c r="E40" s="12"/>
      <c r="F40" s="12"/>
      <c r="G40" s="11"/>
      <c r="H40" s="11"/>
      <c r="I40" s="11"/>
      <c r="J40" s="11"/>
      <c r="K40" s="11"/>
      <c r="L40" s="11"/>
    </row>
    <row r="41" spans="1:57" ht="27.75" customHeight="1" x14ac:dyDescent="0.3">
      <c r="A41" s="241" t="s">
        <v>47</v>
      </c>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c r="AJ41" s="242"/>
      <c r="AK41" s="242"/>
      <c r="AL41" s="242"/>
      <c r="AM41" s="242"/>
      <c r="AN41" s="242"/>
      <c r="AO41" s="242"/>
      <c r="AP41" s="242"/>
      <c r="AQ41" s="242"/>
      <c r="AR41" s="242"/>
      <c r="AS41" s="242"/>
      <c r="AT41" s="242"/>
      <c r="AU41" s="242"/>
      <c r="AV41" s="242"/>
      <c r="AW41" s="242"/>
      <c r="AX41" s="242"/>
      <c r="AY41" s="242"/>
      <c r="AZ41" s="242"/>
      <c r="BA41" s="242"/>
      <c r="BB41" s="242"/>
      <c r="BC41" s="242"/>
      <c r="BD41" s="242"/>
      <c r="BE41" s="243"/>
    </row>
    <row r="42" spans="1:57" ht="15" customHeight="1" x14ac:dyDescent="0.3">
      <c r="A42" s="11"/>
      <c r="B42" s="11"/>
      <c r="C42" s="11"/>
      <c r="D42" s="11"/>
      <c r="E42" s="12"/>
      <c r="F42" s="12"/>
      <c r="G42" s="11"/>
      <c r="H42" s="11"/>
      <c r="I42" s="11"/>
      <c r="J42" s="11"/>
      <c r="K42" s="11"/>
      <c r="L42" s="11"/>
    </row>
    <row r="43" spans="1:57" ht="15" customHeight="1" x14ac:dyDescent="0.3">
      <c r="A43" s="11"/>
      <c r="B43" s="11"/>
      <c r="C43" s="11"/>
      <c r="D43" s="11"/>
      <c r="E43" s="12"/>
      <c r="F43" s="12"/>
      <c r="G43" s="244"/>
      <c r="H43" s="244"/>
      <c r="I43" s="244"/>
      <c r="J43" s="14"/>
      <c r="K43" s="14"/>
      <c r="L43" s="14"/>
    </row>
  </sheetData>
  <mergeCells count="64">
    <mergeCell ref="A41:BE41"/>
    <mergeCell ref="G43:I43"/>
    <mergeCell ref="AK13:AL13"/>
    <mergeCell ref="AM13:AN13"/>
    <mergeCell ref="AO13:AP13"/>
    <mergeCell ref="AQ13:AR13"/>
    <mergeCell ref="A33:AT33"/>
    <mergeCell ref="AU33:AW33"/>
    <mergeCell ref="Y13:Z13"/>
    <mergeCell ref="AA13:AB13"/>
    <mergeCell ref="AC13:AD13"/>
    <mergeCell ref="AE13:AF13"/>
    <mergeCell ref="AG13:AH13"/>
    <mergeCell ref="AI13:AJ13"/>
    <mergeCell ref="M13:N13"/>
    <mergeCell ref="O13:P13"/>
    <mergeCell ref="AZ12:AZ14"/>
    <mergeCell ref="AT12:AT14"/>
    <mergeCell ref="AU12:AU14"/>
    <mergeCell ref="AV12:AV14"/>
    <mergeCell ref="AW12:AW14"/>
    <mergeCell ref="AX12:AX14"/>
    <mergeCell ref="AY12:AY14"/>
    <mergeCell ref="BB11:BE11"/>
    <mergeCell ref="M12:T12"/>
    <mergeCell ref="U12:AB12"/>
    <mergeCell ref="AC12:AJ12"/>
    <mergeCell ref="AK12:AR12"/>
    <mergeCell ref="M11:AR11"/>
    <mergeCell ref="AS11:AS14"/>
    <mergeCell ref="AT11:AW11"/>
    <mergeCell ref="AX11:BA11"/>
    <mergeCell ref="BA12:BA14"/>
    <mergeCell ref="BB12:BB14"/>
    <mergeCell ref="BC12:BC14"/>
    <mergeCell ref="BD12:BD14"/>
    <mergeCell ref="BE12:BE14"/>
    <mergeCell ref="Q13:R13"/>
    <mergeCell ref="S13:T13"/>
    <mergeCell ref="K11:K14"/>
    <mergeCell ref="AT5:AX5"/>
    <mergeCell ref="B6:E6"/>
    <mergeCell ref="B7:E7"/>
    <mergeCell ref="B8:E8"/>
    <mergeCell ref="B9:E9"/>
    <mergeCell ref="F11:F14"/>
    <mergeCell ref="G11:G14"/>
    <mergeCell ref="H11:H14"/>
    <mergeCell ref="I11:I14"/>
    <mergeCell ref="J11:J14"/>
    <mergeCell ref="L11:L14"/>
    <mergeCell ref="U13:V13"/>
    <mergeCell ref="W13:X13"/>
    <mergeCell ref="A11:A14"/>
    <mergeCell ref="B11:B14"/>
    <mergeCell ref="C11:C14"/>
    <mergeCell ref="D11:D14"/>
    <mergeCell ref="E11:E14"/>
    <mergeCell ref="A1:A4"/>
    <mergeCell ref="B1:AZ4"/>
    <mergeCell ref="BA1:BE1"/>
    <mergeCell ref="BA2:BE2"/>
    <mergeCell ref="BA3:BE3"/>
    <mergeCell ref="BA4:BE4"/>
  </mergeCells>
  <conditionalFormatting sqref="AX15:BE32">
    <cfRule type="cellIs" dxfId="8" priority="1" operator="between">
      <formula>0.7</formula>
      <formula>1</formula>
    </cfRule>
    <cfRule type="cellIs" dxfId="7" priority="2" operator="between">
      <formula>0.51</formula>
      <formula>0.69</formula>
    </cfRule>
    <cfRule type="cellIs" dxfId="6" priority="3" operator="between">
      <formula>0</formula>
      <formula>0.5</formula>
    </cfRule>
  </conditionalFormatting>
  <dataValidations count="2">
    <dataValidation allowBlank="1" showInputMessage="1" showErrorMessage="1" prompt="Registre la meta o las metas que se realizarán para cumplir el objetivo estratégico_x000a_" sqref="C15:C16" xr:uid="{9FF61B39-534C-4D7E-9710-AD67FCD9562D}"/>
    <dataValidation allowBlank="1" showInputMessage="1" showErrorMessage="1" prompt="Transcriba de manera exacta el objetivo definido en la caracterización del proceso." sqref="B7" xr:uid="{2FA85D0C-9E78-4D30-9FF6-1559DC2CAFDC}"/>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7704A-614C-4E86-945D-41D96C9E4694}">
  <sheetPr codeName="Hoja2"/>
  <dimension ref="A1:BE26"/>
  <sheetViews>
    <sheetView zoomScale="60" zoomScaleNormal="60" workbookViewId="0">
      <selection activeCell="C11" sqref="C11:C14"/>
    </sheetView>
  </sheetViews>
  <sheetFormatPr baseColWidth="10" defaultColWidth="17.33203125" defaultRowHeight="15" customHeight="1" x14ac:dyDescent="0.3"/>
  <cols>
    <col min="1" max="1" width="50.44140625" style="2" customWidth="1"/>
    <col min="2" max="2" width="48.5546875" style="2" customWidth="1"/>
    <col min="3" max="3" width="49.6640625" style="2" customWidth="1"/>
    <col min="4" max="4" width="25.33203125" style="2" customWidth="1"/>
    <col min="5" max="5" width="23.109375" style="3" customWidth="1"/>
    <col min="6" max="6" width="19.6640625" style="3" customWidth="1"/>
    <col min="7" max="7" width="41.44140625" style="2" customWidth="1"/>
    <col min="8" max="8" width="55" style="2" customWidth="1"/>
    <col min="9" max="10" width="53" style="2" customWidth="1"/>
    <col min="11" max="11" width="30.6640625" style="2" customWidth="1"/>
    <col min="12" max="12" width="53.5546875" style="2" customWidth="1"/>
    <col min="13" max="44" width="15.88671875" style="1" customWidth="1"/>
    <col min="45" max="45" width="24.5546875" style="1" customWidth="1"/>
    <col min="46" max="49" width="17.6640625" style="1" customWidth="1"/>
    <col min="50" max="57" width="12.33203125" style="1" customWidth="1"/>
    <col min="58" max="16384" width="17.33203125" style="1"/>
  </cols>
  <sheetData>
    <row r="1" spans="1:57" s="15" customFormat="1" ht="20.25" customHeight="1" x14ac:dyDescent="0.3">
      <c r="A1" s="198"/>
      <c r="B1" s="201" t="s">
        <v>4</v>
      </c>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3"/>
      <c r="BA1" s="210" t="s">
        <v>49</v>
      </c>
      <c r="BB1" s="211"/>
      <c r="BC1" s="211"/>
      <c r="BD1" s="211"/>
      <c r="BE1" s="212"/>
    </row>
    <row r="2" spans="1:57" s="15" customFormat="1" ht="20.25" customHeight="1" x14ac:dyDescent="0.3">
      <c r="A2" s="199"/>
      <c r="B2" s="204"/>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6"/>
      <c r="BA2" s="210" t="s">
        <v>48</v>
      </c>
      <c r="BB2" s="211"/>
      <c r="BC2" s="211"/>
      <c r="BD2" s="211"/>
      <c r="BE2" s="212"/>
    </row>
    <row r="3" spans="1:57" s="15" customFormat="1" ht="20.25" customHeight="1" x14ac:dyDescent="0.3">
      <c r="A3" s="199"/>
      <c r="B3" s="204"/>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6"/>
      <c r="BA3" s="210" t="s">
        <v>50</v>
      </c>
      <c r="BB3" s="211"/>
      <c r="BC3" s="211"/>
      <c r="BD3" s="211"/>
      <c r="BE3" s="212"/>
    </row>
    <row r="4" spans="1:57" s="15" customFormat="1" ht="20.25" customHeight="1" x14ac:dyDescent="0.3">
      <c r="A4" s="200"/>
      <c r="B4" s="207"/>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9"/>
      <c r="BA4" s="210" t="s">
        <v>51</v>
      </c>
      <c r="BB4" s="211"/>
      <c r="BC4" s="211"/>
      <c r="BD4" s="211"/>
      <c r="BE4" s="212"/>
    </row>
    <row r="5" spans="1:57" ht="19.5" customHeight="1" x14ac:dyDescent="0.3">
      <c r="A5" s="4"/>
      <c r="B5" s="4"/>
      <c r="C5" s="4"/>
      <c r="D5" s="4"/>
      <c r="E5" s="5"/>
      <c r="F5" s="5"/>
      <c r="G5" s="4"/>
      <c r="H5" s="4"/>
      <c r="I5" s="4"/>
      <c r="J5" s="4"/>
      <c r="K5" s="4"/>
      <c r="L5" s="4"/>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214"/>
      <c r="AU5" s="215"/>
      <c r="AV5" s="215"/>
      <c r="AW5" s="215"/>
      <c r="AX5" s="216"/>
      <c r="AY5" s="19"/>
      <c r="AZ5" s="19"/>
      <c r="BA5" s="19"/>
      <c r="BB5" s="6"/>
      <c r="BC5" s="6"/>
      <c r="BD5" s="6"/>
      <c r="BE5" s="6"/>
    </row>
    <row r="6" spans="1:57" ht="28.5" customHeight="1" x14ac:dyDescent="0.3">
      <c r="A6" s="31" t="s">
        <v>6</v>
      </c>
      <c r="B6" s="217" t="s">
        <v>56</v>
      </c>
      <c r="C6" s="217"/>
      <c r="D6" s="217"/>
      <c r="E6" s="217"/>
      <c r="F6" s="20"/>
      <c r="G6" s="20"/>
      <c r="H6" s="20"/>
      <c r="I6" s="20"/>
      <c r="J6" s="20"/>
      <c r="K6" s="20"/>
      <c r="L6" s="20"/>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19"/>
      <c r="AU6" s="19"/>
      <c r="AV6" s="19"/>
      <c r="AW6" s="19"/>
      <c r="AX6" s="19"/>
      <c r="AY6" s="19"/>
      <c r="AZ6" s="19"/>
      <c r="BA6" s="19"/>
      <c r="BB6" s="6"/>
      <c r="BC6" s="6"/>
      <c r="BD6" s="6"/>
      <c r="BE6" s="6"/>
    </row>
    <row r="7" spans="1:57" ht="68.400000000000006" customHeight="1" x14ac:dyDescent="0.3">
      <c r="A7" s="31" t="s">
        <v>7</v>
      </c>
      <c r="B7" s="217" t="s">
        <v>57</v>
      </c>
      <c r="C7" s="217"/>
      <c r="D7" s="217"/>
      <c r="E7" s="217"/>
      <c r="F7" s="20"/>
      <c r="G7" s="20"/>
      <c r="H7" s="20"/>
      <c r="I7" s="20"/>
      <c r="J7" s="20"/>
      <c r="K7" s="20"/>
      <c r="L7" s="20"/>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19"/>
      <c r="AU7" s="19"/>
      <c r="AV7" s="19"/>
      <c r="AW7" s="19"/>
      <c r="AX7" s="19"/>
      <c r="AY7" s="19"/>
      <c r="AZ7" s="19"/>
      <c r="BA7" s="19"/>
      <c r="BB7" s="6"/>
      <c r="BC7" s="6"/>
      <c r="BD7" s="6"/>
      <c r="BE7" s="6"/>
    </row>
    <row r="8" spans="1:57" ht="30" customHeight="1" x14ac:dyDescent="0.3">
      <c r="A8" s="31" t="s">
        <v>32</v>
      </c>
      <c r="B8" s="219">
        <v>2025</v>
      </c>
      <c r="C8" s="219"/>
      <c r="D8" s="219"/>
      <c r="E8" s="219"/>
      <c r="F8" s="20"/>
      <c r="G8" s="20"/>
      <c r="H8" s="20"/>
      <c r="I8" s="20"/>
      <c r="J8" s="20"/>
      <c r="K8" s="20"/>
      <c r="L8" s="20"/>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19"/>
      <c r="AU8" s="19"/>
      <c r="AV8" s="19"/>
      <c r="AW8" s="19"/>
      <c r="AX8" s="19"/>
      <c r="AY8" s="19"/>
      <c r="AZ8" s="19"/>
      <c r="BA8" s="19"/>
      <c r="BB8" s="6"/>
      <c r="BC8" s="6"/>
      <c r="BD8" s="6"/>
      <c r="BE8" s="6"/>
    </row>
    <row r="9" spans="1:57" ht="30" customHeight="1" x14ac:dyDescent="0.3">
      <c r="A9" s="31" t="s">
        <v>46</v>
      </c>
      <c r="B9" s="217" t="s">
        <v>64</v>
      </c>
      <c r="C9" s="217"/>
      <c r="D9" s="217"/>
      <c r="E9" s="217"/>
      <c r="F9" s="20"/>
      <c r="G9" s="20"/>
      <c r="H9" s="20"/>
      <c r="I9" s="20"/>
      <c r="J9" s="20"/>
      <c r="K9" s="20"/>
      <c r="L9" s="20"/>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19"/>
      <c r="AU9" s="19"/>
      <c r="AV9" s="19"/>
      <c r="AW9" s="19"/>
      <c r="AX9" s="19"/>
      <c r="AY9" s="19"/>
      <c r="AZ9" s="19"/>
      <c r="BA9" s="19"/>
      <c r="BB9" s="6"/>
      <c r="BC9" s="6"/>
      <c r="BD9" s="6"/>
      <c r="BE9" s="6"/>
    </row>
    <row r="10" spans="1:57" ht="14.25" customHeight="1" x14ac:dyDescent="0.3">
      <c r="A10" s="4"/>
      <c r="B10" s="4"/>
      <c r="C10" s="4"/>
      <c r="D10" s="4"/>
      <c r="E10" s="5"/>
      <c r="F10" s="5"/>
      <c r="G10" s="4"/>
      <c r="H10" s="4"/>
      <c r="I10" s="4"/>
      <c r="J10" s="4"/>
      <c r="K10" s="4"/>
      <c r="L10" s="4"/>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19"/>
      <c r="AU10" s="19"/>
      <c r="AV10" s="19"/>
      <c r="AW10" s="19"/>
      <c r="AX10" s="19"/>
      <c r="AY10" s="19"/>
      <c r="AZ10" s="19"/>
      <c r="BA10" s="19"/>
      <c r="BB10" s="6"/>
      <c r="BC10" s="6"/>
      <c r="BD10" s="6"/>
      <c r="BE10" s="6"/>
    </row>
    <row r="11" spans="1:57" ht="33" customHeight="1" x14ac:dyDescent="0.3">
      <c r="A11" s="213" t="s">
        <v>412</v>
      </c>
      <c r="B11" s="213" t="s">
        <v>414</v>
      </c>
      <c r="C11" s="213" t="s">
        <v>34</v>
      </c>
      <c r="D11" s="213" t="s">
        <v>35</v>
      </c>
      <c r="E11" s="213" t="s">
        <v>36</v>
      </c>
      <c r="F11" s="213" t="s">
        <v>5</v>
      </c>
      <c r="G11" s="213" t="s">
        <v>37</v>
      </c>
      <c r="H11" s="213" t="s">
        <v>38</v>
      </c>
      <c r="I11" s="213" t="s">
        <v>39</v>
      </c>
      <c r="J11" s="213" t="s">
        <v>42</v>
      </c>
      <c r="K11" s="213" t="s">
        <v>8</v>
      </c>
      <c r="L11" s="213" t="s">
        <v>1</v>
      </c>
      <c r="M11" s="223" t="s">
        <v>40</v>
      </c>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4" t="s">
        <v>41</v>
      </c>
      <c r="AT11" s="225" t="s">
        <v>44</v>
      </c>
      <c r="AU11" s="226"/>
      <c r="AV11" s="226"/>
      <c r="AW11" s="227"/>
      <c r="AX11" s="228" t="s">
        <v>43</v>
      </c>
      <c r="AY11" s="229"/>
      <c r="AZ11" s="229"/>
      <c r="BA11" s="230"/>
      <c r="BB11" s="220" t="s">
        <v>45</v>
      </c>
      <c r="BC11" s="221"/>
      <c r="BD11" s="221"/>
      <c r="BE11" s="222"/>
    </row>
    <row r="12" spans="1:57" ht="21.75" customHeight="1" x14ac:dyDescent="0.3">
      <c r="A12" s="213"/>
      <c r="B12" s="213"/>
      <c r="C12" s="213"/>
      <c r="D12" s="213"/>
      <c r="E12" s="213"/>
      <c r="F12" s="213"/>
      <c r="G12" s="213"/>
      <c r="H12" s="213"/>
      <c r="I12" s="213"/>
      <c r="J12" s="213"/>
      <c r="K12" s="213"/>
      <c r="L12" s="213"/>
      <c r="M12" s="223" t="s">
        <v>9</v>
      </c>
      <c r="N12" s="223"/>
      <c r="O12" s="223"/>
      <c r="P12" s="223"/>
      <c r="Q12" s="223"/>
      <c r="R12" s="223"/>
      <c r="S12" s="223"/>
      <c r="T12" s="223"/>
      <c r="U12" s="223" t="s">
        <v>10</v>
      </c>
      <c r="V12" s="223"/>
      <c r="W12" s="223"/>
      <c r="X12" s="223"/>
      <c r="Y12" s="223"/>
      <c r="Z12" s="223"/>
      <c r="AA12" s="223"/>
      <c r="AB12" s="223"/>
      <c r="AC12" s="223" t="s">
        <v>11</v>
      </c>
      <c r="AD12" s="223"/>
      <c r="AE12" s="223"/>
      <c r="AF12" s="223"/>
      <c r="AG12" s="223"/>
      <c r="AH12" s="223"/>
      <c r="AI12" s="223"/>
      <c r="AJ12" s="223"/>
      <c r="AK12" s="223" t="s">
        <v>12</v>
      </c>
      <c r="AL12" s="223"/>
      <c r="AM12" s="223"/>
      <c r="AN12" s="223"/>
      <c r="AO12" s="223"/>
      <c r="AP12" s="223"/>
      <c r="AQ12" s="223"/>
      <c r="AR12" s="223"/>
      <c r="AS12" s="224"/>
      <c r="AT12" s="234" t="s">
        <v>13</v>
      </c>
      <c r="AU12" s="234" t="s">
        <v>10</v>
      </c>
      <c r="AV12" s="234" t="s">
        <v>14</v>
      </c>
      <c r="AW12" s="234" t="s">
        <v>15</v>
      </c>
      <c r="AX12" s="237" t="s">
        <v>52</v>
      </c>
      <c r="AY12" s="237" t="s">
        <v>53</v>
      </c>
      <c r="AZ12" s="237" t="s">
        <v>54</v>
      </c>
      <c r="BA12" s="237" t="s">
        <v>55</v>
      </c>
      <c r="BB12" s="231" t="s">
        <v>52</v>
      </c>
      <c r="BC12" s="231" t="s">
        <v>53</v>
      </c>
      <c r="BD12" s="231" t="s">
        <v>54</v>
      </c>
      <c r="BE12" s="231" t="s">
        <v>55</v>
      </c>
    </row>
    <row r="13" spans="1:57" ht="21.75" customHeight="1" x14ac:dyDescent="0.3">
      <c r="A13" s="213"/>
      <c r="B13" s="213"/>
      <c r="C13" s="213"/>
      <c r="D13" s="213"/>
      <c r="E13" s="213"/>
      <c r="F13" s="213"/>
      <c r="G13" s="213"/>
      <c r="H13" s="213"/>
      <c r="I13" s="213"/>
      <c r="J13" s="213"/>
      <c r="K13" s="213"/>
      <c r="L13" s="213"/>
      <c r="M13" s="223" t="s">
        <v>16</v>
      </c>
      <c r="N13" s="223"/>
      <c r="O13" s="223" t="s">
        <v>17</v>
      </c>
      <c r="P13" s="223"/>
      <c r="Q13" s="223" t="s">
        <v>18</v>
      </c>
      <c r="R13" s="223"/>
      <c r="S13" s="223" t="s">
        <v>19</v>
      </c>
      <c r="T13" s="223"/>
      <c r="U13" s="223" t="s">
        <v>20</v>
      </c>
      <c r="V13" s="223"/>
      <c r="W13" s="223" t="s">
        <v>21</v>
      </c>
      <c r="X13" s="223"/>
      <c r="Y13" s="223" t="s">
        <v>22</v>
      </c>
      <c r="Z13" s="223"/>
      <c r="AA13" s="223" t="s">
        <v>19</v>
      </c>
      <c r="AB13" s="223"/>
      <c r="AC13" s="223" t="s">
        <v>23</v>
      </c>
      <c r="AD13" s="223"/>
      <c r="AE13" s="223" t="s">
        <v>24</v>
      </c>
      <c r="AF13" s="223"/>
      <c r="AG13" s="223" t="s">
        <v>25</v>
      </c>
      <c r="AH13" s="223"/>
      <c r="AI13" s="223" t="s">
        <v>19</v>
      </c>
      <c r="AJ13" s="223"/>
      <c r="AK13" s="223" t="s">
        <v>26</v>
      </c>
      <c r="AL13" s="223"/>
      <c r="AM13" s="223" t="s">
        <v>27</v>
      </c>
      <c r="AN13" s="223"/>
      <c r="AO13" s="223" t="s">
        <v>28</v>
      </c>
      <c r="AP13" s="223"/>
      <c r="AQ13" s="223" t="s">
        <v>19</v>
      </c>
      <c r="AR13" s="223"/>
      <c r="AS13" s="224"/>
      <c r="AT13" s="235"/>
      <c r="AU13" s="235"/>
      <c r="AV13" s="235"/>
      <c r="AW13" s="235"/>
      <c r="AX13" s="238"/>
      <c r="AY13" s="238"/>
      <c r="AZ13" s="238"/>
      <c r="BA13" s="238"/>
      <c r="BB13" s="232"/>
      <c r="BC13" s="232"/>
      <c r="BD13" s="232"/>
      <c r="BE13" s="232"/>
    </row>
    <row r="14" spans="1:57" ht="21.75" customHeight="1" x14ac:dyDescent="0.3">
      <c r="A14" s="213"/>
      <c r="B14" s="213"/>
      <c r="C14" s="213"/>
      <c r="D14" s="213"/>
      <c r="E14" s="213"/>
      <c r="F14" s="213"/>
      <c r="G14" s="213"/>
      <c r="H14" s="213"/>
      <c r="I14" s="213"/>
      <c r="J14" s="213"/>
      <c r="K14" s="213"/>
      <c r="L14" s="213"/>
      <c r="M14" s="32" t="s">
        <v>29</v>
      </c>
      <c r="N14" s="33" t="s">
        <v>30</v>
      </c>
      <c r="O14" s="32" t="s">
        <v>29</v>
      </c>
      <c r="P14" s="33" t="s">
        <v>30</v>
      </c>
      <c r="Q14" s="32" t="s">
        <v>29</v>
      </c>
      <c r="R14" s="33" t="s">
        <v>30</v>
      </c>
      <c r="S14" s="32" t="s">
        <v>29</v>
      </c>
      <c r="T14" s="33" t="s">
        <v>30</v>
      </c>
      <c r="U14" s="32" t="s">
        <v>29</v>
      </c>
      <c r="V14" s="33" t="s">
        <v>30</v>
      </c>
      <c r="W14" s="32" t="s">
        <v>29</v>
      </c>
      <c r="X14" s="33" t="s">
        <v>30</v>
      </c>
      <c r="Y14" s="32" t="s">
        <v>29</v>
      </c>
      <c r="Z14" s="33" t="s">
        <v>30</v>
      </c>
      <c r="AA14" s="32" t="s">
        <v>29</v>
      </c>
      <c r="AB14" s="33" t="s">
        <v>30</v>
      </c>
      <c r="AC14" s="32" t="s">
        <v>29</v>
      </c>
      <c r="AD14" s="33" t="s">
        <v>30</v>
      </c>
      <c r="AE14" s="32" t="s">
        <v>29</v>
      </c>
      <c r="AF14" s="33" t="s">
        <v>30</v>
      </c>
      <c r="AG14" s="32" t="s">
        <v>29</v>
      </c>
      <c r="AH14" s="33" t="s">
        <v>30</v>
      </c>
      <c r="AI14" s="32" t="s">
        <v>29</v>
      </c>
      <c r="AJ14" s="33" t="s">
        <v>30</v>
      </c>
      <c r="AK14" s="32" t="s">
        <v>29</v>
      </c>
      <c r="AL14" s="33" t="s">
        <v>30</v>
      </c>
      <c r="AM14" s="32" t="s">
        <v>29</v>
      </c>
      <c r="AN14" s="33" t="s">
        <v>30</v>
      </c>
      <c r="AO14" s="32" t="s">
        <v>29</v>
      </c>
      <c r="AP14" s="33" t="s">
        <v>30</v>
      </c>
      <c r="AQ14" s="32" t="s">
        <v>29</v>
      </c>
      <c r="AR14" s="33" t="s">
        <v>30</v>
      </c>
      <c r="AS14" s="224"/>
      <c r="AT14" s="236"/>
      <c r="AU14" s="236"/>
      <c r="AV14" s="236"/>
      <c r="AW14" s="236"/>
      <c r="AX14" s="239"/>
      <c r="AY14" s="239"/>
      <c r="AZ14" s="239"/>
      <c r="BA14" s="239"/>
      <c r="BB14" s="233"/>
      <c r="BC14" s="233"/>
      <c r="BD14" s="233"/>
      <c r="BE14" s="233"/>
    </row>
    <row r="15" spans="1:57" ht="112.8" customHeight="1" x14ac:dyDescent="0.3">
      <c r="A15" s="21" t="s">
        <v>58</v>
      </c>
      <c r="B15" s="44" t="s">
        <v>59</v>
      </c>
      <c r="C15" s="44" t="s">
        <v>60</v>
      </c>
      <c r="D15" s="43">
        <v>1</v>
      </c>
      <c r="E15" s="8">
        <v>61</v>
      </c>
      <c r="F15" s="23" t="s">
        <v>61</v>
      </c>
      <c r="G15" s="24" t="s">
        <v>62</v>
      </c>
      <c r="H15" s="25" t="s">
        <v>65</v>
      </c>
      <c r="I15" s="41" t="s">
        <v>66</v>
      </c>
      <c r="J15" s="41" t="s">
        <v>67</v>
      </c>
      <c r="K15" s="41" t="s">
        <v>68</v>
      </c>
      <c r="L15" s="42" t="s">
        <v>69</v>
      </c>
      <c r="M15" s="28">
        <v>4</v>
      </c>
      <c r="N15" s="28"/>
      <c r="O15" s="28">
        <v>10</v>
      </c>
      <c r="P15" s="28"/>
      <c r="Q15" s="28">
        <v>5</v>
      </c>
      <c r="R15" s="28"/>
      <c r="S15" s="34">
        <f>M15+O15+Q15</f>
        <v>19</v>
      </c>
      <c r="T15" s="34">
        <f>N15+P15+R15</f>
        <v>0</v>
      </c>
      <c r="U15" s="28">
        <v>6</v>
      </c>
      <c r="V15" s="28"/>
      <c r="W15" s="28">
        <v>5</v>
      </c>
      <c r="X15" s="28"/>
      <c r="Y15" s="28">
        <v>6</v>
      </c>
      <c r="Z15" s="28"/>
      <c r="AA15" s="34">
        <f>U15+W15+Y15</f>
        <v>17</v>
      </c>
      <c r="AB15" s="34">
        <f>V15+X15+Z15</f>
        <v>0</v>
      </c>
      <c r="AC15" s="10">
        <v>5</v>
      </c>
      <c r="AD15" s="10"/>
      <c r="AE15" s="10">
        <v>5</v>
      </c>
      <c r="AF15" s="10"/>
      <c r="AG15" s="29">
        <v>5</v>
      </c>
      <c r="AH15" s="29"/>
      <c r="AI15" s="34">
        <f>AC15+AE15+AG15</f>
        <v>15</v>
      </c>
      <c r="AJ15" s="34">
        <f>AD15+AF15+AH15</f>
        <v>0</v>
      </c>
      <c r="AK15" s="10">
        <v>4</v>
      </c>
      <c r="AL15" s="10"/>
      <c r="AM15" s="10">
        <v>5</v>
      </c>
      <c r="AN15" s="10"/>
      <c r="AO15" s="10">
        <v>4</v>
      </c>
      <c r="AP15" s="10"/>
      <c r="AQ15" s="34">
        <f>AK15+AM15+AO15</f>
        <v>13</v>
      </c>
      <c r="AR15" s="34">
        <f>AL15+AN15+AP15</f>
        <v>0</v>
      </c>
      <c r="AS15" s="35">
        <v>22</v>
      </c>
      <c r="AT15" s="36">
        <f>+T15</f>
        <v>0</v>
      </c>
      <c r="AU15" s="36">
        <f>+T15+AB15</f>
        <v>0</v>
      </c>
      <c r="AV15" s="36">
        <f>+T15+AB15+AJ15</f>
        <v>0</v>
      </c>
      <c r="AW15" s="36">
        <f>+T15+AB15+AJ15+AR15</f>
        <v>0</v>
      </c>
      <c r="AX15" s="30">
        <f>IF(AND(AT15&gt;0,$AS15&gt;0),AT15/$AS15,0)</f>
        <v>0</v>
      </c>
      <c r="AY15" s="30">
        <f t="shared" ref="AY15:BA15" si="0">IF(AND(AU15&gt;0,$AS15&gt;0),AU15/$AS15,0)</f>
        <v>0</v>
      </c>
      <c r="AZ15" s="30">
        <f t="shared" si="0"/>
        <v>0</v>
      </c>
      <c r="BA15" s="30">
        <f t="shared" si="0"/>
        <v>0</v>
      </c>
      <c r="BB15" s="30">
        <f>(IF(AND(AT15&gt;0,$D15&gt;0),AT15/$D15,0))</f>
        <v>0</v>
      </c>
      <c r="BC15" s="30">
        <f>(IF(AND(AU15&gt;0,$D15&gt;0),AU15/$D15,0))</f>
        <v>0</v>
      </c>
      <c r="BD15" s="30">
        <f>(IF(AND(AV15&gt;0,$D15&gt;0),AV15/$D15,0))</f>
        <v>0</v>
      </c>
      <c r="BE15" s="30">
        <f>(IF(AND(AW15&gt;0,$D15&gt;0),AW15/$D15,0))</f>
        <v>0</v>
      </c>
    </row>
    <row r="16" spans="1:57" ht="22.8" x14ac:dyDescent="0.3">
      <c r="A16" s="249"/>
      <c r="B16" s="250"/>
      <c r="C16" s="250"/>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1"/>
      <c r="AU16" s="240" t="s">
        <v>31</v>
      </c>
      <c r="AV16" s="240"/>
      <c r="AW16" s="240"/>
      <c r="AX16" s="37">
        <f t="shared" ref="AX16:BE16" si="1">AVERAGE(AX15:AX15)</f>
        <v>0</v>
      </c>
      <c r="AY16" s="37">
        <f t="shared" si="1"/>
        <v>0</v>
      </c>
      <c r="AZ16" s="37">
        <f t="shared" si="1"/>
        <v>0</v>
      </c>
      <c r="BA16" s="37">
        <f t="shared" si="1"/>
        <v>0</v>
      </c>
      <c r="BB16" s="37">
        <f t="shared" si="1"/>
        <v>0</v>
      </c>
      <c r="BC16" s="37">
        <f t="shared" si="1"/>
        <v>0</v>
      </c>
      <c r="BD16" s="37">
        <f t="shared" si="1"/>
        <v>0</v>
      </c>
      <c r="BE16" s="37">
        <f t="shared" si="1"/>
        <v>0</v>
      </c>
    </row>
    <row r="17" spans="1:57" x14ac:dyDescent="0.3">
      <c r="A17" s="11"/>
      <c r="B17" s="11"/>
      <c r="C17" s="11"/>
      <c r="D17" s="11"/>
      <c r="E17" s="12"/>
      <c r="F17" s="12"/>
      <c r="G17" s="11"/>
      <c r="H17" s="11"/>
      <c r="I17" s="11"/>
      <c r="J17" s="11"/>
      <c r="K17" s="11"/>
      <c r="L17" s="11"/>
    </row>
    <row r="18" spans="1:57" ht="18.75" customHeight="1" x14ac:dyDescent="0.3">
      <c r="A18" s="16" t="s">
        <v>2</v>
      </c>
      <c r="B18" s="13"/>
      <c r="C18" s="11"/>
      <c r="D18" s="12"/>
      <c r="E18" s="12"/>
      <c r="F18" s="11"/>
      <c r="G18" s="11"/>
      <c r="H18" s="11"/>
      <c r="I18" s="1"/>
      <c r="J18" s="1"/>
      <c r="K18" s="1"/>
      <c r="L18" s="1"/>
    </row>
    <row r="19" spans="1:57" ht="18.75" customHeight="1" x14ac:dyDescent="0.3">
      <c r="A19" s="38" t="s">
        <v>3</v>
      </c>
      <c r="B19" s="13"/>
      <c r="C19" s="11"/>
      <c r="D19" s="12"/>
      <c r="E19" s="12"/>
      <c r="F19" s="14"/>
      <c r="G19" s="14"/>
      <c r="H19" s="14"/>
      <c r="I19" s="1"/>
      <c r="J19" s="1"/>
      <c r="K19" s="1"/>
      <c r="L19" s="1"/>
    </row>
    <row r="20" spans="1:57" ht="18.75" customHeight="1" x14ac:dyDescent="0.3">
      <c r="A20" s="38" t="s">
        <v>3</v>
      </c>
      <c r="B20" s="13"/>
      <c r="C20" s="11"/>
      <c r="D20" s="12"/>
      <c r="E20" s="12"/>
      <c r="F20" s="14"/>
      <c r="G20" s="14"/>
      <c r="H20" s="14"/>
      <c r="I20" s="1"/>
      <c r="J20" s="1"/>
      <c r="K20" s="1"/>
      <c r="L20" s="1"/>
    </row>
    <row r="21" spans="1:57" ht="18.75" customHeight="1" x14ac:dyDescent="0.3">
      <c r="A21" s="38" t="s">
        <v>3</v>
      </c>
      <c r="B21" s="13"/>
      <c r="C21" s="11"/>
      <c r="D21" s="12"/>
      <c r="E21" s="12"/>
      <c r="F21" s="14"/>
      <c r="G21" s="14"/>
      <c r="H21" s="14"/>
      <c r="I21" s="1"/>
      <c r="J21" s="1"/>
      <c r="K21" s="1"/>
      <c r="L21" s="1"/>
    </row>
    <row r="22" spans="1:57" ht="18.75" customHeight="1" x14ac:dyDescent="0.3">
      <c r="A22" s="38" t="s">
        <v>3</v>
      </c>
      <c r="B22" s="13"/>
      <c r="C22" s="11"/>
      <c r="D22" s="12"/>
      <c r="E22" s="12"/>
      <c r="F22" s="14"/>
      <c r="G22" s="14"/>
      <c r="H22" s="14"/>
      <c r="I22" s="1"/>
      <c r="J22" s="1"/>
      <c r="K22" s="1"/>
      <c r="L22" s="1"/>
    </row>
    <row r="23" spans="1:57" ht="15" customHeight="1" x14ac:dyDescent="0.3">
      <c r="A23" s="17"/>
      <c r="B23" s="17"/>
      <c r="C23" s="17"/>
      <c r="D23" s="17"/>
      <c r="E23" s="12"/>
      <c r="F23" s="12"/>
      <c r="G23" s="11"/>
      <c r="H23" s="11"/>
      <c r="I23" s="11"/>
      <c r="J23" s="11"/>
      <c r="K23" s="11"/>
      <c r="L23" s="11"/>
    </row>
    <row r="24" spans="1:57" ht="27.75" customHeight="1" x14ac:dyDescent="0.3">
      <c r="A24" s="241" t="s">
        <v>47</v>
      </c>
      <c r="B24" s="242"/>
      <c r="C24" s="242"/>
      <c r="D24" s="242"/>
      <c r="E24" s="242"/>
      <c r="F24" s="242"/>
      <c r="G24" s="242"/>
      <c r="H24" s="242"/>
      <c r="I24" s="242"/>
      <c r="J24" s="242"/>
      <c r="K24" s="242"/>
      <c r="L24" s="242"/>
      <c r="M24" s="242"/>
      <c r="N24" s="242"/>
      <c r="O24" s="242"/>
      <c r="P24" s="242"/>
      <c r="Q24" s="242"/>
      <c r="R24" s="242"/>
      <c r="S24" s="242"/>
      <c r="T24" s="242"/>
      <c r="U24" s="242"/>
      <c r="V24" s="242"/>
      <c r="W24" s="242"/>
      <c r="X24" s="242"/>
      <c r="Y24" s="242"/>
      <c r="Z24" s="242"/>
      <c r="AA24" s="242"/>
      <c r="AB24" s="242"/>
      <c r="AC24" s="242"/>
      <c r="AD24" s="242"/>
      <c r="AE24" s="242"/>
      <c r="AF24" s="242"/>
      <c r="AG24" s="242"/>
      <c r="AH24" s="242"/>
      <c r="AI24" s="242"/>
      <c r="AJ24" s="242"/>
      <c r="AK24" s="242"/>
      <c r="AL24" s="242"/>
      <c r="AM24" s="242"/>
      <c r="AN24" s="242"/>
      <c r="AO24" s="242"/>
      <c r="AP24" s="242"/>
      <c r="AQ24" s="242"/>
      <c r="AR24" s="242"/>
      <c r="AS24" s="242"/>
      <c r="AT24" s="242"/>
      <c r="AU24" s="242"/>
      <c r="AV24" s="242"/>
      <c r="AW24" s="242"/>
      <c r="AX24" s="242"/>
      <c r="AY24" s="242"/>
      <c r="AZ24" s="242"/>
      <c r="BA24" s="242"/>
      <c r="BB24" s="242"/>
      <c r="BC24" s="242"/>
      <c r="BD24" s="242"/>
      <c r="BE24" s="243"/>
    </row>
    <row r="25" spans="1:57" ht="15" customHeight="1" x14ac:dyDescent="0.3">
      <c r="A25" s="11"/>
      <c r="B25" s="11"/>
      <c r="C25" s="11"/>
      <c r="D25" s="11"/>
      <c r="E25" s="12"/>
      <c r="F25" s="12"/>
      <c r="G25" s="11"/>
      <c r="H25" s="11"/>
      <c r="I25" s="11"/>
      <c r="J25" s="11"/>
      <c r="K25" s="11"/>
      <c r="L25" s="11"/>
    </row>
    <row r="26" spans="1:57" ht="15" customHeight="1" x14ac:dyDescent="0.3">
      <c r="A26" s="11"/>
      <c r="B26" s="11"/>
      <c r="C26" s="11"/>
      <c r="D26" s="11"/>
      <c r="E26" s="12"/>
      <c r="F26" s="12"/>
      <c r="G26" s="244"/>
      <c r="H26" s="244"/>
      <c r="I26" s="244"/>
      <c r="J26" s="14"/>
      <c r="K26" s="14"/>
      <c r="L26" s="14"/>
    </row>
  </sheetData>
  <mergeCells count="64">
    <mergeCell ref="A24:BE24"/>
    <mergeCell ref="G26:I26"/>
    <mergeCell ref="AK13:AL13"/>
    <mergeCell ref="AM13:AN13"/>
    <mergeCell ref="AO13:AP13"/>
    <mergeCell ref="AQ13:AR13"/>
    <mergeCell ref="A16:AT16"/>
    <mergeCell ref="AU16:AW16"/>
    <mergeCell ref="Y13:Z13"/>
    <mergeCell ref="AA13:AB13"/>
    <mergeCell ref="AC13:AD13"/>
    <mergeCell ref="AE13:AF13"/>
    <mergeCell ref="AG13:AH13"/>
    <mergeCell ref="AI13:AJ13"/>
    <mergeCell ref="M13:N13"/>
    <mergeCell ref="O13:P13"/>
    <mergeCell ref="AZ12:AZ14"/>
    <mergeCell ref="AT12:AT14"/>
    <mergeCell ref="AU12:AU14"/>
    <mergeCell ref="AV12:AV14"/>
    <mergeCell ref="AW12:AW14"/>
    <mergeCell ref="AX12:AX14"/>
    <mergeCell ref="AY12:AY14"/>
    <mergeCell ref="BB11:BE11"/>
    <mergeCell ref="M12:T12"/>
    <mergeCell ref="U12:AB12"/>
    <mergeCell ref="AC12:AJ12"/>
    <mergeCell ref="AK12:AR12"/>
    <mergeCell ref="M11:AR11"/>
    <mergeCell ref="AS11:AS14"/>
    <mergeCell ref="AT11:AW11"/>
    <mergeCell ref="AX11:BA11"/>
    <mergeCell ref="BA12:BA14"/>
    <mergeCell ref="BB12:BB14"/>
    <mergeCell ref="BC12:BC14"/>
    <mergeCell ref="BD12:BD14"/>
    <mergeCell ref="BE12:BE14"/>
    <mergeCell ref="Q13:R13"/>
    <mergeCell ref="S13:T13"/>
    <mergeCell ref="K11:K14"/>
    <mergeCell ref="AT5:AX5"/>
    <mergeCell ref="B6:E6"/>
    <mergeCell ref="B7:E7"/>
    <mergeCell ref="B8:E8"/>
    <mergeCell ref="B9:E9"/>
    <mergeCell ref="F11:F14"/>
    <mergeCell ref="G11:G14"/>
    <mergeCell ref="H11:H14"/>
    <mergeCell ref="I11:I14"/>
    <mergeCell ref="J11:J14"/>
    <mergeCell ref="L11:L14"/>
    <mergeCell ref="U13:V13"/>
    <mergeCell ref="W13:X13"/>
    <mergeCell ref="A11:A14"/>
    <mergeCell ref="B11:B14"/>
    <mergeCell ref="C11:C14"/>
    <mergeCell ref="D11:D14"/>
    <mergeCell ref="E11:E14"/>
    <mergeCell ref="A1:A4"/>
    <mergeCell ref="B1:AZ4"/>
    <mergeCell ref="BA1:BE1"/>
    <mergeCell ref="BA2:BE2"/>
    <mergeCell ref="BA3:BE3"/>
    <mergeCell ref="BA4:BE4"/>
  </mergeCells>
  <conditionalFormatting sqref="AX15:BE15">
    <cfRule type="cellIs" dxfId="44" priority="1" operator="between">
      <formula>0.7</formula>
      <formula>1</formula>
    </cfRule>
    <cfRule type="cellIs" dxfId="43" priority="2" operator="between">
      <formula>0.51</formula>
      <formula>0.69</formula>
    </cfRule>
    <cfRule type="cellIs" dxfId="42" priority="3" operator="between">
      <formula>0</formula>
      <formula>0.5</formula>
    </cfRule>
  </conditionalFormatting>
  <dataValidations count="1">
    <dataValidation allowBlank="1" showInputMessage="1" showErrorMessage="1" prompt="Transcriba de manera exacta el objetivo definido en la caracterización del proceso." sqref="B7" xr:uid="{DB4F89DC-9A32-4384-919B-FCD5BA9B3DAB}"/>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2827A-2DE7-4050-9F47-A31FF1D2BF38}">
  <sheetPr codeName="Hoja3"/>
  <dimension ref="A1:BE986"/>
  <sheetViews>
    <sheetView zoomScale="55" zoomScaleNormal="55" workbookViewId="0">
      <selection activeCell="B11" sqref="B11:B14"/>
    </sheetView>
  </sheetViews>
  <sheetFormatPr baseColWidth="10" defaultColWidth="14.44140625" defaultRowHeight="15" customHeight="1" x14ac:dyDescent="0.3"/>
  <cols>
    <col min="1" max="1" width="67"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10" width="53" customWidth="1"/>
    <col min="11" max="11" width="30.6640625" customWidth="1"/>
    <col min="12" max="12" width="53.5546875" customWidth="1"/>
    <col min="13" max="32" width="15.88671875" customWidth="1"/>
    <col min="33" max="33" width="20" customWidth="1"/>
    <col min="34" max="34" width="15.88671875" customWidth="1"/>
    <col min="35" max="35" width="26.21875" customWidth="1"/>
    <col min="36" max="36" width="15.88671875" customWidth="1"/>
    <col min="37" max="37" width="23.77734375" customWidth="1"/>
    <col min="38" max="42" width="15.88671875" customWidth="1"/>
    <col min="43" max="43" width="21.5546875" customWidth="1"/>
    <col min="44" max="44" width="15.88671875" customWidth="1"/>
    <col min="45" max="45" width="24.5546875" customWidth="1"/>
    <col min="46" max="49" width="17.6640625" customWidth="1"/>
    <col min="50" max="57" width="12.33203125" customWidth="1"/>
  </cols>
  <sheetData>
    <row r="1" spans="1:57" ht="20.25" customHeight="1" x14ac:dyDescent="0.3">
      <c r="A1" s="252"/>
      <c r="B1" s="255" t="s">
        <v>4</v>
      </c>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7"/>
      <c r="BA1" s="264" t="s">
        <v>121</v>
      </c>
      <c r="BB1" s="265"/>
      <c r="BC1" s="265"/>
      <c r="BD1" s="265"/>
      <c r="BE1" s="266"/>
    </row>
    <row r="2" spans="1:57" ht="20.25" customHeight="1" x14ac:dyDescent="0.3">
      <c r="A2" s="253"/>
      <c r="B2" s="258"/>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60"/>
      <c r="BA2" s="264" t="s">
        <v>122</v>
      </c>
      <c r="BB2" s="265"/>
      <c r="BC2" s="265"/>
      <c r="BD2" s="265"/>
      <c r="BE2" s="266"/>
    </row>
    <row r="3" spans="1:57" ht="20.25" customHeight="1" x14ac:dyDescent="0.3">
      <c r="A3" s="253"/>
      <c r="B3" s="258"/>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60"/>
      <c r="BA3" s="264" t="s">
        <v>123</v>
      </c>
      <c r="BB3" s="265"/>
      <c r="BC3" s="265"/>
      <c r="BD3" s="265"/>
      <c r="BE3" s="266"/>
    </row>
    <row r="4" spans="1:57" ht="20.25" customHeight="1" x14ac:dyDescent="0.3">
      <c r="A4" s="254"/>
      <c r="B4" s="261"/>
      <c r="C4" s="262"/>
      <c r="D4" s="262"/>
      <c r="E4" s="262"/>
      <c r="F4" s="262"/>
      <c r="G4" s="262"/>
      <c r="H4" s="262"/>
      <c r="I4" s="262"/>
      <c r="J4" s="262"/>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3"/>
      <c r="BA4" s="264" t="s">
        <v>124</v>
      </c>
      <c r="BB4" s="265"/>
      <c r="BC4" s="265"/>
      <c r="BD4" s="265"/>
      <c r="BE4" s="266"/>
    </row>
    <row r="5" spans="1:57" ht="19.5" customHeight="1" x14ac:dyDescent="0.3">
      <c r="A5" s="98"/>
      <c r="B5" s="98"/>
      <c r="C5" s="98"/>
      <c r="D5" s="98"/>
      <c r="E5" s="99"/>
      <c r="F5" s="99"/>
      <c r="G5" s="98"/>
      <c r="H5" s="98"/>
      <c r="I5" s="98"/>
      <c r="J5" s="98"/>
      <c r="K5" s="98"/>
      <c r="L5" s="98"/>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268"/>
      <c r="AU5" s="259"/>
      <c r="AV5" s="259"/>
      <c r="AW5" s="259"/>
      <c r="AX5" s="260"/>
      <c r="AY5" s="101"/>
      <c r="AZ5" s="101"/>
      <c r="BA5" s="101"/>
      <c r="BB5" s="100"/>
      <c r="BC5" s="100"/>
      <c r="BD5" s="100"/>
      <c r="BE5" s="100"/>
    </row>
    <row r="6" spans="1:57" ht="28.5" customHeight="1" x14ac:dyDescent="0.3">
      <c r="A6" s="102" t="s">
        <v>6</v>
      </c>
      <c r="B6" s="269" t="s">
        <v>239</v>
      </c>
      <c r="C6" s="265"/>
      <c r="D6" s="265"/>
      <c r="E6" s="266"/>
      <c r="F6" s="103"/>
      <c r="G6" s="103"/>
      <c r="H6" s="103"/>
      <c r="I6" s="103"/>
      <c r="J6" s="103"/>
      <c r="K6" s="103"/>
      <c r="L6" s="103"/>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1"/>
      <c r="AU6" s="101"/>
      <c r="AV6" s="101"/>
      <c r="AW6" s="101"/>
      <c r="AX6" s="101"/>
      <c r="AY6" s="101"/>
      <c r="AZ6" s="101"/>
      <c r="BA6" s="101"/>
      <c r="BB6" s="100"/>
      <c r="BC6" s="100"/>
      <c r="BD6" s="100"/>
      <c r="BE6" s="100"/>
    </row>
    <row r="7" spans="1:57" ht="59.4" customHeight="1" x14ac:dyDescent="0.3">
      <c r="A7" s="102" t="s">
        <v>7</v>
      </c>
      <c r="B7" s="270" t="s">
        <v>258</v>
      </c>
      <c r="C7" s="265"/>
      <c r="D7" s="265"/>
      <c r="E7" s="266"/>
      <c r="F7" s="103"/>
      <c r="G7" s="103"/>
      <c r="H7" s="103"/>
      <c r="I7" s="103"/>
      <c r="J7" s="103"/>
      <c r="K7" s="103"/>
      <c r="L7" s="103"/>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1"/>
      <c r="AU7" s="101"/>
      <c r="AV7" s="101"/>
      <c r="AW7" s="101"/>
      <c r="AX7" s="101"/>
      <c r="AY7" s="101"/>
      <c r="AZ7" s="101"/>
      <c r="BA7" s="101"/>
      <c r="BB7" s="100"/>
      <c r="BC7" s="100"/>
      <c r="BD7" s="100"/>
      <c r="BE7" s="100"/>
    </row>
    <row r="8" spans="1:57" ht="30" customHeight="1" x14ac:dyDescent="0.3">
      <c r="A8" s="102" t="s">
        <v>32</v>
      </c>
      <c r="B8" s="271">
        <v>2025</v>
      </c>
      <c r="C8" s="265"/>
      <c r="D8" s="265"/>
      <c r="E8" s="266"/>
      <c r="F8" s="103"/>
      <c r="G8" s="103"/>
      <c r="H8" s="103"/>
      <c r="I8" s="103"/>
      <c r="J8" s="103"/>
      <c r="K8" s="103"/>
      <c r="L8" s="103"/>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1"/>
      <c r="AU8" s="101"/>
      <c r="AV8" s="101"/>
      <c r="AW8" s="101"/>
      <c r="AX8" s="101"/>
      <c r="AY8" s="101"/>
      <c r="AZ8" s="101"/>
      <c r="BA8" s="101"/>
      <c r="BB8" s="100"/>
      <c r="BC8" s="100"/>
      <c r="BD8" s="100"/>
      <c r="BE8" s="100"/>
    </row>
    <row r="9" spans="1:57" ht="30" customHeight="1" x14ac:dyDescent="0.3">
      <c r="A9" s="102" t="s">
        <v>46</v>
      </c>
      <c r="B9" s="269" t="s">
        <v>240</v>
      </c>
      <c r="C9" s="265"/>
      <c r="D9" s="265"/>
      <c r="E9" s="266"/>
      <c r="F9" s="103"/>
      <c r="G9" s="103"/>
      <c r="H9" s="103"/>
      <c r="I9" s="103"/>
      <c r="J9" s="103"/>
      <c r="K9" s="103"/>
      <c r="L9" s="103"/>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1"/>
      <c r="AU9" s="101"/>
      <c r="AV9" s="101"/>
      <c r="AW9" s="101"/>
      <c r="AX9" s="101"/>
      <c r="AY9" s="101"/>
      <c r="AZ9" s="101"/>
      <c r="BA9" s="101"/>
      <c r="BB9" s="100"/>
      <c r="BC9" s="100"/>
      <c r="BD9" s="100"/>
      <c r="BE9" s="100"/>
    </row>
    <row r="10" spans="1:57" ht="14.25" customHeight="1" x14ac:dyDescent="0.3">
      <c r="A10" s="98"/>
      <c r="B10" s="98"/>
      <c r="C10" s="98"/>
      <c r="D10" s="98"/>
      <c r="E10" s="99"/>
      <c r="F10" s="99"/>
      <c r="G10" s="98"/>
      <c r="H10" s="98"/>
      <c r="I10" s="98"/>
      <c r="J10" s="98"/>
      <c r="K10" s="98"/>
      <c r="L10" s="98"/>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1"/>
      <c r="AU10" s="101"/>
      <c r="AV10" s="101"/>
      <c r="AW10" s="101"/>
      <c r="AX10" s="101"/>
      <c r="AY10" s="101"/>
      <c r="AZ10" s="101"/>
      <c r="BA10" s="101"/>
      <c r="BB10" s="100"/>
      <c r="BC10" s="100"/>
      <c r="BD10" s="100"/>
      <c r="BE10" s="100"/>
    </row>
    <row r="11" spans="1:57" ht="33" customHeight="1" x14ac:dyDescent="0.3">
      <c r="A11" s="213" t="s">
        <v>412</v>
      </c>
      <c r="B11" s="213" t="s">
        <v>414</v>
      </c>
      <c r="C11" s="267" t="s">
        <v>34</v>
      </c>
      <c r="D11" s="267" t="s">
        <v>35</v>
      </c>
      <c r="E11" s="267" t="s">
        <v>36</v>
      </c>
      <c r="F11" s="267" t="s">
        <v>5</v>
      </c>
      <c r="G11" s="267" t="s">
        <v>37</v>
      </c>
      <c r="H11" s="267" t="s">
        <v>38</v>
      </c>
      <c r="I11" s="267" t="s">
        <v>39</v>
      </c>
      <c r="J11" s="267" t="s">
        <v>42</v>
      </c>
      <c r="K11" s="267" t="s">
        <v>8</v>
      </c>
      <c r="L11" s="267" t="s">
        <v>1</v>
      </c>
      <c r="M11" s="273" t="s">
        <v>40</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6"/>
      <c r="AS11" s="274" t="s">
        <v>41</v>
      </c>
      <c r="AT11" s="275" t="s">
        <v>44</v>
      </c>
      <c r="AU11" s="265"/>
      <c r="AV11" s="265"/>
      <c r="AW11" s="266"/>
      <c r="AX11" s="276" t="s">
        <v>43</v>
      </c>
      <c r="AY11" s="265"/>
      <c r="AZ11" s="265"/>
      <c r="BA11" s="266"/>
      <c r="BB11" s="272" t="s">
        <v>45</v>
      </c>
      <c r="BC11" s="265"/>
      <c r="BD11" s="265"/>
      <c r="BE11" s="266"/>
    </row>
    <row r="12" spans="1:57" ht="21.75" customHeight="1" x14ac:dyDescent="0.3">
      <c r="A12" s="213"/>
      <c r="B12" s="213"/>
      <c r="C12" s="253"/>
      <c r="D12" s="253"/>
      <c r="E12" s="253"/>
      <c r="F12" s="253"/>
      <c r="G12" s="253"/>
      <c r="H12" s="253"/>
      <c r="I12" s="253"/>
      <c r="J12" s="253"/>
      <c r="K12" s="253"/>
      <c r="L12" s="253"/>
      <c r="M12" s="273" t="s">
        <v>9</v>
      </c>
      <c r="N12" s="265"/>
      <c r="O12" s="265"/>
      <c r="P12" s="265"/>
      <c r="Q12" s="265"/>
      <c r="R12" s="265"/>
      <c r="S12" s="265"/>
      <c r="T12" s="266"/>
      <c r="U12" s="273" t="s">
        <v>10</v>
      </c>
      <c r="V12" s="265"/>
      <c r="W12" s="265"/>
      <c r="X12" s="265"/>
      <c r="Y12" s="265"/>
      <c r="Z12" s="265"/>
      <c r="AA12" s="265"/>
      <c r="AB12" s="266"/>
      <c r="AC12" s="273" t="s">
        <v>11</v>
      </c>
      <c r="AD12" s="265"/>
      <c r="AE12" s="265"/>
      <c r="AF12" s="265"/>
      <c r="AG12" s="265"/>
      <c r="AH12" s="265"/>
      <c r="AI12" s="265"/>
      <c r="AJ12" s="266"/>
      <c r="AK12" s="273" t="s">
        <v>12</v>
      </c>
      <c r="AL12" s="265"/>
      <c r="AM12" s="265"/>
      <c r="AN12" s="265"/>
      <c r="AO12" s="265"/>
      <c r="AP12" s="265"/>
      <c r="AQ12" s="265"/>
      <c r="AR12" s="266"/>
      <c r="AS12" s="253"/>
      <c r="AT12" s="279" t="s">
        <v>13</v>
      </c>
      <c r="AU12" s="279" t="s">
        <v>10</v>
      </c>
      <c r="AV12" s="279" t="s">
        <v>14</v>
      </c>
      <c r="AW12" s="279" t="s">
        <v>15</v>
      </c>
      <c r="AX12" s="277" t="s">
        <v>52</v>
      </c>
      <c r="AY12" s="277" t="s">
        <v>53</v>
      </c>
      <c r="AZ12" s="277" t="s">
        <v>54</v>
      </c>
      <c r="BA12" s="277" t="s">
        <v>55</v>
      </c>
      <c r="BB12" s="278" t="s">
        <v>52</v>
      </c>
      <c r="BC12" s="278" t="s">
        <v>53</v>
      </c>
      <c r="BD12" s="278" t="s">
        <v>54</v>
      </c>
      <c r="BE12" s="278" t="s">
        <v>55</v>
      </c>
    </row>
    <row r="13" spans="1:57" ht="21.75" customHeight="1" x14ac:dyDescent="0.3">
      <c r="A13" s="213"/>
      <c r="B13" s="213"/>
      <c r="C13" s="253"/>
      <c r="D13" s="253"/>
      <c r="E13" s="253"/>
      <c r="F13" s="253"/>
      <c r="G13" s="253"/>
      <c r="H13" s="253"/>
      <c r="I13" s="253"/>
      <c r="J13" s="253"/>
      <c r="K13" s="253"/>
      <c r="L13" s="253"/>
      <c r="M13" s="273" t="s">
        <v>16</v>
      </c>
      <c r="N13" s="266"/>
      <c r="O13" s="273" t="s">
        <v>17</v>
      </c>
      <c r="P13" s="266"/>
      <c r="Q13" s="273" t="s">
        <v>18</v>
      </c>
      <c r="R13" s="266"/>
      <c r="S13" s="273" t="s">
        <v>19</v>
      </c>
      <c r="T13" s="266"/>
      <c r="U13" s="273" t="s">
        <v>20</v>
      </c>
      <c r="V13" s="266"/>
      <c r="W13" s="273" t="s">
        <v>21</v>
      </c>
      <c r="X13" s="266"/>
      <c r="Y13" s="273" t="s">
        <v>22</v>
      </c>
      <c r="Z13" s="266"/>
      <c r="AA13" s="273" t="s">
        <v>19</v>
      </c>
      <c r="AB13" s="266"/>
      <c r="AC13" s="273" t="s">
        <v>23</v>
      </c>
      <c r="AD13" s="266"/>
      <c r="AE13" s="273" t="s">
        <v>24</v>
      </c>
      <c r="AF13" s="266"/>
      <c r="AG13" s="273" t="s">
        <v>25</v>
      </c>
      <c r="AH13" s="266"/>
      <c r="AI13" s="273" t="s">
        <v>19</v>
      </c>
      <c r="AJ13" s="266"/>
      <c r="AK13" s="273" t="s">
        <v>26</v>
      </c>
      <c r="AL13" s="266"/>
      <c r="AM13" s="273" t="s">
        <v>27</v>
      </c>
      <c r="AN13" s="266"/>
      <c r="AO13" s="273" t="s">
        <v>28</v>
      </c>
      <c r="AP13" s="266"/>
      <c r="AQ13" s="273" t="s">
        <v>19</v>
      </c>
      <c r="AR13" s="266"/>
      <c r="AS13" s="253"/>
      <c r="AT13" s="253"/>
      <c r="AU13" s="253"/>
      <c r="AV13" s="253"/>
      <c r="AW13" s="253"/>
      <c r="AX13" s="253"/>
      <c r="AY13" s="253"/>
      <c r="AZ13" s="253"/>
      <c r="BA13" s="253"/>
      <c r="BB13" s="253"/>
      <c r="BC13" s="253"/>
      <c r="BD13" s="253"/>
      <c r="BE13" s="253"/>
    </row>
    <row r="14" spans="1:57" ht="21.75" customHeight="1" x14ac:dyDescent="0.3">
      <c r="A14" s="213"/>
      <c r="B14" s="213"/>
      <c r="C14" s="254"/>
      <c r="D14" s="254"/>
      <c r="E14" s="254"/>
      <c r="F14" s="254"/>
      <c r="G14" s="254"/>
      <c r="H14" s="254"/>
      <c r="I14" s="254"/>
      <c r="J14" s="254"/>
      <c r="K14" s="254"/>
      <c r="L14" s="254"/>
      <c r="M14" s="104" t="s">
        <v>29</v>
      </c>
      <c r="N14" s="105" t="s">
        <v>30</v>
      </c>
      <c r="O14" s="104" t="s">
        <v>29</v>
      </c>
      <c r="P14" s="105" t="s">
        <v>30</v>
      </c>
      <c r="Q14" s="104" t="s">
        <v>29</v>
      </c>
      <c r="R14" s="105" t="s">
        <v>30</v>
      </c>
      <c r="S14" s="104" t="s">
        <v>29</v>
      </c>
      <c r="T14" s="105" t="s">
        <v>30</v>
      </c>
      <c r="U14" s="104" t="s">
        <v>29</v>
      </c>
      <c r="V14" s="105" t="s">
        <v>30</v>
      </c>
      <c r="W14" s="104" t="s">
        <v>29</v>
      </c>
      <c r="X14" s="105" t="s">
        <v>30</v>
      </c>
      <c r="Y14" s="104" t="s">
        <v>29</v>
      </c>
      <c r="Z14" s="105" t="s">
        <v>30</v>
      </c>
      <c r="AA14" s="104" t="s">
        <v>29</v>
      </c>
      <c r="AB14" s="105" t="s">
        <v>30</v>
      </c>
      <c r="AC14" s="104" t="s">
        <v>29</v>
      </c>
      <c r="AD14" s="105" t="s">
        <v>30</v>
      </c>
      <c r="AE14" s="104" t="s">
        <v>29</v>
      </c>
      <c r="AF14" s="105" t="s">
        <v>30</v>
      </c>
      <c r="AG14" s="104" t="s">
        <v>29</v>
      </c>
      <c r="AH14" s="105" t="s">
        <v>30</v>
      </c>
      <c r="AI14" s="104" t="s">
        <v>29</v>
      </c>
      <c r="AJ14" s="105" t="s">
        <v>30</v>
      </c>
      <c r="AK14" s="104" t="s">
        <v>29</v>
      </c>
      <c r="AL14" s="105" t="s">
        <v>30</v>
      </c>
      <c r="AM14" s="104" t="s">
        <v>29</v>
      </c>
      <c r="AN14" s="105" t="s">
        <v>30</v>
      </c>
      <c r="AO14" s="104" t="s">
        <v>29</v>
      </c>
      <c r="AP14" s="105" t="s">
        <v>30</v>
      </c>
      <c r="AQ14" s="104" t="s">
        <v>29</v>
      </c>
      <c r="AR14" s="105" t="s">
        <v>30</v>
      </c>
      <c r="AS14" s="254"/>
      <c r="AT14" s="254"/>
      <c r="AU14" s="254"/>
      <c r="AV14" s="254"/>
      <c r="AW14" s="254"/>
      <c r="AX14" s="254"/>
      <c r="AY14" s="254"/>
      <c r="AZ14" s="254"/>
      <c r="BA14" s="254"/>
      <c r="BB14" s="254"/>
      <c r="BC14" s="254"/>
      <c r="BD14" s="254"/>
      <c r="BE14" s="254"/>
    </row>
    <row r="15" spans="1:57" ht="87" customHeight="1" x14ac:dyDescent="0.3">
      <c r="A15" s="50" t="str">
        <f>'[3]PAI CUATRIENIO'!A9</f>
        <v>Fortalecer la implementación de las políticas del modelo integrado de planeación y gestión y los sistemas de gestión complementarios que soportan el cumplimiento de la misionalidad del IDIGER para el goce efectivo de los derechos de la ciudadanía.</v>
      </c>
      <c r="B15" s="131" t="s">
        <v>156</v>
      </c>
      <c r="C15" s="131" t="s">
        <v>241</v>
      </c>
      <c r="D15" s="123">
        <f>'[3]PAI CUATRIENIO'!D9</f>
        <v>16000000</v>
      </c>
      <c r="E15" s="152">
        <v>4000000</v>
      </c>
      <c r="F15" s="124">
        <f>'[3]PAI CUATRIENIO'!E9</f>
        <v>0</v>
      </c>
      <c r="G15" s="106" t="str">
        <f>'[3]PAI CUATRIENIO'!F9</f>
        <v xml:space="preserve">Número de personas informadas sobre la gestión del riesgo y cambio climático
</v>
      </c>
      <c r="H15" s="106" t="s">
        <v>242</v>
      </c>
      <c r="I15" s="106" t="s">
        <v>243</v>
      </c>
      <c r="J15" s="153" t="s">
        <v>244</v>
      </c>
      <c r="K15" s="153" t="s">
        <v>245</v>
      </c>
      <c r="L15" s="114" t="str">
        <f>'[3]PAI CUATRIENIO'!H9</f>
        <v>Asesor en Comunicaciones</v>
      </c>
      <c r="M15" s="116">
        <v>112000</v>
      </c>
      <c r="N15" s="116"/>
      <c r="O15" s="116">
        <v>112000</v>
      </c>
      <c r="P15" s="116"/>
      <c r="Q15" s="116">
        <v>222000</v>
      </c>
      <c r="R15" s="116"/>
      <c r="S15" s="118">
        <f t="shared" ref="S15:T19" si="0">M15+O15+Q15</f>
        <v>446000</v>
      </c>
      <c r="T15" s="118">
        <f t="shared" si="0"/>
        <v>0</v>
      </c>
      <c r="U15" s="116">
        <v>222000</v>
      </c>
      <c r="V15" s="116"/>
      <c r="W15" s="116">
        <v>222000</v>
      </c>
      <c r="X15" s="116"/>
      <c r="Y15" s="116">
        <v>222000</v>
      </c>
      <c r="Z15" s="116"/>
      <c r="AA15" s="118">
        <f t="shared" ref="AA15:AB19" si="1">U15+W15+Y15</f>
        <v>666000</v>
      </c>
      <c r="AB15" s="118">
        <f t="shared" si="1"/>
        <v>0</v>
      </c>
      <c r="AC15" s="49">
        <v>222000</v>
      </c>
      <c r="AD15" s="49"/>
      <c r="AE15" s="49">
        <v>222000</v>
      </c>
      <c r="AF15" s="49"/>
      <c r="AG15" s="49">
        <v>1000000</v>
      </c>
      <c r="AH15" s="49"/>
      <c r="AI15" s="118">
        <f t="shared" ref="AI15:AJ19" si="2">AC15+AE15+AG15</f>
        <v>1444000</v>
      </c>
      <c r="AJ15" s="118">
        <f t="shared" si="2"/>
        <v>0</v>
      </c>
      <c r="AK15" s="49">
        <v>1000000</v>
      </c>
      <c r="AL15" s="49"/>
      <c r="AM15" s="49">
        <v>222000</v>
      </c>
      <c r="AN15" s="49"/>
      <c r="AO15" s="49">
        <v>222000</v>
      </c>
      <c r="AP15" s="49"/>
      <c r="AQ15" s="118">
        <f t="shared" ref="AQ15:AR19" si="3">AK15+AM15+AO15</f>
        <v>1444000</v>
      </c>
      <c r="AR15" s="118">
        <f t="shared" si="3"/>
        <v>0</v>
      </c>
      <c r="AS15" s="119">
        <f t="shared" ref="AS15:AS19" si="4">S15+AA15+AI15+AQ15</f>
        <v>4000000</v>
      </c>
      <c r="AT15" s="118">
        <f t="shared" ref="AT15:AT19" si="5">+T15</f>
        <v>0</v>
      </c>
      <c r="AU15" s="118">
        <f t="shared" ref="AU15:AU19" si="6">+T15+AB15</f>
        <v>0</v>
      </c>
      <c r="AV15" s="118">
        <f t="shared" ref="AV15:AV19" si="7">+T15+AB15+AJ15</f>
        <v>0</v>
      </c>
      <c r="AW15" s="118">
        <f t="shared" ref="AW15:AW19" si="8">+T15+AB15+AJ15+AR15</f>
        <v>0</v>
      </c>
      <c r="AX15" s="120">
        <f t="shared" ref="AX15:BA19" si="9">IF(AND(AT15&gt;0,$AS15&gt;0),AT15/$AS15,0)</f>
        <v>0</v>
      </c>
      <c r="AY15" s="120">
        <f t="shared" si="9"/>
        <v>0</v>
      </c>
      <c r="AZ15" s="120">
        <f t="shared" si="9"/>
        <v>0</v>
      </c>
      <c r="BA15" s="120">
        <f t="shared" si="9"/>
        <v>0</v>
      </c>
      <c r="BB15" s="120">
        <f t="shared" ref="BB15:BE19" si="10">(IF(AND(AT15&gt;0,$D15&gt;0),AT15/$D15,0))</f>
        <v>0</v>
      </c>
      <c r="BC15" s="120">
        <f t="shared" si="10"/>
        <v>0</v>
      </c>
      <c r="BD15" s="120">
        <f t="shared" si="10"/>
        <v>0</v>
      </c>
      <c r="BE15" s="120">
        <f t="shared" si="10"/>
        <v>0</v>
      </c>
    </row>
    <row r="16" spans="1:57" ht="87" customHeight="1" x14ac:dyDescent="0.3">
      <c r="A16" s="50" t="str">
        <f>'[3]PAI CUATRIENIO'!A10</f>
        <v>Fortalecer la implementación de las políticas del modelo integrado de planeación y gestión y los sistemas de gestión complementarios que soportan el cumplimiento de la misionalidad del IDIGER para el goce efectivo de los derechos de la ciudadanía.</v>
      </c>
      <c r="B16" s="131" t="s">
        <v>156</v>
      </c>
      <c r="C16" s="131" t="s">
        <v>246</v>
      </c>
      <c r="D16" s="154">
        <v>1</v>
      </c>
      <c r="E16" s="155">
        <v>1</v>
      </c>
      <c r="F16" s="124">
        <f>'[3]PAI CUATRIENIO'!E10</f>
        <v>0</v>
      </c>
      <c r="G16" s="106" t="str">
        <f>'[3]PAI CUATRIENIO'!F10</f>
        <v xml:space="preserve">Contenidos publicados en el portal de noticias y las redes sociales oficiales de la entidad.
</v>
      </c>
      <c r="H16" s="106" t="s">
        <v>247</v>
      </c>
      <c r="I16" s="106" t="s">
        <v>248</v>
      </c>
      <c r="J16" s="153" t="s">
        <v>244</v>
      </c>
      <c r="K16" s="153" t="s">
        <v>245</v>
      </c>
      <c r="L16" s="114" t="str">
        <f>'[3]PAI CUATRIENIO'!H10</f>
        <v>Asesor en Comunicaciones</v>
      </c>
      <c r="M16" s="116">
        <v>8.33</v>
      </c>
      <c r="N16" s="116"/>
      <c r="O16" s="116">
        <v>8.33</v>
      </c>
      <c r="P16" s="116"/>
      <c r="Q16" s="116">
        <v>8.33</v>
      </c>
      <c r="R16" s="116"/>
      <c r="S16" s="118">
        <f t="shared" si="0"/>
        <v>24.990000000000002</v>
      </c>
      <c r="T16" s="118">
        <f t="shared" si="0"/>
        <v>0</v>
      </c>
      <c r="U16" s="116">
        <v>8.33</v>
      </c>
      <c r="V16" s="116"/>
      <c r="W16" s="116">
        <v>8.33</v>
      </c>
      <c r="X16" s="116"/>
      <c r="Y16" s="116">
        <v>8.33</v>
      </c>
      <c r="Z16" s="116"/>
      <c r="AA16" s="118">
        <f t="shared" si="1"/>
        <v>24.990000000000002</v>
      </c>
      <c r="AB16" s="118">
        <v>0</v>
      </c>
      <c r="AC16" s="49">
        <v>8.33</v>
      </c>
      <c r="AD16" s="49"/>
      <c r="AE16" s="49">
        <v>8.33</v>
      </c>
      <c r="AF16" s="49"/>
      <c r="AG16" s="49">
        <v>8.33</v>
      </c>
      <c r="AH16" s="49"/>
      <c r="AI16" s="118">
        <f t="shared" si="2"/>
        <v>24.990000000000002</v>
      </c>
      <c r="AJ16" s="118">
        <f t="shared" si="2"/>
        <v>0</v>
      </c>
      <c r="AK16" s="49">
        <v>8.33</v>
      </c>
      <c r="AL16" s="49"/>
      <c r="AM16" s="49">
        <v>8.33</v>
      </c>
      <c r="AN16" s="49"/>
      <c r="AO16" s="49">
        <v>8.33</v>
      </c>
      <c r="AP16" s="49"/>
      <c r="AQ16" s="118">
        <f t="shared" si="3"/>
        <v>24.990000000000002</v>
      </c>
      <c r="AR16" s="118">
        <f t="shared" si="3"/>
        <v>0</v>
      </c>
      <c r="AS16" s="119">
        <f t="shared" si="4"/>
        <v>99.960000000000008</v>
      </c>
      <c r="AT16" s="118">
        <f t="shared" si="5"/>
        <v>0</v>
      </c>
      <c r="AU16" s="118">
        <f t="shared" si="6"/>
        <v>0</v>
      </c>
      <c r="AV16" s="118">
        <f t="shared" si="7"/>
        <v>0</v>
      </c>
      <c r="AW16" s="118">
        <f t="shared" si="8"/>
        <v>0</v>
      </c>
      <c r="AX16" s="120">
        <f t="shared" si="9"/>
        <v>0</v>
      </c>
      <c r="AY16" s="120">
        <f t="shared" si="9"/>
        <v>0</v>
      </c>
      <c r="AZ16" s="120">
        <f t="shared" si="9"/>
        <v>0</v>
      </c>
      <c r="BA16" s="120">
        <f t="shared" si="9"/>
        <v>0</v>
      </c>
      <c r="BB16" s="120">
        <f t="shared" si="10"/>
        <v>0</v>
      </c>
      <c r="BC16" s="120">
        <f t="shared" si="10"/>
        <v>0</v>
      </c>
      <c r="BD16" s="120">
        <f t="shared" si="10"/>
        <v>0</v>
      </c>
      <c r="BE16" s="120">
        <f t="shared" si="10"/>
        <v>0</v>
      </c>
    </row>
    <row r="17" spans="1:57" ht="87" customHeight="1" x14ac:dyDescent="0.3">
      <c r="A17" s="50" t="str">
        <f>'[3]PAI CUATRIENIO'!A11</f>
        <v>Fortalecer la implementación de las políticas del modelo integrado de planeación y gestión y los sistemas de gestión complementarios que soportan el cumplimiento de la misionalidad del IDIGER para el goce efectivo de los derechos de la ciudadanía.</v>
      </c>
      <c r="B17" s="131" t="s">
        <v>156</v>
      </c>
      <c r="C17" s="131" t="s">
        <v>249</v>
      </c>
      <c r="D17" s="154">
        <v>1</v>
      </c>
      <c r="E17" s="155">
        <v>1</v>
      </c>
      <c r="F17" s="124">
        <f>'[3]PAI CUATRIENIO'!E11</f>
        <v>0</v>
      </c>
      <c r="G17" s="106" t="str">
        <f>'[3]PAI CUATRIENIO'!F11</f>
        <v xml:space="preserve">Publicaciones realizadas en los canales de comunicación interna
</v>
      </c>
      <c r="H17" s="106" t="s">
        <v>250</v>
      </c>
      <c r="I17" s="106" t="s">
        <v>251</v>
      </c>
      <c r="J17" s="153" t="s">
        <v>244</v>
      </c>
      <c r="K17" s="153" t="s">
        <v>245</v>
      </c>
      <c r="L17" s="114" t="str">
        <f>'[3]PAI CUATRIENIO'!H11</f>
        <v>Asesor en Comunicaciones</v>
      </c>
      <c r="M17" s="116">
        <v>8.33</v>
      </c>
      <c r="N17" s="116"/>
      <c r="O17" s="116">
        <v>8.33</v>
      </c>
      <c r="P17" s="116"/>
      <c r="Q17" s="116">
        <v>8.33</v>
      </c>
      <c r="R17" s="116"/>
      <c r="S17" s="118">
        <f t="shared" si="0"/>
        <v>24.990000000000002</v>
      </c>
      <c r="T17" s="118">
        <f t="shared" si="0"/>
        <v>0</v>
      </c>
      <c r="U17" s="116">
        <v>8.33</v>
      </c>
      <c r="V17" s="116"/>
      <c r="W17" s="116">
        <v>8.33</v>
      </c>
      <c r="X17" s="116"/>
      <c r="Y17" s="116">
        <v>8.33</v>
      </c>
      <c r="Z17" s="116"/>
      <c r="AA17" s="118">
        <f t="shared" si="1"/>
        <v>24.990000000000002</v>
      </c>
      <c r="AB17" s="118">
        <f t="shared" si="1"/>
        <v>0</v>
      </c>
      <c r="AC17" s="49">
        <v>8.33</v>
      </c>
      <c r="AD17" s="49"/>
      <c r="AE17" s="49">
        <v>8</v>
      </c>
      <c r="AF17" s="49"/>
      <c r="AG17" s="49">
        <v>8.33</v>
      </c>
      <c r="AH17" s="49"/>
      <c r="AI17" s="118">
        <f t="shared" si="2"/>
        <v>24.659999999999997</v>
      </c>
      <c r="AJ17" s="118">
        <f t="shared" si="2"/>
        <v>0</v>
      </c>
      <c r="AK17" s="49">
        <v>8.33</v>
      </c>
      <c r="AL17" s="49"/>
      <c r="AM17" s="49">
        <v>8.33</v>
      </c>
      <c r="AN17" s="49"/>
      <c r="AO17" s="49">
        <v>8.33</v>
      </c>
      <c r="AP17" s="49"/>
      <c r="AQ17" s="118">
        <f t="shared" si="3"/>
        <v>24.990000000000002</v>
      </c>
      <c r="AR17" s="118">
        <f t="shared" si="3"/>
        <v>0</v>
      </c>
      <c r="AS17" s="119">
        <f t="shared" si="4"/>
        <v>99.63</v>
      </c>
      <c r="AT17" s="118">
        <f t="shared" si="5"/>
        <v>0</v>
      </c>
      <c r="AU17" s="118">
        <f t="shared" si="6"/>
        <v>0</v>
      </c>
      <c r="AV17" s="118">
        <f t="shared" si="7"/>
        <v>0</v>
      </c>
      <c r="AW17" s="118">
        <f t="shared" si="8"/>
        <v>0</v>
      </c>
      <c r="AX17" s="120">
        <f t="shared" si="9"/>
        <v>0</v>
      </c>
      <c r="AY17" s="120">
        <f t="shared" si="9"/>
        <v>0</v>
      </c>
      <c r="AZ17" s="120">
        <f t="shared" si="9"/>
        <v>0</v>
      </c>
      <c r="BA17" s="120">
        <f t="shared" si="9"/>
        <v>0</v>
      </c>
      <c r="BB17" s="120">
        <f t="shared" si="10"/>
        <v>0</v>
      </c>
      <c r="BC17" s="120">
        <f t="shared" si="10"/>
        <v>0</v>
      </c>
      <c r="BD17" s="120">
        <f t="shared" si="10"/>
        <v>0</v>
      </c>
      <c r="BE17" s="120">
        <f t="shared" si="10"/>
        <v>0</v>
      </c>
    </row>
    <row r="18" spans="1:57" ht="87" customHeight="1" x14ac:dyDescent="0.3">
      <c r="A18" s="50" t="str">
        <f>'[3]PAI CUATRIENIO'!A12</f>
        <v>Fortalecer la implementación de las políticas del modelo integrado de planeación y gestión y los sistemas de gestión complementarios que soportan el cumplimiento de la misionalidad del IDIGER para el goce efectivo de los derechos de la ciudadanía.</v>
      </c>
      <c r="B18" s="131" t="s">
        <v>156</v>
      </c>
      <c r="C18" s="131" t="s">
        <v>252</v>
      </c>
      <c r="D18" s="123">
        <v>12000</v>
      </c>
      <c r="E18" s="152">
        <v>3000</v>
      </c>
      <c r="F18" s="124">
        <f>'[3]PAI CUATRIENIO'!E12</f>
        <v>0</v>
      </c>
      <c r="G18" s="106" t="str">
        <f>'[3]PAI CUATRIENIO'!F12</f>
        <v xml:space="preserve">Número de piezas de comunicación
</v>
      </c>
      <c r="H18" s="106" t="s">
        <v>253</v>
      </c>
      <c r="I18" s="106" t="s">
        <v>254</v>
      </c>
      <c r="J18" s="153" t="s">
        <v>244</v>
      </c>
      <c r="K18" s="153" t="s">
        <v>245</v>
      </c>
      <c r="L18" s="114" t="str">
        <f>'[3]PAI CUATRIENIO'!H12</f>
        <v>Asesor en Comunicaciones</v>
      </c>
      <c r="M18" s="116">
        <v>150</v>
      </c>
      <c r="N18" s="116"/>
      <c r="O18" s="116">
        <v>150</v>
      </c>
      <c r="P18" s="116"/>
      <c r="Q18" s="116">
        <v>220</v>
      </c>
      <c r="R18" s="116"/>
      <c r="S18" s="118">
        <f t="shared" si="0"/>
        <v>520</v>
      </c>
      <c r="T18" s="118">
        <f t="shared" si="0"/>
        <v>0</v>
      </c>
      <c r="U18" s="116">
        <v>220</v>
      </c>
      <c r="V18" s="116"/>
      <c r="W18" s="116">
        <v>220</v>
      </c>
      <c r="X18" s="116"/>
      <c r="Y18" s="116">
        <v>200</v>
      </c>
      <c r="Z18" s="116"/>
      <c r="AA18" s="118">
        <f t="shared" si="1"/>
        <v>640</v>
      </c>
      <c r="AB18" s="118">
        <f t="shared" si="1"/>
        <v>0</v>
      </c>
      <c r="AC18" s="49">
        <v>200</v>
      </c>
      <c r="AD18" s="49"/>
      <c r="AE18" s="49">
        <v>200</v>
      </c>
      <c r="AF18" s="49"/>
      <c r="AG18" s="49">
        <v>200</v>
      </c>
      <c r="AH18" s="49"/>
      <c r="AI18" s="118">
        <f t="shared" si="2"/>
        <v>600</v>
      </c>
      <c r="AJ18" s="118">
        <f t="shared" si="2"/>
        <v>0</v>
      </c>
      <c r="AK18" s="49">
        <v>520</v>
      </c>
      <c r="AL18" s="49"/>
      <c r="AM18" s="49">
        <v>500</v>
      </c>
      <c r="AN18" s="49"/>
      <c r="AO18" s="49">
        <v>220</v>
      </c>
      <c r="AP18" s="49"/>
      <c r="AQ18" s="118">
        <f t="shared" si="3"/>
        <v>1240</v>
      </c>
      <c r="AR18" s="118">
        <f t="shared" si="3"/>
        <v>0</v>
      </c>
      <c r="AS18" s="119">
        <f t="shared" si="4"/>
        <v>3000</v>
      </c>
      <c r="AT18" s="118">
        <f t="shared" si="5"/>
        <v>0</v>
      </c>
      <c r="AU18" s="118">
        <f t="shared" si="6"/>
        <v>0</v>
      </c>
      <c r="AV18" s="118">
        <f t="shared" si="7"/>
        <v>0</v>
      </c>
      <c r="AW18" s="118">
        <f t="shared" si="8"/>
        <v>0</v>
      </c>
      <c r="AX18" s="120">
        <f t="shared" si="9"/>
        <v>0</v>
      </c>
      <c r="AY18" s="120">
        <f t="shared" si="9"/>
        <v>0</v>
      </c>
      <c r="AZ18" s="120">
        <f t="shared" si="9"/>
        <v>0</v>
      </c>
      <c r="BA18" s="120">
        <f t="shared" si="9"/>
        <v>0</v>
      </c>
      <c r="BB18" s="120">
        <f t="shared" si="10"/>
        <v>0</v>
      </c>
      <c r="BC18" s="120">
        <f t="shared" si="10"/>
        <v>0</v>
      </c>
      <c r="BD18" s="120">
        <f t="shared" si="10"/>
        <v>0</v>
      </c>
      <c r="BE18" s="120">
        <f t="shared" si="10"/>
        <v>0</v>
      </c>
    </row>
    <row r="19" spans="1:57" ht="87" customHeight="1" x14ac:dyDescent="0.3">
      <c r="A19" s="50" t="str">
        <f>'[3]PAI CUATRIENIO'!A13</f>
        <v>Fortalecer la implementación de las políticas del modelo integrado de planeación y gestión y los sistemas de gestión complementarios que soportan el cumplimiento de la misionalidad del IDIGER para el goce efectivo de los derechos de la ciudadanía.</v>
      </c>
      <c r="B19" s="131" t="s">
        <v>156</v>
      </c>
      <c r="C19" s="131" t="s">
        <v>255</v>
      </c>
      <c r="D19" s="123">
        <v>12</v>
      </c>
      <c r="E19" s="152">
        <v>3</v>
      </c>
      <c r="F19" s="124">
        <f>'[3]PAI CUATRIENIO'!E13</f>
        <v>0</v>
      </c>
      <c r="G19" s="106" t="str">
        <f>'[3]PAI CUATRIENIO'!F13</f>
        <v>Número de campañas educativas realizadas</v>
      </c>
      <c r="H19" s="106" t="s">
        <v>256</v>
      </c>
      <c r="I19" s="153" t="s">
        <v>257</v>
      </c>
      <c r="J19" s="153" t="s">
        <v>244</v>
      </c>
      <c r="K19" s="153" t="s">
        <v>245</v>
      </c>
      <c r="L19" s="114" t="str">
        <f>'[3]PAI CUATRIENIO'!H13</f>
        <v>Asesor en Comunicaciones</v>
      </c>
      <c r="M19" s="116"/>
      <c r="N19" s="116"/>
      <c r="O19" s="116"/>
      <c r="P19" s="116"/>
      <c r="Q19" s="116">
        <v>1</v>
      </c>
      <c r="R19" s="116"/>
      <c r="S19" s="118">
        <f t="shared" si="0"/>
        <v>1</v>
      </c>
      <c r="T19" s="118">
        <f t="shared" si="0"/>
        <v>0</v>
      </c>
      <c r="U19" s="116"/>
      <c r="V19" s="116"/>
      <c r="W19" s="116"/>
      <c r="X19" s="116"/>
      <c r="Y19" s="116"/>
      <c r="Z19" s="116"/>
      <c r="AA19" s="118">
        <f t="shared" si="1"/>
        <v>0</v>
      </c>
      <c r="AB19" s="118">
        <f t="shared" si="1"/>
        <v>0</v>
      </c>
      <c r="AC19" s="49"/>
      <c r="AD19" s="49"/>
      <c r="AE19" s="49"/>
      <c r="AF19" s="49"/>
      <c r="AG19" s="49">
        <v>1</v>
      </c>
      <c r="AH19" s="49"/>
      <c r="AI19" s="118">
        <f t="shared" si="2"/>
        <v>1</v>
      </c>
      <c r="AJ19" s="118">
        <f t="shared" si="2"/>
        <v>0</v>
      </c>
      <c r="AK19" s="49"/>
      <c r="AL19" s="49"/>
      <c r="AM19" s="49">
        <v>1</v>
      </c>
      <c r="AN19" s="49"/>
      <c r="AO19" s="49"/>
      <c r="AP19" s="49"/>
      <c r="AQ19" s="118">
        <f t="shared" si="3"/>
        <v>1</v>
      </c>
      <c r="AR19" s="118">
        <f t="shared" si="3"/>
        <v>0</v>
      </c>
      <c r="AS19" s="119">
        <f t="shared" si="4"/>
        <v>3</v>
      </c>
      <c r="AT19" s="118">
        <f t="shared" si="5"/>
        <v>0</v>
      </c>
      <c r="AU19" s="118">
        <f t="shared" si="6"/>
        <v>0</v>
      </c>
      <c r="AV19" s="118">
        <f t="shared" si="7"/>
        <v>0</v>
      </c>
      <c r="AW19" s="118">
        <f t="shared" si="8"/>
        <v>0</v>
      </c>
      <c r="AX19" s="120">
        <f t="shared" si="9"/>
        <v>0</v>
      </c>
      <c r="AY19" s="120">
        <f t="shared" si="9"/>
        <v>0</v>
      </c>
      <c r="AZ19" s="120">
        <f t="shared" si="9"/>
        <v>0</v>
      </c>
      <c r="BA19" s="120">
        <f t="shared" si="9"/>
        <v>0</v>
      </c>
      <c r="BB19" s="120">
        <f t="shared" si="10"/>
        <v>0</v>
      </c>
      <c r="BC19" s="120">
        <f t="shared" si="10"/>
        <v>0</v>
      </c>
      <c r="BD19" s="120">
        <f t="shared" si="10"/>
        <v>0</v>
      </c>
      <c r="BE19" s="120">
        <f t="shared" si="10"/>
        <v>0</v>
      </c>
    </row>
    <row r="20" spans="1:57" ht="15.75" customHeight="1" x14ac:dyDescent="0.3">
      <c r="A20" s="282"/>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6"/>
      <c r="AU20" s="282" t="s">
        <v>31</v>
      </c>
      <c r="AV20" s="265"/>
      <c r="AW20" s="266"/>
      <c r="AX20" s="126">
        <f t="shared" ref="AX20:BE20" si="11">AVERAGE(AX15:AX19)</f>
        <v>0</v>
      </c>
      <c r="AY20" s="126">
        <f t="shared" si="11"/>
        <v>0</v>
      </c>
      <c r="AZ20" s="126">
        <f t="shared" si="11"/>
        <v>0</v>
      </c>
      <c r="BA20" s="126">
        <f t="shared" si="11"/>
        <v>0</v>
      </c>
      <c r="BB20" s="126">
        <f t="shared" si="11"/>
        <v>0</v>
      </c>
      <c r="BC20" s="126">
        <f t="shared" si="11"/>
        <v>0</v>
      </c>
      <c r="BD20" s="126">
        <f t="shared" si="11"/>
        <v>0</v>
      </c>
      <c r="BE20" s="126">
        <f t="shared" si="11"/>
        <v>0</v>
      </c>
    </row>
    <row r="21" spans="1:57" ht="15.75" customHeight="1" x14ac:dyDescent="0.3">
      <c r="A21" s="98"/>
      <c r="B21" s="98"/>
      <c r="C21" s="98"/>
      <c r="D21" s="98"/>
      <c r="E21" s="99"/>
      <c r="F21" s="99"/>
      <c r="G21" s="98"/>
      <c r="H21" s="98"/>
      <c r="I21" s="98"/>
      <c r="J21" s="98"/>
      <c r="K21" s="98"/>
      <c r="L21" s="98"/>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row>
    <row r="22" spans="1:57" ht="18.75" customHeight="1" x14ac:dyDescent="0.3">
      <c r="A22" s="127" t="s">
        <v>2</v>
      </c>
      <c r="B22" s="128"/>
      <c r="C22" s="98"/>
      <c r="D22" s="99"/>
      <c r="E22" s="99"/>
      <c r="F22" s="98"/>
      <c r="G22" s="98"/>
      <c r="H22" s="98"/>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row>
    <row r="23" spans="1:57" ht="18.75" customHeight="1" x14ac:dyDescent="0.3">
      <c r="A23" s="129" t="s">
        <v>3</v>
      </c>
      <c r="B23" s="128"/>
      <c r="C23" s="98"/>
      <c r="D23" s="99"/>
      <c r="E23" s="99"/>
      <c r="F23" s="130"/>
      <c r="G23" s="130"/>
      <c r="H23" s="13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row>
    <row r="24" spans="1:57" ht="18.75" customHeight="1" x14ac:dyDescent="0.3">
      <c r="A24" s="129" t="s">
        <v>3</v>
      </c>
      <c r="B24" s="128"/>
      <c r="C24" s="98"/>
      <c r="D24" s="99"/>
      <c r="E24" s="99"/>
      <c r="F24" s="130"/>
      <c r="G24" s="130"/>
      <c r="H24" s="130"/>
      <c r="I24" s="100"/>
      <c r="J24" s="100"/>
      <c r="K24" s="100"/>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row>
    <row r="25" spans="1:57" ht="18.75" customHeight="1" x14ac:dyDescent="0.3">
      <c r="A25" s="129" t="s">
        <v>3</v>
      </c>
      <c r="B25" s="128"/>
      <c r="C25" s="98"/>
      <c r="D25" s="99"/>
      <c r="E25" s="99"/>
      <c r="F25" s="130"/>
      <c r="G25" s="130"/>
      <c r="H25" s="130"/>
      <c r="I25" s="100"/>
      <c r="J25" s="100"/>
      <c r="K25" s="100"/>
      <c r="L25" s="100"/>
      <c r="M25" s="100"/>
      <c r="N25" s="100"/>
      <c r="O25" s="100"/>
      <c r="P25" s="100"/>
      <c r="Q25" s="100"/>
      <c r="R25" s="100"/>
      <c r="S25" s="100"/>
      <c r="T25" s="100"/>
      <c r="U25" s="100"/>
      <c r="V25" s="100"/>
      <c r="W25" s="100"/>
      <c r="X25" s="100"/>
      <c r="Y25" s="100"/>
      <c r="Z25" s="100"/>
      <c r="AA25" s="100"/>
      <c r="AB25" s="100"/>
      <c r="AC25" s="100"/>
      <c r="AD25" s="100"/>
      <c r="AE25" s="100"/>
      <c r="AF25" s="100"/>
      <c r="AG25" s="100"/>
      <c r="AH25" s="100"/>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row>
    <row r="26" spans="1:57" ht="18.75" customHeight="1" x14ac:dyDescent="0.3">
      <c r="A26" s="129" t="s">
        <v>3</v>
      </c>
      <c r="B26" s="128"/>
      <c r="C26" s="98"/>
      <c r="D26" s="99"/>
      <c r="E26" s="99"/>
      <c r="F26" s="130"/>
      <c r="G26" s="130"/>
      <c r="H26" s="130"/>
      <c r="I26" s="100"/>
      <c r="J26" s="100"/>
      <c r="K26" s="100"/>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row>
    <row r="27" spans="1:57" ht="15" customHeight="1" x14ac:dyDescent="0.3">
      <c r="A27" s="98"/>
      <c r="B27" s="98"/>
      <c r="C27" s="98"/>
      <c r="D27" s="98"/>
      <c r="E27" s="99"/>
      <c r="F27" s="99"/>
      <c r="G27" s="98"/>
      <c r="H27" s="98"/>
      <c r="I27" s="98"/>
      <c r="J27" s="98"/>
      <c r="K27" s="98"/>
      <c r="L27" s="98"/>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row>
    <row r="28" spans="1:57" ht="27.75" customHeight="1" x14ac:dyDescent="0.3">
      <c r="A28" s="280" t="s">
        <v>148</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6"/>
    </row>
    <row r="29" spans="1:57" ht="15" customHeight="1" x14ac:dyDescent="0.3">
      <c r="A29" s="98"/>
      <c r="B29" s="98"/>
      <c r="C29" s="98"/>
      <c r="D29" s="98"/>
      <c r="E29" s="99"/>
      <c r="F29" s="99"/>
      <c r="G29" s="98"/>
      <c r="H29" s="98"/>
      <c r="I29" s="98"/>
      <c r="J29" s="98"/>
      <c r="K29" s="98"/>
      <c r="L29" s="98"/>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row>
    <row r="30" spans="1:57" ht="15" customHeight="1" x14ac:dyDescent="0.3">
      <c r="A30" s="98"/>
      <c r="B30" s="98"/>
      <c r="C30" s="98"/>
      <c r="D30" s="98"/>
      <c r="E30" s="99"/>
      <c r="F30" s="99"/>
      <c r="G30" s="281"/>
      <c r="H30" s="259"/>
      <c r="I30" s="259"/>
      <c r="J30" s="130"/>
      <c r="K30" s="130"/>
      <c r="L30" s="13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row>
    <row r="31" spans="1:57" ht="15.75" customHeight="1" x14ac:dyDescent="0.3">
      <c r="A31" s="98"/>
      <c r="B31" s="98"/>
      <c r="C31" s="98"/>
      <c r="D31" s="98"/>
      <c r="E31" s="99"/>
      <c r="F31" s="99"/>
      <c r="G31" s="98"/>
      <c r="H31" s="98"/>
      <c r="I31" s="98"/>
      <c r="J31" s="98"/>
      <c r="K31" s="98"/>
      <c r="L31" s="98"/>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row>
    <row r="32" spans="1:57" ht="15.75" customHeight="1" x14ac:dyDescent="0.3">
      <c r="A32" s="98"/>
      <c r="B32" s="98"/>
      <c r="C32" s="98"/>
      <c r="D32" s="98"/>
      <c r="E32" s="99"/>
      <c r="F32" s="99"/>
      <c r="G32" s="98"/>
      <c r="H32" s="98"/>
      <c r="I32" s="98"/>
      <c r="J32" s="98"/>
      <c r="K32" s="98"/>
      <c r="L32" s="98"/>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row>
    <row r="33" spans="1:57" ht="15.75" customHeight="1" x14ac:dyDescent="0.3">
      <c r="A33" s="98"/>
      <c r="B33" s="98"/>
      <c r="C33" s="98"/>
      <c r="D33" s="98"/>
      <c r="E33" s="99"/>
      <c r="F33" s="99"/>
      <c r="G33" s="98"/>
      <c r="H33" s="98"/>
      <c r="I33" s="98"/>
      <c r="J33" s="98"/>
      <c r="K33" s="98"/>
      <c r="L33" s="98"/>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row>
    <row r="34" spans="1:57" ht="15.75" customHeight="1" x14ac:dyDescent="0.3">
      <c r="A34" s="98"/>
      <c r="B34" s="98"/>
      <c r="C34" s="98"/>
      <c r="D34" s="98"/>
      <c r="E34" s="99"/>
      <c r="F34" s="99"/>
      <c r="G34" s="98"/>
      <c r="H34" s="98"/>
      <c r="I34" s="98"/>
      <c r="J34" s="98"/>
      <c r="K34" s="98"/>
      <c r="L34" s="98"/>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row>
    <row r="35" spans="1:57" ht="15.75" customHeight="1" x14ac:dyDescent="0.3">
      <c r="A35" s="98"/>
      <c r="B35" s="98"/>
      <c r="C35" s="98"/>
      <c r="D35" s="98"/>
      <c r="E35" s="99"/>
      <c r="F35" s="99"/>
      <c r="G35" s="98"/>
      <c r="H35" s="98"/>
      <c r="I35" s="98"/>
      <c r="J35" s="98"/>
      <c r="K35" s="98"/>
      <c r="L35" s="98"/>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row>
    <row r="36" spans="1:57" ht="15.75" customHeight="1" x14ac:dyDescent="0.3">
      <c r="A36" s="98"/>
      <c r="B36" s="98"/>
      <c r="C36" s="98"/>
      <c r="D36" s="98"/>
      <c r="E36" s="99"/>
      <c r="F36" s="99"/>
      <c r="G36" s="98"/>
      <c r="H36" s="98"/>
      <c r="I36" s="98"/>
      <c r="J36" s="98"/>
      <c r="K36" s="98"/>
      <c r="L36" s="98"/>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row>
    <row r="37" spans="1:57" ht="15.75" customHeight="1" x14ac:dyDescent="0.3">
      <c r="A37" s="98"/>
      <c r="B37" s="98"/>
      <c r="C37" s="98"/>
      <c r="D37" s="98"/>
      <c r="E37" s="99"/>
      <c r="F37" s="99"/>
      <c r="G37" s="98"/>
      <c r="H37" s="98"/>
      <c r="I37" s="98"/>
      <c r="J37" s="98"/>
      <c r="K37" s="98"/>
      <c r="L37" s="98"/>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row>
    <row r="38" spans="1:57" ht="15.75" customHeight="1" x14ac:dyDescent="0.3">
      <c r="A38" s="98"/>
      <c r="B38" s="98"/>
      <c r="C38" s="98"/>
      <c r="D38" s="98"/>
      <c r="E38" s="99"/>
      <c r="F38" s="99"/>
      <c r="G38" s="98"/>
      <c r="H38" s="98"/>
      <c r="I38" s="98"/>
      <c r="J38" s="98"/>
      <c r="K38" s="98"/>
      <c r="L38" s="98"/>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row>
    <row r="39" spans="1:57" ht="15.75" customHeight="1" x14ac:dyDescent="0.3">
      <c r="A39" s="98"/>
      <c r="B39" s="98"/>
      <c r="C39" s="98"/>
      <c r="D39" s="98"/>
      <c r="E39" s="99"/>
      <c r="F39" s="99"/>
      <c r="G39" s="98"/>
      <c r="H39" s="98"/>
      <c r="I39" s="98"/>
      <c r="J39" s="98"/>
      <c r="K39" s="98"/>
      <c r="L39" s="98"/>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row>
    <row r="40" spans="1:57" ht="15.75" customHeight="1" x14ac:dyDescent="0.3">
      <c r="A40" s="98"/>
      <c r="B40" s="98"/>
      <c r="C40" s="98"/>
      <c r="D40" s="98"/>
      <c r="E40" s="99"/>
      <c r="F40" s="99"/>
      <c r="G40" s="98"/>
      <c r="H40" s="98"/>
      <c r="I40" s="98"/>
      <c r="J40" s="98"/>
      <c r="K40" s="98"/>
      <c r="L40" s="98"/>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row>
    <row r="41" spans="1:57" ht="15.75" customHeight="1" x14ac:dyDescent="0.3">
      <c r="A41" s="98"/>
      <c r="B41" s="98"/>
      <c r="C41" s="98"/>
      <c r="D41" s="98"/>
      <c r="E41" s="99"/>
      <c r="F41" s="99"/>
      <c r="G41" s="98"/>
      <c r="H41" s="98"/>
      <c r="I41" s="98"/>
      <c r="J41" s="98"/>
      <c r="K41" s="98"/>
      <c r="L41" s="98"/>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row>
    <row r="42" spans="1:57" ht="15.75" customHeight="1" x14ac:dyDescent="0.3">
      <c r="A42" s="98"/>
      <c r="B42" s="98"/>
      <c r="C42" s="98"/>
      <c r="D42" s="98"/>
      <c r="E42" s="99"/>
      <c r="F42" s="99"/>
      <c r="G42" s="98"/>
      <c r="H42" s="98"/>
      <c r="I42" s="98"/>
      <c r="J42" s="98"/>
      <c r="K42" s="98"/>
      <c r="L42" s="98"/>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row>
    <row r="43" spans="1:57" ht="15.75" customHeight="1" x14ac:dyDescent="0.3">
      <c r="A43" s="98"/>
      <c r="B43" s="98"/>
      <c r="C43" s="98"/>
      <c r="D43" s="98"/>
      <c r="E43" s="99"/>
      <c r="F43" s="99"/>
      <c r="G43" s="98"/>
      <c r="H43" s="98"/>
      <c r="I43" s="98"/>
      <c r="J43" s="98"/>
      <c r="K43" s="98"/>
      <c r="L43" s="98"/>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row>
    <row r="44" spans="1:57" ht="15.75" customHeight="1" x14ac:dyDescent="0.3">
      <c r="A44" s="98"/>
      <c r="B44" s="98"/>
      <c r="C44" s="98"/>
      <c r="D44" s="98"/>
      <c r="E44" s="99"/>
      <c r="F44" s="99"/>
      <c r="G44" s="98"/>
      <c r="H44" s="98"/>
      <c r="I44" s="98"/>
      <c r="J44" s="98"/>
      <c r="K44" s="98"/>
      <c r="L44" s="98"/>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row>
    <row r="45" spans="1:57" ht="15.75" customHeight="1" x14ac:dyDescent="0.3">
      <c r="A45" s="98"/>
      <c r="B45" s="98"/>
      <c r="C45" s="98"/>
      <c r="D45" s="98"/>
      <c r="E45" s="99"/>
      <c r="F45" s="99"/>
      <c r="G45" s="98"/>
      <c r="H45" s="98"/>
      <c r="I45" s="98"/>
      <c r="J45" s="98"/>
      <c r="K45" s="98"/>
      <c r="L45" s="98"/>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row>
    <row r="46" spans="1:57" ht="15.75" customHeight="1" x14ac:dyDescent="0.3">
      <c r="A46" s="98"/>
      <c r="B46" s="98"/>
      <c r="C46" s="98"/>
      <c r="D46" s="98"/>
      <c r="E46" s="99"/>
      <c r="F46" s="99"/>
      <c r="G46" s="98"/>
      <c r="H46" s="98"/>
      <c r="I46" s="98"/>
      <c r="J46" s="98"/>
      <c r="K46" s="98"/>
      <c r="L46" s="98"/>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row>
    <row r="47" spans="1:57" ht="15.75" customHeight="1" x14ac:dyDescent="0.3">
      <c r="A47" s="98"/>
      <c r="B47" s="98"/>
      <c r="C47" s="98"/>
      <c r="D47" s="98"/>
      <c r="E47" s="99"/>
      <c r="F47" s="99"/>
      <c r="G47" s="98"/>
      <c r="H47" s="98"/>
      <c r="I47" s="98"/>
      <c r="J47" s="98"/>
      <c r="K47" s="98"/>
      <c r="L47" s="98"/>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row>
    <row r="48" spans="1:57" ht="15.75" customHeight="1" x14ac:dyDescent="0.3">
      <c r="A48" s="98"/>
      <c r="B48" s="98"/>
      <c r="C48" s="98"/>
      <c r="D48" s="98"/>
      <c r="E48" s="99"/>
      <c r="F48" s="99"/>
      <c r="G48" s="98"/>
      <c r="H48" s="98"/>
      <c r="I48" s="98"/>
      <c r="J48" s="98"/>
      <c r="K48" s="98"/>
      <c r="L48" s="98"/>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row>
    <row r="49" spans="1:57" ht="15.75" customHeight="1" x14ac:dyDescent="0.3">
      <c r="A49" s="98"/>
      <c r="B49" s="98"/>
      <c r="C49" s="98"/>
      <c r="D49" s="98"/>
      <c r="E49" s="99"/>
      <c r="F49" s="99"/>
      <c r="G49" s="98"/>
      <c r="H49" s="98"/>
      <c r="I49" s="98"/>
      <c r="J49" s="98"/>
      <c r="K49" s="98"/>
      <c r="L49" s="98"/>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row>
    <row r="50" spans="1:57" ht="15.75" customHeight="1" x14ac:dyDescent="0.3">
      <c r="A50" s="98"/>
      <c r="B50" s="98"/>
      <c r="C50" s="98"/>
      <c r="D50" s="98"/>
      <c r="E50" s="99"/>
      <c r="F50" s="99"/>
      <c r="G50" s="98"/>
      <c r="H50" s="98"/>
      <c r="I50" s="98"/>
      <c r="J50" s="98"/>
      <c r="K50" s="98"/>
      <c r="L50" s="98"/>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row>
    <row r="51" spans="1:57" ht="15.75" customHeight="1" x14ac:dyDescent="0.3">
      <c r="A51" s="98"/>
      <c r="B51" s="98"/>
      <c r="C51" s="98"/>
      <c r="D51" s="98"/>
      <c r="E51" s="99"/>
      <c r="F51" s="99"/>
      <c r="G51" s="98"/>
      <c r="H51" s="98"/>
      <c r="I51" s="98"/>
      <c r="J51" s="98"/>
      <c r="K51" s="98"/>
      <c r="L51" s="98"/>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row>
    <row r="52" spans="1:57" ht="15.75" customHeight="1" x14ac:dyDescent="0.3">
      <c r="A52" s="98"/>
      <c r="B52" s="98"/>
      <c r="C52" s="98"/>
      <c r="D52" s="98"/>
      <c r="E52" s="99"/>
      <c r="F52" s="99"/>
      <c r="G52" s="98"/>
      <c r="H52" s="98"/>
      <c r="I52" s="98"/>
      <c r="J52" s="98"/>
      <c r="K52" s="98"/>
      <c r="L52" s="98"/>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row>
    <row r="53" spans="1:57" ht="15.75" customHeight="1" x14ac:dyDescent="0.3">
      <c r="A53" s="98"/>
      <c r="B53" s="98"/>
      <c r="C53" s="98"/>
      <c r="D53" s="98"/>
      <c r="E53" s="99"/>
      <c r="F53" s="99"/>
      <c r="G53" s="98"/>
      <c r="H53" s="98"/>
      <c r="I53" s="98"/>
      <c r="J53" s="98"/>
      <c r="K53" s="98"/>
      <c r="L53" s="98"/>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row>
    <row r="54" spans="1:57" ht="15.75" customHeight="1" x14ac:dyDescent="0.3">
      <c r="A54" s="98"/>
      <c r="B54" s="98"/>
      <c r="C54" s="98"/>
      <c r="D54" s="98"/>
      <c r="E54" s="99"/>
      <c r="F54" s="99"/>
      <c r="G54" s="98"/>
      <c r="H54" s="98"/>
      <c r="I54" s="98"/>
      <c r="J54" s="98"/>
      <c r="K54" s="98"/>
      <c r="L54" s="98"/>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row>
    <row r="55" spans="1:57" ht="15.75" customHeight="1" x14ac:dyDescent="0.3">
      <c r="A55" s="98"/>
      <c r="B55" s="98"/>
      <c r="C55" s="98"/>
      <c r="D55" s="98"/>
      <c r="E55" s="99"/>
      <c r="F55" s="99"/>
      <c r="G55" s="98"/>
      <c r="H55" s="98"/>
      <c r="I55" s="98"/>
      <c r="J55" s="98"/>
      <c r="K55" s="98"/>
      <c r="L55" s="98"/>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row>
    <row r="56" spans="1:57" ht="15.75" customHeight="1" x14ac:dyDescent="0.3">
      <c r="A56" s="98"/>
      <c r="B56" s="98"/>
      <c r="C56" s="98"/>
      <c r="D56" s="98"/>
      <c r="E56" s="99"/>
      <c r="F56" s="99"/>
      <c r="G56" s="98"/>
      <c r="H56" s="98"/>
      <c r="I56" s="98"/>
      <c r="J56" s="98"/>
      <c r="K56" s="98"/>
      <c r="L56" s="98"/>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row>
    <row r="57" spans="1:57" ht="15.75" customHeight="1" x14ac:dyDescent="0.3">
      <c r="A57" s="98"/>
      <c r="B57" s="98"/>
      <c r="C57" s="98"/>
      <c r="D57" s="98"/>
      <c r="E57" s="99"/>
      <c r="F57" s="99"/>
      <c r="G57" s="98"/>
      <c r="H57" s="98"/>
      <c r="I57" s="98"/>
      <c r="J57" s="98"/>
      <c r="K57" s="98"/>
      <c r="L57" s="98"/>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row>
    <row r="58" spans="1:57" ht="15.75" customHeight="1" x14ac:dyDescent="0.3">
      <c r="A58" s="98"/>
      <c r="B58" s="98"/>
      <c r="C58" s="98"/>
      <c r="D58" s="98"/>
      <c r="E58" s="99"/>
      <c r="F58" s="99"/>
      <c r="G58" s="98"/>
      <c r="H58" s="98"/>
      <c r="I58" s="98"/>
      <c r="J58" s="98"/>
      <c r="K58" s="98"/>
      <c r="L58" s="98"/>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row>
    <row r="59" spans="1:57" ht="15.75" customHeight="1" x14ac:dyDescent="0.3">
      <c r="A59" s="98"/>
      <c r="B59" s="98"/>
      <c r="C59" s="98"/>
      <c r="D59" s="98"/>
      <c r="E59" s="99"/>
      <c r="F59" s="99"/>
      <c r="G59" s="98"/>
      <c r="H59" s="98"/>
      <c r="I59" s="98"/>
      <c r="J59" s="98"/>
      <c r="K59" s="98"/>
      <c r="L59" s="98"/>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row>
    <row r="60" spans="1:57" ht="15.75" customHeight="1" x14ac:dyDescent="0.3">
      <c r="A60" s="98"/>
      <c r="B60" s="98"/>
      <c r="C60" s="98"/>
      <c r="D60" s="98"/>
      <c r="E60" s="99"/>
      <c r="F60" s="99"/>
      <c r="G60" s="98"/>
      <c r="H60" s="98"/>
      <c r="I60" s="98"/>
      <c r="J60" s="98"/>
      <c r="K60" s="98"/>
      <c r="L60" s="98"/>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row>
    <row r="61" spans="1:57" ht="15.75" customHeight="1" x14ac:dyDescent="0.3">
      <c r="A61" s="98"/>
      <c r="B61" s="98"/>
      <c r="C61" s="98"/>
      <c r="D61" s="98"/>
      <c r="E61" s="99"/>
      <c r="F61" s="99"/>
      <c r="G61" s="98"/>
      <c r="H61" s="98"/>
      <c r="I61" s="98"/>
      <c r="J61" s="98"/>
      <c r="K61" s="98"/>
      <c r="L61" s="98"/>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row>
    <row r="62" spans="1:57" ht="15.75" customHeight="1" x14ac:dyDescent="0.3">
      <c r="A62" s="98"/>
      <c r="B62" s="98"/>
      <c r="C62" s="98"/>
      <c r="D62" s="98"/>
      <c r="E62" s="99"/>
      <c r="F62" s="99"/>
      <c r="G62" s="98"/>
      <c r="H62" s="98"/>
      <c r="I62" s="98"/>
      <c r="J62" s="98"/>
      <c r="K62" s="98"/>
      <c r="L62" s="98"/>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row>
    <row r="63" spans="1:57" ht="15.75" customHeight="1" x14ac:dyDescent="0.3">
      <c r="A63" s="98"/>
      <c r="B63" s="98"/>
      <c r="C63" s="98"/>
      <c r="D63" s="98"/>
      <c r="E63" s="99"/>
      <c r="F63" s="99"/>
      <c r="G63" s="98"/>
      <c r="H63" s="98"/>
      <c r="I63" s="98"/>
      <c r="J63" s="98"/>
      <c r="K63" s="98"/>
      <c r="L63" s="98"/>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row>
    <row r="64" spans="1:57" ht="15.75" customHeight="1" x14ac:dyDescent="0.3">
      <c r="A64" s="98"/>
      <c r="B64" s="98"/>
      <c r="C64" s="98"/>
      <c r="D64" s="98"/>
      <c r="E64" s="99"/>
      <c r="F64" s="99"/>
      <c r="G64" s="98"/>
      <c r="H64" s="98"/>
      <c r="I64" s="98"/>
      <c r="J64" s="98"/>
      <c r="K64" s="98"/>
      <c r="L64" s="98"/>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row>
    <row r="65" spans="1:57" ht="15.75" customHeight="1" x14ac:dyDescent="0.3">
      <c r="A65" s="98"/>
      <c r="B65" s="98"/>
      <c r="C65" s="98"/>
      <c r="D65" s="98"/>
      <c r="E65" s="99"/>
      <c r="F65" s="99"/>
      <c r="G65" s="98"/>
      <c r="H65" s="98"/>
      <c r="I65" s="98"/>
      <c r="J65" s="98"/>
      <c r="K65" s="98"/>
      <c r="L65" s="98"/>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row>
    <row r="66" spans="1:57" ht="15.75" customHeight="1" x14ac:dyDescent="0.3">
      <c r="A66" s="98"/>
      <c r="B66" s="98"/>
      <c r="C66" s="98"/>
      <c r="D66" s="98"/>
      <c r="E66" s="99"/>
      <c r="F66" s="99"/>
      <c r="G66" s="98"/>
      <c r="H66" s="98"/>
      <c r="I66" s="98"/>
      <c r="J66" s="98"/>
      <c r="K66" s="98"/>
      <c r="L66" s="98"/>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row>
    <row r="67" spans="1:57" ht="15.75" customHeight="1" x14ac:dyDescent="0.3">
      <c r="A67" s="98"/>
      <c r="B67" s="98"/>
      <c r="C67" s="98"/>
      <c r="D67" s="98"/>
      <c r="E67" s="99"/>
      <c r="F67" s="99"/>
      <c r="G67" s="98"/>
      <c r="H67" s="98"/>
      <c r="I67" s="98"/>
      <c r="J67" s="98"/>
      <c r="K67" s="98"/>
      <c r="L67" s="98"/>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row>
    <row r="68" spans="1:57" ht="15.75" customHeight="1" x14ac:dyDescent="0.3">
      <c r="A68" s="98"/>
      <c r="B68" s="98"/>
      <c r="C68" s="98"/>
      <c r="D68" s="98"/>
      <c r="E68" s="99"/>
      <c r="F68" s="99"/>
      <c r="G68" s="98"/>
      <c r="H68" s="98"/>
      <c r="I68" s="98"/>
      <c r="J68" s="98"/>
      <c r="K68" s="98"/>
      <c r="L68" s="98"/>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row>
    <row r="69" spans="1:57" ht="15.75" customHeight="1" x14ac:dyDescent="0.3">
      <c r="A69" s="98"/>
      <c r="B69" s="98"/>
      <c r="C69" s="98"/>
      <c r="D69" s="98"/>
      <c r="E69" s="99"/>
      <c r="F69" s="99"/>
      <c r="G69" s="98"/>
      <c r="H69" s="98"/>
      <c r="I69" s="98"/>
      <c r="J69" s="98"/>
      <c r="K69" s="98"/>
      <c r="L69" s="98"/>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row>
    <row r="70" spans="1:57" ht="15.75" customHeight="1" x14ac:dyDescent="0.3">
      <c r="A70" s="98"/>
      <c r="B70" s="98"/>
      <c r="C70" s="98"/>
      <c r="D70" s="98"/>
      <c r="E70" s="99"/>
      <c r="F70" s="99"/>
      <c r="G70" s="98"/>
      <c r="H70" s="98"/>
      <c r="I70" s="98"/>
      <c r="J70" s="98"/>
      <c r="K70" s="98"/>
      <c r="L70" s="98"/>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row>
    <row r="71" spans="1:57" ht="15.75" customHeight="1" x14ac:dyDescent="0.3">
      <c r="A71" s="98"/>
      <c r="B71" s="98"/>
      <c r="C71" s="98"/>
      <c r="D71" s="98"/>
      <c r="E71" s="99"/>
      <c r="F71" s="99"/>
      <c r="G71" s="98"/>
      <c r="H71" s="98"/>
      <c r="I71" s="98"/>
      <c r="J71" s="98"/>
      <c r="K71" s="98"/>
      <c r="L71" s="98"/>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row>
    <row r="72" spans="1:57" ht="15.75" customHeight="1" x14ac:dyDescent="0.3">
      <c r="A72" s="98"/>
      <c r="B72" s="98"/>
      <c r="C72" s="98"/>
      <c r="D72" s="98"/>
      <c r="E72" s="99"/>
      <c r="F72" s="99"/>
      <c r="G72" s="98"/>
      <c r="H72" s="98"/>
      <c r="I72" s="98"/>
      <c r="J72" s="98"/>
      <c r="K72" s="98"/>
      <c r="L72" s="98"/>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row>
    <row r="73" spans="1:57" ht="15.75" customHeight="1" x14ac:dyDescent="0.3">
      <c r="A73" s="98"/>
      <c r="B73" s="98"/>
      <c r="C73" s="98"/>
      <c r="D73" s="98"/>
      <c r="E73" s="99"/>
      <c r="F73" s="99"/>
      <c r="G73" s="98"/>
      <c r="H73" s="98"/>
      <c r="I73" s="98"/>
      <c r="J73" s="98"/>
      <c r="K73" s="98"/>
      <c r="L73" s="98"/>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row>
    <row r="74" spans="1:57" ht="15.75" customHeight="1" x14ac:dyDescent="0.3">
      <c r="A74" s="98"/>
      <c r="B74" s="98"/>
      <c r="C74" s="98"/>
      <c r="D74" s="98"/>
      <c r="E74" s="99"/>
      <c r="F74" s="99"/>
      <c r="G74" s="98"/>
      <c r="H74" s="98"/>
      <c r="I74" s="98"/>
      <c r="J74" s="98"/>
      <c r="K74" s="98"/>
      <c r="L74" s="98"/>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row>
    <row r="75" spans="1:57" ht="15.75" customHeight="1" x14ac:dyDescent="0.3">
      <c r="A75" s="98"/>
      <c r="B75" s="98"/>
      <c r="C75" s="98"/>
      <c r="D75" s="98"/>
      <c r="E75" s="99"/>
      <c r="F75" s="99"/>
      <c r="G75" s="98"/>
      <c r="H75" s="98"/>
      <c r="I75" s="98"/>
      <c r="J75" s="98"/>
      <c r="K75" s="98"/>
      <c r="L75" s="98"/>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row>
    <row r="76" spans="1:57" ht="15.75" customHeight="1" x14ac:dyDescent="0.3">
      <c r="A76" s="98"/>
      <c r="B76" s="98"/>
      <c r="C76" s="98"/>
      <c r="D76" s="98"/>
      <c r="E76" s="99"/>
      <c r="F76" s="99"/>
      <c r="G76" s="98"/>
      <c r="H76" s="98"/>
      <c r="I76" s="98"/>
      <c r="J76" s="98"/>
      <c r="K76" s="98"/>
      <c r="L76" s="98"/>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row>
    <row r="77" spans="1:57" ht="15.75" customHeight="1" x14ac:dyDescent="0.3">
      <c r="A77" s="98"/>
      <c r="B77" s="98"/>
      <c r="C77" s="98"/>
      <c r="D77" s="98"/>
      <c r="E77" s="99"/>
      <c r="F77" s="99"/>
      <c r="G77" s="98"/>
      <c r="H77" s="98"/>
      <c r="I77" s="98"/>
      <c r="J77" s="98"/>
      <c r="K77" s="98"/>
      <c r="L77" s="98"/>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row>
    <row r="78" spans="1:57" ht="15.75" customHeight="1" x14ac:dyDescent="0.3">
      <c r="A78" s="98"/>
      <c r="B78" s="98"/>
      <c r="C78" s="98"/>
      <c r="D78" s="98"/>
      <c r="E78" s="99"/>
      <c r="F78" s="99"/>
      <c r="G78" s="98"/>
      <c r="H78" s="98"/>
      <c r="I78" s="98"/>
      <c r="J78" s="98"/>
      <c r="K78" s="98"/>
      <c r="L78" s="98"/>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row>
    <row r="79" spans="1:57" ht="15.75" customHeight="1" x14ac:dyDescent="0.3">
      <c r="A79" s="98"/>
      <c r="B79" s="98"/>
      <c r="C79" s="98"/>
      <c r="D79" s="98"/>
      <c r="E79" s="99"/>
      <c r="F79" s="99"/>
      <c r="G79" s="98"/>
      <c r="H79" s="98"/>
      <c r="I79" s="98"/>
      <c r="J79" s="98"/>
      <c r="K79" s="98"/>
      <c r="L79" s="98"/>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row>
    <row r="80" spans="1:57" ht="15.75" customHeight="1" x14ac:dyDescent="0.3">
      <c r="A80" s="98"/>
      <c r="B80" s="98"/>
      <c r="C80" s="98"/>
      <c r="D80" s="98"/>
      <c r="E80" s="99"/>
      <c r="F80" s="99"/>
      <c r="G80" s="98"/>
      <c r="H80" s="98"/>
      <c r="I80" s="98"/>
      <c r="J80" s="98"/>
      <c r="K80" s="98"/>
      <c r="L80" s="98"/>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row>
    <row r="81" spans="1:57" ht="15.75" customHeight="1" x14ac:dyDescent="0.3">
      <c r="A81" s="98"/>
      <c r="B81" s="98"/>
      <c r="C81" s="98"/>
      <c r="D81" s="98"/>
      <c r="E81" s="99"/>
      <c r="F81" s="99"/>
      <c r="G81" s="98"/>
      <c r="H81" s="98"/>
      <c r="I81" s="98"/>
      <c r="J81" s="98"/>
      <c r="K81" s="98"/>
      <c r="L81" s="98"/>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row>
    <row r="82" spans="1:57" ht="15.75" customHeight="1" x14ac:dyDescent="0.3">
      <c r="A82" s="98"/>
      <c r="B82" s="98"/>
      <c r="C82" s="98"/>
      <c r="D82" s="98"/>
      <c r="E82" s="99"/>
      <c r="F82" s="99"/>
      <c r="G82" s="98"/>
      <c r="H82" s="98"/>
      <c r="I82" s="98"/>
      <c r="J82" s="98"/>
      <c r="K82" s="98"/>
      <c r="L82" s="98"/>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row>
    <row r="83" spans="1:57" ht="15.75" customHeight="1" x14ac:dyDescent="0.3">
      <c r="A83" s="98"/>
      <c r="B83" s="98"/>
      <c r="C83" s="98"/>
      <c r="D83" s="98"/>
      <c r="E83" s="99"/>
      <c r="F83" s="99"/>
      <c r="G83" s="98"/>
      <c r="H83" s="98"/>
      <c r="I83" s="98"/>
      <c r="J83" s="98"/>
      <c r="K83" s="98"/>
      <c r="L83" s="98"/>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row>
    <row r="84" spans="1:57" ht="15.75" customHeight="1" x14ac:dyDescent="0.3">
      <c r="A84" s="98"/>
      <c r="B84" s="98"/>
      <c r="C84" s="98"/>
      <c r="D84" s="98"/>
      <c r="E84" s="99"/>
      <c r="F84" s="99"/>
      <c r="G84" s="98"/>
      <c r="H84" s="98"/>
      <c r="I84" s="98"/>
      <c r="J84" s="98"/>
      <c r="K84" s="98"/>
      <c r="L84" s="98"/>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row>
    <row r="85" spans="1:57" ht="15.75" customHeight="1" x14ac:dyDescent="0.3">
      <c r="A85" s="98"/>
      <c r="B85" s="98"/>
      <c r="C85" s="98"/>
      <c r="D85" s="98"/>
      <c r="E85" s="99"/>
      <c r="F85" s="99"/>
      <c r="G85" s="98"/>
      <c r="H85" s="98"/>
      <c r="I85" s="98"/>
      <c r="J85" s="98"/>
      <c r="K85" s="98"/>
      <c r="L85" s="98"/>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row>
    <row r="86" spans="1:57" ht="15.75" customHeight="1" x14ac:dyDescent="0.3">
      <c r="A86" s="98"/>
      <c r="B86" s="98"/>
      <c r="C86" s="98"/>
      <c r="D86" s="98"/>
      <c r="E86" s="99"/>
      <c r="F86" s="99"/>
      <c r="G86" s="98"/>
      <c r="H86" s="98"/>
      <c r="I86" s="98"/>
      <c r="J86" s="98"/>
      <c r="K86" s="98"/>
      <c r="L86" s="98"/>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row>
    <row r="87" spans="1:57" ht="15.75" customHeight="1" x14ac:dyDescent="0.3">
      <c r="A87" s="98"/>
      <c r="B87" s="98"/>
      <c r="C87" s="98"/>
      <c r="D87" s="98"/>
      <c r="E87" s="99"/>
      <c r="F87" s="99"/>
      <c r="G87" s="98"/>
      <c r="H87" s="98"/>
      <c r="I87" s="98"/>
      <c r="J87" s="98"/>
      <c r="K87" s="98"/>
      <c r="L87" s="98"/>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row>
    <row r="88" spans="1:57" ht="15.75" customHeight="1" x14ac:dyDescent="0.3">
      <c r="A88" s="98"/>
      <c r="B88" s="98"/>
      <c r="C88" s="98"/>
      <c r="D88" s="98"/>
      <c r="E88" s="99"/>
      <c r="F88" s="99"/>
      <c r="G88" s="98"/>
      <c r="H88" s="98"/>
      <c r="I88" s="98"/>
      <c r="J88" s="98"/>
      <c r="K88" s="98"/>
      <c r="L88" s="98"/>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row>
    <row r="89" spans="1:57" ht="15.75" customHeight="1" x14ac:dyDescent="0.3">
      <c r="A89" s="98"/>
      <c r="B89" s="98"/>
      <c r="C89" s="98"/>
      <c r="D89" s="98"/>
      <c r="E89" s="99"/>
      <c r="F89" s="99"/>
      <c r="G89" s="98"/>
      <c r="H89" s="98"/>
      <c r="I89" s="98"/>
      <c r="J89" s="98"/>
      <c r="K89" s="98"/>
      <c r="L89" s="98"/>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row>
    <row r="90" spans="1:57" ht="15.75" customHeight="1" x14ac:dyDescent="0.3">
      <c r="A90" s="98"/>
      <c r="B90" s="98"/>
      <c r="C90" s="98"/>
      <c r="D90" s="98"/>
      <c r="E90" s="99"/>
      <c r="F90" s="99"/>
      <c r="G90" s="98"/>
      <c r="H90" s="98"/>
      <c r="I90" s="98"/>
      <c r="J90" s="98"/>
      <c r="K90" s="98"/>
      <c r="L90" s="98"/>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row>
    <row r="91" spans="1:57" ht="15.75" customHeight="1" x14ac:dyDescent="0.3">
      <c r="A91" s="98"/>
      <c r="B91" s="98"/>
      <c r="C91" s="98"/>
      <c r="D91" s="98"/>
      <c r="E91" s="99"/>
      <c r="F91" s="99"/>
      <c r="G91" s="98"/>
      <c r="H91" s="98"/>
      <c r="I91" s="98"/>
      <c r="J91" s="98"/>
      <c r="K91" s="98"/>
      <c r="L91" s="98"/>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row>
    <row r="92" spans="1:57" ht="15.75" customHeight="1" x14ac:dyDescent="0.3">
      <c r="A92" s="98"/>
      <c r="B92" s="98"/>
      <c r="C92" s="98"/>
      <c r="D92" s="98"/>
      <c r="E92" s="99"/>
      <c r="F92" s="99"/>
      <c r="G92" s="98"/>
      <c r="H92" s="98"/>
      <c r="I92" s="98"/>
      <c r="J92" s="98"/>
      <c r="K92" s="98"/>
      <c r="L92" s="98"/>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row>
    <row r="93" spans="1:57" ht="15.75" customHeight="1" x14ac:dyDescent="0.3">
      <c r="A93" s="98"/>
      <c r="B93" s="98"/>
      <c r="C93" s="98"/>
      <c r="D93" s="98"/>
      <c r="E93" s="99"/>
      <c r="F93" s="99"/>
      <c r="G93" s="98"/>
      <c r="H93" s="98"/>
      <c r="I93" s="98"/>
      <c r="J93" s="98"/>
      <c r="K93" s="98"/>
      <c r="L93" s="98"/>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row>
    <row r="94" spans="1:57" ht="15.75" customHeight="1" x14ac:dyDescent="0.3">
      <c r="A94" s="98"/>
      <c r="B94" s="98"/>
      <c r="C94" s="98"/>
      <c r="D94" s="98"/>
      <c r="E94" s="99"/>
      <c r="F94" s="99"/>
      <c r="G94" s="98"/>
      <c r="H94" s="98"/>
      <c r="I94" s="98"/>
      <c r="J94" s="98"/>
      <c r="K94" s="98"/>
      <c r="L94" s="98"/>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row>
    <row r="95" spans="1:57" ht="15.75" customHeight="1" x14ac:dyDescent="0.3">
      <c r="A95" s="98"/>
      <c r="B95" s="98"/>
      <c r="C95" s="98"/>
      <c r="D95" s="98"/>
      <c r="E95" s="99"/>
      <c r="F95" s="99"/>
      <c r="G95" s="98"/>
      <c r="H95" s="98"/>
      <c r="I95" s="98"/>
      <c r="J95" s="98"/>
      <c r="K95" s="98"/>
      <c r="L95" s="98"/>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row>
    <row r="96" spans="1:57" ht="15.75" customHeight="1" x14ac:dyDescent="0.3">
      <c r="A96" s="98"/>
      <c r="B96" s="98"/>
      <c r="C96" s="98"/>
      <c r="D96" s="98"/>
      <c r="E96" s="99"/>
      <c r="F96" s="99"/>
      <c r="G96" s="98"/>
      <c r="H96" s="98"/>
      <c r="I96" s="98"/>
      <c r="J96" s="98"/>
      <c r="K96" s="98"/>
      <c r="L96" s="98"/>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row>
    <row r="97" spans="1:57" ht="15.75" customHeight="1" x14ac:dyDescent="0.3">
      <c r="A97" s="98"/>
      <c r="B97" s="98"/>
      <c r="C97" s="98"/>
      <c r="D97" s="98"/>
      <c r="E97" s="99"/>
      <c r="F97" s="99"/>
      <c r="G97" s="98"/>
      <c r="H97" s="98"/>
      <c r="I97" s="98"/>
      <c r="J97" s="98"/>
      <c r="K97" s="98"/>
      <c r="L97" s="98"/>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row>
    <row r="98" spans="1:57" ht="15.75" customHeight="1" x14ac:dyDescent="0.3">
      <c r="A98" s="98"/>
      <c r="B98" s="98"/>
      <c r="C98" s="98"/>
      <c r="D98" s="98"/>
      <c r="E98" s="99"/>
      <c r="F98" s="99"/>
      <c r="G98" s="98"/>
      <c r="H98" s="98"/>
      <c r="I98" s="98"/>
      <c r="J98" s="98"/>
      <c r="K98" s="98"/>
      <c r="L98" s="98"/>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row>
    <row r="99" spans="1:57" ht="15.75" customHeight="1" x14ac:dyDescent="0.3">
      <c r="A99" s="98"/>
      <c r="B99" s="98"/>
      <c r="C99" s="98"/>
      <c r="D99" s="98"/>
      <c r="E99" s="99"/>
      <c r="F99" s="99"/>
      <c r="G99" s="98"/>
      <c r="H99" s="98"/>
      <c r="I99" s="98"/>
      <c r="J99" s="98"/>
      <c r="K99" s="98"/>
      <c r="L99" s="98"/>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row>
    <row r="100" spans="1:57" ht="15.75" customHeight="1" x14ac:dyDescent="0.3">
      <c r="A100" s="98"/>
      <c r="B100" s="98"/>
      <c r="C100" s="98"/>
      <c r="D100" s="98"/>
      <c r="E100" s="99"/>
      <c r="F100" s="99"/>
      <c r="G100" s="98"/>
      <c r="H100" s="98"/>
      <c r="I100" s="98"/>
      <c r="J100" s="98"/>
      <c r="K100" s="98"/>
      <c r="L100" s="98"/>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row>
    <row r="101" spans="1:57" ht="15.75" customHeight="1" x14ac:dyDescent="0.3">
      <c r="A101" s="98"/>
      <c r="B101" s="98"/>
      <c r="C101" s="98"/>
      <c r="D101" s="98"/>
      <c r="E101" s="99"/>
      <c r="F101" s="99"/>
      <c r="G101" s="98"/>
      <c r="H101" s="98"/>
      <c r="I101" s="98"/>
      <c r="J101" s="98"/>
      <c r="K101" s="98"/>
      <c r="L101" s="98"/>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row>
    <row r="102" spans="1:57" ht="15.75" customHeight="1" x14ac:dyDescent="0.3">
      <c r="A102" s="98"/>
      <c r="B102" s="98"/>
      <c r="C102" s="98"/>
      <c r="D102" s="98"/>
      <c r="E102" s="99"/>
      <c r="F102" s="99"/>
      <c r="G102" s="98"/>
      <c r="H102" s="98"/>
      <c r="I102" s="98"/>
      <c r="J102" s="98"/>
      <c r="K102" s="98"/>
      <c r="L102" s="98"/>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row>
    <row r="103" spans="1:57" ht="15.75" customHeight="1" x14ac:dyDescent="0.3">
      <c r="A103" s="98"/>
      <c r="B103" s="98"/>
      <c r="C103" s="98"/>
      <c r="D103" s="98"/>
      <c r="E103" s="99"/>
      <c r="F103" s="99"/>
      <c r="G103" s="98"/>
      <c r="H103" s="98"/>
      <c r="I103" s="98"/>
      <c r="J103" s="98"/>
      <c r="K103" s="98"/>
      <c r="L103" s="98"/>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row>
    <row r="104" spans="1:57" ht="15.75" customHeight="1" x14ac:dyDescent="0.3">
      <c r="A104" s="98"/>
      <c r="B104" s="98"/>
      <c r="C104" s="98"/>
      <c r="D104" s="98"/>
      <c r="E104" s="99"/>
      <c r="F104" s="99"/>
      <c r="G104" s="98"/>
      <c r="H104" s="98"/>
      <c r="I104" s="98"/>
      <c r="J104" s="98"/>
      <c r="K104" s="98"/>
      <c r="L104" s="98"/>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row>
    <row r="105" spans="1:57" ht="15.75" customHeight="1" x14ac:dyDescent="0.3">
      <c r="A105" s="98"/>
      <c r="B105" s="98"/>
      <c r="C105" s="98"/>
      <c r="D105" s="98"/>
      <c r="E105" s="99"/>
      <c r="F105" s="99"/>
      <c r="G105" s="98"/>
      <c r="H105" s="98"/>
      <c r="I105" s="98"/>
      <c r="J105" s="98"/>
      <c r="K105" s="98"/>
      <c r="L105" s="98"/>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row>
    <row r="106" spans="1:57" ht="15.75" customHeight="1" x14ac:dyDescent="0.3">
      <c r="A106" s="98"/>
      <c r="B106" s="98"/>
      <c r="C106" s="98"/>
      <c r="D106" s="98"/>
      <c r="E106" s="99"/>
      <c r="F106" s="99"/>
      <c r="G106" s="98"/>
      <c r="H106" s="98"/>
      <c r="I106" s="98"/>
      <c r="J106" s="98"/>
      <c r="K106" s="98"/>
      <c r="L106" s="98"/>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row>
    <row r="107" spans="1:57" ht="15.75" customHeight="1" x14ac:dyDescent="0.3">
      <c r="A107" s="98"/>
      <c r="B107" s="98"/>
      <c r="C107" s="98"/>
      <c r="D107" s="98"/>
      <c r="E107" s="99"/>
      <c r="F107" s="99"/>
      <c r="G107" s="98"/>
      <c r="H107" s="98"/>
      <c r="I107" s="98"/>
      <c r="J107" s="98"/>
      <c r="K107" s="98"/>
      <c r="L107" s="98"/>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c r="AV107" s="100"/>
      <c r="AW107" s="100"/>
      <c r="AX107" s="100"/>
      <c r="AY107" s="100"/>
      <c r="AZ107" s="100"/>
      <c r="BA107" s="100"/>
      <c r="BB107" s="100"/>
      <c r="BC107" s="100"/>
      <c r="BD107" s="100"/>
      <c r="BE107" s="100"/>
    </row>
    <row r="108" spans="1:57" ht="15.75" customHeight="1" x14ac:dyDescent="0.3">
      <c r="A108" s="98"/>
      <c r="B108" s="98"/>
      <c r="C108" s="98"/>
      <c r="D108" s="98"/>
      <c r="E108" s="99"/>
      <c r="F108" s="99"/>
      <c r="G108" s="98"/>
      <c r="H108" s="98"/>
      <c r="I108" s="98"/>
      <c r="J108" s="98"/>
      <c r="K108" s="98"/>
      <c r="L108" s="98"/>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c r="AV108" s="100"/>
      <c r="AW108" s="100"/>
      <c r="AX108" s="100"/>
      <c r="AY108" s="100"/>
      <c r="AZ108" s="100"/>
      <c r="BA108" s="100"/>
      <c r="BB108" s="100"/>
      <c r="BC108" s="100"/>
      <c r="BD108" s="100"/>
      <c r="BE108" s="100"/>
    </row>
    <row r="109" spans="1:57" ht="15.75" customHeight="1" x14ac:dyDescent="0.3">
      <c r="A109" s="98"/>
      <c r="B109" s="98"/>
      <c r="C109" s="98"/>
      <c r="D109" s="98"/>
      <c r="E109" s="99"/>
      <c r="F109" s="99"/>
      <c r="G109" s="98"/>
      <c r="H109" s="98"/>
      <c r="I109" s="98"/>
      <c r="J109" s="98"/>
      <c r="K109" s="98"/>
      <c r="L109" s="98"/>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row>
    <row r="110" spans="1:57" ht="15.75" customHeight="1" x14ac:dyDescent="0.3">
      <c r="A110" s="98"/>
      <c r="B110" s="98"/>
      <c r="C110" s="98"/>
      <c r="D110" s="98"/>
      <c r="E110" s="99"/>
      <c r="F110" s="99"/>
      <c r="G110" s="98"/>
      <c r="H110" s="98"/>
      <c r="I110" s="98"/>
      <c r="J110" s="98"/>
      <c r="K110" s="98"/>
      <c r="L110" s="98"/>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row>
    <row r="111" spans="1:57" ht="15.75" customHeight="1" x14ac:dyDescent="0.3">
      <c r="A111" s="98"/>
      <c r="B111" s="98"/>
      <c r="C111" s="98"/>
      <c r="D111" s="98"/>
      <c r="E111" s="99"/>
      <c r="F111" s="99"/>
      <c r="G111" s="98"/>
      <c r="H111" s="98"/>
      <c r="I111" s="98"/>
      <c r="J111" s="98"/>
      <c r="K111" s="98"/>
      <c r="L111" s="98"/>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row>
    <row r="112" spans="1:57" ht="15.75" customHeight="1" x14ac:dyDescent="0.3">
      <c r="A112" s="98"/>
      <c r="B112" s="98"/>
      <c r="C112" s="98"/>
      <c r="D112" s="98"/>
      <c r="E112" s="99"/>
      <c r="F112" s="99"/>
      <c r="G112" s="98"/>
      <c r="H112" s="98"/>
      <c r="I112" s="98"/>
      <c r="J112" s="98"/>
      <c r="K112" s="98"/>
      <c r="L112" s="98"/>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row>
    <row r="113" spans="1:57" ht="15.75" customHeight="1" x14ac:dyDescent="0.3">
      <c r="A113" s="98"/>
      <c r="B113" s="98"/>
      <c r="C113" s="98"/>
      <c r="D113" s="98"/>
      <c r="E113" s="99"/>
      <c r="F113" s="99"/>
      <c r="G113" s="98"/>
      <c r="H113" s="98"/>
      <c r="I113" s="98"/>
      <c r="J113" s="98"/>
      <c r="K113" s="98"/>
      <c r="L113" s="98"/>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row>
    <row r="114" spans="1:57" ht="15.75" customHeight="1" x14ac:dyDescent="0.3">
      <c r="A114" s="98"/>
      <c r="B114" s="98"/>
      <c r="C114" s="98"/>
      <c r="D114" s="98"/>
      <c r="E114" s="99"/>
      <c r="F114" s="99"/>
      <c r="G114" s="98"/>
      <c r="H114" s="98"/>
      <c r="I114" s="98"/>
      <c r="J114" s="98"/>
      <c r="K114" s="98"/>
      <c r="L114" s="98"/>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row>
    <row r="115" spans="1:57" ht="15.75" customHeight="1" x14ac:dyDescent="0.3">
      <c r="A115" s="98"/>
      <c r="B115" s="98"/>
      <c r="C115" s="98"/>
      <c r="D115" s="98"/>
      <c r="E115" s="99"/>
      <c r="F115" s="99"/>
      <c r="G115" s="98"/>
      <c r="H115" s="98"/>
      <c r="I115" s="98"/>
      <c r="J115" s="98"/>
      <c r="K115" s="98"/>
      <c r="L115" s="98"/>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row>
    <row r="116" spans="1:57" ht="15.75" customHeight="1" x14ac:dyDescent="0.3">
      <c r="A116" s="98"/>
      <c r="B116" s="98"/>
      <c r="C116" s="98"/>
      <c r="D116" s="98"/>
      <c r="E116" s="99"/>
      <c r="F116" s="99"/>
      <c r="G116" s="98"/>
      <c r="H116" s="98"/>
      <c r="I116" s="98"/>
      <c r="J116" s="98"/>
      <c r="K116" s="98"/>
      <c r="L116" s="98"/>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row>
    <row r="117" spans="1:57" ht="15.75" customHeight="1" x14ac:dyDescent="0.3">
      <c r="A117" s="98"/>
      <c r="B117" s="98"/>
      <c r="C117" s="98"/>
      <c r="D117" s="98"/>
      <c r="E117" s="99"/>
      <c r="F117" s="99"/>
      <c r="G117" s="98"/>
      <c r="H117" s="98"/>
      <c r="I117" s="98"/>
      <c r="J117" s="98"/>
      <c r="K117" s="98"/>
      <c r="L117" s="98"/>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row>
    <row r="118" spans="1:57" ht="15.75" customHeight="1" x14ac:dyDescent="0.3">
      <c r="A118" s="98"/>
      <c r="B118" s="98"/>
      <c r="C118" s="98"/>
      <c r="D118" s="98"/>
      <c r="E118" s="99"/>
      <c r="F118" s="99"/>
      <c r="G118" s="98"/>
      <c r="H118" s="98"/>
      <c r="I118" s="98"/>
      <c r="J118" s="98"/>
      <c r="K118" s="98"/>
      <c r="L118" s="98"/>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row>
    <row r="119" spans="1:57" ht="15.75" customHeight="1" x14ac:dyDescent="0.3">
      <c r="A119" s="98"/>
      <c r="B119" s="98"/>
      <c r="C119" s="98"/>
      <c r="D119" s="98"/>
      <c r="E119" s="99"/>
      <c r="F119" s="99"/>
      <c r="G119" s="98"/>
      <c r="H119" s="98"/>
      <c r="I119" s="98"/>
      <c r="J119" s="98"/>
      <c r="K119" s="98"/>
      <c r="L119" s="98"/>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row>
    <row r="120" spans="1:57" ht="15.75" customHeight="1" x14ac:dyDescent="0.3">
      <c r="A120" s="98"/>
      <c r="B120" s="98"/>
      <c r="C120" s="98"/>
      <c r="D120" s="98"/>
      <c r="E120" s="99"/>
      <c r="F120" s="99"/>
      <c r="G120" s="98"/>
      <c r="H120" s="98"/>
      <c r="I120" s="98"/>
      <c r="J120" s="98"/>
      <c r="K120" s="98"/>
      <c r="L120" s="98"/>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row>
    <row r="121" spans="1:57" ht="15.75" customHeight="1" x14ac:dyDescent="0.3">
      <c r="A121" s="98"/>
      <c r="B121" s="98"/>
      <c r="C121" s="98"/>
      <c r="D121" s="98"/>
      <c r="E121" s="99"/>
      <c r="F121" s="99"/>
      <c r="G121" s="98"/>
      <c r="H121" s="98"/>
      <c r="I121" s="98"/>
      <c r="J121" s="98"/>
      <c r="K121" s="98"/>
      <c r="L121" s="98"/>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row>
    <row r="122" spans="1:57" ht="15.75" customHeight="1" x14ac:dyDescent="0.3">
      <c r="A122" s="98"/>
      <c r="B122" s="98"/>
      <c r="C122" s="98"/>
      <c r="D122" s="98"/>
      <c r="E122" s="99"/>
      <c r="F122" s="99"/>
      <c r="G122" s="98"/>
      <c r="H122" s="98"/>
      <c r="I122" s="98"/>
      <c r="J122" s="98"/>
      <c r="K122" s="98"/>
      <c r="L122" s="98"/>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row>
    <row r="123" spans="1:57" ht="15.75" customHeight="1" x14ac:dyDescent="0.3">
      <c r="A123" s="98"/>
      <c r="B123" s="98"/>
      <c r="C123" s="98"/>
      <c r="D123" s="98"/>
      <c r="E123" s="99"/>
      <c r="F123" s="99"/>
      <c r="G123" s="98"/>
      <c r="H123" s="98"/>
      <c r="I123" s="98"/>
      <c r="J123" s="98"/>
      <c r="K123" s="98"/>
      <c r="L123" s="98"/>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row>
    <row r="124" spans="1:57" ht="15.75" customHeight="1" x14ac:dyDescent="0.3">
      <c r="A124" s="98"/>
      <c r="B124" s="98"/>
      <c r="C124" s="98"/>
      <c r="D124" s="98"/>
      <c r="E124" s="99"/>
      <c r="F124" s="99"/>
      <c r="G124" s="98"/>
      <c r="H124" s="98"/>
      <c r="I124" s="98"/>
      <c r="J124" s="98"/>
      <c r="K124" s="98"/>
      <c r="L124" s="98"/>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row>
    <row r="125" spans="1:57" ht="15.75" customHeight="1" x14ac:dyDescent="0.3">
      <c r="A125" s="98"/>
      <c r="B125" s="98"/>
      <c r="C125" s="98"/>
      <c r="D125" s="98"/>
      <c r="E125" s="99"/>
      <c r="F125" s="99"/>
      <c r="G125" s="98"/>
      <c r="H125" s="98"/>
      <c r="I125" s="98"/>
      <c r="J125" s="98"/>
      <c r="K125" s="98"/>
      <c r="L125" s="98"/>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row>
    <row r="126" spans="1:57" ht="15.75" customHeight="1" x14ac:dyDescent="0.3">
      <c r="A126" s="98"/>
      <c r="B126" s="98"/>
      <c r="C126" s="98"/>
      <c r="D126" s="98"/>
      <c r="E126" s="99"/>
      <c r="F126" s="99"/>
      <c r="G126" s="98"/>
      <c r="H126" s="98"/>
      <c r="I126" s="98"/>
      <c r="J126" s="98"/>
      <c r="K126" s="98"/>
      <c r="L126" s="98"/>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row>
    <row r="127" spans="1:57" ht="15.75" customHeight="1" x14ac:dyDescent="0.3">
      <c r="A127" s="98"/>
      <c r="B127" s="98"/>
      <c r="C127" s="98"/>
      <c r="D127" s="98"/>
      <c r="E127" s="99"/>
      <c r="F127" s="99"/>
      <c r="G127" s="98"/>
      <c r="H127" s="98"/>
      <c r="I127" s="98"/>
      <c r="J127" s="98"/>
      <c r="K127" s="98"/>
      <c r="L127" s="98"/>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row>
    <row r="128" spans="1:57" ht="15.75" customHeight="1" x14ac:dyDescent="0.3">
      <c r="A128" s="98"/>
      <c r="B128" s="98"/>
      <c r="C128" s="98"/>
      <c r="D128" s="98"/>
      <c r="E128" s="99"/>
      <c r="F128" s="99"/>
      <c r="G128" s="98"/>
      <c r="H128" s="98"/>
      <c r="I128" s="98"/>
      <c r="J128" s="98"/>
      <c r="K128" s="98"/>
      <c r="L128" s="98"/>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row>
    <row r="129" spans="1:57" ht="15.75" customHeight="1" x14ac:dyDescent="0.3">
      <c r="A129" s="98"/>
      <c r="B129" s="98"/>
      <c r="C129" s="98"/>
      <c r="D129" s="98"/>
      <c r="E129" s="99"/>
      <c r="F129" s="99"/>
      <c r="G129" s="98"/>
      <c r="H129" s="98"/>
      <c r="I129" s="98"/>
      <c r="J129" s="98"/>
      <c r="K129" s="98"/>
      <c r="L129" s="98"/>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row>
    <row r="130" spans="1:57" ht="15.75" customHeight="1" x14ac:dyDescent="0.3">
      <c r="A130" s="98"/>
      <c r="B130" s="98"/>
      <c r="C130" s="98"/>
      <c r="D130" s="98"/>
      <c r="E130" s="99"/>
      <c r="F130" s="99"/>
      <c r="G130" s="98"/>
      <c r="H130" s="98"/>
      <c r="I130" s="98"/>
      <c r="J130" s="98"/>
      <c r="K130" s="98"/>
      <c r="L130" s="98"/>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row>
    <row r="131" spans="1:57" ht="15.75" customHeight="1" x14ac:dyDescent="0.3">
      <c r="A131" s="98"/>
      <c r="B131" s="98"/>
      <c r="C131" s="98"/>
      <c r="D131" s="98"/>
      <c r="E131" s="99"/>
      <c r="F131" s="99"/>
      <c r="G131" s="98"/>
      <c r="H131" s="98"/>
      <c r="I131" s="98"/>
      <c r="J131" s="98"/>
      <c r="K131" s="98"/>
      <c r="L131" s="98"/>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row>
    <row r="132" spans="1:57" ht="15.75" customHeight="1" x14ac:dyDescent="0.3">
      <c r="A132" s="98"/>
      <c r="B132" s="98"/>
      <c r="C132" s="98"/>
      <c r="D132" s="98"/>
      <c r="E132" s="99"/>
      <c r="F132" s="99"/>
      <c r="G132" s="98"/>
      <c r="H132" s="98"/>
      <c r="I132" s="98"/>
      <c r="J132" s="98"/>
      <c r="K132" s="98"/>
      <c r="L132" s="98"/>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row>
    <row r="133" spans="1:57" ht="15.75" customHeight="1" x14ac:dyDescent="0.3">
      <c r="A133" s="98"/>
      <c r="B133" s="98"/>
      <c r="C133" s="98"/>
      <c r="D133" s="98"/>
      <c r="E133" s="99"/>
      <c r="F133" s="99"/>
      <c r="G133" s="98"/>
      <c r="H133" s="98"/>
      <c r="I133" s="98"/>
      <c r="J133" s="98"/>
      <c r="K133" s="98"/>
      <c r="L133" s="98"/>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row>
    <row r="134" spans="1:57" ht="15.75" customHeight="1" x14ac:dyDescent="0.3">
      <c r="A134" s="98"/>
      <c r="B134" s="98"/>
      <c r="C134" s="98"/>
      <c r="D134" s="98"/>
      <c r="E134" s="99"/>
      <c r="F134" s="99"/>
      <c r="G134" s="98"/>
      <c r="H134" s="98"/>
      <c r="I134" s="98"/>
      <c r="J134" s="98"/>
      <c r="K134" s="98"/>
      <c r="L134" s="98"/>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row>
    <row r="135" spans="1:57" ht="15.75" customHeight="1" x14ac:dyDescent="0.3">
      <c r="A135" s="98"/>
      <c r="B135" s="98"/>
      <c r="C135" s="98"/>
      <c r="D135" s="98"/>
      <c r="E135" s="99"/>
      <c r="F135" s="99"/>
      <c r="G135" s="98"/>
      <c r="H135" s="98"/>
      <c r="I135" s="98"/>
      <c r="J135" s="98"/>
      <c r="K135" s="98"/>
      <c r="L135" s="98"/>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row>
    <row r="136" spans="1:57" ht="15.75" customHeight="1" x14ac:dyDescent="0.3">
      <c r="A136" s="98"/>
      <c r="B136" s="98"/>
      <c r="C136" s="98"/>
      <c r="D136" s="98"/>
      <c r="E136" s="99"/>
      <c r="F136" s="99"/>
      <c r="G136" s="98"/>
      <c r="H136" s="98"/>
      <c r="I136" s="98"/>
      <c r="J136" s="98"/>
      <c r="K136" s="98"/>
      <c r="L136" s="98"/>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row>
    <row r="137" spans="1:57" ht="15.75" customHeight="1" x14ac:dyDescent="0.3">
      <c r="A137" s="98"/>
      <c r="B137" s="98"/>
      <c r="C137" s="98"/>
      <c r="D137" s="98"/>
      <c r="E137" s="99"/>
      <c r="F137" s="99"/>
      <c r="G137" s="98"/>
      <c r="H137" s="98"/>
      <c r="I137" s="98"/>
      <c r="J137" s="98"/>
      <c r="K137" s="98"/>
      <c r="L137" s="98"/>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row>
    <row r="138" spans="1:57" ht="15.75" customHeight="1" x14ac:dyDescent="0.3">
      <c r="A138" s="98"/>
      <c r="B138" s="98"/>
      <c r="C138" s="98"/>
      <c r="D138" s="98"/>
      <c r="E138" s="99"/>
      <c r="F138" s="99"/>
      <c r="G138" s="98"/>
      <c r="H138" s="98"/>
      <c r="I138" s="98"/>
      <c r="J138" s="98"/>
      <c r="K138" s="98"/>
      <c r="L138" s="98"/>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row>
    <row r="139" spans="1:57" ht="15.75" customHeight="1" x14ac:dyDescent="0.3">
      <c r="A139" s="98"/>
      <c r="B139" s="98"/>
      <c r="C139" s="98"/>
      <c r="D139" s="98"/>
      <c r="E139" s="99"/>
      <c r="F139" s="99"/>
      <c r="G139" s="98"/>
      <c r="H139" s="98"/>
      <c r="I139" s="98"/>
      <c r="J139" s="98"/>
      <c r="K139" s="98"/>
      <c r="L139" s="98"/>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row>
    <row r="140" spans="1:57" ht="15.75" customHeight="1" x14ac:dyDescent="0.3">
      <c r="A140" s="98"/>
      <c r="B140" s="98"/>
      <c r="C140" s="98"/>
      <c r="D140" s="98"/>
      <c r="E140" s="99"/>
      <c r="F140" s="99"/>
      <c r="G140" s="98"/>
      <c r="H140" s="98"/>
      <c r="I140" s="98"/>
      <c r="J140" s="98"/>
      <c r="K140" s="98"/>
      <c r="L140" s="98"/>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row>
    <row r="141" spans="1:57" ht="15.75" customHeight="1" x14ac:dyDescent="0.3">
      <c r="A141" s="98"/>
      <c r="B141" s="98"/>
      <c r="C141" s="98"/>
      <c r="D141" s="98"/>
      <c r="E141" s="99"/>
      <c r="F141" s="99"/>
      <c r="G141" s="98"/>
      <c r="H141" s="98"/>
      <c r="I141" s="98"/>
      <c r="J141" s="98"/>
      <c r="K141" s="98"/>
      <c r="L141" s="98"/>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row>
    <row r="142" spans="1:57" ht="15.75" customHeight="1" x14ac:dyDescent="0.3">
      <c r="A142" s="98"/>
      <c r="B142" s="98"/>
      <c r="C142" s="98"/>
      <c r="D142" s="98"/>
      <c r="E142" s="99"/>
      <c r="F142" s="99"/>
      <c r="G142" s="98"/>
      <c r="H142" s="98"/>
      <c r="I142" s="98"/>
      <c r="J142" s="98"/>
      <c r="K142" s="98"/>
      <c r="L142" s="98"/>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row>
    <row r="143" spans="1:57" ht="15.75" customHeight="1" x14ac:dyDescent="0.3">
      <c r="A143" s="98"/>
      <c r="B143" s="98"/>
      <c r="C143" s="98"/>
      <c r="D143" s="98"/>
      <c r="E143" s="99"/>
      <c r="F143" s="99"/>
      <c r="G143" s="98"/>
      <c r="H143" s="98"/>
      <c r="I143" s="98"/>
      <c r="J143" s="98"/>
      <c r="K143" s="98"/>
      <c r="L143" s="98"/>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row>
    <row r="144" spans="1:57" ht="15.75" customHeight="1" x14ac:dyDescent="0.3">
      <c r="A144" s="98"/>
      <c r="B144" s="98"/>
      <c r="C144" s="98"/>
      <c r="D144" s="98"/>
      <c r="E144" s="99"/>
      <c r="F144" s="99"/>
      <c r="G144" s="98"/>
      <c r="H144" s="98"/>
      <c r="I144" s="98"/>
      <c r="J144" s="98"/>
      <c r="K144" s="98"/>
      <c r="L144" s="98"/>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row>
    <row r="145" spans="1:57" ht="15.75" customHeight="1" x14ac:dyDescent="0.3">
      <c r="A145" s="98"/>
      <c r="B145" s="98"/>
      <c r="C145" s="98"/>
      <c r="D145" s="98"/>
      <c r="E145" s="99"/>
      <c r="F145" s="99"/>
      <c r="G145" s="98"/>
      <c r="H145" s="98"/>
      <c r="I145" s="98"/>
      <c r="J145" s="98"/>
      <c r="K145" s="98"/>
      <c r="L145" s="98"/>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row>
    <row r="146" spans="1:57" ht="15.75" customHeight="1" x14ac:dyDescent="0.3">
      <c r="A146" s="98"/>
      <c r="B146" s="98"/>
      <c r="C146" s="98"/>
      <c r="D146" s="98"/>
      <c r="E146" s="99"/>
      <c r="F146" s="99"/>
      <c r="G146" s="98"/>
      <c r="H146" s="98"/>
      <c r="I146" s="98"/>
      <c r="J146" s="98"/>
      <c r="K146" s="98"/>
      <c r="L146" s="98"/>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row>
    <row r="147" spans="1:57" ht="15.75" customHeight="1" x14ac:dyDescent="0.3">
      <c r="A147" s="98"/>
      <c r="B147" s="98"/>
      <c r="C147" s="98"/>
      <c r="D147" s="98"/>
      <c r="E147" s="99"/>
      <c r="F147" s="99"/>
      <c r="G147" s="98"/>
      <c r="H147" s="98"/>
      <c r="I147" s="98"/>
      <c r="J147" s="98"/>
      <c r="K147" s="98"/>
      <c r="L147" s="98"/>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row>
    <row r="148" spans="1:57" ht="15.75" customHeight="1" x14ac:dyDescent="0.3">
      <c r="A148" s="98"/>
      <c r="B148" s="98"/>
      <c r="C148" s="98"/>
      <c r="D148" s="98"/>
      <c r="E148" s="99"/>
      <c r="F148" s="99"/>
      <c r="G148" s="98"/>
      <c r="H148" s="98"/>
      <c r="I148" s="98"/>
      <c r="J148" s="98"/>
      <c r="K148" s="98"/>
      <c r="L148" s="98"/>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row>
    <row r="149" spans="1:57" ht="15.75" customHeight="1" x14ac:dyDescent="0.3">
      <c r="A149" s="98"/>
      <c r="B149" s="98"/>
      <c r="C149" s="98"/>
      <c r="D149" s="98"/>
      <c r="E149" s="99"/>
      <c r="F149" s="99"/>
      <c r="G149" s="98"/>
      <c r="H149" s="98"/>
      <c r="I149" s="98"/>
      <c r="J149" s="98"/>
      <c r="K149" s="98"/>
      <c r="L149" s="98"/>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row>
    <row r="150" spans="1:57" ht="15.75" customHeight="1" x14ac:dyDescent="0.3">
      <c r="A150" s="98"/>
      <c r="B150" s="98"/>
      <c r="C150" s="98"/>
      <c r="D150" s="98"/>
      <c r="E150" s="99"/>
      <c r="F150" s="99"/>
      <c r="G150" s="98"/>
      <c r="H150" s="98"/>
      <c r="I150" s="98"/>
      <c r="J150" s="98"/>
      <c r="K150" s="98"/>
      <c r="L150" s="98"/>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row>
    <row r="151" spans="1:57" ht="15.75" customHeight="1" x14ac:dyDescent="0.3">
      <c r="A151" s="98"/>
      <c r="B151" s="98"/>
      <c r="C151" s="98"/>
      <c r="D151" s="98"/>
      <c r="E151" s="99"/>
      <c r="F151" s="99"/>
      <c r="G151" s="98"/>
      <c r="H151" s="98"/>
      <c r="I151" s="98"/>
      <c r="J151" s="98"/>
      <c r="K151" s="98"/>
      <c r="L151" s="98"/>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row>
    <row r="152" spans="1:57" ht="15.75" customHeight="1" x14ac:dyDescent="0.3">
      <c r="A152" s="98"/>
      <c r="B152" s="98"/>
      <c r="C152" s="98"/>
      <c r="D152" s="98"/>
      <c r="E152" s="99"/>
      <c r="F152" s="99"/>
      <c r="G152" s="98"/>
      <c r="H152" s="98"/>
      <c r="I152" s="98"/>
      <c r="J152" s="98"/>
      <c r="K152" s="98"/>
      <c r="L152" s="98"/>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row>
    <row r="153" spans="1:57" ht="15.75" customHeight="1" x14ac:dyDescent="0.3">
      <c r="A153" s="98"/>
      <c r="B153" s="98"/>
      <c r="C153" s="98"/>
      <c r="D153" s="98"/>
      <c r="E153" s="99"/>
      <c r="F153" s="99"/>
      <c r="G153" s="98"/>
      <c r="H153" s="98"/>
      <c r="I153" s="98"/>
      <c r="J153" s="98"/>
      <c r="K153" s="98"/>
      <c r="L153" s="98"/>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row>
    <row r="154" spans="1:57" ht="15.75" customHeight="1" x14ac:dyDescent="0.3">
      <c r="A154" s="98"/>
      <c r="B154" s="98"/>
      <c r="C154" s="98"/>
      <c r="D154" s="98"/>
      <c r="E154" s="99"/>
      <c r="F154" s="99"/>
      <c r="G154" s="98"/>
      <c r="H154" s="98"/>
      <c r="I154" s="98"/>
      <c r="J154" s="98"/>
      <c r="K154" s="98"/>
      <c r="L154" s="98"/>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row>
    <row r="155" spans="1:57" ht="15.75" customHeight="1" x14ac:dyDescent="0.3">
      <c r="A155" s="98"/>
      <c r="B155" s="98"/>
      <c r="C155" s="98"/>
      <c r="D155" s="98"/>
      <c r="E155" s="99"/>
      <c r="F155" s="99"/>
      <c r="G155" s="98"/>
      <c r="H155" s="98"/>
      <c r="I155" s="98"/>
      <c r="J155" s="98"/>
      <c r="K155" s="98"/>
      <c r="L155" s="98"/>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row>
    <row r="156" spans="1:57" ht="15.75" customHeight="1" x14ac:dyDescent="0.3">
      <c r="A156" s="98"/>
      <c r="B156" s="98"/>
      <c r="C156" s="98"/>
      <c r="D156" s="98"/>
      <c r="E156" s="99"/>
      <c r="F156" s="99"/>
      <c r="G156" s="98"/>
      <c r="H156" s="98"/>
      <c r="I156" s="98"/>
      <c r="J156" s="98"/>
      <c r="K156" s="98"/>
      <c r="L156" s="98"/>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row>
    <row r="157" spans="1:57" ht="15.75" customHeight="1" x14ac:dyDescent="0.3">
      <c r="A157" s="98"/>
      <c r="B157" s="98"/>
      <c r="C157" s="98"/>
      <c r="D157" s="98"/>
      <c r="E157" s="99"/>
      <c r="F157" s="99"/>
      <c r="G157" s="98"/>
      <c r="H157" s="98"/>
      <c r="I157" s="98"/>
      <c r="J157" s="98"/>
      <c r="K157" s="98"/>
      <c r="L157" s="98"/>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row>
    <row r="158" spans="1:57" ht="15.75" customHeight="1" x14ac:dyDescent="0.3">
      <c r="A158" s="98"/>
      <c r="B158" s="98"/>
      <c r="C158" s="98"/>
      <c r="D158" s="98"/>
      <c r="E158" s="99"/>
      <c r="F158" s="99"/>
      <c r="G158" s="98"/>
      <c r="H158" s="98"/>
      <c r="I158" s="98"/>
      <c r="J158" s="98"/>
      <c r="K158" s="98"/>
      <c r="L158" s="98"/>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row>
    <row r="159" spans="1:57" ht="15.75" customHeight="1" x14ac:dyDescent="0.3">
      <c r="A159" s="98"/>
      <c r="B159" s="98"/>
      <c r="C159" s="98"/>
      <c r="D159" s="98"/>
      <c r="E159" s="99"/>
      <c r="F159" s="99"/>
      <c r="G159" s="98"/>
      <c r="H159" s="98"/>
      <c r="I159" s="98"/>
      <c r="J159" s="98"/>
      <c r="K159" s="98"/>
      <c r="L159" s="98"/>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row>
    <row r="160" spans="1:57" ht="15.75" customHeight="1" x14ac:dyDescent="0.3">
      <c r="A160" s="98"/>
      <c r="B160" s="98"/>
      <c r="C160" s="98"/>
      <c r="D160" s="98"/>
      <c r="E160" s="99"/>
      <c r="F160" s="99"/>
      <c r="G160" s="98"/>
      <c r="H160" s="98"/>
      <c r="I160" s="98"/>
      <c r="J160" s="98"/>
      <c r="K160" s="98"/>
      <c r="L160" s="98"/>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row>
    <row r="161" spans="1:57" ht="15.75" customHeight="1" x14ac:dyDescent="0.3">
      <c r="A161" s="98"/>
      <c r="B161" s="98"/>
      <c r="C161" s="98"/>
      <c r="D161" s="98"/>
      <c r="E161" s="99"/>
      <c r="F161" s="99"/>
      <c r="G161" s="98"/>
      <c r="H161" s="98"/>
      <c r="I161" s="98"/>
      <c r="J161" s="98"/>
      <c r="K161" s="98"/>
      <c r="L161" s="98"/>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row>
    <row r="162" spans="1:57" ht="15.75" customHeight="1" x14ac:dyDescent="0.3">
      <c r="A162" s="98"/>
      <c r="B162" s="98"/>
      <c r="C162" s="98"/>
      <c r="D162" s="98"/>
      <c r="E162" s="99"/>
      <c r="F162" s="99"/>
      <c r="G162" s="98"/>
      <c r="H162" s="98"/>
      <c r="I162" s="98"/>
      <c r="J162" s="98"/>
      <c r="K162" s="98"/>
      <c r="L162" s="98"/>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row>
    <row r="163" spans="1:57" ht="15.75" customHeight="1" x14ac:dyDescent="0.3">
      <c r="A163" s="98"/>
      <c r="B163" s="98"/>
      <c r="C163" s="98"/>
      <c r="D163" s="98"/>
      <c r="E163" s="99"/>
      <c r="F163" s="99"/>
      <c r="G163" s="98"/>
      <c r="H163" s="98"/>
      <c r="I163" s="98"/>
      <c r="J163" s="98"/>
      <c r="K163" s="98"/>
      <c r="L163" s="98"/>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row>
    <row r="164" spans="1:57" ht="15.75" customHeight="1" x14ac:dyDescent="0.3">
      <c r="A164" s="98"/>
      <c r="B164" s="98"/>
      <c r="C164" s="98"/>
      <c r="D164" s="98"/>
      <c r="E164" s="99"/>
      <c r="F164" s="99"/>
      <c r="G164" s="98"/>
      <c r="H164" s="98"/>
      <c r="I164" s="98"/>
      <c r="J164" s="98"/>
      <c r="K164" s="98"/>
      <c r="L164" s="98"/>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row>
    <row r="165" spans="1:57" ht="15.75" customHeight="1" x14ac:dyDescent="0.3">
      <c r="A165" s="98"/>
      <c r="B165" s="98"/>
      <c r="C165" s="98"/>
      <c r="D165" s="98"/>
      <c r="E165" s="99"/>
      <c r="F165" s="99"/>
      <c r="G165" s="98"/>
      <c r="H165" s="98"/>
      <c r="I165" s="98"/>
      <c r="J165" s="98"/>
      <c r="K165" s="98"/>
      <c r="L165" s="98"/>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row>
    <row r="166" spans="1:57" ht="15.75" customHeight="1" x14ac:dyDescent="0.3">
      <c r="A166" s="98"/>
      <c r="B166" s="98"/>
      <c r="C166" s="98"/>
      <c r="D166" s="98"/>
      <c r="E166" s="99"/>
      <c r="F166" s="99"/>
      <c r="G166" s="98"/>
      <c r="H166" s="98"/>
      <c r="I166" s="98"/>
      <c r="J166" s="98"/>
      <c r="K166" s="98"/>
      <c r="L166" s="98"/>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row>
    <row r="167" spans="1:57" ht="15.75" customHeight="1" x14ac:dyDescent="0.3">
      <c r="A167" s="98"/>
      <c r="B167" s="98"/>
      <c r="C167" s="98"/>
      <c r="D167" s="98"/>
      <c r="E167" s="99"/>
      <c r="F167" s="99"/>
      <c r="G167" s="98"/>
      <c r="H167" s="98"/>
      <c r="I167" s="98"/>
      <c r="J167" s="98"/>
      <c r="K167" s="98"/>
      <c r="L167" s="98"/>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row>
    <row r="168" spans="1:57" ht="15.75" customHeight="1" x14ac:dyDescent="0.3">
      <c r="A168" s="98"/>
      <c r="B168" s="98"/>
      <c r="C168" s="98"/>
      <c r="D168" s="98"/>
      <c r="E168" s="99"/>
      <c r="F168" s="99"/>
      <c r="G168" s="98"/>
      <c r="H168" s="98"/>
      <c r="I168" s="98"/>
      <c r="J168" s="98"/>
      <c r="K168" s="98"/>
      <c r="L168" s="98"/>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row>
    <row r="169" spans="1:57" ht="15.75" customHeight="1" x14ac:dyDescent="0.3">
      <c r="A169" s="98"/>
      <c r="B169" s="98"/>
      <c r="C169" s="98"/>
      <c r="D169" s="98"/>
      <c r="E169" s="99"/>
      <c r="F169" s="99"/>
      <c r="G169" s="98"/>
      <c r="H169" s="98"/>
      <c r="I169" s="98"/>
      <c r="J169" s="98"/>
      <c r="K169" s="98"/>
      <c r="L169" s="98"/>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row>
    <row r="170" spans="1:57" ht="15.75" customHeight="1" x14ac:dyDescent="0.3">
      <c r="A170" s="98"/>
      <c r="B170" s="98"/>
      <c r="C170" s="98"/>
      <c r="D170" s="98"/>
      <c r="E170" s="99"/>
      <c r="F170" s="99"/>
      <c r="G170" s="98"/>
      <c r="H170" s="98"/>
      <c r="I170" s="98"/>
      <c r="J170" s="98"/>
      <c r="K170" s="98"/>
      <c r="L170" s="98"/>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row>
    <row r="171" spans="1:57" ht="15.75" customHeight="1" x14ac:dyDescent="0.3">
      <c r="A171" s="98"/>
      <c r="B171" s="98"/>
      <c r="C171" s="98"/>
      <c r="D171" s="98"/>
      <c r="E171" s="99"/>
      <c r="F171" s="99"/>
      <c r="G171" s="98"/>
      <c r="H171" s="98"/>
      <c r="I171" s="98"/>
      <c r="J171" s="98"/>
      <c r="K171" s="98"/>
      <c r="L171" s="98"/>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row>
    <row r="172" spans="1:57" ht="15.75" customHeight="1" x14ac:dyDescent="0.3">
      <c r="A172" s="98"/>
      <c r="B172" s="98"/>
      <c r="C172" s="98"/>
      <c r="D172" s="98"/>
      <c r="E172" s="99"/>
      <c r="F172" s="99"/>
      <c r="G172" s="98"/>
      <c r="H172" s="98"/>
      <c r="I172" s="98"/>
      <c r="J172" s="98"/>
      <c r="K172" s="98"/>
      <c r="L172" s="98"/>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row>
    <row r="173" spans="1:57" ht="15.75" customHeight="1" x14ac:dyDescent="0.3">
      <c r="A173" s="98"/>
      <c r="B173" s="98"/>
      <c r="C173" s="98"/>
      <c r="D173" s="98"/>
      <c r="E173" s="99"/>
      <c r="F173" s="99"/>
      <c r="G173" s="98"/>
      <c r="H173" s="98"/>
      <c r="I173" s="98"/>
      <c r="J173" s="98"/>
      <c r="K173" s="98"/>
      <c r="L173" s="98"/>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row>
    <row r="174" spans="1:57" ht="15.75" customHeight="1" x14ac:dyDescent="0.3">
      <c r="A174" s="98"/>
      <c r="B174" s="98"/>
      <c r="C174" s="98"/>
      <c r="D174" s="98"/>
      <c r="E174" s="99"/>
      <c r="F174" s="99"/>
      <c r="G174" s="98"/>
      <c r="H174" s="98"/>
      <c r="I174" s="98"/>
      <c r="J174" s="98"/>
      <c r="K174" s="98"/>
      <c r="L174" s="98"/>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row>
    <row r="175" spans="1:57" ht="15.75" customHeight="1" x14ac:dyDescent="0.3">
      <c r="A175" s="98"/>
      <c r="B175" s="98"/>
      <c r="C175" s="98"/>
      <c r="D175" s="98"/>
      <c r="E175" s="99"/>
      <c r="F175" s="99"/>
      <c r="G175" s="98"/>
      <c r="H175" s="98"/>
      <c r="I175" s="98"/>
      <c r="J175" s="98"/>
      <c r="K175" s="98"/>
      <c r="L175" s="98"/>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row>
    <row r="176" spans="1:57" ht="15.75" customHeight="1" x14ac:dyDescent="0.3">
      <c r="A176" s="98"/>
      <c r="B176" s="98"/>
      <c r="C176" s="98"/>
      <c r="D176" s="98"/>
      <c r="E176" s="99"/>
      <c r="F176" s="99"/>
      <c r="G176" s="98"/>
      <c r="H176" s="98"/>
      <c r="I176" s="98"/>
      <c r="J176" s="98"/>
      <c r="K176" s="98"/>
      <c r="L176" s="98"/>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row>
    <row r="177" spans="1:57" ht="15.75" customHeight="1" x14ac:dyDescent="0.3">
      <c r="A177" s="98"/>
      <c r="B177" s="98"/>
      <c r="C177" s="98"/>
      <c r="D177" s="98"/>
      <c r="E177" s="99"/>
      <c r="F177" s="99"/>
      <c r="G177" s="98"/>
      <c r="H177" s="98"/>
      <c r="I177" s="98"/>
      <c r="J177" s="98"/>
      <c r="K177" s="98"/>
      <c r="L177" s="98"/>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row>
    <row r="178" spans="1:57" ht="15.75" customHeight="1" x14ac:dyDescent="0.3">
      <c r="A178" s="98"/>
      <c r="B178" s="98"/>
      <c r="C178" s="98"/>
      <c r="D178" s="98"/>
      <c r="E178" s="99"/>
      <c r="F178" s="99"/>
      <c r="G178" s="98"/>
      <c r="H178" s="98"/>
      <c r="I178" s="98"/>
      <c r="J178" s="98"/>
      <c r="K178" s="98"/>
      <c r="L178" s="98"/>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row>
    <row r="179" spans="1:57" ht="15.75" customHeight="1" x14ac:dyDescent="0.3">
      <c r="A179" s="98"/>
      <c r="B179" s="98"/>
      <c r="C179" s="98"/>
      <c r="D179" s="98"/>
      <c r="E179" s="99"/>
      <c r="F179" s="99"/>
      <c r="G179" s="98"/>
      <c r="H179" s="98"/>
      <c r="I179" s="98"/>
      <c r="J179" s="98"/>
      <c r="K179" s="98"/>
      <c r="L179" s="98"/>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row>
    <row r="180" spans="1:57" ht="15.75" customHeight="1" x14ac:dyDescent="0.3">
      <c r="A180" s="98"/>
      <c r="B180" s="98"/>
      <c r="C180" s="98"/>
      <c r="D180" s="98"/>
      <c r="E180" s="99"/>
      <c r="F180" s="99"/>
      <c r="G180" s="98"/>
      <c r="H180" s="98"/>
      <c r="I180" s="98"/>
      <c r="J180" s="98"/>
      <c r="K180" s="98"/>
      <c r="L180" s="98"/>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row>
    <row r="181" spans="1:57" ht="15.75" customHeight="1" x14ac:dyDescent="0.3">
      <c r="A181" s="98"/>
      <c r="B181" s="98"/>
      <c r="C181" s="98"/>
      <c r="D181" s="98"/>
      <c r="E181" s="99"/>
      <c r="F181" s="99"/>
      <c r="G181" s="98"/>
      <c r="H181" s="98"/>
      <c r="I181" s="98"/>
      <c r="J181" s="98"/>
      <c r="K181" s="98"/>
      <c r="L181" s="98"/>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row>
    <row r="182" spans="1:57" ht="15.75" customHeight="1" x14ac:dyDescent="0.3">
      <c r="A182" s="98"/>
      <c r="B182" s="98"/>
      <c r="C182" s="98"/>
      <c r="D182" s="98"/>
      <c r="E182" s="99"/>
      <c r="F182" s="99"/>
      <c r="G182" s="98"/>
      <c r="H182" s="98"/>
      <c r="I182" s="98"/>
      <c r="J182" s="98"/>
      <c r="K182" s="98"/>
      <c r="L182" s="98"/>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row>
    <row r="183" spans="1:57" ht="15.75" customHeight="1" x14ac:dyDescent="0.3">
      <c r="A183" s="98"/>
      <c r="B183" s="98"/>
      <c r="C183" s="98"/>
      <c r="D183" s="98"/>
      <c r="E183" s="99"/>
      <c r="F183" s="99"/>
      <c r="G183" s="98"/>
      <c r="H183" s="98"/>
      <c r="I183" s="98"/>
      <c r="J183" s="98"/>
      <c r="K183" s="98"/>
      <c r="L183" s="98"/>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row>
    <row r="184" spans="1:57" ht="15.75" customHeight="1" x14ac:dyDescent="0.3">
      <c r="A184" s="98"/>
      <c r="B184" s="98"/>
      <c r="C184" s="98"/>
      <c r="D184" s="98"/>
      <c r="E184" s="99"/>
      <c r="F184" s="99"/>
      <c r="G184" s="98"/>
      <c r="H184" s="98"/>
      <c r="I184" s="98"/>
      <c r="J184" s="98"/>
      <c r="K184" s="98"/>
      <c r="L184" s="98"/>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row>
    <row r="185" spans="1:57" ht="15.75" customHeight="1" x14ac:dyDescent="0.3">
      <c r="A185" s="98"/>
      <c r="B185" s="98"/>
      <c r="C185" s="98"/>
      <c r="D185" s="98"/>
      <c r="E185" s="99"/>
      <c r="F185" s="99"/>
      <c r="G185" s="98"/>
      <c r="H185" s="98"/>
      <c r="I185" s="98"/>
      <c r="J185" s="98"/>
      <c r="K185" s="98"/>
      <c r="L185" s="98"/>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row>
    <row r="186" spans="1:57" ht="15.75" customHeight="1" x14ac:dyDescent="0.3">
      <c r="A186" s="98"/>
      <c r="B186" s="98"/>
      <c r="C186" s="98"/>
      <c r="D186" s="98"/>
      <c r="E186" s="99"/>
      <c r="F186" s="99"/>
      <c r="G186" s="98"/>
      <c r="H186" s="98"/>
      <c r="I186" s="98"/>
      <c r="J186" s="98"/>
      <c r="K186" s="98"/>
      <c r="L186" s="98"/>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row>
    <row r="187" spans="1:57" ht="15.75" customHeight="1" x14ac:dyDescent="0.3">
      <c r="A187" s="98"/>
      <c r="B187" s="98"/>
      <c r="C187" s="98"/>
      <c r="D187" s="98"/>
      <c r="E187" s="99"/>
      <c r="F187" s="99"/>
      <c r="G187" s="98"/>
      <c r="H187" s="98"/>
      <c r="I187" s="98"/>
      <c r="J187" s="98"/>
      <c r="K187" s="98"/>
      <c r="L187" s="98"/>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row>
    <row r="188" spans="1:57" ht="15.75" customHeight="1" x14ac:dyDescent="0.3">
      <c r="A188" s="98"/>
      <c r="B188" s="98"/>
      <c r="C188" s="98"/>
      <c r="D188" s="98"/>
      <c r="E188" s="99"/>
      <c r="F188" s="99"/>
      <c r="G188" s="98"/>
      <c r="H188" s="98"/>
      <c r="I188" s="98"/>
      <c r="J188" s="98"/>
      <c r="K188" s="98"/>
      <c r="L188" s="98"/>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row>
    <row r="189" spans="1:57" ht="15.75" customHeight="1" x14ac:dyDescent="0.3">
      <c r="A189" s="98"/>
      <c r="B189" s="98"/>
      <c r="C189" s="98"/>
      <c r="D189" s="98"/>
      <c r="E189" s="99"/>
      <c r="F189" s="99"/>
      <c r="G189" s="98"/>
      <c r="H189" s="98"/>
      <c r="I189" s="98"/>
      <c r="J189" s="98"/>
      <c r="K189" s="98"/>
      <c r="L189" s="98"/>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row>
    <row r="190" spans="1:57" ht="15.75" customHeight="1" x14ac:dyDescent="0.3">
      <c r="A190" s="98"/>
      <c r="B190" s="98"/>
      <c r="C190" s="98"/>
      <c r="D190" s="98"/>
      <c r="E190" s="99"/>
      <c r="F190" s="99"/>
      <c r="G190" s="98"/>
      <c r="H190" s="98"/>
      <c r="I190" s="98"/>
      <c r="J190" s="98"/>
      <c r="K190" s="98"/>
      <c r="L190" s="98"/>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row>
    <row r="191" spans="1:57" ht="15.75" customHeight="1" x14ac:dyDescent="0.3">
      <c r="A191" s="98"/>
      <c r="B191" s="98"/>
      <c r="C191" s="98"/>
      <c r="D191" s="98"/>
      <c r="E191" s="99"/>
      <c r="F191" s="99"/>
      <c r="G191" s="98"/>
      <c r="H191" s="98"/>
      <c r="I191" s="98"/>
      <c r="J191" s="98"/>
      <c r="K191" s="98"/>
      <c r="L191" s="98"/>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row>
    <row r="192" spans="1:57" ht="15.75" customHeight="1" x14ac:dyDescent="0.3">
      <c r="A192" s="98"/>
      <c r="B192" s="98"/>
      <c r="C192" s="98"/>
      <c r="D192" s="98"/>
      <c r="E192" s="99"/>
      <c r="F192" s="99"/>
      <c r="G192" s="98"/>
      <c r="H192" s="98"/>
      <c r="I192" s="98"/>
      <c r="J192" s="98"/>
      <c r="K192" s="98"/>
      <c r="L192" s="98"/>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row>
    <row r="193" spans="1:57" ht="15.75" customHeight="1" x14ac:dyDescent="0.3">
      <c r="A193" s="98"/>
      <c r="B193" s="98"/>
      <c r="C193" s="98"/>
      <c r="D193" s="98"/>
      <c r="E193" s="99"/>
      <c r="F193" s="99"/>
      <c r="G193" s="98"/>
      <c r="H193" s="98"/>
      <c r="I193" s="98"/>
      <c r="J193" s="98"/>
      <c r="K193" s="98"/>
      <c r="L193" s="98"/>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row>
    <row r="194" spans="1:57" ht="15.75" customHeight="1" x14ac:dyDescent="0.3">
      <c r="A194" s="98"/>
      <c r="B194" s="98"/>
      <c r="C194" s="98"/>
      <c r="D194" s="98"/>
      <c r="E194" s="99"/>
      <c r="F194" s="99"/>
      <c r="G194" s="98"/>
      <c r="H194" s="98"/>
      <c r="I194" s="98"/>
      <c r="J194" s="98"/>
      <c r="K194" s="98"/>
      <c r="L194" s="98"/>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row>
    <row r="195" spans="1:57" ht="15.75" customHeight="1" x14ac:dyDescent="0.3">
      <c r="A195" s="98"/>
      <c r="B195" s="98"/>
      <c r="C195" s="98"/>
      <c r="D195" s="98"/>
      <c r="E195" s="99"/>
      <c r="F195" s="99"/>
      <c r="G195" s="98"/>
      <c r="H195" s="98"/>
      <c r="I195" s="98"/>
      <c r="J195" s="98"/>
      <c r="K195" s="98"/>
      <c r="L195" s="98"/>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row>
    <row r="196" spans="1:57" ht="15.75" customHeight="1" x14ac:dyDescent="0.3">
      <c r="A196" s="98"/>
      <c r="B196" s="98"/>
      <c r="C196" s="98"/>
      <c r="D196" s="98"/>
      <c r="E196" s="99"/>
      <c r="F196" s="99"/>
      <c r="G196" s="98"/>
      <c r="H196" s="98"/>
      <c r="I196" s="98"/>
      <c r="J196" s="98"/>
      <c r="K196" s="98"/>
      <c r="L196" s="98"/>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row>
    <row r="197" spans="1:57" ht="15.75" customHeight="1" x14ac:dyDescent="0.3">
      <c r="A197" s="98"/>
      <c r="B197" s="98"/>
      <c r="C197" s="98"/>
      <c r="D197" s="98"/>
      <c r="E197" s="99"/>
      <c r="F197" s="99"/>
      <c r="G197" s="98"/>
      <c r="H197" s="98"/>
      <c r="I197" s="98"/>
      <c r="J197" s="98"/>
      <c r="K197" s="98"/>
      <c r="L197" s="98"/>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row>
    <row r="198" spans="1:57" ht="15.75" customHeight="1" x14ac:dyDescent="0.3">
      <c r="A198" s="98"/>
      <c r="B198" s="98"/>
      <c r="C198" s="98"/>
      <c r="D198" s="98"/>
      <c r="E198" s="99"/>
      <c r="F198" s="99"/>
      <c r="G198" s="98"/>
      <c r="H198" s="98"/>
      <c r="I198" s="98"/>
      <c r="J198" s="98"/>
      <c r="K198" s="98"/>
      <c r="L198" s="98"/>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row>
    <row r="199" spans="1:57" ht="15.75" customHeight="1" x14ac:dyDescent="0.3">
      <c r="A199" s="98"/>
      <c r="B199" s="98"/>
      <c r="C199" s="98"/>
      <c r="D199" s="98"/>
      <c r="E199" s="99"/>
      <c r="F199" s="99"/>
      <c r="G199" s="98"/>
      <c r="H199" s="98"/>
      <c r="I199" s="98"/>
      <c r="J199" s="98"/>
      <c r="K199" s="98"/>
      <c r="L199" s="98"/>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row>
    <row r="200" spans="1:57" ht="15.75" customHeight="1" x14ac:dyDescent="0.3">
      <c r="A200" s="98"/>
      <c r="B200" s="98"/>
      <c r="C200" s="98"/>
      <c r="D200" s="98"/>
      <c r="E200" s="99"/>
      <c r="F200" s="99"/>
      <c r="G200" s="98"/>
      <c r="H200" s="98"/>
      <c r="I200" s="98"/>
      <c r="J200" s="98"/>
      <c r="K200" s="98"/>
      <c r="L200" s="98"/>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row>
    <row r="201" spans="1:57" ht="15.75" customHeight="1" x14ac:dyDescent="0.3">
      <c r="A201" s="98"/>
      <c r="B201" s="98"/>
      <c r="C201" s="98"/>
      <c r="D201" s="98"/>
      <c r="E201" s="99"/>
      <c r="F201" s="99"/>
      <c r="G201" s="98"/>
      <c r="H201" s="98"/>
      <c r="I201" s="98"/>
      <c r="J201" s="98"/>
      <c r="K201" s="98"/>
      <c r="L201" s="98"/>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row>
    <row r="202" spans="1:57" ht="15.75" customHeight="1" x14ac:dyDescent="0.3">
      <c r="A202" s="98"/>
      <c r="B202" s="98"/>
      <c r="C202" s="98"/>
      <c r="D202" s="98"/>
      <c r="E202" s="99"/>
      <c r="F202" s="99"/>
      <c r="G202" s="98"/>
      <c r="H202" s="98"/>
      <c r="I202" s="98"/>
      <c r="J202" s="98"/>
      <c r="K202" s="98"/>
      <c r="L202" s="98"/>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row>
    <row r="203" spans="1:57" ht="15.75" customHeight="1" x14ac:dyDescent="0.3">
      <c r="A203" s="98"/>
      <c r="B203" s="98"/>
      <c r="C203" s="98"/>
      <c r="D203" s="98"/>
      <c r="E203" s="99"/>
      <c r="F203" s="99"/>
      <c r="G203" s="98"/>
      <c r="H203" s="98"/>
      <c r="I203" s="98"/>
      <c r="J203" s="98"/>
      <c r="K203" s="98"/>
      <c r="L203" s="98"/>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row>
    <row r="204" spans="1:57" ht="15.75" customHeight="1" x14ac:dyDescent="0.3">
      <c r="A204" s="98"/>
      <c r="B204" s="98"/>
      <c r="C204" s="98"/>
      <c r="D204" s="98"/>
      <c r="E204" s="99"/>
      <c r="F204" s="99"/>
      <c r="G204" s="98"/>
      <c r="H204" s="98"/>
      <c r="I204" s="98"/>
      <c r="J204" s="98"/>
      <c r="K204" s="98"/>
      <c r="L204" s="98"/>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row>
    <row r="205" spans="1:57" ht="15.75" customHeight="1" x14ac:dyDescent="0.3">
      <c r="A205" s="98"/>
      <c r="B205" s="98"/>
      <c r="C205" s="98"/>
      <c r="D205" s="98"/>
      <c r="E205" s="99"/>
      <c r="F205" s="99"/>
      <c r="G205" s="98"/>
      <c r="H205" s="98"/>
      <c r="I205" s="98"/>
      <c r="J205" s="98"/>
      <c r="K205" s="98"/>
      <c r="L205" s="98"/>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row>
    <row r="206" spans="1:57" ht="15.75" customHeight="1" x14ac:dyDescent="0.3">
      <c r="A206" s="98"/>
      <c r="B206" s="98"/>
      <c r="C206" s="98"/>
      <c r="D206" s="98"/>
      <c r="E206" s="99"/>
      <c r="F206" s="99"/>
      <c r="G206" s="98"/>
      <c r="H206" s="98"/>
      <c r="I206" s="98"/>
      <c r="J206" s="98"/>
      <c r="K206" s="98"/>
      <c r="L206" s="98"/>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row>
    <row r="207" spans="1:57" ht="15.75" customHeight="1" x14ac:dyDescent="0.3">
      <c r="A207" s="98"/>
      <c r="B207" s="98"/>
      <c r="C207" s="98"/>
      <c r="D207" s="98"/>
      <c r="E207" s="99"/>
      <c r="F207" s="99"/>
      <c r="G207" s="98"/>
      <c r="H207" s="98"/>
      <c r="I207" s="98"/>
      <c r="J207" s="98"/>
      <c r="K207" s="98"/>
      <c r="L207" s="98"/>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row>
    <row r="208" spans="1:57" ht="15.75" customHeight="1" x14ac:dyDescent="0.3">
      <c r="A208" s="98"/>
      <c r="B208" s="98"/>
      <c r="C208" s="98"/>
      <c r="D208" s="98"/>
      <c r="E208" s="99"/>
      <c r="F208" s="99"/>
      <c r="G208" s="98"/>
      <c r="H208" s="98"/>
      <c r="I208" s="98"/>
      <c r="J208" s="98"/>
      <c r="K208" s="98"/>
      <c r="L208" s="98"/>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row>
    <row r="209" spans="1:57" ht="15.75" customHeight="1" x14ac:dyDescent="0.3">
      <c r="A209" s="98"/>
      <c r="B209" s="98"/>
      <c r="C209" s="98"/>
      <c r="D209" s="98"/>
      <c r="E209" s="99"/>
      <c r="F209" s="99"/>
      <c r="G209" s="98"/>
      <c r="H209" s="98"/>
      <c r="I209" s="98"/>
      <c r="J209" s="98"/>
      <c r="K209" s="98"/>
      <c r="L209" s="98"/>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row>
    <row r="210" spans="1:57" ht="15.75" customHeight="1" x14ac:dyDescent="0.3">
      <c r="A210" s="98"/>
      <c r="B210" s="98"/>
      <c r="C210" s="98"/>
      <c r="D210" s="98"/>
      <c r="E210" s="99"/>
      <c r="F210" s="99"/>
      <c r="G210" s="98"/>
      <c r="H210" s="98"/>
      <c r="I210" s="98"/>
      <c r="J210" s="98"/>
      <c r="K210" s="98"/>
      <c r="L210" s="98"/>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row>
    <row r="211" spans="1:57" ht="15.75" customHeight="1" x14ac:dyDescent="0.3">
      <c r="A211" s="98"/>
      <c r="B211" s="98"/>
      <c r="C211" s="98"/>
      <c r="D211" s="98"/>
      <c r="E211" s="99"/>
      <c r="F211" s="99"/>
      <c r="G211" s="98"/>
      <c r="H211" s="98"/>
      <c r="I211" s="98"/>
      <c r="J211" s="98"/>
      <c r="K211" s="98"/>
      <c r="L211" s="98"/>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row>
    <row r="212" spans="1:57" ht="15.75" customHeight="1" x14ac:dyDescent="0.3">
      <c r="A212" s="98"/>
      <c r="B212" s="98"/>
      <c r="C212" s="98"/>
      <c r="D212" s="98"/>
      <c r="E212" s="99"/>
      <c r="F212" s="99"/>
      <c r="G212" s="98"/>
      <c r="H212" s="98"/>
      <c r="I212" s="98"/>
      <c r="J212" s="98"/>
      <c r="K212" s="98"/>
      <c r="L212" s="98"/>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row>
    <row r="213" spans="1:57" ht="15.75" customHeight="1" x14ac:dyDescent="0.3">
      <c r="A213" s="98"/>
      <c r="B213" s="98"/>
      <c r="C213" s="98"/>
      <c r="D213" s="98"/>
      <c r="E213" s="99"/>
      <c r="F213" s="99"/>
      <c r="G213" s="98"/>
      <c r="H213" s="98"/>
      <c r="I213" s="98"/>
      <c r="J213" s="98"/>
      <c r="K213" s="98"/>
      <c r="L213" s="98"/>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row>
    <row r="214" spans="1:57" ht="15.75" customHeight="1" x14ac:dyDescent="0.3">
      <c r="A214" s="98"/>
      <c r="B214" s="98"/>
      <c r="C214" s="98"/>
      <c r="D214" s="98"/>
      <c r="E214" s="99"/>
      <c r="F214" s="99"/>
      <c r="G214" s="98"/>
      <c r="H214" s="98"/>
      <c r="I214" s="98"/>
      <c r="J214" s="98"/>
      <c r="K214" s="98"/>
      <c r="L214" s="98"/>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row>
    <row r="215" spans="1:57" ht="15.75" customHeight="1" x14ac:dyDescent="0.3">
      <c r="A215" s="98"/>
      <c r="B215" s="98"/>
      <c r="C215" s="98"/>
      <c r="D215" s="98"/>
      <c r="E215" s="99"/>
      <c r="F215" s="99"/>
      <c r="G215" s="98"/>
      <c r="H215" s="98"/>
      <c r="I215" s="98"/>
      <c r="J215" s="98"/>
      <c r="K215" s="98"/>
      <c r="L215" s="98"/>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row>
    <row r="216" spans="1:57" ht="15.75" customHeight="1" x14ac:dyDescent="0.3">
      <c r="A216" s="98"/>
      <c r="B216" s="98"/>
      <c r="C216" s="98"/>
      <c r="D216" s="98"/>
      <c r="E216" s="99"/>
      <c r="F216" s="99"/>
      <c r="G216" s="98"/>
      <c r="H216" s="98"/>
      <c r="I216" s="98"/>
      <c r="J216" s="98"/>
      <c r="K216" s="98"/>
      <c r="L216" s="98"/>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row>
    <row r="217" spans="1:57" ht="15.75" customHeight="1" x14ac:dyDescent="0.3">
      <c r="A217" s="98"/>
      <c r="B217" s="98"/>
      <c r="C217" s="98"/>
      <c r="D217" s="98"/>
      <c r="E217" s="99"/>
      <c r="F217" s="99"/>
      <c r="G217" s="98"/>
      <c r="H217" s="98"/>
      <c r="I217" s="98"/>
      <c r="J217" s="98"/>
      <c r="K217" s="98"/>
      <c r="L217" s="98"/>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row>
    <row r="218" spans="1:57" ht="15.75" customHeight="1" x14ac:dyDescent="0.3">
      <c r="A218" s="98"/>
      <c r="B218" s="98"/>
      <c r="C218" s="98"/>
      <c r="D218" s="98"/>
      <c r="E218" s="99"/>
      <c r="F218" s="99"/>
      <c r="G218" s="98"/>
      <c r="H218" s="98"/>
      <c r="I218" s="98"/>
      <c r="J218" s="98"/>
      <c r="K218" s="98"/>
      <c r="L218" s="98"/>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row>
    <row r="219" spans="1:57" ht="15.75" customHeight="1" x14ac:dyDescent="0.3">
      <c r="A219" s="98"/>
      <c r="B219" s="98"/>
      <c r="C219" s="98"/>
      <c r="D219" s="98"/>
      <c r="E219" s="99"/>
      <c r="F219" s="99"/>
      <c r="G219" s="98"/>
      <c r="H219" s="98"/>
      <c r="I219" s="98"/>
      <c r="J219" s="98"/>
      <c r="K219" s="98"/>
      <c r="L219" s="98"/>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row>
    <row r="220" spans="1:57" ht="15.75" customHeight="1" x14ac:dyDescent="0.3">
      <c r="A220" s="98"/>
      <c r="B220" s="98"/>
      <c r="C220" s="98"/>
      <c r="D220" s="98"/>
      <c r="E220" s="99"/>
      <c r="F220" s="99"/>
      <c r="G220" s="98"/>
      <c r="H220" s="98"/>
      <c r="I220" s="98"/>
      <c r="J220" s="98"/>
      <c r="K220" s="98"/>
      <c r="L220" s="98"/>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row>
    <row r="221" spans="1:57" ht="15.75" customHeight="1" x14ac:dyDescent="0.3">
      <c r="A221" s="98"/>
      <c r="B221" s="98"/>
      <c r="C221" s="98"/>
      <c r="D221" s="98"/>
      <c r="E221" s="99"/>
      <c r="F221" s="99"/>
      <c r="G221" s="98"/>
      <c r="H221" s="98"/>
      <c r="I221" s="98"/>
      <c r="J221" s="98"/>
      <c r="K221" s="98"/>
      <c r="L221" s="98"/>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row>
    <row r="222" spans="1:57" ht="15.75" customHeight="1" x14ac:dyDescent="0.3">
      <c r="A222" s="98"/>
      <c r="B222" s="98"/>
      <c r="C222" s="98"/>
      <c r="D222" s="98"/>
      <c r="E222" s="99"/>
      <c r="F222" s="99"/>
      <c r="G222" s="98"/>
      <c r="H222" s="98"/>
      <c r="I222" s="98"/>
      <c r="J222" s="98"/>
      <c r="K222" s="98"/>
      <c r="L222" s="98"/>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row>
    <row r="223" spans="1:57" ht="15.75" customHeight="1" x14ac:dyDescent="0.3">
      <c r="A223" s="98"/>
      <c r="B223" s="98"/>
      <c r="C223" s="98"/>
      <c r="D223" s="98"/>
      <c r="E223" s="99"/>
      <c r="F223" s="99"/>
      <c r="G223" s="98"/>
      <c r="H223" s="98"/>
      <c r="I223" s="98"/>
      <c r="J223" s="98"/>
      <c r="K223" s="98"/>
      <c r="L223" s="98"/>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row>
    <row r="224" spans="1:57" ht="15.75" customHeight="1" x14ac:dyDescent="0.3">
      <c r="A224" s="98"/>
      <c r="B224" s="98"/>
      <c r="C224" s="98"/>
      <c r="D224" s="98"/>
      <c r="E224" s="99"/>
      <c r="F224" s="99"/>
      <c r="G224" s="98"/>
      <c r="H224" s="98"/>
      <c r="I224" s="98"/>
      <c r="J224" s="98"/>
      <c r="K224" s="98"/>
      <c r="L224" s="98"/>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row>
    <row r="225" spans="1:57" ht="15.75" customHeight="1" x14ac:dyDescent="0.3">
      <c r="A225" s="98"/>
      <c r="B225" s="98"/>
      <c r="C225" s="98"/>
      <c r="D225" s="98"/>
      <c r="E225" s="99"/>
      <c r="F225" s="99"/>
      <c r="G225" s="98"/>
      <c r="H225" s="98"/>
      <c r="I225" s="98"/>
      <c r="J225" s="98"/>
      <c r="K225" s="98"/>
      <c r="L225" s="98"/>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row>
    <row r="226" spans="1:57" ht="15.75" customHeight="1" x14ac:dyDescent="0.3">
      <c r="A226" s="98"/>
      <c r="B226" s="98"/>
      <c r="C226" s="98"/>
      <c r="D226" s="98"/>
      <c r="E226" s="99"/>
      <c r="F226" s="99"/>
      <c r="G226" s="98"/>
      <c r="H226" s="98"/>
      <c r="I226" s="98"/>
      <c r="J226" s="98"/>
      <c r="K226" s="98"/>
      <c r="L226" s="98"/>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row>
    <row r="227" spans="1:57" ht="15.75" customHeight="1" x14ac:dyDescent="0.3">
      <c r="A227" s="98"/>
      <c r="B227" s="98"/>
      <c r="C227" s="98"/>
      <c r="D227" s="98"/>
      <c r="E227" s="99"/>
      <c r="F227" s="99"/>
      <c r="G227" s="98"/>
      <c r="H227" s="98"/>
      <c r="I227" s="98"/>
      <c r="J227" s="98"/>
      <c r="K227" s="98"/>
      <c r="L227" s="98"/>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row>
    <row r="228" spans="1:57" ht="15.75" customHeight="1" x14ac:dyDescent="0.3">
      <c r="A228" s="98"/>
      <c r="B228" s="98"/>
      <c r="C228" s="98"/>
      <c r="D228" s="98"/>
      <c r="E228" s="99"/>
      <c r="F228" s="99"/>
      <c r="G228" s="98"/>
      <c r="H228" s="98"/>
      <c r="I228" s="98"/>
      <c r="J228" s="98"/>
      <c r="K228" s="98"/>
      <c r="L228" s="98"/>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c r="AU228" s="100"/>
      <c r="AV228" s="100"/>
      <c r="AW228" s="100"/>
      <c r="AX228" s="100"/>
      <c r="AY228" s="100"/>
      <c r="AZ228" s="100"/>
      <c r="BA228" s="100"/>
      <c r="BB228" s="100"/>
      <c r="BC228" s="100"/>
      <c r="BD228" s="100"/>
      <c r="BE228" s="100"/>
    </row>
    <row r="229" spans="1:57" ht="15.75" customHeight="1" x14ac:dyDescent="0.3">
      <c r="A229" s="98"/>
      <c r="B229" s="98"/>
      <c r="C229" s="98"/>
      <c r="D229" s="98"/>
      <c r="E229" s="99"/>
      <c r="F229" s="99"/>
      <c r="G229" s="98"/>
      <c r="H229" s="98"/>
      <c r="I229" s="98"/>
      <c r="J229" s="98"/>
      <c r="K229" s="98"/>
      <c r="L229" s="98"/>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row>
    <row r="230" spans="1:57" ht="15.75" customHeight="1" x14ac:dyDescent="0.3">
      <c r="A230" s="98"/>
      <c r="B230" s="98"/>
      <c r="C230" s="98"/>
      <c r="D230" s="98"/>
      <c r="E230" s="99"/>
      <c r="F230" s="99"/>
      <c r="G230" s="98"/>
      <c r="H230" s="98"/>
      <c r="I230" s="98"/>
      <c r="J230" s="98"/>
      <c r="K230" s="98"/>
      <c r="L230" s="98"/>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row>
    <row r="231" spans="1:57" ht="15.75" customHeight="1" x14ac:dyDescent="0.3">
      <c r="A231" s="98"/>
      <c r="B231" s="98"/>
      <c r="C231" s="98"/>
      <c r="D231" s="98"/>
      <c r="E231" s="99"/>
      <c r="F231" s="99"/>
      <c r="G231" s="98"/>
      <c r="H231" s="98"/>
      <c r="I231" s="98"/>
      <c r="J231" s="98"/>
      <c r="K231" s="98"/>
      <c r="L231" s="98"/>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row>
    <row r="232" spans="1:57" ht="15.75" customHeight="1" x14ac:dyDescent="0.3">
      <c r="A232" s="98"/>
      <c r="B232" s="98"/>
      <c r="C232" s="98"/>
      <c r="D232" s="98"/>
      <c r="E232" s="99"/>
      <c r="F232" s="99"/>
      <c r="G232" s="98"/>
      <c r="H232" s="98"/>
      <c r="I232" s="98"/>
      <c r="J232" s="98"/>
      <c r="K232" s="98"/>
      <c r="L232" s="98"/>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row>
    <row r="233" spans="1:57" ht="15.75" customHeight="1" x14ac:dyDescent="0.3">
      <c r="A233" s="98"/>
      <c r="B233" s="98"/>
      <c r="C233" s="98"/>
      <c r="D233" s="98"/>
      <c r="E233" s="99"/>
      <c r="F233" s="99"/>
      <c r="G233" s="98"/>
      <c r="H233" s="98"/>
      <c r="I233" s="98"/>
      <c r="J233" s="98"/>
      <c r="K233" s="98"/>
      <c r="L233" s="98"/>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row>
    <row r="234" spans="1:57" ht="15.75" customHeight="1" x14ac:dyDescent="0.3">
      <c r="A234" s="98"/>
      <c r="B234" s="98"/>
      <c r="C234" s="98"/>
      <c r="D234" s="98"/>
      <c r="E234" s="99"/>
      <c r="F234" s="99"/>
      <c r="G234" s="98"/>
      <c r="H234" s="98"/>
      <c r="I234" s="98"/>
      <c r="J234" s="98"/>
      <c r="K234" s="98"/>
      <c r="L234" s="98"/>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row>
    <row r="235" spans="1:57" ht="15.75" customHeight="1" x14ac:dyDescent="0.3">
      <c r="A235" s="98"/>
      <c r="B235" s="98"/>
      <c r="C235" s="98"/>
      <c r="D235" s="98"/>
      <c r="E235" s="99"/>
      <c r="F235" s="99"/>
      <c r="G235" s="98"/>
      <c r="H235" s="98"/>
      <c r="I235" s="98"/>
      <c r="J235" s="98"/>
      <c r="K235" s="98"/>
      <c r="L235" s="98"/>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row>
    <row r="236" spans="1:57" ht="15.75" customHeight="1" x14ac:dyDescent="0.3">
      <c r="A236" s="98"/>
      <c r="B236" s="98"/>
      <c r="C236" s="98"/>
      <c r="D236" s="98"/>
      <c r="E236" s="99"/>
      <c r="F236" s="99"/>
      <c r="G236" s="98"/>
      <c r="H236" s="98"/>
      <c r="I236" s="98"/>
      <c r="J236" s="98"/>
      <c r="K236" s="98"/>
      <c r="L236" s="98"/>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row>
    <row r="237" spans="1:57" ht="15.75" customHeight="1" x14ac:dyDescent="0.3">
      <c r="A237" s="98"/>
      <c r="B237" s="98"/>
      <c r="C237" s="98"/>
      <c r="D237" s="98"/>
      <c r="E237" s="99"/>
      <c r="F237" s="99"/>
      <c r="G237" s="98"/>
      <c r="H237" s="98"/>
      <c r="I237" s="98"/>
      <c r="J237" s="98"/>
      <c r="K237" s="98"/>
      <c r="L237" s="98"/>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row>
    <row r="238" spans="1:57" ht="15.75" customHeight="1" x14ac:dyDescent="0.3">
      <c r="A238" s="98"/>
      <c r="B238" s="98"/>
      <c r="C238" s="98"/>
      <c r="D238" s="98"/>
      <c r="E238" s="99"/>
      <c r="F238" s="99"/>
      <c r="G238" s="98"/>
      <c r="H238" s="98"/>
      <c r="I238" s="98"/>
      <c r="J238" s="98"/>
      <c r="K238" s="98"/>
      <c r="L238" s="98"/>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row>
    <row r="239" spans="1:57" ht="15.75" customHeight="1" x14ac:dyDescent="0.3">
      <c r="A239" s="98"/>
      <c r="B239" s="98"/>
      <c r="C239" s="98"/>
      <c r="D239" s="98"/>
      <c r="E239" s="99"/>
      <c r="F239" s="99"/>
      <c r="G239" s="98"/>
      <c r="H239" s="98"/>
      <c r="I239" s="98"/>
      <c r="J239" s="98"/>
      <c r="K239" s="98"/>
      <c r="L239" s="98"/>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row>
    <row r="240" spans="1:57" ht="15.75" customHeight="1" x14ac:dyDescent="0.3">
      <c r="A240" s="98"/>
      <c r="B240" s="98"/>
      <c r="C240" s="98"/>
      <c r="D240" s="98"/>
      <c r="E240" s="99"/>
      <c r="F240" s="99"/>
      <c r="G240" s="98"/>
      <c r="H240" s="98"/>
      <c r="I240" s="98"/>
      <c r="J240" s="98"/>
      <c r="K240" s="98"/>
      <c r="L240" s="98"/>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row>
    <row r="241" spans="1:57" ht="15.75" customHeight="1" x14ac:dyDescent="0.3">
      <c r="A241" s="98"/>
      <c r="B241" s="98"/>
      <c r="C241" s="98"/>
      <c r="D241" s="98"/>
      <c r="E241" s="99"/>
      <c r="F241" s="99"/>
      <c r="G241" s="98"/>
      <c r="H241" s="98"/>
      <c r="I241" s="98"/>
      <c r="J241" s="98"/>
      <c r="K241" s="98"/>
      <c r="L241" s="98"/>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row>
    <row r="242" spans="1:57" ht="15.75" customHeight="1" x14ac:dyDescent="0.3">
      <c r="A242" s="98"/>
      <c r="B242" s="98"/>
      <c r="C242" s="98"/>
      <c r="D242" s="98"/>
      <c r="E242" s="99"/>
      <c r="F242" s="99"/>
      <c r="G242" s="98"/>
      <c r="H242" s="98"/>
      <c r="I242" s="98"/>
      <c r="J242" s="98"/>
      <c r="K242" s="98"/>
      <c r="L242" s="98"/>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row>
    <row r="243" spans="1:57" ht="15.75" customHeight="1" x14ac:dyDescent="0.3">
      <c r="A243" s="98"/>
      <c r="B243" s="98"/>
      <c r="C243" s="98"/>
      <c r="D243" s="98"/>
      <c r="E243" s="99"/>
      <c r="F243" s="99"/>
      <c r="G243" s="98"/>
      <c r="H243" s="98"/>
      <c r="I243" s="98"/>
      <c r="J243" s="98"/>
      <c r="K243" s="98"/>
      <c r="L243" s="98"/>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row>
    <row r="244" spans="1:57" ht="15.75" customHeight="1" x14ac:dyDescent="0.3">
      <c r="A244" s="98"/>
      <c r="B244" s="98"/>
      <c r="C244" s="98"/>
      <c r="D244" s="98"/>
      <c r="E244" s="99"/>
      <c r="F244" s="99"/>
      <c r="G244" s="98"/>
      <c r="H244" s="98"/>
      <c r="I244" s="98"/>
      <c r="J244" s="98"/>
      <c r="K244" s="98"/>
      <c r="L244" s="98"/>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row>
    <row r="245" spans="1:57" ht="15.75" customHeight="1" x14ac:dyDescent="0.3">
      <c r="A245" s="98"/>
      <c r="B245" s="98"/>
      <c r="C245" s="98"/>
      <c r="D245" s="98"/>
      <c r="E245" s="99"/>
      <c r="F245" s="99"/>
      <c r="G245" s="98"/>
      <c r="H245" s="98"/>
      <c r="I245" s="98"/>
      <c r="J245" s="98"/>
      <c r="K245" s="98"/>
      <c r="L245" s="98"/>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row>
    <row r="246" spans="1:57" ht="15.75" customHeight="1" x14ac:dyDescent="0.3">
      <c r="A246" s="98"/>
      <c r="B246" s="98"/>
      <c r="C246" s="98"/>
      <c r="D246" s="98"/>
      <c r="E246" s="99"/>
      <c r="F246" s="99"/>
      <c r="G246" s="98"/>
      <c r="H246" s="98"/>
      <c r="I246" s="98"/>
      <c r="J246" s="98"/>
      <c r="K246" s="98"/>
      <c r="L246" s="98"/>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row>
    <row r="247" spans="1:57" ht="15.75" customHeight="1" x14ac:dyDescent="0.3">
      <c r="A247" s="98"/>
      <c r="B247" s="98"/>
      <c r="C247" s="98"/>
      <c r="D247" s="98"/>
      <c r="E247" s="99"/>
      <c r="F247" s="99"/>
      <c r="G247" s="98"/>
      <c r="H247" s="98"/>
      <c r="I247" s="98"/>
      <c r="J247" s="98"/>
      <c r="K247" s="98"/>
      <c r="L247" s="98"/>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row>
    <row r="248" spans="1:57" ht="15.75" customHeight="1" x14ac:dyDescent="0.3">
      <c r="A248" s="98"/>
      <c r="B248" s="98"/>
      <c r="C248" s="98"/>
      <c r="D248" s="98"/>
      <c r="E248" s="99"/>
      <c r="F248" s="99"/>
      <c r="G248" s="98"/>
      <c r="H248" s="98"/>
      <c r="I248" s="98"/>
      <c r="J248" s="98"/>
      <c r="K248" s="98"/>
      <c r="L248" s="98"/>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row>
    <row r="249" spans="1:57" ht="15.75" customHeight="1" x14ac:dyDescent="0.3">
      <c r="A249" s="98"/>
      <c r="B249" s="98"/>
      <c r="C249" s="98"/>
      <c r="D249" s="98"/>
      <c r="E249" s="99"/>
      <c r="F249" s="99"/>
      <c r="G249" s="98"/>
      <c r="H249" s="98"/>
      <c r="I249" s="98"/>
      <c r="J249" s="98"/>
      <c r="K249" s="98"/>
      <c r="L249" s="98"/>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row>
    <row r="250" spans="1:57" ht="15.75" customHeight="1" x14ac:dyDescent="0.3">
      <c r="A250" s="98"/>
      <c r="B250" s="98"/>
      <c r="C250" s="98"/>
      <c r="D250" s="98"/>
      <c r="E250" s="99"/>
      <c r="F250" s="99"/>
      <c r="G250" s="98"/>
      <c r="H250" s="98"/>
      <c r="I250" s="98"/>
      <c r="J250" s="98"/>
      <c r="K250" s="98"/>
      <c r="L250" s="98"/>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100"/>
      <c r="AV250" s="100"/>
      <c r="AW250" s="100"/>
      <c r="AX250" s="100"/>
      <c r="AY250" s="100"/>
      <c r="AZ250" s="100"/>
      <c r="BA250" s="100"/>
      <c r="BB250" s="100"/>
      <c r="BC250" s="100"/>
      <c r="BD250" s="100"/>
      <c r="BE250" s="100"/>
    </row>
    <row r="251" spans="1:57" ht="15.75" customHeight="1" x14ac:dyDescent="0.3">
      <c r="A251" s="98"/>
      <c r="B251" s="98"/>
      <c r="C251" s="98"/>
      <c r="D251" s="98"/>
      <c r="E251" s="99"/>
      <c r="F251" s="99"/>
      <c r="G251" s="98"/>
      <c r="H251" s="98"/>
      <c r="I251" s="98"/>
      <c r="J251" s="98"/>
      <c r="K251" s="98"/>
      <c r="L251" s="98"/>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row>
    <row r="252" spans="1:57" ht="15.75" customHeight="1" x14ac:dyDescent="0.3">
      <c r="A252" s="98"/>
      <c r="B252" s="98"/>
      <c r="C252" s="98"/>
      <c r="D252" s="98"/>
      <c r="E252" s="99"/>
      <c r="F252" s="99"/>
      <c r="G252" s="98"/>
      <c r="H252" s="98"/>
      <c r="I252" s="98"/>
      <c r="J252" s="98"/>
      <c r="K252" s="98"/>
      <c r="L252" s="98"/>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row>
    <row r="253" spans="1:57" ht="15.75" customHeight="1" x14ac:dyDescent="0.3">
      <c r="A253" s="98"/>
      <c r="B253" s="98"/>
      <c r="C253" s="98"/>
      <c r="D253" s="98"/>
      <c r="E253" s="99"/>
      <c r="F253" s="99"/>
      <c r="G253" s="98"/>
      <c r="H253" s="98"/>
      <c r="I253" s="98"/>
      <c r="J253" s="98"/>
      <c r="K253" s="98"/>
      <c r="L253" s="98"/>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row>
    <row r="254" spans="1:57" ht="15.75" customHeight="1" x14ac:dyDescent="0.3">
      <c r="A254" s="98"/>
      <c r="B254" s="98"/>
      <c r="C254" s="98"/>
      <c r="D254" s="98"/>
      <c r="E254" s="99"/>
      <c r="F254" s="99"/>
      <c r="G254" s="98"/>
      <c r="H254" s="98"/>
      <c r="I254" s="98"/>
      <c r="J254" s="98"/>
      <c r="K254" s="98"/>
      <c r="L254" s="98"/>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row>
    <row r="255" spans="1:57" ht="15.75" customHeight="1" x14ac:dyDescent="0.3">
      <c r="A255" s="98"/>
      <c r="B255" s="98"/>
      <c r="C255" s="98"/>
      <c r="D255" s="98"/>
      <c r="E255" s="99"/>
      <c r="F255" s="99"/>
      <c r="G255" s="98"/>
      <c r="H255" s="98"/>
      <c r="I255" s="98"/>
      <c r="J255" s="98"/>
      <c r="K255" s="98"/>
      <c r="L255" s="98"/>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row>
    <row r="256" spans="1:57" ht="15.75" customHeight="1" x14ac:dyDescent="0.3">
      <c r="A256" s="98"/>
      <c r="B256" s="98"/>
      <c r="C256" s="98"/>
      <c r="D256" s="98"/>
      <c r="E256" s="99"/>
      <c r="F256" s="99"/>
      <c r="G256" s="98"/>
      <c r="H256" s="98"/>
      <c r="I256" s="98"/>
      <c r="J256" s="98"/>
      <c r="K256" s="98"/>
      <c r="L256" s="98"/>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100"/>
      <c r="AV256" s="100"/>
      <c r="AW256" s="100"/>
      <c r="AX256" s="100"/>
      <c r="AY256" s="100"/>
      <c r="AZ256" s="100"/>
      <c r="BA256" s="100"/>
      <c r="BB256" s="100"/>
      <c r="BC256" s="100"/>
      <c r="BD256" s="100"/>
      <c r="BE256" s="100"/>
    </row>
    <row r="257" spans="1:57" ht="15.75" customHeight="1" x14ac:dyDescent="0.3">
      <c r="A257" s="98"/>
      <c r="B257" s="98"/>
      <c r="C257" s="98"/>
      <c r="D257" s="98"/>
      <c r="E257" s="99"/>
      <c r="F257" s="99"/>
      <c r="G257" s="98"/>
      <c r="H257" s="98"/>
      <c r="I257" s="98"/>
      <c r="J257" s="98"/>
      <c r="K257" s="98"/>
      <c r="L257" s="98"/>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row>
    <row r="258" spans="1:57" ht="15.75" customHeight="1" x14ac:dyDescent="0.3">
      <c r="A258" s="98"/>
      <c r="B258" s="98"/>
      <c r="C258" s="98"/>
      <c r="D258" s="98"/>
      <c r="E258" s="99"/>
      <c r="F258" s="99"/>
      <c r="G258" s="98"/>
      <c r="H258" s="98"/>
      <c r="I258" s="98"/>
      <c r="J258" s="98"/>
      <c r="K258" s="98"/>
      <c r="L258" s="98"/>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row>
    <row r="259" spans="1:57" ht="15.75" customHeight="1" x14ac:dyDescent="0.3">
      <c r="A259" s="98"/>
      <c r="B259" s="98"/>
      <c r="C259" s="98"/>
      <c r="D259" s="98"/>
      <c r="E259" s="99"/>
      <c r="F259" s="99"/>
      <c r="G259" s="98"/>
      <c r="H259" s="98"/>
      <c r="I259" s="98"/>
      <c r="J259" s="98"/>
      <c r="K259" s="98"/>
      <c r="L259" s="98"/>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row>
    <row r="260" spans="1:57" ht="15.75" customHeight="1" x14ac:dyDescent="0.3">
      <c r="A260" s="98"/>
      <c r="B260" s="98"/>
      <c r="C260" s="98"/>
      <c r="D260" s="98"/>
      <c r="E260" s="99"/>
      <c r="F260" s="99"/>
      <c r="G260" s="98"/>
      <c r="H260" s="98"/>
      <c r="I260" s="98"/>
      <c r="J260" s="98"/>
      <c r="K260" s="98"/>
      <c r="L260" s="98"/>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row>
    <row r="261" spans="1:57" ht="15.75" customHeight="1" x14ac:dyDescent="0.3">
      <c r="A261" s="98"/>
      <c r="B261" s="98"/>
      <c r="C261" s="98"/>
      <c r="D261" s="98"/>
      <c r="E261" s="99"/>
      <c r="F261" s="99"/>
      <c r="G261" s="98"/>
      <c r="H261" s="98"/>
      <c r="I261" s="98"/>
      <c r="J261" s="98"/>
      <c r="K261" s="98"/>
      <c r="L261" s="98"/>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row>
    <row r="262" spans="1:57" ht="15.75" customHeight="1" x14ac:dyDescent="0.3">
      <c r="A262" s="98"/>
      <c r="B262" s="98"/>
      <c r="C262" s="98"/>
      <c r="D262" s="98"/>
      <c r="E262" s="99"/>
      <c r="F262" s="99"/>
      <c r="G262" s="98"/>
      <c r="H262" s="98"/>
      <c r="I262" s="98"/>
      <c r="J262" s="98"/>
      <c r="K262" s="98"/>
      <c r="L262" s="98"/>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row>
    <row r="263" spans="1:57" ht="15.75" customHeight="1" x14ac:dyDescent="0.3">
      <c r="A263" s="98"/>
      <c r="B263" s="98"/>
      <c r="C263" s="98"/>
      <c r="D263" s="98"/>
      <c r="E263" s="99"/>
      <c r="F263" s="99"/>
      <c r="G263" s="98"/>
      <c r="H263" s="98"/>
      <c r="I263" s="98"/>
      <c r="J263" s="98"/>
      <c r="K263" s="98"/>
      <c r="L263" s="98"/>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row>
    <row r="264" spans="1:57" ht="15.75" customHeight="1" x14ac:dyDescent="0.3">
      <c r="A264" s="98"/>
      <c r="B264" s="98"/>
      <c r="C264" s="98"/>
      <c r="D264" s="98"/>
      <c r="E264" s="99"/>
      <c r="F264" s="99"/>
      <c r="G264" s="98"/>
      <c r="H264" s="98"/>
      <c r="I264" s="98"/>
      <c r="J264" s="98"/>
      <c r="K264" s="98"/>
      <c r="L264" s="98"/>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row>
    <row r="265" spans="1:57" ht="15.75" customHeight="1" x14ac:dyDescent="0.3">
      <c r="A265" s="98"/>
      <c r="B265" s="98"/>
      <c r="C265" s="98"/>
      <c r="D265" s="98"/>
      <c r="E265" s="99"/>
      <c r="F265" s="99"/>
      <c r="G265" s="98"/>
      <c r="H265" s="98"/>
      <c r="I265" s="98"/>
      <c r="J265" s="98"/>
      <c r="K265" s="98"/>
      <c r="L265" s="98"/>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c r="AV265" s="100"/>
      <c r="AW265" s="100"/>
      <c r="AX265" s="100"/>
      <c r="AY265" s="100"/>
      <c r="AZ265" s="100"/>
      <c r="BA265" s="100"/>
      <c r="BB265" s="100"/>
      <c r="BC265" s="100"/>
      <c r="BD265" s="100"/>
      <c r="BE265" s="100"/>
    </row>
    <row r="266" spans="1:57" ht="15.75" customHeight="1" x14ac:dyDescent="0.3">
      <c r="A266" s="98"/>
      <c r="B266" s="98"/>
      <c r="C266" s="98"/>
      <c r="D266" s="98"/>
      <c r="E266" s="99"/>
      <c r="F266" s="99"/>
      <c r="G266" s="98"/>
      <c r="H266" s="98"/>
      <c r="I266" s="98"/>
      <c r="J266" s="98"/>
      <c r="K266" s="98"/>
      <c r="L266" s="98"/>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row>
    <row r="267" spans="1:57" ht="15.75" customHeight="1" x14ac:dyDescent="0.3">
      <c r="A267" s="98"/>
      <c r="B267" s="98"/>
      <c r="C267" s="98"/>
      <c r="D267" s="98"/>
      <c r="E267" s="99"/>
      <c r="F267" s="99"/>
      <c r="G267" s="98"/>
      <c r="H267" s="98"/>
      <c r="I267" s="98"/>
      <c r="J267" s="98"/>
      <c r="K267" s="98"/>
      <c r="L267" s="98"/>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row>
    <row r="268" spans="1:57" ht="15.75" customHeight="1" x14ac:dyDescent="0.3">
      <c r="A268" s="98"/>
      <c r="B268" s="98"/>
      <c r="C268" s="98"/>
      <c r="D268" s="98"/>
      <c r="E268" s="99"/>
      <c r="F268" s="99"/>
      <c r="G268" s="98"/>
      <c r="H268" s="98"/>
      <c r="I268" s="98"/>
      <c r="J268" s="98"/>
      <c r="K268" s="98"/>
      <c r="L268" s="98"/>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row>
    <row r="269" spans="1:57" ht="15.75" customHeight="1" x14ac:dyDescent="0.3">
      <c r="A269" s="98"/>
      <c r="B269" s="98"/>
      <c r="C269" s="98"/>
      <c r="D269" s="98"/>
      <c r="E269" s="99"/>
      <c r="F269" s="99"/>
      <c r="G269" s="98"/>
      <c r="H269" s="98"/>
      <c r="I269" s="98"/>
      <c r="J269" s="98"/>
      <c r="K269" s="98"/>
      <c r="L269" s="98"/>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row>
    <row r="270" spans="1:57" ht="15.75" customHeight="1" x14ac:dyDescent="0.3">
      <c r="A270" s="98"/>
      <c r="B270" s="98"/>
      <c r="C270" s="98"/>
      <c r="D270" s="98"/>
      <c r="E270" s="99"/>
      <c r="F270" s="99"/>
      <c r="G270" s="98"/>
      <c r="H270" s="98"/>
      <c r="I270" s="98"/>
      <c r="J270" s="98"/>
      <c r="K270" s="98"/>
      <c r="L270" s="98"/>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row>
    <row r="271" spans="1:57" ht="15.75" customHeight="1" x14ac:dyDescent="0.3">
      <c r="A271" s="98"/>
      <c r="B271" s="98"/>
      <c r="C271" s="98"/>
      <c r="D271" s="98"/>
      <c r="E271" s="99"/>
      <c r="F271" s="99"/>
      <c r="G271" s="98"/>
      <c r="H271" s="98"/>
      <c r="I271" s="98"/>
      <c r="J271" s="98"/>
      <c r="K271" s="98"/>
      <c r="L271" s="98"/>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row>
    <row r="272" spans="1:57" ht="15.75" customHeight="1" x14ac:dyDescent="0.3">
      <c r="A272" s="98"/>
      <c r="B272" s="98"/>
      <c r="C272" s="98"/>
      <c r="D272" s="98"/>
      <c r="E272" s="99"/>
      <c r="F272" s="99"/>
      <c r="G272" s="98"/>
      <c r="H272" s="98"/>
      <c r="I272" s="98"/>
      <c r="J272" s="98"/>
      <c r="K272" s="98"/>
      <c r="L272" s="98"/>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row>
    <row r="273" spans="1:57" ht="15.75" customHeight="1" x14ac:dyDescent="0.3">
      <c r="A273" s="98"/>
      <c r="B273" s="98"/>
      <c r="C273" s="98"/>
      <c r="D273" s="98"/>
      <c r="E273" s="99"/>
      <c r="F273" s="99"/>
      <c r="G273" s="98"/>
      <c r="H273" s="98"/>
      <c r="I273" s="98"/>
      <c r="J273" s="98"/>
      <c r="K273" s="98"/>
      <c r="L273" s="98"/>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row>
    <row r="274" spans="1:57" ht="15.75" customHeight="1" x14ac:dyDescent="0.3">
      <c r="A274" s="98"/>
      <c r="B274" s="98"/>
      <c r="C274" s="98"/>
      <c r="D274" s="98"/>
      <c r="E274" s="99"/>
      <c r="F274" s="99"/>
      <c r="G274" s="98"/>
      <c r="H274" s="98"/>
      <c r="I274" s="98"/>
      <c r="J274" s="98"/>
      <c r="K274" s="98"/>
      <c r="L274" s="98"/>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row>
    <row r="275" spans="1:57" ht="15.75" customHeight="1" x14ac:dyDescent="0.3">
      <c r="A275" s="98"/>
      <c r="B275" s="98"/>
      <c r="C275" s="98"/>
      <c r="D275" s="98"/>
      <c r="E275" s="99"/>
      <c r="F275" s="99"/>
      <c r="G275" s="98"/>
      <c r="H275" s="98"/>
      <c r="I275" s="98"/>
      <c r="J275" s="98"/>
      <c r="K275" s="98"/>
      <c r="L275" s="98"/>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row>
    <row r="276" spans="1:57" ht="15.75" customHeight="1" x14ac:dyDescent="0.3">
      <c r="A276" s="98"/>
      <c r="B276" s="98"/>
      <c r="C276" s="98"/>
      <c r="D276" s="98"/>
      <c r="E276" s="99"/>
      <c r="F276" s="99"/>
      <c r="G276" s="98"/>
      <c r="H276" s="98"/>
      <c r="I276" s="98"/>
      <c r="J276" s="98"/>
      <c r="K276" s="98"/>
      <c r="L276" s="98"/>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row>
    <row r="277" spans="1:57" ht="15.75" customHeight="1" x14ac:dyDescent="0.3">
      <c r="A277" s="98"/>
      <c r="B277" s="98"/>
      <c r="C277" s="98"/>
      <c r="D277" s="98"/>
      <c r="E277" s="99"/>
      <c r="F277" s="99"/>
      <c r="G277" s="98"/>
      <c r="H277" s="98"/>
      <c r="I277" s="98"/>
      <c r="J277" s="98"/>
      <c r="K277" s="98"/>
      <c r="L277" s="98"/>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row>
    <row r="278" spans="1:57" ht="15.75" customHeight="1" x14ac:dyDescent="0.3">
      <c r="A278" s="98"/>
      <c r="B278" s="98"/>
      <c r="C278" s="98"/>
      <c r="D278" s="98"/>
      <c r="E278" s="99"/>
      <c r="F278" s="99"/>
      <c r="G278" s="98"/>
      <c r="H278" s="98"/>
      <c r="I278" s="98"/>
      <c r="J278" s="98"/>
      <c r="K278" s="98"/>
      <c r="L278" s="98"/>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row>
    <row r="279" spans="1:57" ht="15.75" customHeight="1" x14ac:dyDescent="0.3">
      <c r="A279" s="98"/>
      <c r="B279" s="98"/>
      <c r="C279" s="98"/>
      <c r="D279" s="98"/>
      <c r="E279" s="99"/>
      <c r="F279" s="99"/>
      <c r="G279" s="98"/>
      <c r="H279" s="98"/>
      <c r="I279" s="98"/>
      <c r="J279" s="98"/>
      <c r="K279" s="98"/>
      <c r="L279" s="98"/>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row>
    <row r="280" spans="1:57" ht="15.75" customHeight="1" x14ac:dyDescent="0.3">
      <c r="A280" s="98"/>
      <c r="B280" s="98"/>
      <c r="C280" s="98"/>
      <c r="D280" s="98"/>
      <c r="E280" s="99"/>
      <c r="F280" s="99"/>
      <c r="G280" s="98"/>
      <c r="H280" s="98"/>
      <c r="I280" s="98"/>
      <c r="J280" s="98"/>
      <c r="K280" s="98"/>
      <c r="L280" s="98"/>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row>
    <row r="281" spans="1:57" ht="15.75" customHeight="1" x14ac:dyDescent="0.3">
      <c r="A281" s="98"/>
      <c r="B281" s="98"/>
      <c r="C281" s="98"/>
      <c r="D281" s="98"/>
      <c r="E281" s="99"/>
      <c r="F281" s="99"/>
      <c r="G281" s="98"/>
      <c r="H281" s="98"/>
      <c r="I281" s="98"/>
      <c r="J281" s="98"/>
      <c r="K281" s="98"/>
      <c r="L281" s="98"/>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row>
    <row r="282" spans="1:57" ht="15.75" customHeight="1" x14ac:dyDescent="0.3">
      <c r="A282" s="98"/>
      <c r="B282" s="98"/>
      <c r="C282" s="98"/>
      <c r="D282" s="98"/>
      <c r="E282" s="99"/>
      <c r="F282" s="99"/>
      <c r="G282" s="98"/>
      <c r="H282" s="98"/>
      <c r="I282" s="98"/>
      <c r="J282" s="98"/>
      <c r="K282" s="98"/>
      <c r="L282" s="98"/>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row>
    <row r="283" spans="1:57" ht="15.75" customHeight="1" x14ac:dyDescent="0.3">
      <c r="A283" s="98"/>
      <c r="B283" s="98"/>
      <c r="C283" s="98"/>
      <c r="D283" s="98"/>
      <c r="E283" s="99"/>
      <c r="F283" s="99"/>
      <c r="G283" s="98"/>
      <c r="H283" s="98"/>
      <c r="I283" s="98"/>
      <c r="J283" s="98"/>
      <c r="K283" s="98"/>
      <c r="L283" s="98"/>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row>
    <row r="284" spans="1:57" ht="15.75" customHeight="1" x14ac:dyDescent="0.3">
      <c r="A284" s="98"/>
      <c r="B284" s="98"/>
      <c r="C284" s="98"/>
      <c r="D284" s="98"/>
      <c r="E284" s="99"/>
      <c r="F284" s="99"/>
      <c r="G284" s="98"/>
      <c r="H284" s="98"/>
      <c r="I284" s="98"/>
      <c r="J284" s="98"/>
      <c r="K284" s="98"/>
      <c r="L284" s="98"/>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row>
    <row r="285" spans="1:57" ht="15.75" customHeight="1" x14ac:dyDescent="0.3">
      <c r="A285" s="98"/>
      <c r="B285" s="98"/>
      <c r="C285" s="98"/>
      <c r="D285" s="98"/>
      <c r="E285" s="99"/>
      <c r="F285" s="99"/>
      <c r="G285" s="98"/>
      <c r="H285" s="98"/>
      <c r="I285" s="98"/>
      <c r="J285" s="98"/>
      <c r="K285" s="98"/>
      <c r="L285" s="98"/>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100"/>
      <c r="AV285" s="100"/>
      <c r="AW285" s="100"/>
      <c r="AX285" s="100"/>
      <c r="AY285" s="100"/>
      <c r="AZ285" s="100"/>
      <c r="BA285" s="100"/>
      <c r="BB285" s="100"/>
      <c r="BC285" s="100"/>
      <c r="BD285" s="100"/>
      <c r="BE285" s="100"/>
    </row>
    <row r="286" spans="1:57" ht="15.75" customHeight="1" x14ac:dyDescent="0.3">
      <c r="A286" s="98"/>
      <c r="B286" s="98"/>
      <c r="C286" s="98"/>
      <c r="D286" s="98"/>
      <c r="E286" s="99"/>
      <c r="F286" s="99"/>
      <c r="G286" s="98"/>
      <c r="H286" s="98"/>
      <c r="I286" s="98"/>
      <c r="J286" s="98"/>
      <c r="K286" s="98"/>
      <c r="L286" s="98"/>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row>
    <row r="287" spans="1:57" ht="15.75" customHeight="1" x14ac:dyDescent="0.3">
      <c r="A287" s="98"/>
      <c r="B287" s="98"/>
      <c r="C287" s="98"/>
      <c r="D287" s="98"/>
      <c r="E287" s="99"/>
      <c r="F287" s="99"/>
      <c r="G287" s="98"/>
      <c r="H287" s="98"/>
      <c r="I287" s="98"/>
      <c r="J287" s="98"/>
      <c r="K287" s="98"/>
      <c r="L287" s="98"/>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c r="AY287" s="100"/>
      <c r="AZ287" s="100"/>
      <c r="BA287" s="100"/>
      <c r="BB287" s="100"/>
      <c r="BC287" s="100"/>
      <c r="BD287" s="100"/>
      <c r="BE287" s="100"/>
    </row>
    <row r="288" spans="1:57" ht="15.75" customHeight="1" x14ac:dyDescent="0.3">
      <c r="A288" s="98"/>
      <c r="B288" s="98"/>
      <c r="C288" s="98"/>
      <c r="D288" s="98"/>
      <c r="E288" s="99"/>
      <c r="F288" s="99"/>
      <c r="G288" s="98"/>
      <c r="H288" s="98"/>
      <c r="I288" s="98"/>
      <c r="J288" s="98"/>
      <c r="K288" s="98"/>
      <c r="L288" s="98"/>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c r="AV288" s="100"/>
      <c r="AW288" s="100"/>
      <c r="AX288" s="100"/>
      <c r="AY288" s="100"/>
      <c r="AZ288" s="100"/>
      <c r="BA288" s="100"/>
      <c r="BB288" s="100"/>
      <c r="BC288" s="100"/>
      <c r="BD288" s="100"/>
      <c r="BE288" s="100"/>
    </row>
    <row r="289" spans="1:57" ht="15.75" customHeight="1" x14ac:dyDescent="0.3">
      <c r="A289" s="98"/>
      <c r="B289" s="98"/>
      <c r="C289" s="98"/>
      <c r="D289" s="98"/>
      <c r="E289" s="99"/>
      <c r="F289" s="99"/>
      <c r="G289" s="98"/>
      <c r="H289" s="98"/>
      <c r="I289" s="98"/>
      <c r="J289" s="98"/>
      <c r="K289" s="98"/>
      <c r="L289" s="98"/>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0"/>
      <c r="AY289" s="100"/>
      <c r="AZ289" s="100"/>
      <c r="BA289" s="100"/>
      <c r="BB289" s="100"/>
      <c r="BC289" s="100"/>
      <c r="BD289" s="100"/>
      <c r="BE289" s="100"/>
    </row>
    <row r="290" spans="1:57" ht="15.75" customHeight="1" x14ac:dyDescent="0.3">
      <c r="A290" s="98"/>
      <c r="B290" s="98"/>
      <c r="C290" s="98"/>
      <c r="D290" s="98"/>
      <c r="E290" s="99"/>
      <c r="F290" s="99"/>
      <c r="G290" s="98"/>
      <c r="H290" s="98"/>
      <c r="I290" s="98"/>
      <c r="J290" s="98"/>
      <c r="K290" s="98"/>
      <c r="L290" s="98"/>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row>
    <row r="291" spans="1:57" ht="15.75" customHeight="1" x14ac:dyDescent="0.3">
      <c r="A291" s="98"/>
      <c r="B291" s="98"/>
      <c r="C291" s="98"/>
      <c r="D291" s="98"/>
      <c r="E291" s="99"/>
      <c r="F291" s="99"/>
      <c r="G291" s="98"/>
      <c r="H291" s="98"/>
      <c r="I291" s="98"/>
      <c r="J291" s="98"/>
      <c r="K291" s="98"/>
      <c r="L291" s="98"/>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row>
    <row r="292" spans="1:57" ht="15.75" customHeight="1" x14ac:dyDescent="0.3">
      <c r="A292" s="98"/>
      <c r="B292" s="98"/>
      <c r="C292" s="98"/>
      <c r="D292" s="98"/>
      <c r="E292" s="99"/>
      <c r="F292" s="99"/>
      <c r="G292" s="98"/>
      <c r="H292" s="98"/>
      <c r="I292" s="98"/>
      <c r="J292" s="98"/>
      <c r="K292" s="98"/>
      <c r="L292" s="98"/>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row>
    <row r="293" spans="1:57" ht="15.75" customHeight="1" x14ac:dyDescent="0.3">
      <c r="A293" s="98"/>
      <c r="B293" s="98"/>
      <c r="C293" s="98"/>
      <c r="D293" s="98"/>
      <c r="E293" s="99"/>
      <c r="F293" s="99"/>
      <c r="G293" s="98"/>
      <c r="H293" s="98"/>
      <c r="I293" s="98"/>
      <c r="J293" s="98"/>
      <c r="K293" s="98"/>
      <c r="L293" s="98"/>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c r="AV293" s="100"/>
      <c r="AW293" s="100"/>
      <c r="AX293" s="100"/>
      <c r="AY293" s="100"/>
      <c r="AZ293" s="100"/>
      <c r="BA293" s="100"/>
      <c r="BB293" s="100"/>
      <c r="BC293" s="100"/>
      <c r="BD293" s="100"/>
      <c r="BE293" s="100"/>
    </row>
    <row r="294" spans="1:57" ht="15.75" customHeight="1" x14ac:dyDescent="0.3">
      <c r="A294" s="98"/>
      <c r="B294" s="98"/>
      <c r="C294" s="98"/>
      <c r="D294" s="98"/>
      <c r="E294" s="99"/>
      <c r="F294" s="99"/>
      <c r="G294" s="98"/>
      <c r="H294" s="98"/>
      <c r="I294" s="98"/>
      <c r="J294" s="98"/>
      <c r="K294" s="98"/>
      <c r="L294" s="98"/>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c r="AU294" s="100"/>
      <c r="AV294" s="100"/>
      <c r="AW294" s="100"/>
      <c r="AX294" s="100"/>
      <c r="AY294" s="100"/>
      <c r="AZ294" s="100"/>
      <c r="BA294" s="100"/>
      <c r="BB294" s="100"/>
      <c r="BC294" s="100"/>
      <c r="BD294" s="100"/>
      <c r="BE294" s="100"/>
    </row>
    <row r="295" spans="1:57" ht="15.75" customHeight="1" x14ac:dyDescent="0.3">
      <c r="A295" s="98"/>
      <c r="B295" s="98"/>
      <c r="C295" s="98"/>
      <c r="D295" s="98"/>
      <c r="E295" s="99"/>
      <c r="F295" s="99"/>
      <c r="G295" s="98"/>
      <c r="H295" s="98"/>
      <c r="I295" s="98"/>
      <c r="J295" s="98"/>
      <c r="K295" s="98"/>
      <c r="L295" s="98"/>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row>
    <row r="296" spans="1:57" ht="15.75" customHeight="1" x14ac:dyDescent="0.3">
      <c r="A296" s="98"/>
      <c r="B296" s="98"/>
      <c r="C296" s="98"/>
      <c r="D296" s="98"/>
      <c r="E296" s="99"/>
      <c r="F296" s="99"/>
      <c r="G296" s="98"/>
      <c r="H296" s="98"/>
      <c r="I296" s="98"/>
      <c r="J296" s="98"/>
      <c r="K296" s="98"/>
      <c r="L296" s="98"/>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c r="AU296" s="100"/>
      <c r="AV296" s="100"/>
      <c r="AW296" s="100"/>
      <c r="AX296" s="100"/>
      <c r="AY296" s="100"/>
      <c r="AZ296" s="100"/>
      <c r="BA296" s="100"/>
      <c r="BB296" s="100"/>
      <c r="BC296" s="100"/>
      <c r="BD296" s="100"/>
      <c r="BE296" s="100"/>
    </row>
    <row r="297" spans="1:57" ht="15.75" customHeight="1" x14ac:dyDescent="0.3">
      <c r="A297" s="98"/>
      <c r="B297" s="98"/>
      <c r="C297" s="98"/>
      <c r="D297" s="98"/>
      <c r="E297" s="99"/>
      <c r="F297" s="99"/>
      <c r="G297" s="98"/>
      <c r="H297" s="98"/>
      <c r="I297" s="98"/>
      <c r="J297" s="98"/>
      <c r="K297" s="98"/>
      <c r="L297" s="98"/>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c r="AV297" s="100"/>
      <c r="AW297" s="100"/>
      <c r="AX297" s="100"/>
      <c r="AY297" s="100"/>
      <c r="AZ297" s="100"/>
      <c r="BA297" s="100"/>
      <c r="BB297" s="100"/>
      <c r="BC297" s="100"/>
      <c r="BD297" s="100"/>
      <c r="BE297" s="100"/>
    </row>
    <row r="298" spans="1:57" ht="15.75" customHeight="1" x14ac:dyDescent="0.3">
      <c r="A298" s="98"/>
      <c r="B298" s="98"/>
      <c r="C298" s="98"/>
      <c r="D298" s="98"/>
      <c r="E298" s="99"/>
      <c r="F298" s="99"/>
      <c r="G298" s="98"/>
      <c r="H298" s="98"/>
      <c r="I298" s="98"/>
      <c r="J298" s="98"/>
      <c r="K298" s="98"/>
      <c r="L298" s="98"/>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c r="AV298" s="100"/>
      <c r="AW298" s="100"/>
      <c r="AX298" s="100"/>
      <c r="AY298" s="100"/>
      <c r="AZ298" s="100"/>
      <c r="BA298" s="100"/>
      <c r="BB298" s="100"/>
      <c r="BC298" s="100"/>
      <c r="BD298" s="100"/>
      <c r="BE298" s="100"/>
    </row>
    <row r="299" spans="1:57" ht="15.75" customHeight="1" x14ac:dyDescent="0.3">
      <c r="A299" s="98"/>
      <c r="B299" s="98"/>
      <c r="C299" s="98"/>
      <c r="D299" s="98"/>
      <c r="E299" s="99"/>
      <c r="F299" s="99"/>
      <c r="G299" s="98"/>
      <c r="H299" s="98"/>
      <c r="I299" s="98"/>
      <c r="J299" s="98"/>
      <c r="K299" s="98"/>
      <c r="L299" s="98"/>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c r="AV299" s="100"/>
      <c r="AW299" s="100"/>
      <c r="AX299" s="100"/>
      <c r="AY299" s="100"/>
      <c r="AZ299" s="100"/>
      <c r="BA299" s="100"/>
      <c r="BB299" s="100"/>
      <c r="BC299" s="100"/>
      <c r="BD299" s="100"/>
      <c r="BE299" s="100"/>
    </row>
    <row r="300" spans="1:57" ht="15.75" customHeight="1" x14ac:dyDescent="0.3">
      <c r="A300" s="98"/>
      <c r="B300" s="98"/>
      <c r="C300" s="98"/>
      <c r="D300" s="98"/>
      <c r="E300" s="99"/>
      <c r="F300" s="99"/>
      <c r="G300" s="98"/>
      <c r="H300" s="98"/>
      <c r="I300" s="98"/>
      <c r="J300" s="98"/>
      <c r="K300" s="98"/>
      <c r="L300" s="98"/>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c r="AU300" s="100"/>
      <c r="AV300" s="100"/>
      <c r="AW300" s="100"/>
      <c r="AX300" s="100"/>
      <c r="AY300" s="100"/>
      <c r="AZ300" s="100"/>
      <c r="BA300" s="100"/>
      <c r="BB300" s="100"/>
      <c r="BC300" s="100"/>
      <c r="BD300" s="100"/>
      <c r="BE300" s="100"/>
    </row>
    <row r="301" spans="1:57" ht="15.75" customHeight="1" x14ac:dyDescent="0.3">
      <c r="A301" s="98"/>
      <c r="B301" s="98"/>
      <c r="C301" s="98"/>
      <c r="D301" s="98"/>
      <c r="E301" s="99"/>
      <c r="F301" s="99"/>
      <c r="G301" s="98"/>
      <c r="H301" s="98"/>
      <c r="I301" s="98"/>
      <c r="J301" s="98"/>
      <c r="K301" s="98"/>
      <c r="L301" s="98"/>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c r="AU301" s="100"/>
      <c r="AV301" s="100"/>
      <c r="AW301" s="100"/>
      <c r="AX301" s="100"/>
      <c r="AY301" s="100"/>
      <c r="AZ301" s="100"/>
      <c r="BA301" s="100"/>
      <c r="BB301" s="100"/>
      <c r="BC301" s="100"/>
      <c r="BD301" s="100"/>
      <c r="BE301" s="100"/>
    </row>
    <row r="302" spans="1:57" ht="15.75" customHeight="1" x14ac:dyDescent="0.3">
      <c r="A302" s="98"/>
      <c r="B302" s="98"/>
      <c r="C302" s="98"/>
      <c r="D302" s="98"/>
      <c r="E302" s="99"/>
      <c r="F302" s="99"/>
      <c r="G302" s="98"/>
      <c r="H302" s="98"/>
      <c r="I302" s="98"/>
      <c r="J302" s="98"/>
      <c r="K302" s="98"/>
      <c r="L302" s="98"/>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c r="AV302" s="100"/>
      <c r="AW302" s="100"/>
      <c r="AX302" s="100"/>
      <c r="AY302" s="100"/>
      <c r="AZ302" s="100"/>
      <c r="BA302" s="100"/>
      <c r="BB302" s="100"/>
      <c r="BC302" s="100"/>
      <c r="BD302" s="100"/>
      <c r="BE302" s="100"/>
    </row>
    <row r="303" spans="1:57" ht="15.75" customHeight="1" x14ac:dyDescent="0.3">
      <c r="A303" s="98"/>
      <c r="B303" s="98"/>
      <c r="C303" s="98"/>
      <c r="D303" s="98"/>
      <c r="E303" s="99"/>
      <c r="F303" s="99"/>
      <c r="G303" s="98"/>
      <c r="H303" s="98"/>
      <c r="I303" s="98"/>
      <c r="J303" s="98"/>
      <c r="K303" s="98"/>
      <c r="L303" s="98"/>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c r="AV303" s="100"/>
      <c r="AW303" s="100"/>
      <c r="AX303" s="100"/>
      <c r="AY303" s="100"/>
      <c r="AZ303" s="100"/>
      <c r="BA303" s="100"/>
      <c r="BB303" s="100"/>
      <c r="BC303" s="100"/>
      <c r="BD303" s="100"/>
      <c r="BE303" s="100"/>
    </row>
    <row r="304" spans="1:57" ht="15.75" customHeight="1" x14ac:dyDescent="0.3">
      <c r="A304" s="98"/>
      <c r="B304" s="98"/>
      <c r="C304" s="98"/>
      <c r="D304" s="98"/>
      <c r="E304" s="99"/>
      <c r="F304" s="99"/>
      <c r="G304" s="98"/>
      <c r="H304" s="98"/>
      <c r="I304" s="98"/>
      <c r="J304" s="98"/>
      <c r="K304" s="98"/>
      <c r="L304" s="98"/>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row>
    <row r="305" spans="1:57" ht="15.75" customHeight="1" x14ac:dyDescent="0.3">
      <c r="A305" s="98"/>
      <c r="B305" s="98"/>
      <c r="C305" s="98"/>
      <c r="D305" s="98"/>
      <c r="E305" s="99"/>
      <c r="F305" s="99"/>
      <c r="G305" s="98"/>
      <c r="H305" s="98"/>
      <c r="I305" s="98"/>
      <c r="J305" s="98"/>
      <c r="K305" s="98"/>
      <c r="L305" s="98"/>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row>
    <row r="306" spans="1:57" ht="15.75" customHeight="1" x14ac:dyDescent="0.3">
      <c r="A306" s="98"/>
      <c r="B306" s="98"/>
      <c r="C306" s="98"/>
      <c r="D306" s="98"/>
      <c r="E306" s="99"/>
      <c r="F306" s="99"/>
      <c r="G306" s="98"/>
      <c r="H306" s="98"/>
      <c r="I306" s="98"/>
      <c r="J306" s="98"/>
      <c r="K306" s="98"/>
      <c r="L306" s="98"/>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0"/>
      <c r="AY306" s="100"/>
      <c r="AZ306" s="100"/>
      <c r="BA306" s="100"/>
      <c r="BB306" s="100"/>
      <c r="BC306" s="100"/>
      <c r="BD306" s="100"/>
      <c r="BE306" s="100"/>
    </row>
    <row r="307" spans="1:57" ht="15.75" customHeight="1" x14ac:dyDescent="0.3">
      <c r="A307" s="98"/>
      <c r="B307" s="98"/>
      <c r="C307" s="98"/>
      <c r="D307" s="98"/>
      <c r="E307" s="99"/>
      <c r="F307" s="99"/>
      <c r="G307" s="98"/>
      <c r="H307" s="98"/>
      <c r="I307" s="98"/>
      <c r="J307" s="98"/>
      <c r="K307" s="98"/>
      <c r="L307" s="98"/>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0"/>
      <c r="AY307" s="100"/>
      <c r="AZ307" s="100"/>
      <c r="BA307" s="100"/>
      <c r="BB307" s="100"/>
      <c r="BC307" s="100"/>
      <c r="BD307" s="100"/>
      <c r="BE307" s="100"/>
    </row>
    <row r="308" spans="1:57" ht="15.75" customHeight="1" x14ac:dyDescent="0.3">
      <c r="A308" s="98"/>
      <c r="B308" s="98"/>
      <c r="C308" s="98"/>
      <c r="D308" s="98"/>
      <c r="E308" s="99"/>
      <c r="F308" s="99"/>
      <c r="G308" s="98"/>
      <c r="H308" s="98"/>
      <c r="I308" s="98"/>
      <c r="J308" s="98"/>
      <c r="K308" s="98"/>
      <c r="L308" s="98"/>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00"/>
      <c r="AY308" s="100"/>
      <c r="AZ308" s="100"/>
      <c r="BA308" s="100"/>
      <c r="BB308" s="100"/>
      <c r="BC308" s="100"/>
      <c r="BD308" s="100"/>
      <c r="BE308" s="100"/>
    </row>
    <row r="309" spans="1:57" ht="15.75" customHeight="1" x14ac:dyDescent="0.3">
      <c r="A309" s="98"/>
      <c r="B309" s="98"/>
      <c r="C309" s="98"/>
      <c r="D309" s="98"/>
      <c r="E309" s="99"/>
      <c r="F309" s="99"/>
      <c r="G309" s="98"/>
      <c r="H309" s="98"/>
      <c r="I309" s="98"/>
      <c r="J309" s="98"/>
      <c r="K309" s="98"/>
      <c r="L309" s="98"/>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100"/>
      <c r="AZ309" s="100"/>
      <c r="BA309" s="100"/>
      <c r="BB309" s="100"/>
      <c r="BC309" s="100"/>
      <c r="BD309" s="100"/>
      <c r="BE309" s="100"/>
    </row>
    <row r="310" spans="1:57" ht="15.75" customHeight="1" x14ac:dyDescent="0.3">
      <c r="A310" s="98"/>
      <c r="B310" s="98"/>
      <c r="C310" s="98"/>
      <c r="D310" s="98"/>
      <c r="E310" s="99"/>
      <c r="F310" s="99"/>
      <c r="G310" s="98"/>
      <c r="H310" s="98"/>
      <c r="I310" s="98"/>
      <c r="J310" s="98"/>
      <c r="K310" s="98"/>
      <c r="L310" s="98"/>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row>
    <row r="311" spans="1:57" ht="15.75" customHeight="1" x14ac:dyDescent="0.3">
      <c r="A311" s="98"/>
      <c r="B311" s="98"/>
      <c r="C311" s="98"/>
      <c r="D311" s="98"/>
      <c r="E311" s="99"/>
      <c r="F311" s="99"/>
      <c r="G311" s="98"/>
      <c r="H311" s="98"/>
      <c r="I311" s="98"/>
      <c r="J311" s="98"/>
      <c r="K311" s="98"/>
      <c r="L311" s="98"/>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c r="AU311" s="100"/>
      <c r="AV311" s="100"/>
      <c r="AW311" s="100"/>
      <c r="AX311" s="100"/>
      <c r="AY311" s="100"/>
      <c r="AZ311" s="100"/>
      <c r="BA311" s="100"/>
      <c r="BB311" s="100"/>
      <c r="BC311" s="100"/>
      <c r="BD311" s="100"/>
      <c r="BE311" s="100"/>
    </row>
    <row r="312" spans="1:57" ht="15.75" customHeight="1" x14ac:dyDescent="0.3">
      <c r="A312" s="98"/>
      <c r="B312" s="98"/>
      <c r="C312" s="98"/>
      <c r="D312" s="98"/>
      <c r="E312" s="99"/>
      <c r="F312" s="99"/>
      <c r="G312" s="98"/>
      <c r="H312" s="98"/>
      <c r="I312" s="98"/>
      <c r="J312" s="98"/>
      <c r="K312" s="98"/>
      <c r="L312" s="98"/>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c r="AV312" s="100"/>
      <c r="AW312" s="100"/>
      <c r="AX312" s="100"/>
      <c r="AY312" s="100"/>
      <c r="AZ312" s="100"/>
      <c r="BA312" s="100"/>
      <c r="BB312" s="100"/>
      <c r="BC312" s="100"/>
      <c r="BD312" s="100"/>
      <c r="BE312" s="100"/>
    </row>
    <row r="313" spans="1:57" ht="15.75" customHeight="1" x14ac:dyDescent="0.3">
      <c r="A313" s="98"/>
      <c r="B313" s="98"/>
      <c r="C313" s="98"/>
      <c r="D313" s="98"/>
      <c r="E313" s="99"/>
      <c r="F313" s="99"/>
      <c r="G313" s="98"/>
      <c r="H313" s="98"/>
      <c r="I313" s="98"/>
      <c r="J313" s="98"/>
      <c r="K313" s="98"/>
      <c r="L313" s="98"/>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0"/>
      <c r="AY313" s="100"/>
      <c r="AZ313" s="100"/>
      <c r="BA313" s="100"/>
      <c r="BB313" s="100"/>
      <c r="BC313" s="100"/>
      <c r="BD313" s="100"/>
      <c r="BE313" s="100"/>
    </row>
    <row r="314" spans="1:57" ht="15.75" customHeight="1" x14ac:dyDescent="0.3">
      <c r="A314" s="98"/>
      <c r="B314" s="98"/>
      <c r="C314" s="98"/>
      <c r="D314" s="98"/>
      <c r="E314" s="99"/>
      <c r="F314" s="99"/>
      <c r="G314" s="98"/>
      <c r="H314" s="98"/>
      <c r="I314" s="98"/>
      <c r="J314" s="98"/>
      <c r="K314" s="98"/>
      <c r="L314" s="98"/>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c r="AU314" s="100"/>
      <c r="AV314" s="100"/>
      <c r="AW314" s="100"/>
      <c r="AX314" s="100"/>
      <c r="AY314" s="100"/>
      <c r="AZ314" s="100"/>
      <c r="BA314" s="100"/>
      <c r="BB314" s="100"/>
      <c r="BC314" s="100"/>
      <c r="BD314" s="100"/>
      <c r="BE314" s="100"/>
    </row>
    <row r="315" spans="1:57" ht="15.75" customHeight="1" x14ac:dyDescent="0.3">
      <c r="A315" s="98"/>
      <c r="B315" s="98"/>
      <c r="C315" s="98"/>
      <c r="D315" s="98"/>
      <c r="E315" s="99"/>
      <c r="F315" s="99"/>
      <c r="G315" s="98"/>
      <c r="H315" s="98"/>
      <c r="I315" s="98"/>
      <c r="J315" s="98"/>
      <c r="K315" s="98"/>
      <c r="L315" s="98"/>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0"/>
      <c r="AY315" s="100"/>
      <c r="AZ315" s="100"/>
      <c r="BA315" s="100"/>
      <c r="BB315" s="100"/>
      <c r="BC315" s="100"/>
      <c r="BD315" s="100"/>
      <c r="BE315" s="100"/>
    </row>
    <row r="316" spans="1:57" ht="15.75" customHeight="1" x14ac:dyDescent="0.3">
      <c r="A316" s="98"/>
      <c r="B316" s="98"/>
      <c r="C316" s="98"/>
      <c r="D316" s="98"/>
      <c r="E316" s="99"/>
      <c r="F316" s="99"/>
      <c r="G316" s="98"/>
      <c r="H316" s="98"/>
      <c r="I316" s="98"/>
      <c r="J316" s="98"/>
      <c r="K316" s="98"/>
      <c r="L316" s="98"/>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c r="AV316" s="100"/>
      <c r="AW316" s="100"/>
      <c r="AX316" s="100"/>
      <c r="AY316" s="100"/>
      <c r="AZ316" s="100"/>
      <c r="BA316" s="100"/>
      <c r="BB316" s="100"/>
      <c r="BC316" s="100"/>
      <c r="BD316" s="100"/>
      <c r="BE316" s="100"/>
    </row>
    <row r="317" spans="1:57" ht="15.75" customHeight="1" x14ac:dyDescent="0.3">
      <c r="A317" s="98"/>
      <c r="B317" s="98"/>
      <c r="C317" s="98"/>
      <c r="D317" s="98"/>
      <c r="E317" s="99"/>
      <c r="F317" s="99"/>
      <c r="G317" s="98"/>
      <c r="H317" s="98"/>
      <c r="I317" s="98"/>
      <c r="J317" s="98"/>
      <c r="K317" s="98"/>
      <c r="L317" s="98"/>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c r="AV317" s="100"/>
      <c r="AW317" s="100"/>
      <c r="AX317" s="100"/>
      <c r="AY317" s="100"/>
      <c r="AZ317" s="100"/>
      <c r="BA317" s="100"/>
      <c r="BB317" s="100"/>
      <c r="BC317" s="100"/>
      <c r="BD317" s="100"/>
      <c r="BE317" s="100"/>
    </row>
    <row r="318" spans="1:57" ht="15.75" customHeight="1" x14ac:dyDescent="0.3">
      <c r="A318" s="98"/>
      <c r="B318" s="98"/>
      <c r="C318" s="98"/>
      <c r="D318" s="98"/>
      <c r="E318" s="99"/>
      <c r="F318" s="99"/>
      <c r="G318" s="98"/>
      <c r="H318" s="98"/>
      <c r="I318" s="98"/>
      <c r="J318" s="98"/>
      <c r="K318" s="98"/>
      <c r="L318" s="98"/>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c r="AV318" s="100"/>
      <c r="AW318" s="100"/>
      <c r="AX318" s="100"/>
      <c r="AY318" s="100"/>
      <c r="AZ318" s="100"/>
      <c r="BA318" s="100"/>
      <c r="BB318" s="100"/>
      <c r="BC318" s="100"/>
      <c r="BD318" s="100"/>
      <c r="BE318" s="100"/>
    </row>
    <row r="319" spans="1:57" ht="15.75" customHeight="1" x14ac:dyDescent="0.3">
      <c r="A319" s="98"/>
      <c r="B319" s="98"/>
      <c r="C319" s="98"/>
      <c r="D319" s="98"/>
      <c r="E319" s="99"/>
      <c r="F319" s="99"/>
      <c r="G319" s="98"/>
      <c r="H319" s="98"/>
      <c r="I319" s="98"/>
      <c r="J319" s="98"/>
      <c r="K319" s="98"/>
      <c r="L319" s="98"/>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V319" s="100"/>
      <c r="AW319" s="100"/>
      <c r="AX319" s="100"/>
      <c r="AY319" s="100"/>
      <c r="AZ319" s="100"/>
      <c r="BA319" s="100"/>
      <c r="BB319" s="100"/>
      <c r="BC319" s="100"/>
      <c r="BD319" s="100"/>
      <c r="BE319" s="100"/>
    </row>
    <row r="320" spans="1:57" ht="15.75" customHeight="1" x14ac:dyDescent="0.3">
      <c r="A320" s="98"/>
      <c r="B320" s="98"/>
      <c r="C320" s="98"/>
      <c r="D320" s="98"/>
      <c r="E320" s="99"/>
      <c r="F320" s="99"/>
      <c r="G320" s="98"/>
      <c r="H320" s="98"/>
      <c r="I320" s="98"/>
      <c r="J320" s="98"/>
      <c r="K320" s="98"/>
      <c r="L320" s="98"/>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100"/>
      <c r="AX320" s="100"/>
      <c r="AY320" s="100"/>
      <c r="AZ320" s="100"/>
      <c r="BA320" s="100"/>
      <c r="BB320" s="100"/>
      <c r="BC320" s="100"/>
      <c r="BD320" s="100"/>
      <c r="BE320" s="100"/>
    </row>
    <row r="321" spans="1:57" ht="15.75" customHeight="1" x14ac:dyDescent="0.3">
      <c r="A321" s="98"/>
      <c r="B321" s="98"/>
      <c r="C321" s="98"/>
      <c r="D321" s="98"/>
      <c r="E321" s="99"/>
      <c r="F321" s="99"/>
      <c r="G321" s="98"/>
      <c r="H321" s="98"/>
      <c r="I321" s="98"/>
      <c r="J321" s="98"/>
      <c r="K321" s="98"/>
      <c r="L321" s="98"/>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row>
    <row r="322" spans="1:57" ht="15.75" customHeight="1" x14ac:dyDescent="0.3">
      <c r="A322" s="98"/>
      <c r="B322" s="98"/>
      <c r="C322" s="98"/>
      <c r="D322" s="98"/>
      <c r="E322" s="99"/>
      <c r="F322" s="99"/>
      <c r="G322" s="98"/>
      <c r="H322" s="98"/>
      <c r="I322" s="98"/>
      <c r="J322" s="98"/>
      <c r="K322" s="98"/>
      <c r="L322" s="98"/>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row>
    <row r="323" spans="1:57" ht="15.75" customHeight="1" x14ac:dyDescent="0.3">
      <c r="A323" s="98"/>
      <c r="B323" s="98"/>
      <c r="C323" s="98"/>
      <c r="D323" s="98"/>
      <c r="E323" s="99"/>
      <c r="F323" s="99"/>
      <c r="G323" s="98"/>
      <c r="H323" s="98"/>
      <c r="I323" s="98"/>
      <c r="J323" s="98"/>
      <c r="K323" s="98"/>
      <c r="L323" s="98"/>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row>
    <row r="324" spans="1:57" ht="15.75" customHeight="1" x14ac:dyDescent="0.3">
      <c r="A324" s="98"/>
      <c r="B324" s="98"/>
      <c r="C324" s="98"/>
      <c r="D324" s="98"/>
      <c r="E324" s="99"/>
      <c r="F324" s="99"/>
      <c r="G324" s="98"/>
      <c r="H324" s="98"/>
      <c r="I324" s="98"/>
      <c r="J324" s="98"/>
      <c r="K324" s="98"/>
      <c r="L324" s="98"/>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row>
    <row r="325" spans="1:57" ht="15.75" customHeight="1" x14ac:dyDescent="0.3">
      <c r="A325" s="98"/>
      <c r="B325" s="98"/>
      <c r="C325" s="98"/>
      <c r="D325" s="98"/>
      <c r="E325" s="99"/>
      <c r="F325" s="99"/>
      <c r="G325" s="98"/>
      <c r="H325" s="98"/>
      <c r="I325" s="98"/>
      <c r="J325" s="98"/>
      <c r="K325" s="98"/>
      <c r="L325" s="98"/>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row>
    <row r="326" spans="1:57" ht="15.75" customHeight="1" x14ac:dyDescent="0.3">
      <c r="A326" s="98"/>
      <c r="B326" s="98"/>
      <c r="C326" s="98"/>
      <c r="D326" s="98"/>
      <c r="E326" s="99"/>
      <c r="F326" s="99"/>
      <c r="G326" s="98"/>
      <c r="H326" s="98"/>
      <c r="I326" s="98"/>
      <c r="J326" s="98"/>
      <c r="K326" s="98"/>
      <c r="L326" s="98"/>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row>
    <row r="327" spans="1:57" ht="15.75" customHeight="1" x14ac:dyDescent="0.3">
      <c r="A327" s="98"/>
      <c r="B327" s="98"/>
      <c r="C327" s="98"/>
      <c r="D327" s="98"/>
      <c r="E327" s="99"/>
      <c r="F327" s="99"/>
      <c r="G327" s="98"/>
      <c r="H327" s="98"/>
      <c r="I327" s="98"/>
      <c r="J327" s="98"/>
      <c r="K327" s="98"/>
      <c r="L327" s="98"/>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row>
    <row r="328" spans="1:57" ht="15.75" customHeight="1" x14ac:dyDescent="0.3">
      <c r="A328" s="98"/>
      <c r="B328" s="98"/>
      <c r="C328" s="98"/>
      <c r="D328" s="98"/>
      <c r="E328" s="99"/>
      <c r="F328" s="99"/>
      <c r="G328" s="98"/>
      <c r="H328" s="98"/>
      <c r="I328" s="98"/>
      <c r="J328" s="98"/>
      <c r="K328" s="98"/>
      <c r="L328" s="98"/>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row>
    <row r="329" spans="1:57" ht="15.75" customHeight="1" x14ac:dyDescent="0.3">
      <c r="A329" s="98"/>
      <c r="B329" s="98"/>
      <c r="C329" s="98"/>
      <c r="D329" s="98"/>
      <c r="E329" s="99"/>
      <c r="F329" s="99"/>
      <c r="G329" s="98"/>
      <c r="H329" s="98"/>
      <c r="I329" s="98"/>
      <c r="J329" s="98"/>
      <c r="K329" s="98"/>
      <c r="L329" s="98"/>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row>
    <row r="330" spans="1:57" ht="15.75" customHeight="1" x14ac:dyDescent="0.3">
      <c r="A330" s="98"/>
      <c r="B330" s="98"/>
      <c r="C330" s="98"/>
      <c r="D330" s="98"/>
      <c r="E330" s="99"/>
      <c r="F330" s="99"/>
      <c r="G330" s="98"/>
      <c r="H330" s="98"/>
      <c r="I330" s="98"/>
      <c r="J330" s="98"/>
      <c r="K330" s="98"/>
      <c r="L330" s="98"/>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row>
    <row r="331" spans="1:57" ht="15.75" customHeight="1" x14ac:dyDescent="0.3">
      <c r="A331" s="98"/>
      <c r="B331" s="98"/>
      <c r="C331" s="98"/>
      <c r="D331" s="98"/>
      <c r="E331" s="99"/>
      <c r="F331" s="99"/>
      <c r="G331" s="98"/>
      <c r="H331" s="98"/>
      <c r="I331" s="98"/>
      <c r="J331" s="98"/>
      <c r="K331" s="98"/>
      <c r="L331" s="98"/>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0"/>
      <c r="AV331" s="100"/>
      <c r="AW331" s="100"/>
      <c r="AX331" s="100"/>
      <c r="AY331" s="100"/>
      <c r="AZ331" s="100"/>
      <c r="BA331" s="100"/>
      <c r="BB331" s="100"/>
      <c r="BC331" s="100"/>
      <c r="BD331" s="100"/>
      <c r="BE331" s="100"/>
    </row>
    <row r="332" spans="1:57" ht="15.75" customHeight="1" x14ac:dyDescent="0.3">
      <c r="A332" s="98"/>
      <c r="B332" s="98"/>
      <c r="C332" s="98"/>
      <c r="D332" s="98"/>
      <c r="E332" s="99"/>
      <c r="F332" s="99"/>
      <c r="G332" s="98"/>
      <c r="H332" s="98"/>
      <c r="I332" s="98"/>
      <c r="J332" s="98"/>
      <c r="K332" s="98"/>
      <c r="L332" s="98"/>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0"/>
      <c r="AV332" s="100"/>
      <c r="AW332" s="100"/>
      <c r="AX332" s="100"/>
      <c r="AY332" s="100"/>
      <c r="AZ332" s="100"/>
      <c r="BA332" s="100"/>
      <c r="BB332" s="100"/>
      <c r="BC332" s="100"/>
      <c r="BD332" s="100"/>
      <c r="BE332" s="100"/>
    </row>
    <row r="333" spans="1:57" ht="15.75" customHeight="1" x14ac:dyDescent="0.3">
      <c r="A333" s="98"/>
      <c r="B333" s="98"/>
      <c r="C333" s="98"/>
      <c r="D333" s="98"/>
      <c r="E333" s="99"/>
      <c r="F333" s="99"/>
      <c r="G333" s="98"/>
      <c r="H333" s="98"/>
      <c r="I333" s="98"/>
      <c r="J333" s="98"/>
      <c r="K333" s="98"/>
      <c r="L333" s="98"/>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row>
    <row r="334" spans="1:57" ht="15.75" customHeight="1" x14ac:dyDescent="0.3">
      <c r="A334" s="98"/>
      <c r="B334" s="98"/>
      <c r="C334" s="98"/>
      <c r="D334" s="98"/>
      <c r="E334" s="99"/>
      <c r="F334" s="99"/>
      <c r="G334" s="98"/>
      <c r="H334" s="98"/>
      <c r="I334" s="98"/>
      <c r="J334" s="98"/>
      <c r="K334" s="98"/>
      <c r="L334" s="98"/>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row>
    <row r="335" spans="1:57" ht="15.75" customHeight="1" x14ac:dyDescent="0.3">
      <c r="A335" s="98"/>
      <c r="B335" s="98"/>
      <c r="C335" s="98"/>
      <c r="D335" s="98"/>
      <c r="E335" s="99"/>
      <c r="F335" s="99"/>
      <c r="G335" s="98"/>
      <c r="H335" s="98"/>
      <c r="I335" s="98"/>
      <c r="J335" s="98"/>
      <c r="K335" s="98"/>
      <c r="L335" s="98"/>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row>
    <row r="336" spans="1:57" ht="15.75" customHeight="1" x14ac:dyDescent="0.3">
      <c r="A336" s="98"/>
      <c r="B336" s="98"/>
      <c r="C336" s="98"/>
      <c r="D336" s="98"/>
      <c r="E336" s="99"/>
      <c r="F336" s="99"/>
      <c r="G336" s="98"/>
      <c r="H336" s="98"/>
      <c r="I336" s="98"/>
      <c r="J336" s="98"/>
      <c r="K336" s="98"/>
      <c r="L336" s="98"/>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row>
    <row r="337" spans="1:57" ht="15.75" customHeight="1" x14ac:dyDescent="0.3">
      <c r="A337" s="98"/>
      <c r="B337" s="98"/>
      <c r="C337" s="98"/>
      <c r="D337" s="98"/>
      <c r="E337" s="99"/>
      <c r="F337" s="99"/>
      <c r="G337" s="98"/>
      <c r="H337" s="98"/>
      <c r="I337" s="98"/>
      <c r="J337" s="98"/>
      <c r="K337" s="98"/>
      <c r="L337" s="98"/>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100"/>
      <c r="AZ337" s="100"/>
      <c r="BA337" s="100"/>
      <c r="BB337" s="100"/>
      <c r="BC337" s="100"/>
      <c r="BD337" s="100"/>
      <c r="BE337" s="100"/>
    </row>
    <row r="338" spans="1:57" ht="15.75" customHeight="1" x14ac:dyDescent="0.3">
      <c r="A338" s="98"/>
      <c r="B338" s="98"/>
      <c r="C338" s="98"/>
      <c r="D338" s="98"/>
      <c r="E338" s="99"/>
      <c r="F338" s="99"/>
      <c r="G338" s="98"/>
      <c r="H338" s="98"/>
      <c r="I338" s="98"/>
      <c r="J338" s="98"/>
      <c r="K338" s="98"/>
      <c r="L338" s="98"/>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row>
    <row r="339" spans="1:57" ht="15.75" customHeight="1" x14ac:dyDescent="0.3">
      <c r="A339" s="98"/>
      <c r="B339" s="98"/>
      <c r="C339" s="98"/>
      <c r="D339" s="98"/>
      <c r="E339" s="99"/>
      <c r="F339" s="99"/>
      <c r="G339" s="98"/>
      <c r="H339" s="98"/>
      <c r="I339" s="98"/>
      <c r="J339" s="98"/>
      <c r="K339" s="98"/>
      <c r="L339" s="98"/>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row>
    <row r="340" spans="1:57" ht="15.75" customHeight="1" x14ac:dyDescent="0.3">
      <c r="A340" s="98"/>
      <c r="B340" s="98"/>
      <c r="C340" s="98"/>
      <c r="D340" s="98"/>
      <c r="E340" s="99"/>
      <c r="F340" s="99"/>
      <c r="G340" s="98"/>
      <c r="H340" s="98"/>
      <c r="I340" s="98"/>
      <c r="J340" s="98"/>
      <c r="K340" s="98"/>
      <c r="L340" s="98"/>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row>
    <row r="341" spans="1:57" ht="15.75" customHeight="1" x14ac:dyDescent="0.3">
      <c r="A341" s="98"/>
      <c r="B341" s="98"/>
      <c r="C341" s="98"/>
      <c r="D341" s="98"/>
      <c r="E341" s="99"/>
      <c r="F341" s="99"/>
      <c r="G341" s="98"/>
      <c r="H341" s="98"/>
      <c r="I341" s="98"/>
      <c r="J341" s="98"/>
      <c r="K341" s="98"/>
      <c r="L341" s="98"/>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row>
    <row r="342" spans="1:57" ht="15.75" customHeight="1" x14ac:dyDescent="0.3">
      <c r="A342" s="98"/>
      <c r="B342" s="98"/>
      <c r="C342" s="98"/>
      <c r="D342" s="98"/>
      <c r="E342" s="99"/>
      <c r="F342" s="99"/>
      <c r="G342" s="98"/>
      <c r="H342" s="98"/>
      <c r="I342" s="98"/>
      <c r="J342" s="98"/>
      <c r="K342" s="98"/>
      <c r="L342" s="98"/>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c r="AV342" s="100"/>
      <c r="AW342" s="100"/>
      <c r="AX342" s="100"/>
      <c r="AY342" s="100"/>
      <c r="AZ342" s="100"/>
      <c r="BA342" s="100"/>
      <c r="BB342" s="100"/>
      <c r="BC342" s="100"/>
      <c r="BD342" s="100"/>
      <c r="BE342" s="100"/>
    </row>
    <row r="343" spans="1:57" ht="15.75" customHeight="1" x14ac:dyDescent="0.3">
      <c r="A343" s="98"/>
      <c r="B343" s="98"/>
      <c r="C343" s="98"/>
      <c r="D343" s="98"/>
      <c r="E343" s="99"/>
      <c r="F343" s="99"/>
      <c r="G343" s="98"/>
      <c r="H343" s="98"/>
      <c r="I343" s="98"/>
      <c r="J343" s="98"/>
      <c r="K343" s="98"/>
      <c r="L343" s="98"/>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c r="AV343" s="100"/>
      <c r="AW343" s="100"/>
      <c r="AX343" s="100"/>
      <c r="AY343" s="100"/>
      <c r="AZ343" s="100"/>
      <c r="BA343" s="100"/>
      <c r="BB343" s="100"/>
      <c r="BC343" s="100"/>
      <c r="BD343" s="100"/>
      <c r="BE343" s="100"/>
    </row>
    <row r="344" spans="1:57" ht="15.75" customHeight="1" x14ac:dyDescent="0.3">
      <c r="A344" s="98"/>
      <c r="B344" s="98"/>
      <c r="C344" s="98"/>
      <c r="D344" s="98"/>
      <c r="E344" s="99"/>
      <c r="F344" s="99"/>
      <c r="G344" s="98"/>
      <c r="H344" s="98"/>
      <c r="I344" s="98"/>
      <c r="J344" s="98"/>
      <c r="K344" s="98"/>
      <c r="L344" s="98"/>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c r="AV344" s="100"/>
      <c r="AW344" s="100"/>
      <c r="AX344" s="100"/>
      <c r="AY344" s="100"/>
      <c r="AZ344" s="100"/>
      <c r="BA344" s="100"/>
      <c r="BB344" s="100"/>
      <c r="BC344" s="100"/>
      <c r="BD344" s="100"/>
      <c r="BE344" s="100"/>
    </row>
    <row r="345" spans="1:57" ht="15.75" customHeight="1" x14ac:dyDescent="0.3">
      <c r="A345" s="98"/>
      <c r="B345" s="98"/>
      <c r="C345" s="98"/>
      <c r="D345" s="98"/>
      <c r="E345" s="99"/>
      <c r="F345" s="99"/>
      <c r="G345" s="98"/>
      <c r="H345" s="98"/>
      <c r="I345" s="98"/>
      <c r="J345" s="98"/>
      <c r="K345" s="98"/>
      <c r="L345" s="98"/>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row>
    <row r="346" spans="1:57" ht="15.75" customHeight="1" x14ac:dyDescent="0.3">
      <c r="A346" s="98"/>
      <c r="B346" s="98"/>
      <c r="C346" s="98"/>
      <c r="D346" s="98"/>
      <c r="E346" s="99"/>
      <c r="F346" s="99"/>
      <c r="G346" s="98"/>
      <c r="H346" s="98"/>
      <c r="I346" s="98"/>
      <c r="J346" s="98"/>
      <c r="K346" s="98"/>
      <c r="L346" s="98"/>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row>
    <row r="347" spans="1:57" ht="15.75" customHeight="1" x14ac:dyDescent="0.3">
      <c r="A347" s="98"/>
      <c r="B347" s="98"/>
      <c r="C347" s="98"/>
      <c r="D347" s="98"/>
      <c r="E347" s="99"/>
      <c r="F347" s="99"/>
      <c r="G347" s="98"/>
      <c r="H347" s="98"/>
      <c r="I347" s="98"/>
      <c r="J347" s="98"/>
      <c r="K347" s="98"/>
      <c r="L347" s="98"/>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row>
    <row r="348" spans="1:57" ht="15.75" customHeight="1" x14ac:dyDescent="0.3">
      <c r="A348" s="98"/>
      <c r="B348" s="98"/>
      <c r="C348" s="98"/>
      <c r="D348" s="98"/>
      <c r="E348" s="99"/>
      <c r="F348" s="99"/>
      <c r="G348" s="98"/>
      <c r="H348" s="98"/>
      <c r="I348" s="98"/>
      <c r="J348" s="98"/>
      <c r="K348" s="98"/>
      <c r="L348" s="98"/>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row>
    <row r="349" spans="1:57" ht="15.75" customHeight="1" x14ac:dyDescent="0.3">
      <c r="A349" s="98"/>
      <c r="B349" s="98"/>
      <c r="C349" s="98"/>
      <c r="D349" s="98"/>
      <c r="E349" s="99"/>
      <c r="F349" s="99"/>
      <c r="G349" s="98"/>
      <c r="H349" s="98"/>
      <c r="I349" s="98"/>
      <c r="J349" s="98"/>
      <c r="K349" s="98"/>
      <c r="L349" s="98"/>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c r="BC349" s="100"/>
      <c r="BD349" s="100"/>
      <c r="BE349" s="100"/>
    </row>
    <row r="350" spans="1:57" ht="15.75" customHeight="1" x14ac:dyDescent="0.3">
      <c r="A350" s="98"/>
      <c r="B350" s="98"/>
      <c r="C350" s="98"/>
      <c r="D350" s="98"/>
      <c r="E350" s="99"/>
      <c r="F350" s="99"/>
      <c r="G350" s="98"/>
      <c r="H350" s="98"/>
      <c r="I350" s="98"/>
      <c r="J350" s="98"/>
      <c r="K350" s="98"/>
      <c r="L350" s="98"/>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row>
    <row r="351" spans="1:57" ht="15.75" customHeight="1" x14ac:dyDescent="0.3">
      <c r="A351" s="98"/>
      <c r="B351" s="98"/>
      <c r="C351" s="98"/>
      <c r="D351" s="98"/>
      <c r="E351" s="99"/>
      <c r="F351" s="99"/>
      <c r="G351" s="98"/>
      <c r="H351" s="98"/>
      <c r="I351" s="98"/>
      <c r="J351" s="98"/>
      <c r="K351" s="98"/>
      <c r="L351" s="98"/>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row>
    <row r="352" spans="1:57" ht="15.75" customHeight="1" x14ac:dyDescent="0.3">
      <c r="A352" s="98"/>
      <c r="B352" s="98"/>
      <c r="C352" s="98"/>
      <c r="D352" s="98"/>
      <c r="E352" s="99"/>
      <c r="F352" s="99"/>
      <c r="G352" s="98"/>
      <c r="H352" s="98"/>
      <c r="I352" s="98"/>
      <c r="J352" s="98"/>
      <c r="K352" s="98"/>
      <c r="L352" s="98"/>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row>
    <row r="353" spans="1:57" ht="15.75" customHeight="1" x14ac:dyDescent="0.3">
      <c r="A353" s="98"/>
      <c r="B353" s="98"/>
      <c r="C353" s="98"/>
      <c r="D353" s="98"/>
      <c r="E353" s="99"/>
      <c r="F353" s="99"/>
      <c r="G353" s="98"/>
      <c r="H353" s="98"/>
      <c r="I353" s="98"/>
      <c r="J353" s="98"/>
      <c r="K353" s="98"/>
      <c r="L353" s="98"/>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row>
    <row r="354" spans="1:57" ht="15.75" customHeight="1" x14ac:dyDescent="0.3">
      <c r="A354" s="98"/>
      <c r="B354" s="98"/>
      <c r="C354" s="98"/>
      <c r="D354" s="98"/>
      <c r="E354" s="99"/>
      <c r="F354" s="99"/>
      <c r="G354" s="98"/>
      <c r="H354" s="98"/>
      <c r="I354" s="98"/>
      <c r="J354" s="98"/>
      <c r="K354" s="98"/>
      <c r="L354" s="98"/>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row>
    <row r="355" spans="1:57" ht="15.75" customHeight="1" x14ac:dyDescent="0.3">
      <c r="A355" s="98"/>
      <c r="B355" s="98"/>
      <c r="C355" s="98"/>
      <c r="D355" s="98"/>
      <c r="E355" s="99"/>
      <c r="F355" s="99"/>
      <c r="G355" s="98"/>
      <c r="H355" s="98"/>
      <c r="I355" s="98"/>
      <c r="J355" s="98"/>
      <c r="K355" s="98"/>
      <c r="L355" s="98"/>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row>
    <row r="356" spans="1:57" ht="15.75" customHeight="1" x14ac:dyDescent="0.3">
      <c r="A356" s="98"/>
      <c r="B356" s="98"/>
      <c r="C356" s="98"/>
      <c r="D356" s="98"/>
      <c r="E356" s="99"/>
      <c r="F356" s="99"/>
      <c r="G356" s="98"/>
      <c r="H356" s="98"/>
      <c r="I356" s="98"/>
      <c r="J356" s="98"/>
      <c r="K356" s="98"/>
      <c r="L356" s="98"/>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row>
    <row r="357" spans="1:57" ht="15.75" customHeight="1" x14ac:dyDescent="0.3">
      <c r="A357" s="98"/>
      <c r="B357" s="98"/>
      <c r="C357" s="98"/>
      <c r="D357" s="98"/>
      <c r="E357" s="99"/>
      <c r="F357" s="99"/>
      <c r="G357" s="98"/>
      <c r="H357" s="98"/>
      <c r="I357" s="98"/>
      <c r="J357" s="98"/>
      <c r="K357" s="98"/>
      <c r="L357" s="98"/>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row>
    <row r="358" spans="1:57" ht="15.75" customHeight="1" x14ac:dyDescent="0.3">
      <c r="A358" s="98"/>
      <c r="B358" s="98"/>
      <c r="C358" s="98"/>
      <c r="D358" s="98"/>
      <c r="E358" s="99"/>
      <c r="F358" s="99"/>
      <c r="G358" s="98"/>
      <c r="H358" s="98"/>
      <c r="I358" s="98"/>
      <c r="J358" s="98"/>
      <c r="K358" s="98"/>
      <c r="L358" s="98"/>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row>
    <row r="359" spans="1:57" ht="15.75" customHeight="1" x14ac:dyDescent="0.3">
      <c r="A359" s="98"/>
      <c r="B359" s="98"/>
      <c r="C359" s="98"/>
      <c r="D359" s="98"/>
      <c r="E359" s="99"/>
      <c r="F359" s="99"/>
      <c r="G359" s="98"/>
      <c r="H359" s="98"/>
      <c r="I359" s="98"/>
      <c r="J359" s="98"/>
      <c r="K359" s="98"/>
      <c r="L359" s="98"/>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row>
    <row r="360" spans="1:57" ht="15.75" customHeight="1" x14ac:dyDescent="0.3">
      <c r="A360" s="98"/>
      <c r="B360" s="98"/>
      <c r="C360" s="98"/>
      <c r="D360" s="98"/>
      <c r="E360" s="99"/>
      <c r="F360" s="99"/>
      <c r="G360" s="98"/>
      <c r="H360" s="98"/>
      <c r="I360" s="98"/>
      <c r="J360" s="98"/>
      <c r="K360" s="98"/>
      <c r="L360" s="98"/>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row>
    <row r="361" spans="1:57" ht="15.75" customHeight="1" x14ac:dyDescent="0.3">
      <c r="A361" s="98"/>
      <c r="B361" s="98"/>
      <c r="C361" s="98"/>
      <c r="D361" s="98"/>
      <c r="E361" s="99"/>
      <c r="F361" s="99"/>
      <c r="G361" s="98"/>
      <c r="H361" s="98"/>
      <c r="I361" s="98"/>
      <c r="J361" s="98"/>
      <c r="K361" s="98"/>
      <c r="L361" s="98"/>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row>
    <row r="362" spans="1:57" ht="15.75" customHeight="1" x14ac:dyDescent="0.3">
      <c r="A362" s="98"/>
      <c r="B362" s="98"/>
      <c r="C362" s="98"/>
      <c r="D362" s="98"/>
      <c r="E362" s="99"/>
      <c r="F362" s="99"/>
      <c r="G362" s="98"/>
      <c r="H362" s="98"/>
      <c r="I362" s="98"/>
      <c r="J362" s="98"/>
      <c r="K362" s="98"/>
      <c r="L362" s="98"/>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row>
    <row r="363" spans="1:57" ht="15.75" customHeight="1" x14ac:dyDescent="0.3">
      <c r="A363" s="98"/>
      <c r="B363" s="98"/>
      <c r="C363" s="98"/>
      <c r="D363" s="98"/>
      <c r="E363" s="99"/>
      <c r="F363" s="99"/>
      <c r="G363" s="98"/>
      <c r="H363" s="98"/>
      <c r="I363" s="98"/>
      <c r="J363" s="98"/>
      <c r="K363" s="98"/>
      <c r="L363" s="98"/>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row>
    <row r="364" spans="1:57" ht="15.75" customHeight="1" x14ac:dyDescent="0.3">
      <c r="A364" s="98"/>
      <c r="B364" s="98"/>
      <c r="C364" s="98"/>
      <c r="D364" s="98"/>
      <c r="E364" s="99"/>
      <c r="F364" s="99"/>
      <c r="G364" s="98"/>
      <c r="H364" s="98"/>
      <c r="I364" s="98"/>
      <c r="J364" s="98"/>
      <c r="K364" s="98"/>
      <c r="L364" s="98"/>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row>
    <row r="365" spans="1:57" ht="15.75" customHeight="1" x14ac:dyDescent="0.3">
      <c r="A365" s="98"/>
      <c r="B365" s="98"/>
      <c r="C365" s="98"/>
      <c r="D365" s="98"/>
      <c r="E365" s="99"/>
      <c r="F365" s="99"/>
      <c r="G365" s="98"/>
      <c r="H365" s="98"/>
      <c r="I365" s="98"/>
      <c r="J365" s="98"/>
      <c r="K365" s="98"/>
      <c r="L365" s="98"/>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100"/>
      <c r="AZ365" s="100"/>
      <c r="BA365" s="100"/>
      <c r="BB365" s="100"/>
      <c r="BC365" s="100"/>
      <c r="BD365" s="100"/>
      <c r="BE365" s="100"/>
    </row>
    <row r="366" spans="1:57" ht="15.75" customHeight="1" x14ac:dyDescent="0.3">
      <c r="A366" s="98"/>
      <c r="B366" s="98"/>
      <c r="C366" s="98"/>
      <c r="D366" s="98"/>
      <c r="E366" s="99"/>
      <c r="F366" s="99"/>
      <c r="G366" s="98"/>
      <c r="H366" s="98"/>
      <c r="I366" s="98"/>
      <c r="J366" s="98"/>
      <c r="K366" s="98"/>
      <c r="L366" s="98"/>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row>
    <row r="367" spans="1:57" ht="15.75" customHeight="1" x14ac:dyDescent="0.3">
      <c r="A367" s="98"/>
      <c r="B367" s="98"/>
      <c r="C367" s="98"/>
      <c r="D367" s="98"/>
      <c r="E367" s="99"/>
      <c r="F367" s="99"/>
      <c r="G367" s="98"/>
      <c r="H367" s="98"/>
      <c r="I367" s="98"/>
      <c r="J367" s="98"/>
      <c r="K367" s="98"/>
      <c r="L367" s="98"/>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row>
    <row r="368" spans="1:57" ht="15.75" customHeight="1" x14ac:dyDescent="0.3">
      <c r="A368" s="98"/>
      <c r="B368" s="98"/>
      <c r="C368" s="98"/>
      <c r="D368" s="98"/>
      <c r="E368" s="99"/>
      <c r="F368" s="99"/>
      <c r="G368" s="98"/>
      <c r="H368" s="98"/>
      <c r="I368" s="98"/>
      <c r="J368" s="98"/>
      <c r="K368" s="98"/>
      <c r="L368" s="98"/>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row>
    <row r="369" spans="1:57" ht="15.75" customHeight="1" x14ac:dyDescent="0.3">
      <c r="A369" s="98"/>
      <c r="B369" s="98"/>
      <c r="C369" s="98"/>
      <c r="D369" s="98"/>
      <c r="E369" s="99"/>
      <c r="F369" s="99"/>
      <c r="G369" s="98"/>
      <c r="H369" s="98"/>
      <c r="I369" s="98"/>
      <c r="J369" s="98"/>
      <c r="K369" s="98"/>
      <c r="L369" s="98"/>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row>
    <row r="370" spans="1:57" ht="15.75" customHeight="1" x14ac:dyDescent="0.3">
      <c r="A370" s="98"/>
      <c r="B370" s="98"/>
      <c r="C370" s="98"/>
      <c r="D370" s="98"/>
      <c r="E370" s="99"/>
      <c r="F370" s="99"/>
      <c r="G370" s="98"/>
      <c r="H370" s="98"/>
      <c r="I370" s="98"/>
      <c r="J370" s="98"/>
      <c r="K370" s="98"/>
      <c r="L370" s="98"/>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row>
    <row r="371" spans="1:57" ht="15.75" customHeight="1" x14ac:dyDescent="0.3">
      <c r="A371" s="98"/>
      <c r="B371" s="98"/>
      <c r="C371" s="98"/>
      <c r="D371" s="98"/>
      <c r="E371" s="99"/>
      <c r="F371" s="99"/>
      <c r="G371" s="98"/>
      <c r="H371" s="98"/>
      <c r="I371" s="98"/>
      <c r="J371" s="98"/>
      <c r="K371" s="98"/>
      <c r="L371" s="98"/>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row>
    <row r="372" spans="1:57" ht="15.75" customHeight="1" x14ac:dyDescent="0.3">
      <c r="A372" s="98"/>
      <c r="B372" s="98"/>
      <c r="C372" s="98"/>
      <c r="D372" s="98"/>
      <c r="E372" s="99"/>
      <c r="F372" s="99"/>
      <c r="G372" s="98"/>
      <c r="H372" s="98"/>
      <c r="I372" s="98"/>
      <c r="J372" s="98"/>
      <c r="K372" s="98"/>
      <c r="L372" s="98"/>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row>
    <row r="373" spans="1:57" ht="15.75" customHeight="1" x14ac:dyDescent="0.3">
      <c r="A373" s="98"/>
      <c r="B373" s="98"/>
      <c r="C373" s="98"/>
      <c r="D373" s="98"/>
      <c r="E373" s="99"/>
      <c r="F373" s="99"/>
      <c r="G373" s="98"/>
      <c r="H373" s="98"/>
      <c r="I373" s="98"/>
      <c r="J373" s="98"/>
      <c r="K373" s="98"/>
      <c r="L373" s="98"/>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c r="AU373" s="100"/>
      <c r="AV373" s="100"/>
      <c r="AW373" s="100"/>
      <c r="AX373" s="100"/>
      <c r="AY373" s="100"/>
      <c r="AZ373" s="100"/>
      <c r="BA373" s="100"/>
      <c r="BB373" s="100"/>
      <c r="BC373" s="100"/>
      <c r="BD373" s="100"/>
      <c r="BE373" s="100"/>
    </row>
    <row r="374" spans="1:57" ht="15.75" customHeight="1" x14ac:dyDescent="0.3">
      <c r="A374" s="98"/>
      <c r="B374" s="98"/>
      <c r="C374" s="98"/>
      <c r="D374" s="98"/>
      <c r="E374" s="99"/>
      <c r="F374" s="99"/>
      <c r="G374" s="98"/>
      <c r="H374" s="98"/>
      <c r="I374" s="98"/>
      <c r="J374" s="98"/>
      <c r="K374" s="98"/>
      <c r="L374" s="98"/>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row>
    <row r="375" spans="1:57" ht="15.75" customHeight="1" x14ac:dyDescent="0.3">
      <c r="A375" s="98"/>
      <c r="B375" s="98"/>
      <c r="C375" s="98"/>
      <c r="D375" s="98"/>
      <c r="E375" s="99"/>
      <c r="F375" s="99"/>
      <c r="G375" s="98"/>
      <c r="H375" s="98"/>
      <c r="I375" s="98"/>
      <c r="J375" s="98"/>
      <c r="K375" s="98"/>
      <c r="L375" s="98"/>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row>
    <row r="376" spans="1:57" ht="15.75" customHeight="1" x14ac:dyDescent="0.3">
      <c r="A376" s="98"/>
      <c r="B376" s="98"/>
      <c r="C376" s="98"/>
      <c r="D376" s="98"/>
      <c r="E376" s="99"/>
      <c r="F376" s="99"/>
      <c r="G376" s="98"/>
      <c r="H376" s="98"/>
      <c r="I376" s="98"/>
      <c r="J376" s="98"/>
      <c r="K376" s="98"/>
      <c r="L376" s="98"/>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row>
    <row r="377" spans="1:57" ht="15.75" customHeight="1" x14ac:dyDescent="0.3">
      <c r="A377" s="98"/>
      <c r="B377" s="98"/>
      <c r="C377" s="98"/>
      <c r="D377" s="98"/>
      <c r="E377" s="99"/>
      <c r="F377" s="99"/>
      <c r="G377" s="98"/>
      <c r="H377" s="98"/>
      <c r="I377" s="98"/>
      <c r="J377" s="98"/>
      <c r="K377" s="98"/>
      <c r="L377" s="98"/>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row>
    <row r="378" spans="1:57" ht="15.75" customHeight="1" x14ac:dyDescent="0.3">
      <c r="A378" s="98"/>
      <c r="B378" s="98"/>
      <c r="C378" s="98"/>
      <c r="D378" s="98"/>
      <c r="E378" s="99"/>
      <c r="F378" s="99"/>
      <c r="G378" s="98"/>
      <c r="H378" s="98"/>
      <c r="I378" s="98"/>
      <c r="J378" s="98"/>
      <c r="K378" s="98"/>
      <c r="L378" s="98"/>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row>
    <row r="379" spans="1:57" ht="15.75" customHeight="1" x14ac:dyDescent="0.3">
      <c r="A379" s="98"/>
      <c r="B379" s="98"/>
      <c r="C379" s="98"/>
      <c r="D379" s="98"/>
      <c r="E379" s="99"/>
      <c r="F379" s="99"/>
      <c r="G379" s="98"/>
      <c r="H379" s="98"/>
      <c r="I379" s="98"/>
      <c r="J379" s="98"/>
      <c r="K379" s="98"/>
      <c r="L379" s="98"/>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row>
    <row r="380" spans="1:57" ht="15.75" customHeight="1" x14ac:dyDescent="0.3">
      <c r="A380" s="98"/>
      <c r="B380" s="98"/>
      <c r="C380" s="98"/>
      <c r="D380" s="98"/>
      <c r="E380" s="99"/>
      <c r="F380" s="99"/>
      <c r="G380" s="98"/>
      <c r="H380" s="98"/>
      <c r="I380" s="98"/>
      <c r="J380" s="98"/>
      <c r="K380" s="98"/>
      <c r="L380" s="98"/>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row>
    <row r="381" spans="1:57" ht="15.75" customHeight="1" x14ac:dyDescent="0.3">
      <c r="A381" s="98"/>
      <c r="B381" s="98"/>
      <c r="C381" s="98"/>
      <c r="D381" s="98"/>
      <c r="E381" s="99"/>
      <c r="F381" s="99"/>
      <c r="G381" s="98"/>
      <c r="H381" s="98"/>
      <c r="I381" s="98"/>
      <c r="J381" s="98"/>
      <c r="K381" s="98"/>
      <c r="L381" s="98"/>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row>
    <row r="382" spans="1:57" ht="15.75" customHeight="1" x14ac:dyDescent="0.3">
      <c r="A382" s="98"/>
      <c r="B382" s="98"/>
      <c r="C382" s="98"/>
      <c r="D382" s="98"/>
      <c r="E382" s="99"/>
      <c r="F382" s="99"/>
      <c r="G382" s="98"/>
      <c r="H382" s="98"/>
      <c r="I382" s="98"/>
      <c r="J382" s="98"/>
      <c r="K382" s="98"/>
      <c r="L382" s="98"/>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row>
    <row r="383" spans="1:57" ht="15.75" customHeight="1" x14ac:dyDescent="0.3">
      <c r="A383" s="98"/>
      <c r="B383" s="98"/>
      <c r="C383" s="98"/>
      <c r="D383" s="98"/>
      <c r="E383" s="99"/>
      <c r="F383" s="99"/>
      <c r="G383" s="98"/>
      <c r="H383" s="98"/>
      <c r="I383" s="98"/>
      <c r="J383" s="98"/>
      <c r="K383" s="98"/>
      <c r="L383" s="98"/>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row>
    <row r="384" spans="1:57" ht="15.75" customHeight="1" x14ac:dyDescent="0.3">
      <c r="A384" s="98"/>
      <c r="B384" s="98"/>
      <c r="C384" s="98"/>
      <c r="D384" s="98"/>
      <c r="E384" s="99"/>
      <c r="F384" s="99"/>
      <c r="G384" s="98"/>
      <c r="H384" s="98"/>
      <c r="I384" s="98"/>
      <c r="J384" s="98"/>
      <c r="K384" s="98"/>
      <c r="L384" s="98"/>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row>
    <row r="385" spans="1:57" ht="15.75" customHeight="1" x14ac:dyDescent="0.3">
      <c r="A385" s="98"/>
      <c r="B385" s="98"/>
      <c r="C385" s="98"/>
      <c r="D385" s="98"/>
      <c r="E385" s="99"/>
      <c r="F385" s="99"/>
      <c r="G385" s="98"/>
      <c r="H385" s="98"/>
      <c r="I385" s="98"/>
      <c r="J385" s="98"/>
      <c r="K385" s="98"/>
      <c r="L385" s="98"/>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c r="AU385" s="100"/>
      <c r="AV385" s="100"/>
      <c r="AW385" s="100"/>
      <c r="AX385" s="100"/>
      <c r="AY385" s="100"/>
      <c r="AZ385" s="100"/>
      <c r="BA385" s="100"/>
      <c r="BB385" s="100"/>
      <c r="BC385" s="100"/>
      <c r="BD385" s="100"/>
      <c r="BE385" s="100"/>
    </row>
    <row r="386" spans="1:57" ht="15.75" customHeight="1" x14ac:dyDescent="0.3">
      <c r="A386" s="98"/>
      <c r="B386" s="98"/>
      <c r="C386" s="98"/>
      <c r="D386" s="98"/>
      <c r="E386" s="99"/>
      <c r="F386" s="99"/>
      <c r="G386" s="98"/>
      <c r="H386" s="98"/>
      <c r="I386" s="98"/>
      <c r="J386" s="98"/>
      <c r="K386" s="98"/>
      <c r="L386" s="98"/>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c r="AU386" s="100"/>
      <c r="AV386" s="100"/>
      <c r="AW386" s="100"/>
      <c r="AX386" s="100"/>
      <c r="AY386" s="100"/>
      <c r="AZ386" s="100"/>
      <c r="BA386" s="100"/>
      <c r="BB386" s="100"/>
      <c r="BC386" s="100"/>
      <c r="BD386" s="100"/>
      <c r="BE386" s="100"/>
    </row>
    <row r="387" spans="1:57" ht="15.75" customHeight="1" x14ac:dyDescent="0.3">
      <c r="A387" s="98"/>
      <c r="B387" s="98"/>
      <c r="C387" s="98"/>
      <c r="D387" s="98"/>
      <c r="E387" s="99"/>
      <c r="F387" s="99"/>
      <c r="G387" s="98"/>
      <c r="H387" s="98"/>
      <c r="I387" s="98"/>
      <c r="J387" s="98"/>
      <c r="K387" s="98"/>
      <c r="L387" s="98"/>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row>
    <row r="388" spans="1:57" ht="15.75" customHeight="1" x14ac:dyDescent="0.3">
      <c r="A388" s="98"/>
      <c r="B388" s="98"/>
      <c r="C388" s="98"/>
      <c r="D388" s="98"/>
      <c r="E388" s="99"/>
      <c r="F388" s="99"/>
      <c r="G388" s="98"/>
      <c r="H388" s="98"/>
      <c r="I388" s="98"/>
      <c r="J388" s="98"/>
      <c r="K388" s="98"/>
      <c r="L388" s="98"/>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row>
    <row r="389" spans="1:57" ht="15.75" customHeight="1" x14ac:dyDescent="0.3">
      <c r="A389" s="98"/>
      <c r="B389" s="98"/>
      <c r="C389" s="98"/>
      <c r="D389" s="98"/>
      <c r="E389" s="99"/>
      <c r="F389" s="99"/>
      <c r="G389" s="98"/>
      <c r="H389" s="98"/>
      <c r="I389" s="98"/>
      <c r="J389" s="98"/>
      <c r="K389" s="98"/>
      <c r="L389" s="98"/>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row>
    <row r="390" spans="1:57" ht="15.75" customHeight="1" x14ac:dyDescent="0.3">
      <c r="A390" s="98"/>
      <c r="B390" s="98"/>
      <c r="C390" s="98"/>
      <c r="D390" s="98"/>
      <c r="E390" s="99"/>
      <c r="F390" s="99"/>
      <c r="G390" s="98"/>
      <c r="H390" s="98"/>
      <c r="I390" s="98"/>
      <c r="J390" s="98"/>
      <c r="K390" s="98"/>
      <c r="L390" s="98"/>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row>
    <row r="391" spans="1:57" ht="15.75" customHeight="1" x14ac:dyDescent="0.3">
      <c r="A391" s="98"/>
      <c r="B391" s="98"/>
      <c r="C391" s="98"/>
      <c r="D391" s="98"/>
      <c r="E391" s="99"/>
      <c r="F391" s="99"/>
      <c r="G391" s="98"/>
      <c r="H391" s="98"/>
      <c r="I391" s="98"/>
      <c r="J391" s="98"/>
      <c r="K391" s="98"/>
      <c r="L391" s="98"/>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row>
    <row r="392" spans="1:57" ht="15.75" customHeight="1" x14ac:dyDescent="0.3">
      <c r="A392" s="98"/>
      <c r="B392" s="98"/>
      <c r="C392" s="98"/>
      <c r="D392" s="98"/>
      <c r="E392" s="99"/>
      <c r="F392" s="99"/>
      <c r="G392" s="98"/>
      <c r="H392" s="98"/>
      <c r="I392" s="98"/>
      <c r="J392" s="98"/>
      <c r="K392" s="98"/>
      <c r="L392" s="98"/>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row>
    <row r="393" spans="1:57" ht="15.75" customHeight="1" x14ac:dyDescent="0.3">
      <c r="A393" s="98"/>
      <c r="B393" s="98"/>
      <c r="C393" s="98"/>
      <c r="D393" s="98"/>
      <c r="E393" s="99"/>
      <c r="F393" s="99"/>
      <c r="G393" s="98"/>
      <c r="H393" s="98"/>
      <c r="I393" s="98"/>
      <c r="J393" s="98"/>
      <c r="K393" s="98"/>
      <c r="L393" s="98"/>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row>
    <row r="394" spans="1:57" ht="15.75" customHeight="1" x14ac:dyDescent="0.3">
      <c r="A394" s="98"/>
      <c r="B394" s="98"/>
      <c r="C394" s="98"/>
      <c r="D394" s="98"/>
      <c r="E394" s="99"/>
      <c r="F394" s="99"/>
      <c r="G394" s="98"/>
      <c r="H394" s="98"/>
      <c r="I394" s="98"/>
      <c r="J394" s="98"/>
      <c r="K394" s="98"/>
      <c r="L394" s="98"/>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row>
    <row r="395" spans="1:57" ht="15.75" customHeight="1" x14ac:dyDescent="0.3">
      <c r="A395" s="98"/>
      <c r="B395" s="98"/>
      <c r="C395" s="98"/>
      <c r="D395" s="98"/>
      <c r="E395" s="99"/>
      <c r="F395" s="99"/>
      <c r="G395" s="98"/>
      <c r="H395" s="98"/>
      <c r="I395" s="98"/>
      <c r="J395" s="98"/>
      <c r="K395" s="98"/>
      <c r="L395" s="98"/>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row>
    <row r="396" spans="1:57" ht="15.75" customHeight="1" x14ac:dyDescent="0.3">
      <c r="A396" s="98"/>
      <c r="B396" s="98"/>
      <c r="C396" s="98"/>
      <c r="D396" s="98"/>
      <c r="E396" s="99"/>
      <c r="F396" s="99"/>
      <c r="G396" s="98"/>
      <c r="H396" s="98"/>
      <c r="I396" s="98"/>
      <c r="J396" s="98"/>
      <c r="K396" s="98"/>
      <c r="L396" s="98"/>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row>
    <row r="397" spans="1:57" ht="15.75" customHeight="1" x14ac:dyDescent="0.3">
      <c r="A397" s="98"/>
      <c r="B397" s="98"/>
      <c r="C397" s="98"/>
      <c r="D397" s="98"/>
      <c r="E397" s="99"/>
      <c r="F397" s="99"/>
      <c r="G397" s="98"/>
      <c r="H397" s="98"/>
      <c r="I397" s="98"/>
      <c r="J397" s="98"/>
      <c r="K397" s="98"/>
      <c r="L397" s="98"/>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row>
    <row r="398" spans="1:57" ht="15.75" customHeight="1" x14ac:dyDescent="0.3">
      <c r="A398" s="98"/>
      <c r="B398" s="98"/>
      <c r="C398" s="98"/>
      <c r="D398" s="98"/>
      <c r="E398" s="99"/>
      <c r="F398" s="99"/>
      <c r="G398" s="98"/>
      <c r="H398" s="98"/>
      <c r="I398" s="98"/>
      <c r="J398" s="98"/>
      <c r="K398" s="98"/>
      <c r="L398" s="98"/>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row>
    <row r="399" spans="1:57" ht="15.75" customHeight="1" x14ac:dyDescent="0.3">
      <c r="A399" s="98"/>
      <c r="B399" s="98"/>
      <c r="C399" s="98"/>
      <c r="D399" s="98"/>
      <c r="E399" s="99"/>
      <c r="F399" s="99"/>
      <c r="G399" s="98"/>
      <c r="H399" s="98"/>
      <c r="I399" s="98"/>
      <c r="J399" s="98"/>
      <c r="K399" s="98"/>
      <c r="L399" s="98"/>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row>
    <row r="400" spans="1:57" ht="15.75" customHeight="1" x14ac:dyDescent="0.3">
      <c r="A400" s="98"/>
      <c r="B400" s="98"/>
      <c r="C400" s="98"/>
      <c r="D400" s="98"/>
      <c r="E400" s="99"/>
      <c r="F400" s="99"/>
      <c r="G400" s="98"/>
      <c r="H400" s="98"/>
      <c r="I400" s="98"/>
      <c r="J400" s="98"/>
      <c r="K400" s="98"/>
      <c r="L400" s="98"/>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row>
    <row r="401" spans="1:57" ht="15.75" customHeight="1" x14ac:dyDescent="0.3">
      <c r="A401" s="98"/>
      <c r="B401" s="98"/>
      <c r="C401" s="98"/>
      <c r="D401" s="98"/>
      <c r="E401" s="99"/>
      <c r="F401" s="99"/>
      <c r="G401" s="98"/>
      <c r="H401" s="98"/>
      <c r="I401" s="98"/>
      <c r="J401" s="98"/>
      <c r="K401" s="98"/>
      <c r="L401" s="98"/>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row>
    <row r="402" spans="1:57" ht="15.75" customHeight="1" x14ac:dyDescent="0.3">
      <c r="A402" s="98"/>
      <c r="B402" s="98"/>
      <c r="C402" s="98"/>
      <c r="D402" s="98"/>
      <c r="E402" s="99"/>
      <c r="F402" s="99"/>
      <c r="G402" s="98"/>
      <c r="H402" s="98"/>
      <c r="I402" s="98"/>
      <c r="J402" s="98"/>
      <c r="K402" s="98"/>
      <c r="L402" s="98"/>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row>
    <row r="403" spans="1:57" ht="15.75" customHeight="1" x14ac:dyDescent="0.3">
      <c r="A403" s="98"/>
      <c r="B403" s="98"/>
      <c r="C403" s="98"/>
      <c r="D403" s="98"/>
      <c r="E403" s="99"/>
      <c r="F403" s="99"/>
      <c r="G403" s="98"/>
      <c r="H403" s="98"/>
      <c r="I403" s="98"/>
      <c r="J403" s="98"/>
      <c r="K403" s="98"/>
      <c r="L403" s="98"/>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row>
    <row r="404" spans="1:57" ht="15.75" customHeight="1" x14ac:dyDescent="0.3">
      <c r="A404" s="98"/>
      <c r="B404" s="98"/>
      <c r="C404" s="98"/>
      <c r="D404" s="98"/>
      <c r="E404" s="99"/>
      <c r="F404" s="99"/>
      <c r="G404" s="98"/>
      <c r="H404" s="98"/>
      <c r="I404" s="98"/>
      <c r="J404" s="98"/>
      <c r="K404" s="98"/>
      <c r="L404" s="98"/>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row>
    <row r="405" spans="1:57" ht="15.75" customHeight="1" x14ac:dyDescent="0.3">
      <c r="A405" s="98"/>
      <c r="B405" s="98"/>
      <c r="C405" s="98"/>
      <c r="D405" s="98"/>
      <c r="E405" s="99"/>
      <c r="F405" s="99"/>
      <c r="G405" s="98"/>
      <c r="H405" s="98"/>
      <c r="I405" s="98"/>
      <c r="J405" s="98"/>
      <c r="K405" s="98"/>
      <c r="L405" s="98"/>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row>
    <row r="406" spans="1:57" ht="15.75" customHeight="1" x14ac:dyDescent="0.3">
      <c r="A406" s="98"/>
      <c r="B406" s="98"/>
      <c r="C406" s="98"/>
      <c r="D406" s="98"/>
      <c r="E406" s="99"/>
      <c r="F406" s="99"/>
      <c r="G406" s="98"/>
      <c r="H406" s="98"/>
      <c r="I406" s="98"/>
      <c r="J406" s="98"/>
      <c r="K406" s="98"/>
      <c r="L406" s="98"/>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row>
    <row r="407" spans="1:57" ht="15.75" customHeight="1" x14ac:dyDescent="0.3">
      <c r="A407" s="98"/>
      <c r="B407" s="98"/>
      <c r="C407" s="98"/>
      <c r="D407" s="98"/>
      <c r="E407" s="99"/>
      <c r="F407" s="99"/>
      <c r="G407" s="98"/>
      <c r="H407" s="98"/>
      <c r="I407" s="98"/>
      <c r="J407" s="98"/>
      <c r="K407" s="98"/>
      <c r="L407" s="98"/>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row>
    <row r="408" spans="1:57" ht="15.75" customHeight="1" x14ac:dyDescent="0.3">
      <c r="A408" s="98"/>
      <c r="B408" s="98"/>
      <c r="C408" s="98"/>
      <c r="D408" s="98"/>
      <c r="E408" s="99"/>
      <c r="F408" s="99"/>
      <c r="G408" s="98"/>
      <c r="H408" s="98"/>
      <c r="I408" s="98"/>
      <c r="J408" s="98"/>
      <c r="K408" s="98"/>
      <c r="L408" s="98"/>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row>
    <row r="409" spans="1:57" ht="15.75" customHeight="1" x14ac:dyDescent="0.3">
      <c r="A409" s="98"/>
      <c r="B409" s="98"/>
      <c r="C409" s="98"/>
      <c r="D409" s="98"/>
      <c r="E409" s="99"/>
      <c r="F409" s="99"/>
      <c r="G409" s="98"/>
      <c r="H409" s="98"/>
      <c r="I409" s="98"/>
      <c r="J409" s="98"/>
      <c r="K409" s="98"/>
      <c r="L409" s="98"/>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row>
    <row r="410" spans="1:57" ht="15.75" customHeight="1" x14ac:dyDescent="0.3">
      <c r="A410" s="98"/>
      <c r="B410" s="98"/>
      <c r="C410" s="98"/>
      <c r="D410" s="98"/>
      <c r="E410" s="99"/>
      <c r="F410" s="99"/>
      <c r="G410" s="98"/>
      <c r="H410" s="98"/>
      <c r="I410" s="98"/>
      <c r="J410" s="98"/>
      <c r="K410" s="98"/>
      <c r="L410" s="98"/>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row>
    <row r="411" spans="1:57" ht="15.75" customHeight="1" x14ac:dyDescent="0.3">
      <c r="A411" s="98"/>
      <c r="B411" s="98"/>
      <c r="C411" s="98"/>
      <c r="D411" s="98"/>
      <c r="E411" s="99"/>
      <c r="F411" s="99"/>
      <c r="G411" s="98"/>
      <c r="H411" s="98"/>
      <c r="I411" s="98"/>
      <c r="J411" s="98"/>
      <c r="K411" s="98"/>
      <c r="L411" s="98"/>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row>
    <row r="412" spans="1:57" ht="15.75" customHeight="1" x14ac:dyDescent="0.3">
      <c r="A412" s="98"/>
      <c r="B412" s="98"/>
      <c r="C412" s="98"/>
      <c r="D412" s="98"/>
      <c r="E412" s="99"/>
      <c r="F412" s="99"/>
      <c r="G412" s="98"/>
      <c r="H412" s="98"/>
      <c r="I412" s="98"/>
      <c r="J412" s="98"/>
      <c r="K412" s="98"/>
      <c r="L412" s="98"/>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row>
    <row r="413" spans="1:57" ht="15.75" customHeight="1" x14ac:dyDescent="0.3">
      <c r="A413" s="98"/>
      <c r="B413" s="98"/>
      <c r="C413" s="98"/>
      <c r="D413" s="98"/>
      <c r="E413" s="99"/>
      <c r="F413" s="99"/>
      <c r="G413" s="98"/>
      <c r="H413" s="98"/>
      <c r="I413" s="98"/>
      <c r="J413" s="98"/>
      <c r="K413" s="98"/>
      <c r="L413" s="98"/>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row>
    <row r="414" spans="1:57" ht="15.75" customHeight="1" x14ac:dyDescent="0.3">
      <c r="A414" s="98"/>
      <c r="B414" s="98"/>
      <c r="C414" s="98"/>
      <c r="D414" s="98"/>
      <c r="E414" s="99"/>
      <c r="F414" s="99"/>
      <c r="G414" s="98"/>
      <c r="H414" s="98"/>
      <c r="I414" s="98"/>
      <c r="J414" s="98"/>
      <c r="K414" s="98"/>
      <c r="L414" s="98"/>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row>
    <row r="415" spans="1:57" ht="15.75" customHeight="1" x14ac:dyDescent="0.3">
      <c r="A415" s="98"/>
      <c r="B415" s="98"/>
      <c r="C415" s="98"/>
      <c r="D415" s="98"/>
      <c r="E415" s="99"/>
      <c r="F415" s="99"/>
      <c r="G415" s="98"/>
      <c r="H415" s="98"/>
      <c r="I415" s="98"/>
      <c r="J415" s="98"/>
      <c r="K415" s="98"/>
      <c r="L415" s="98"/>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row>
    <row r="416" spans="1:57" ht="15.75" customHeight="1" x14ac:dyDescent="0.3">
      <c r="A416" s="98"/>
      <c r="B416" s="98"/>
      <c r="C416" s="98"/>
      <c r="D416" s="98"/>
      <c r="E416" s="99"/>
      <c r="F416" s="99"/>
      <c r="G416" s="98"/>
      <c r="H416" s="98"/>
      <c r="I416" s="98"/>
      <c r="J416" s="98"/>
      <c r="K416" s="98"/>
      <c r="L416" s="98"/>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row>
    <row r="417" spans="1:57" ht="15.75" customHeight="1" x14ac:dyDescent="0.3">
      <c r="A417" s="98"/>
      <c r="B417" s="98"/>
      <c r="C417" s="98"/>
      <c r="D417" s="98"/>
      <c r="E417" s="99"/>
      <c r="F417" s="99"/>
      <c r="G417" s="98"/>
      <c r="H417" s="98"/>
      <c r="I417" s="98"/>
      <c r="J417" s="98"/>
      <c r="K417" s="98"/>
      <c r="L417" s="98"/>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row>
    <row r="418" spans="1:57" ht="15.75" customHeight="1" x14ac:dyDescent="0.3">
      <c r="A418" s="98"/>
      <c r="B418" s="98"/>
      <c r="C418" s="98"/>
      <c r="D418" s="98"/>
      <c r="E418" s="99"/>
      <c r="F418" s="99"/>
      <c r="G418" s="98"/>
      <c r="H418" s="98"/>
      <c r="I418" s="98"/>
      <c r="J418" s="98"/>
      <c r="K418" s="98"/>
      <c r="L418" s="98"/>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row>
    <row r="419" spans="1:57" ht="15.75" customHeight="1" x14ac:dyDescent="0.3">
      <c r="A419" s="98"/>
      <c r="B419" s="98"/>
      <c r="C419" s="98"/>
      <c r="D419" s="98"/>
      <c r="E419" s="99"/>
      <c r="F419" s="99"/>
      <c r="G419" s="98"/>
      <c r="H419" s="98"/>
      <c r="I419" s="98"/>
      <c r="J419" s="98"/>
      <c r="K419" s="98"/>
      <c r="L419" s="98"/>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row>
    <row r="420" spans="1:57" ht="15.75" customHeight="1" x14ac:dyDescent="0.3">
      <c r="A420" s="98"/>
      <c r="B420" s="98"/>
      <c r="C420" s="98"/>
      <c r="D420" s="98"/>
      <c r="E420" s="99"/>
      <c r="F420" s="99"/>
      <c r="G420" s="98"/>
      <c r="H420" s="98"/>
      <c r="I420" s="98"/>
      <c r="J420" s="98"/>
      <c r="K420" s="98"/>
      <c r="L420" s="98"/>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row>
    <row r="421" spans="1:57" ht="15.75" customHeight="1" x14ac:dyDescent="0.3">
      <c r="A421" s="98"/>
      <c r="B421" s="98"/>
      <c r="C421" s="98"/>
      <c r="D421" s="98"/>
      <c r="E421" s="99"/>
      <c r="F421" s="99"/>
      <c r="G421" s="98"/>
      <c r="H421" s="98"/>
      <c r="I421" s="98"/>
      <c r="J421" s="98"/>
      <c r="K421" s="98"/>
      <c r="L421" s="98"/>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row>
    <row r="422" spans="1:57" ht="15.75" customHeight="1" x14ac:dyDescent="0.3">
      <c r="A422" s="98"/>
      <c r="B422" s="98"/>
      <c r="C422" s="98"/>
      <c r="D422" s="98"/>
      <c r="E422" s="99"/>
      <c r="F422" s="99"/>
      <c r="G422" s="98"/>
      <c r="H422" s="98"/>
      <c r="I422" s="98"/>
      <c r="J422" s="98"/>
      <c r="K422" s="98"/>
      <c r="L422" s="98"/>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row>
    <row r="423" spans="1:57" ht="15.75" customHeight="1" x14ac:dyDescent="0.3">
      <c r="A423" s="98"/>
      <c r="B423" s="98"/>
      <c r="C423" s="98"/>
      <c r="D423" s="98"/>
      <c r="E423" s="99"/>
      <c r="F423" s="99"/>
      <c r="G423" s="98"/>
      <c r="H423" s="98"/>
      <c r="I423" s="98"/>
      <c r="J423" s="98"/>
      <c r="K423" s="98"/>
      <c r="L423" s="98"/>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row>
    <row r="424" spans="1:57" ht="15.75" customHeight="1" x14ac:dyDescent="0.3">
      <c r="A424" s="98"/>
      <c r="B424" s="98"/>
      <c r="C424" s="98"/>
      <c r="D424" s="98"/>
      <c r="E424" s="99"/>
      <c r="F424" s="99"/>
      <c r="G424" s="98"/>
      <c r="H424" s="98"/>
      <c r="I424" s="98"/>
      <c r="J424" s="98"/>
      <c r="K424" s="98"/>
      <c r="L424" s="98"/>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row>
    <row r="425" spans="1:57" ht="15.75" customHeight="1" x14ac:dyDescent="0.3">
      <c r="A425" s="98"/>
      <c r="B425" s="98"/>
      <c r="C425" s="98"/>
      <c r="D425" s="98"/>
      <c r="E425" s="99"/>
      <c r="F425" s="99"/>
      <c r="G425" s="98"/>
      <c r="H425" s="98"/>
      <c r="I425" s="98"/>
      <c r="J425" s="98"/>
      <c r="K425" s="98"/>
      <c r="L425" s="98"/>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row>
    <row r="426" spans="1:57" ht="15.75" customHeight="1" x14ac:dyDescent="0.3">
      <c r="A426" s="98"/>
      <c r="B426" s="98"/>
      <c r="C426" s="98"/>
      <c r="D426" s="98"/>
      <c r="E426" s="99"/>
      <c r="F426" s="99"/>
      <c r="G426" s="98"/>
      <c r="H426" s="98"/>
      <c r="I426" s="98"/>
      <c r="J426" s="98"/>
      <c r="K426" s="98"/>
      <c r="L426" s="98"/>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row>
    <row r="427" spans="1:57" ht="15.75" customHeight="1" x14ac:dyDescent="0.3">
      <c r="A427" s="98"/>
      <c r="B427" s="98"/>
      <c r="C427" s="98"/>
      <c r="D427" s="98"/>
      <c r="E427" s="99"/>
      <c r="F427" s="99"/>
      <c r="G427" s="98"/>
      <c r="H427" s="98"/>
      <c r="I427" s="98"/>
      <c r="J427" s="98"/>
      <c r="K427" s="98"/>
      <c r="L427" s="98"/>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row>
    <row r="428" spans="1:57" ht="15.75" customHeight="1" x14ac:dyDescent="0.3">
      <c r="A428" s="98"/>
      <c r="B428" s="98"/>
      <c r="C428" s="98"/>
      <c r="D428" s="98"/>
      <c r="E428" s="99"/>
      <c r="F428" s="99"/>
      <c r="G428" s="98"/>
      <c r="H428" s="98"/>
      <c r="I428" s="98"/>
      <c r="J428" s="98"/>
      <c r="K428" s="98"/>
      <c r="L428" s="98"/>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row>
    <row r="429" spans="1:57" ht="15.75" customHeight="1" x14ac:dyDescent="0.3">
      <c r="A429" s="98"/>
      <c r="B429" s="98"/>
      <c r="C429" s="98"/>
      <c r="D429" s="98"/>
      <c r="E429" s="99"/>
      <c r="F429" s="99"/>
      <c r="G429" s="98"/>
      <c r="H429" s="98"/>
      <c r="I429" s="98"/>
      <c r="J429" s="98"/>
      <c r="K429" s="98"/>
      <c r="L429" s="98"/>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row>
    <row r="430" spans="1:57" ht="15.75" customHeight="1" x14ac:dyDescent="0.3">
      <c r="A430" s="98"/>
      <c r="B430" s="98"/>
      <c r="C430" s="98"/>
      <c r="D430" s="98"/>
      <c r="E430" s="99"/>
      <c r="F430" s="99"/>
      <c r="G430" s="98"/>
      <c r="H430" s="98"/>
      <c r="I430" s="98"/>
      <c r="J430" s="98"/>
      <c r="K430" s="98"/>
      <c r="L430" s="98"/>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row>
    <row r="431" spans="1:57" ht="15.75" customHeight="1" x14ac:dyDescent="0.3">
      <c r="A431" s="98"/>
      <c r="B431" s="98"/>
      <c r="C431" s="98"/>
      <c r="D431" s="98"/>
      <c r="E431" s="99"/>
      <c r="F431" s="99"/>
      <c r="G431" s="98"/>
      <c r="H431" s="98"/>
      <c r="I431" s="98"/>
      <c r="J431" s="98"/>
      <c r="K431" s="98"/>
      <c r="L431" s="98"/>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row>
    <row r="432" spans="1:57" ht="15.75" customHeight="1" x14ac:dyDescent="0.3">
      <c r="A432" s="98"/>
      <c r="B432" s="98"/>
      <c r="C432" s="98"/>
      <c r="D432" s="98"/>
      <c r="E432" s="99"/>
      <c r="F432" s="99"/>
      <c r="G432" s="98"/>
      <c r="H432" s="98"/>
      <c r="I432" s="98"/>
      <c r="J432" s="98"/>
      <c r="K432" s="98"/>
      <c r="L432" s="98"/>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row>
    <row r="433" spans="1:57" ht="15.75" customHeight="1" x14ac:dyDescent="0.3">
      <c r="A433" s="98"/>
      <c r="B433" s="98"/>
      <c r="C433" s="98"/>
      <c r="D433" s="98"/>
      <c r="E433" s="99"/>
      <c r="F433" s="99"/>
      <c r="G433" s="98"/>
      <c r="H433" s="98"/>
      <c r="I433" s="98"/>
      <c r="J433" s="98"/>
      <c r="K433" s="98"/>
      <c r="L433" s="98"/>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row>
    <row r="434" spans="1:57" ht="15.75" customHeight="1" x14ac:dyDescent="0.3">
      <c r="A434" s="98"/>
      <c r="B434" s="98"/>
      <c r="C434" s="98"/>
      <c r="D434" s="98"/>
      <c r="E434" s="99"/>
      <c r="F434" s="99"/>
      <c r="G434" s="98"/>
      <c r="H434" s="98"/>
      <c r="I434" s="98"/>
      <c r="J434" s="98"/>
      <c r="K434" s="98"/>
      <c r="L434" s="98"/>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row>
    <row r="435" spans="1:57" ht="15.75" customHeight="1" x14ac:dyDescent="0.3">
      <c r="A435" s="98"/>
      <c r="B435" s="98"/>
      <c r="C435" s="98"/>
      <c r="D435" s="98"/>
      <c r="E435" s="99"/>
      <c r="F435" s="99"/>
      <c r="G435" s="98"/>
      <c r="H435" s="98"/>
      <c r="I435" s="98"/>
      <c r="J435" s="98"/>
      <c r="K435" s="98"/>
      <c r="L435" s="98"/>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row>
    <row r="436" spans="1:57" ht="15.75" customHeight="1" x14ac:dyDescent="0.3">
      <c r="A436" s="98"/>
      <c r="B436" s="98"/>
      <c r="C436" s="98"/>
      <c r="D436" s="98"/>
      <c r="E436" s="99"/>
      <c r="F436" s="99"/>
      <c r="G436" s="98"/>
      <c r="H436" s="98"/>
      <c r="I436" s="98"/>
      <c r="J436" s="98"/>
      <c r="K436" s="98"/>
      <c r="L436" s="98"/>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row>
    <row r="437" spans="1:57" ht="15.75" customHeight="1" x14ac:dyDescent="0.3">
      <c r="A437" s="98"/>
      <c r="B437" s="98"/>
      <c r="C437" s="98"/>
      <c r="D437" s="98"/>
      <c r="E437" s="99"/>
      <c r="F437" s="99"/>
      <c r="G437" s="98"/>
      <c r="H437" s="98"/>
      <c r="I437" s="98"/>
      <c r="J437" s="98"/>
      <c r="K437" s="98"/>
      <c r="L437" s="98"/>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row>
    <row r="438" spans="1:57" ht="15.75" customHeight="1" x14ac:dyDescent="0.3">
      <c r="A438" s="98"/>
      <c r="B438" s="98"/>
      <c r="C438" s="98"/>
      <c r="D438" s="98"/>
      <c r="E438" s="99"/>
      <c r="F438" s="99"/>
      <c r="G438" s="98"/>
      <c r="H438" s="98"/>
      <c r="I438" s="98"/>
      <c r="J438" s="98"/>
      <c r="K438" s="98"/>
      <c r="L438" s="98"/>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row>
    <row r="439" spans="1:57" ht="15.75" customHeight="1" x14ac:dyDescent="0.3">
      <c r="A439" s="98"/>
      <c r="B439" s="98"/>
      <c r="C439" s="98"/>
      <c r="D439" s="98"/>
      <c r="E439" s="99"/>
      <c r="F439" s="99"/>
      <c r="G439" s="98"/>
      <c r="H439" s="98"/>
      <c r="I439" s="98"/>
      <c r="J439" s="98"/>
      <c r="K439" s="98"/>
      <c r="L439" s="98"/>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row>
    <row r="440" spans="1:57" ht="15.75" customHeight="1" x14ac:dyDescent="0.3">
      <c r="A440" s="98"/>
      <c r="B440" s="98"/>
      <c r="C440" s="98"/>
      <c r="D440" s="98"/>
      <c r="E440" s="99"/>
      <c r="F440" s="99"/>
      <c r="G440" s="98"/>
      <c r="H440" s="98"/>
      <c r="I440" s="98"/>
      <c r="J440" s="98"/>
      <c r="K440" s="98"/>
      <c r="L440" s="98"/>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row>
    <row r="441" spans="1:57" ht="15.75" customHeight="1" x14ac:dyDescent="0.3">
      <c r="A441" s="98"/>
      <c r="B441" s="98"/>
      <c r="C441" s="98"/>
      <c r="D441" s="98"/>
      <c r="E441" s="99"/>
      <c r="F441" s="99"/>
      <c r="G441" s="98"/>
      <c r="H441" s="98"/>
      <c r="I441" s="98"/>
      <c r="J441" s="98"/>
      <c r="K441" s="98"/>
      <c r="L441" s="98"/>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row>
    <row r="442" spans="1:57" ht="15.75" customHeight="1" x14ac:dyDescent="0.3">
      <c r="A442" s="98"/>
      <c r="B442" s="98"/>
      <c r="C442" s="98"/>
      <c r="D442" s="98"/>
      <c r="E442" s="99"/>
      <c r="F442" s="99"/>
      <c r="G442" s="98"/>
      <c r="H442" s="98"/>
      <c r="I442" s="98"/>
      <c r="J442" s="98"/>
      <c r="K442" s="98"/>
      <c r="L442" s="98"/>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row>
    <row r="443" spans="1:57" ht="15.75" customHeight="1" x14ac:dyDescent="0.3">
      <c r="A443" s="98"/>
      <c r="B443" s="98"/>
      <c r="C443" s="98"/>
      <c r="D443" s="98"/>
      <c r="E443" s="99"/>
      <c r="F443" s="99"/>
      <c r="G443" s="98"/>
      <c r="H443" s="98"/>
      <c r="I443" s="98"/>
      <c r="J443" s="98"/>
      <c r="K443" s="98"/>
      <c r="L443" s="98"/>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row>
    <row r="444" spans="1:57" ht="15.75" customHeight="1" x14ac:dyDescent="0.3">
      <c r="A444" s="98"/>
      <c r="B444" s="98"/>
      <c r="C444" s="98"/>
      <c r="D444" s="98"/>
      <c r="E444" s="99"/>
      <c r="F444" s="99"/>
      <c r="G444" s="98"/>
      <c r="H444" s="98"/>
      <c r="I444" s="98"/>
      <c r="J444" s="98"/>
      <c r="K444" s="98"/>
      <c r="L444" s="98"/>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row>
    <row r="445" spans="1:57" ht="15.75" customHeight="1" x14ac:dyDescent="0.3">
      <c r="A445" s="98"/>
      <c r="B445" s="98"/>
      <c r="C445" s="98"/>
      <c r="D445" s="98"/>
      <c r="E445" s="99"/>
      <c r="F445" s="99"/>
      <c r="G445" s="98"/>
      <c r="H445" s="98"/>
      <c r="I445" s="98"/>
      <c r="J445" s="98"/>
      <c r="K445" s="98"/>
      <c r="L445" s="98"/>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row>
    <row r="446" spans="1:57" ht="15.75" customHeight="1" x14ac:dyDescent="0.3">
      <c r="A446" s="98"/>
      <c r="B446" s="98"/>
      <c r="C446" s="98"/>
      <c r="D446" s="98"/>
      <c r="E446" s="99"/>
      <c r="F446" s="99"/>
      <c r="G446" s="98"/>
      <c r="H446" s="98"/>
      <c r="I446" s="98"/>
      <c r="J446" s="98"/>
      <c r="K446" s="98"/>
      <c r="L446" s="98"/>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row>
    <row r="447" spans="1:57" ht="15.75" customHeight="1" x14ac:dyDescent="0.3">
      <c r="A447" s="98"/>
      <c r="B447" s="98"/>
      <c r="C447" s="98"/>
      <c r="D447" s="98"/>
      <c r="E447" s="99"/>
      <c r="F447" s="99"/>
      <c r="G447" s="98"/>
      <c r="H447" s="98"/>
      <c r="I447" s="98"/>
      <c r="J447" s="98"/>
      <c r="K447" s="98"/>
      <c r="L447" s="98"/>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row>
    <row r="448" spans="1:57" ht="15.75" customHeight="1" x14ac:dyDescent="0.3">
      <c r="A448" s="98"/>
      <c r="B448" s="98"/>
      <c r="C448" s="98"/>
      <c r="D448" s="98"/>
      <c r="E448" s="99"/>
      <c r="F448" s="99"/>
      <c r="G448" s="98"/>
      <c r="H448" s="98"/>
      <c r="I448" s="98"/>
      <c r="J448" s="98"/>
      <c r="K448" s="98"/>
      <c r="L448" s="98"/>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row>
    <row r="449" spans="1:57" ht="15.75" customHeight="1" x14ac:dyDescent="0.3">
      <c r="A449" s="98"/>
      <c r="B449" s="98"/>
      <c r="C449" s="98"/>
      <c r="D449" s="98"/>
      <c r="E449" s="99"/>
      <c r="F449" s="99"/>
      <c r="G449" s="98"/>
      <c r="H449" s="98"/>
      <c r="I449" s="98"/>
      <c r="J449" s="98"/>
      <c r="K449" s="98"/>
      <c r="L449" s="98"/>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row>
    <row r="450" spans="1:57" ht="15.75" customHeight="1" x14ac:dyDescent="0.3">
      <c r="A450" s="98"/>
      <c r="B450" s="98"/>
      <c r="C450" s="98"/>
      <c r="D450" s="98"/>
      <c r="E450" s="99"/>
      <c r="F450" s="99"/>
      <c r="G450" s="98"/>
      <c r="H450" s="98"/>
      <c r="I450" s="98"/>
      <c r="J450" s="98"/>
      <c r="K450" s="98"/>
      <c r="L450" s="98"/>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row>
    <row r="451" spans="1:57" ht="15.75" customHeight="1" x14ac:dyDescent="0.3">
      <c r="A451" s="98"/>
      <c r="B451" s="98"/>
      <c r="C451" s="98"/>
      <c r="D451" s="98"/>
      <c r="E451" s="99"/>
      <c r="F451" s="99"/>
      <c r="G451" s="98"/>
      <c r="H451" s="98"/>
      <c r="I451" s="98"/>
      <c r="J451" s="98"/>
      <c r="K451" s="98"/>
      <c r="L451" s="98"/>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row>
    <row r="452" spans="1:57" ht="15.75" customHeight="1" x14ac:dyDescent="0.3">
      <c r="A452" s="98"/>
      <c r="B452" s="98"/>
      <c r="C452" s="98"/>
      <c r="D452" s="98"/>
      <c r="E452" s="99"/>
      <c r="F452" s="99"/>
      <c r="G452" s="98"/>
      <c r="H452" s="98"/>
      <c r="I452" s="98"/>
      <c r="J452" s="98"/>
      <c r="K452" s="98"/>
      <c r="L452" s="98"/>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row>
    <row r="453" spans="1:57" ht="15.75" customHeight="1" x14ac:dyDescent="0.3">
      <c r="A453" s="98"/>
      <c r="B453" s="98"/>
      <c r="C453" s="98"/>
      <c r="D453" s="98"/>
      <c r="E453" s="99"/>
      <c r="F453" s="99"/>
      <c r="G453" s="98"/>
      <c r="H453" s="98"/>
      <c r="I453" s="98"/>
      <c r="J453" s="98"/>
      <c r="K453" s="98"/>
      <c r="L453" s="98"/>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row>
    <row r="454" spans="1:57" ht="15.75" customHeight="1" x14ac:dyDescent="0.3">
      <c r="A454" s="98"/>
      <c r="B454" s="98"/>
      <c r="C454" s="98"/>
      <c r="D454" s="98"/>
      <c r="E454" s="99"/>
      <c r="F454" s="99"/>
      <c r="G454" s="98"/>
      <c r="H454" s="98"/>
      <c r="I454" s="98"/>
      <c r="J454" s="98"/>
      <c r="K454" s="98"/>
      <c r="L454" s="98"/>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row>
    <row r="455" spans="1:57" ht="15.75" customHeight="1" x14ac:dyDescent="0.3">
      <c r="A455" s="98"/>
      <c r="B455" s="98"/>
      <c r="C455" s="98"/>
      <c r="D455" s="98"/>
      <c r="E455" s="99"/>
      <c r="F455" s="99"/>
      <c r="G455" s="98"/>
      <c r="H455" s="98"/>
      <c r="I455" s="98"/>
      <c r="J455" s="98"/>
      <c r="K455" s="98"/>
      <c r="L455" s="98"/>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row>
    <row r="456" spans="1:57" ht="15.75" customHeight="1" x14ac:dyDescent="0.3">
      <c r="A456" s="98"/>
      <c r="B456" s="98"/>
      <c r="C456" s="98"/>
      <c r="D456" s="98"/>
      <c r="E456" s="99"/>
      <c r="F456" s="99"/>
      <c r="G456" s="98"/>
      <c r="H456" s="98"/>
      <c r="I456" s="98"/>
      <c r="J456" s="98"/>
      <c r="K456" s="98"/>
      <c r="L456" s="98"/>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row>
    <row r="457" spans="1:57" ht="15.75" customHeight="1" x14ac:dyDescent="0.3">
      <c r="A457" s="98"/>
      <c r="B457" s="98"/>
      <c r="C457" s="98"/>
      <c r="D457" s="98"/>
      <c r="E457" s="99"/>
      <c r="F457" s="99"/>
      <c r="G457" s="98"/>
      <c r="H457" s="98"/>
      <c r="I457" s="98"/>
      <c r="J457" s="98"/>
      <c r="K457" s="98"/>
      <c r="L457" s="98"/>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row>
    <row r="458" spans="1:57" ht="15.75" customHeight="1" x14ac:dyDescent="0.3">
      <c r="A458" s="98"/>
      <c r="B458" s="98"/>
      <c r="C458" s="98"/>
      <c r="D458" s="98"/>
      <c r="E458" s="99"/>
      <c r="F458" s="99"/>
      <c r="G458" s="98"/>
      <c r="H458" s="98"/>
      <c r="I458" s="98"/>
      <c r="J458" s="98"/>
      <c r="K458" s="98"/>
      <c r="L458" s="98"/>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row>
    <row r="459" spans="1:57" ht="15.75" customHeight="1" x14ac:dyDescent="0.3">
      <c r="A459" s="98"/>
      <c r="B459" s="98"/>
      <c r="C459" s="98"/>
      <c r="D459" s="98"/>
      <c r="E459" s="99"/>
      <c r="F459" s="99"/>
      <c r="G459" s="98"/>
      <c r="H459" s="98"/>
      <c r="I459" s="98"/>
      <c r="J459" s="98"/>
      <c r="K459" s="98"/>
      <c r="L459" s="98"/>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row>
    <row r="460" spans="1:57" ht="15.75" customHeight="1" x14ac:dyDescent="0.3">
      <c r="A460" s="98"/>
      <c r="B460" s="98"/>
      <c r="C460" s="98"/>
      <c r="D460" s="98"/>
      <c r="E460" s="99"/>
      <c r="F460" s="99"/>
      <c r="G460" s="98"/>
      <c r="H460" s="98"/>
      <c r="I460" s="98"/>
      <c r="J460" s="98"/>
      <c r="K460" s="98"/>
      <c r="L460" s="98"/>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row>
    <row r="461" spans="1:57" ht="15.75" customHeight="1" x14ac:dyDescent="0.3">
      <c r="A461" s="98"/>
      <c r="B461" s="98"/>
      <c r="C461" s="98"/>
      <c r="D461" s="98"/>
      <c r="E461" s="99"/>
      <c r="F461" s="99"/>
      <c r="G461" s="98"/>
      <c r="H461" s="98"/>
      <c r="I461" s="98"/>
      <c r="J461" s="98"/>
      <c r="K461" s="98"/>
      <c r="L461" s="98"/>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row>
    <row r="462" spans="1:57" ht="15.75" customHeight="1" x14ac:dyDescent="0.3">
      <c r="A462" s="98"/>
      <c r="B462" s="98"/>
      <c r="C462" s="98"/>
      <c r="D462" s="98"/>
      <c r="E462" s="99"/>
      <c r="F462" s="99"/>
      <c r="G462" s="98"/>
      <c r="H462" s="98"/>
      <c r="I462" s="98"/>
      <c r="J462" s="98"/>
      <c r="K462" s="98"/>
      <c r="L462" s="98"/>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row>
    <row r="463" spans="1:57" ht="15.75" customHeight="1" x14ac:dyDescent="0.3">
      <c r="A463" s="98"/>
      <c r="B463" s="98"/>
      <c r="C463" s="98"/>
      <c r="D463" s="98"/>
      <c r="E463" s="99"/>
      <c r="F463" s="99"/>
      <c r="G463" s="98"/>
      <c r="H463" s="98"/>
      <c r="I463" s="98"/>
      <c r="J463" s="98"/>
      <c r="K463" s="98"/>
      <c r="L463" s="98"/>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row>
    <row r="464" spans="1:57" ht="15.75" customHeight="1" x14ac:dyDescent="0.3">
      <c r="A464" s="98"/>
      <c r="B464" s="98"/>
      <c r="C464" s="98"/>
      <c r="D464" s="98"/>
      <c r="E464" s="99"/>
      <c r="F464" s="99"/>
      <c r="G464" s="98"/>
      <c r="H464" s="98"/>
      <c r="I464" s="98"/>
      <c r="J464" s="98"/>
      <c r="K464" s="98"/>
      <c r="L464" s="98"/>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row>
    <row r="465" spans="1:57" ht="15.75" customHeight="1" x14ac:dyDescent="0.3">
      <c r="A465" s="98"/>
      <c r="B465" s="98"/>
      <c r="C465" s="98"/>
      <c r="D465" s="98"/>
      <c r="E465" s="99"/>
      <c r="F465" s="99"/>
      <c r="G465" s="98"/>
      <c r="H465" s="98"/>
      <c r="I465" s="98"/>
      <c r="J465" s="98"/>
      <c r="K465" s="98"/>
      <c r="L465" s="98"/>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row>
    <row r="466" spans="1:57" ht="15.75" customHeight="1" x14ac:dyDescent="0.3">
      <c r="A466" s="98"/>
      <c r="B466" s="98"/>
      <c r="C466" s="98"/>
      <c r="D466" s="98"/>
      <c r="E466" s="99"/>
      <c r="F466" s="99"/>
      <c r="G466" s="98"/>
      <c r="H466" s="98"/>
      <c r="I466" s="98"/>
      <c r="J466" s="98"/>
      <c r="K466" s="98"/>
      <c r="L466" s="98"/>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row>
    <row r="467" spans="1:57" ht="15.75" customHeight="1" x14ac:dyDescent="0.3">
      <c r="A467" s="98"/>
      <c r="B467" s="98"/>
      <c r="C467" s="98"/>
      <c r="D467" s="98"/>
      <c r="E467" s="99"/>
      <c r="F467" s="99"/>
      <c r="G467" s="98"/>
      <c r="H467" s="98"/>
      <c r="I467" s="98"/>
      <c r="J467" s="98"/>
      <c r="K467" s="98"/>
      <c r="L467" s="98"/>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c r="AV467" s="100"/>
      <c r="AW467" s="100"/>
      <c r="AX467" s="100"/>
      <c r="AY467" s="100"/>
      <c r="AZ467" s="100"/>
      <c r="BA467" s="100"/>
      <c r="BB467" s="100"/>
      <c r="BC467" s="100"/>
      <c r="BD467" s="100"/>
      <c r="BE467" s="100"/>
    </row>
    <row r="468" spans="1:57" ht="15.75" customHeight="1" x14ac:dyDescent="0.3">
      <c r="A468" s="98"/>
      <c r="B468" s="98"/>
      <c r="C468" s="98"/>
      <c r="D468" s="98"/>
      <c r="E468" s="99"/>
      <c r="F468" s="99"/>
      <c r="G468" s="98"/>
      <c r="H468" s="98"/>
      <c r="I468" s="98"/>
      <c r="J468" s="98"/>
      <c r="K468" s="98"/>
      <c r="L468" s="98"/>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row>
    <row r="469" spans="1:57" ht="15.75" customHeight="1" x14ac:dyDescent="0.3">
      <c r="A469" s="98"/>
      <c r="B469" s="98"/>
      <c r="C469" s="98"/>
      <c r="D469" s="98"/>
      <c r="E469" s="99"/>
      <c r="F469" s="99"/>
      <c r="G469" s="98"/>
      <c r="H469" s="98"/>
      <c r="I469" s="98"/>
      <c r="J469" s="98"/>
      <c r="K469" s="98"/>
      <c r="L469" s="98"/>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row>
    <row r="470" spans="1:57" ht="15.75" customHeight="1" x14ac:dyDescent="0.3">
      <c r="A470" s="98"/>
      <c r="B470" s="98"/>
      <c r="C470" s="98"/>
      <c r="D470" s="98"/>
      <c r="E470" s="99"/>
      <c r="F470" s="99"/>
      <c r="G470" s="98"/>
      <c r="H470" s="98"/>
      <c r="I470" s="98"/>
      <c r="J470" s="98"/>
      <c r="K470" s="98"/>
      <c r="L470" s="98"/>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row>
    <row r="471" spans="1:57" ht="15.75" customHeight="1" x14ac:dyDescent="0.3">
      <c r="A471" s="98"/>
      <c r="B471" s="98"/>
      <c r="C471" s="98"/>
      <c r="D471" s="98"/>
      <c r="E471" s="99"/>
      <c r="F471" s="99"/>
      <c r="G471" s="98"/>
      <c r="H471" s="98"/>
      <c r="I471" s="98"/>
      <c r="J471" s="98"/>
      <c r="K471" s="98"/>
      <c r="L471" s="98"/>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row>
    <row r="472" spans="1:57" ht="15.75" customHeight="1" x14ac:dyDescent="0.3">
      <c r="A472" s="98"/>
      <c r="B472" s="98"/>
      <c r="C472" s="98"/>
      <c r="D472" s="98"/>
      <c r="E472" s="99"/>
      <c r="F472" s="99"/>
      <c r="G472" s="98"/>
      <c r="H472" s="98"/>
      <c r="I472" s="98"/>
      <c r="J472" s="98"/>
      <c r="K472" s="98"/>
      <c r="L472" s="98"/>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row>
    <row r="473" spans="1:57" ht="15.75" customHeight="1" x14ac:dyDescent="0.3">
      <c r="A473" s="98"/>
      <c r="B473" s="98"/>
      <c r="C473" s="98"/>
      <c r="D473" s="98"/>
      <c r="E473" s="99"/>
      <c r="F473" s="99"/>
      <c r="G473" s="98"/>
      <c r="H473" s="98"/>
      <c r="I473" s="98"/>
      <c r="J473" s="98"/>
      <c r="K473" s="98"/>
      <c r="L473" s="98"/>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row>
    <row r="474" spans="1:57" ht="15.75" customHeight="1" x14ac:dyDescent="0.3">
      <c r="A474" s="98"/>
      <c r="B474" s="98"/>
      <c r="C474" s="98"/>
      <c r="D474" s="98"/>
      <c r="E474" s="99"/>
      <c r="F474" s="99"/>
      <c r="G474" s="98"/>
      <c r="H474" s="98"/>
      <c r="I474" s="98"/>
      <c r="J474" s="98"/>
      <c r="K474" s="98"/>
      <c r="L474" s="98"/>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row>
    <row r="475" spans="1:57" ht="15.75" customHeight="1" x14ac:dyDescent="0.3">
      <c r="A475" s="98"/>
      <c r="B475" s="98"/>
      <c r="C475" s="98"/>
      <c r="D475" s="98"/>
      <c r="E475" s="99"/>
      <c r="F475" s="99"/>
      <c r="G475" s="98"/>
      <c r="H475" s="98"/>
      <c r="I475" s="98"/>
      <c r="J475" s="98"/>
      <c r="K475" s="98"/>
      <c r="L475" s="98"/>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row>
    <row r="476" spans="1:57" ht="15.75" customHeight="1" x14ac:dyDescent="0.3">
      <c r="A476" s="98"/>
      <c r="B476" s="98"/>
      <c r="C476" s="98"/>
      <c r="D476" s="98"/>
      <c r="E476" s="99"/>
      <c r="F476" s="99"/>
      <c r="G476" s="98"/>
      <c r="H476" s="98"/>
      <c r="I476" s="98"/>
      <c r="J476" s="98"/>
      <c r="K476" s="98"/>
      <c r="L476" s="98"/>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row>
    <row r="477" spans="1:57" ht="15.75" customHeight="1" x14ac:dyDescent="0.3">
      <c r="A477" s="98"/>
      <c r="B477" s="98"/>
      <c r="C477" s="98"/>
      <c r="D477" s="98"/>
      <c r="E477" s="99"/>
      <c r="F477" s="99"/>
      <c r="G477" s="98"/>
      <c r="H477" s="98"/>
      <c r="I477" s="98"/>
      <c r="J477" s="98"/>
      <c r="K477" s="98"/>
      <c r="L477" s="98"/>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row>
    <row r="478" spans="1:57" ht="15.75" customHeight="1" x14ac:dyDescent="0.3">
      <c r="A478" s="98"/>
      <c r="B478" s="98"/>
      <c r="C478" s="98"/>
      <c r="D478" s="98"/>
      <c r="E478" s="99"/>
      <c r="F478" s="99"/>
      <c r="G478" s="98"/>
      <c r="H478" s="98"/>
      <c r="I478" s="98"/>
      <c r="J478" s="98"/>
      <c r="K478" s="98"/>
      <c r="L478" s="98"/>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row>
    <row r="479" spans="1:57" ht="15.75" customHeight="1" x14ac:dyDescent="0.3">
      <c r="A479" s="98"/>
      <c r="B479" s="98"/>
      <c r="C479" s="98"/>
      <c r="D479" s="98"/>
      <c r="E479" s="99"/>
      <c r="F479" s="99"/>
      <c r="G479" s="98"/>
      <c r="H479" s="98"/>
      <c r="I479" s="98"/>
      <c r="J479" s="98"/>
      <c r="K479" s="98"/>
      <c r="L479" s="98"/>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row>
    <row r="480" spans="1:57" ht="15.75" customHeight="1" x14ac:dyDescent="0.3">
      <c r="A480" s="98"/>
      <c r="B480" s="98"/>
      <c r="C480" s="98"/>
      <c r="D480" s="98"/>
      <c r="E480" s="99"/>
      <c r="F480" s="99"/>
      <c r="G480" s="98"/>
      <c r="H480" s="98"/>
      <c r="I480" s="98"/>
      <c r="J480" s="98"/>
      <c r="K480" s="98"/>
      <c r="L480" s="98"/>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row>
    <row r="481" spans="1:57" ht="15.75" customHeight="1" x14ac:dyDescent="0.3">
      <c r="A481" s="98"/>
      <c r="B481" s="98"/>
      <c r="C481" s="98"/>
      <c r="D481" s="98"/>
      <c r="E481" s="99"/>
      <c r="F481" s="99"/>
      <c r="G481" s="98"/>
      <c r="H481" s="98"/>
      <c r="I481" s="98"/>
      <c r="J481" s="98"/>
      <c r="K481" s="98"/>
      <c r="L481" s="98"/>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row>
    <row r="482" spans="1:57" ht="15.75" customHeight="1" x14ac:dyDescent="0.3">
      <c r="A482" s="98"/>
      <c r="B482" s="98"/>
      <c r="C482" s="98"/>
      <c r="D482" s="98"/>
      <c r="E482" s="99"/>
      <c r="F482" s="99"/>
      <c r="G482" s="98"/>
      <c r="H482" s="98"/>
      <c r="I482" s="98"/>
      <c r="J482" s="98"/>
      <c r="K482" s="98"/>
      <c r="L482" s="98"/>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row>
    <row r="483" spans="1:57" ht="15.75" customHeight="1" x14ac:dyDescent="0.3">
      <c r="A483" s="98"/>
      <c r="B483" s="98"/>
      <c r="C483" s="98"/>
      <c r="D483" s="98"/>
      <c r="E483" s="99"/>
      <c r="F483" s="99"/>
      <c r="G483" s="98"/>
      <c r="H483" s="98"/>
      <c r="I483" s="98"/>
      <c r="J483" s="98"/>
      <c r="K483" s="98"/>
      <c r="L483" s="98"/>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row>
    <row r="484" spans="1:57" ht="15.75" customHeight="1" x14ac:dyDescent="0.3">
      <c r="A484" s="98"/>
      <c r="B484" s="98"/>
      <c r="C484" s="98"/>
      <c r="D484" s="98"/>
      <c r="E484" s="99"/>
      <c r="F484" s="99"/>
      <c r="G484" s="98"/>
      <c r="H484" s="98"/>
      <c r="I484" s="98"/>
      <c r="J484" s="98"/>
      <c r="K484" s="98"/>
      <c r="L484" s="98"/>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row>
    <row r="485" spans="1:57" ht="15.75" customHeight="1" x14ac:dyDescent="0.3">
      <c r="A485" s="98"/>
      <c r="B485" s="98"/>
      <c r="C485" s="98"/>
      <c r="D485" s="98"/>
      <c r="E485" s="99"/>
      <c r="F485" s="99"/>
      <c r="G485" s="98"/>
      <c r="H485" s="98"/>
      <c r="I485" s="98"/>
      <c r="J485" s="98"/>
      <c r="K485" s="98"/>
      <c r="L485" s="98"/>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row>
    <row r="486" spans="1:57" ht="15.75" customHeight="1" x14ac:dyDescent="0.3">
      <c r="A486" s="98"/>
      <c r="B486" s="98"/>
      <c r="C486" s="98"/>
      <c r="D486" s="98"/>
      <c r="E486" s="99"/>
      <c r="F486" s="99"/>
      <c r="G486" s="98"/>
      <c r="H486" s="98"/>
      <c r="I486" s="98"/>
      <c r="J486" s="98"/>
      <c r="K486" s="98"/>
      <c r="L486" s="98"/>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row>
    <row r="487" spans="1:57" ht="15.75" customHeight="1" x14ac:dyDescent="0.3">
      <c r="A487" s="98"/>
      <c r="B487" s="98"/>
      <c r="C487" s="98"/>
      <c r="D487" s="98"/>
      <c r="E487" s="99"/>
      <c r="F487" s="99"/>
      <c r="G487" s="98"/>
      <c r="H487" s="98"/>
      <c r="I487" s="98"/>
      <c r="J487" s="98"/>
      <c r="K487" s="98"/>
      <c r="L487" s="98"/>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row>
    <row r="488" spans="1:57" ht="15.75" customHeight="1" x14ac:dyDescent="0.3">
      <c r="A488" s="98"/>
      <c r="B488" s="98"/>
      <c r="C488" s="98"/>
      <c r="D488" s="98"/>
      <c r="E488" s="99"/>
      <c r="F488" s="99"/>
      <c r="G488" s="98"/>
      <c r="H488" s="98"/>
      <c r="I488" s="98"/>
      <c r="J488" s="98"/>
      <c r="K488" s="98"/>
      <c r="L488" s="98"/>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row>
    <row r="489" spans="1:57" ht="15.75" customHeight="1" x14ac:dyDescent="0.3">
      <c r="A489" s="98"/>
      <c r="B489" s="98"/>
      <c r="C489" s="98"/>
      <c r="D489" s="98"/>
      <c r="E489" s="99"/>
      <c r="F489" s="99"/>
      <c r="G489" s="98"/>
      <c r="H489" s="98"/>
      <c r="I489" s="98"/>
      <c r="J489" s="98"/>
      <c r="K489" s="98"/>
      <c r="L489" s="98"/>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row>
    <row r="490" spans="1:57" ht="15.75" customHeight="1" x14ac:dyDescent="0.3">
      <c r="A490" s="98"/>
      <c r="B490" s="98"/>
      <c r="C490" s="98"/>
      <c r="D490" s="98"/>
      <c r="E490" s="99"/>
      <c r="F490" s="99"/>
      <c r="G490" s="98"/>
      <c r="H490" s="98"/>
      <c r="I490" s="98"/>
      <c r="J490" s="98"/>
      <c r="K490" s="98"/>
      <c r="L490" s="98"/>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row>
    <row r="491" spans="1:57" ht="15.75" customHeight="1" x14ac:dyDescent="0.3">
      <c r="A491" s="98"/>
      <c r="B491" s="98"/>
      <c r="C491" s="98"/>
      <c r="D491" s="98"/>
      <c r="E491" s="99"/>
      <c r="F491" s="99"/>
      <c r="G491" s="98"/>
      <c r="H491" s="98"/>
      <c r="I491" s="98"/>
      <c r="J491" s="98"/>
      <c r="K491" s="98"/>
      <c r="L491" s="98"/>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row>
    <row r="492" spans="1:57" ht="15.75" customHeight="1" x14ac:dyDescent="0.3">
      <c r="A492" s="98"/>
      <c r="B492" s="98"/>
      <c r="C492" s="98"/>
      <c r="D492" s="98"/>
      <c r="E492" s="99"/>
      <c r="F492" s="99"/>
      <c r="G492" s="98"/>
      <c r="H492" s="98"/>
      <c r="I492" s="98"/>
      <c r="J492" s="98"/>
      <c r="K492" s="98"/>
      <c r="L492" s="98"/>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row>
    <row r="493" spans="1:57" ht="15.75" customHeight="1" x14ac:dyDescent="0.3">
      <c r="A493" s="98"/>
      <c r="B493" s="98"/>
      <c r="C493" s="98"/>
      <c r="D493" s="98"/>
      <c r="E493" s="99"/>
      <c r="F493" s="99"/>
      <c r="G493" s="98"/>
      <c r="H493" s="98"/>
      <c r="I493" s="98"/>
      <c r="J493" s="98"/>
      <c r="K493" s="98"/>
      <c r="L493" s="98"/>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row>
    <row r="494" spans="1:57" ht="15.75" customHeight="1" x14ac:dyDescent="0.3">
      <c r="A494" s="98"/>
      <c r="B494" s="98"/>
      <c r="C494" s="98"/>
      <c r="D494" s="98"/>
      <c r="E494" s="99"/>
      <c r="F494" s="99"/>
      <c r="G494" s="98"/>
      <c r="H494" s="98"/>
      <c r="I494" s="98"/>
      <c r="J494" s="98"/>
      <c r="K494" s="98"/>
      <c r="L494" s="98"/>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row>
    <row r="495" spans="1:57" ht="15.75" customHeight="1" x14ac:dyDescent="0.3">
      <c r="A495" s="98"/>
      <c r="B495" s="98"/>
      <c r="C495" s="98"/>
      <c r="D495" s="98"/>
      <c r="E495" s="99"/>
      <c r="F495" s="99"/>
      <c r="G495" s="98"/>
      <c r="H495" s="98"/>
      <c r="I495" s="98"/>
      <c r="J495" s="98"/>
      <c r="K495" s="98"/>
      <c r="L495" s="98"/>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row>
    <row r="496" spans="1:57" ht="15.75" customHeight="1" x14ac:dyDescent="0.3">
      <c r="A496" s="98"/>
      <c r="B496" s="98"/>
      <c r="C496" s="98"/>
      <c r="D496" s="98"/>
      <c r="E496" s="99"/>
      <c r="F496" s="99"/>
      <c r="G496" s="98"/>
      <c r="H496" s="98"/>
      <c r="I496" s="98"/>
      <c r="J496" s="98"/>
      <c r="K496" s="98"/>
      <c r="L496" s="98"/>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row>
    <row r="497" spans="1:57" ht="15.75" customHeight="1" x14ac:dyDescent="0.3">
      <c r="A497" s="98"/>
      <c r="B497" s="98"/>
      <c r="C497" s="98"/>
      <c r="D497" s="98"/>
      <c r="E497" s="99"/>
      <c r="F497" s="99"/>
      <c r="G497" s="98"/>
      <c r="H497" s="98"/>
      <c r="I497" s="98"/>
      <c r="J497" s="98"/>
      <c r="K497" s="98"/>
      <c r="L497" s="98"/>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row>
    <row r="498" spans="1:57" ht="15.75" customHeight="1" x14ac:dyDescent="0.3">
      <c r="A498" s="98"/>
      <c r="B498" s="98"/>
      <c r="C498" s="98"/>
      <c r="D498" s="98"/>
      <c r="E498" s="99"/>
      <c r="F498" s="99"/>
      <c r="G498" s="98"/>
      <c r="H498" s="98"/>
      <c r="I498" s="98"/>
      <c r="J498" s="98"/>
      <c r="K498" s="98"/>
      <c r="L498" s="98"/>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row>
    <row r="499" spans="1:57" ht="15.75" customHeight="1" x14ac:dyDescent="0.3">
      <c r="A499" s="98"/>
      <c r="B499" s="98"/>
      <c r="C499" s="98"/>
      <c r="D499" s="98"/>
      <c r="E499" s="99"/>
      <c r="F499" s="99"/>
      <c r="G499" s="98"/>
      <c r="H499" s="98"/>
      <c r="I499" s="98"/>
      <c r="J499" s="98"/>
      <c r="K499" s="98"/>
      <c r="L499" s="98"/>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c r="AU499" s="100"/>
      <c r="AV499" s="100"/>
      <c r="AW499" s="100"/>
      <c r="AX499" s="100"/>
      <c r="AY499" s="100"/>
      <c r="AZ499" s="100"/>
      <c r="BA499" s="100"/>
      <c r="BB499" s="100"/>
      <c r="BC499" s="100"/>
      <c r="BD499" s="100"/>
      <c r="BE499" s="100"/>
    </row>
    <row r="500" spans="1:57" ht="15.75" customHeight="1" x14ac:dyDescent="0.3">
      <c r="A500" s="98"/>
      <c r="B500" s="98"/>
      <c r="C500" s="98"/>
      <c r="D500" s="98"/>
      <c r="E500" s="99"/>
      <c r="F500" s="99"/>
      <c r="G500" s="98"/>
      <c r="H500" s="98"/>
      <c r="I500" s="98"/>
      <c r="J500" s="98"/>
      <c r="K500" s="98"/>
      <c r="L500" s="98"/>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c r="AV500" s="100"/>
      <c r="AW500" s="100"/>
      <c r="AX500" s="100"/>
      <c r="AY500" s="100"/>
      <c r="AZ500" s="100"/>
      <c r="BA500" s="100"/>
      <c r="BB500" s="100"/>
      <c r="BC500" s="100"/>
      <c r="BD500" s="100"/>
      <c r="BE500" s="100"/>
    </row>
    <row r="501" spans="1:57" ht="15.75" customHeight="1" x14ac:dyDescent="0.3">
      <c r="A501" s="98"/>
      <c r="B501" s="98"/>
      <c r="C501" s="98"/>
      <c r="D501" s="98"/>
      <c r="E501" s="99"/>
      <c r="F501" s="99"/>
      <c r="G501" s="98"/>
      <c r="H501" s="98"/>
      <c r="I501" s="98"/>
      <c r="J501" s="98"/>
      <c r="K501" s="98"/>
      <c r="L501" s="98"/>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c r="AV501" s="100"/>
      <c r="AW501" s="100"/>
      <c r="AX501" s="100"/>
      <c r="AY501" s="100"/>
      <c r="AZ501" s="100"/>
      <c r="BA501" s="100"/>
      <c r="BB501" s="100"/>
      <c r="BC501" s="100"/>
      <c r="BD501" s="100"/>
      <c r="BE501" s="100"/>
    </row>
    <row r="502" spans="1:57" ht="15.75" customHeight="1" x14ac:dyDescent="0.3">
      <c r="A502" s="98"/>
      <c r="B502" s="98"/>
      <c r="C502" s="98"/>
      <c r="D502" s="98"/>
      <c r="E502" s="99"/>
      <c r="F502" s="99"/>
      <c r="G502" s="98"/>
      <c r="H502" s="98"/>
      <c r="I502" s="98"/>
      <c r="J502" s="98"/>
      <c r="K502" s="98"/>
      <c r="L502" s="98"/>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c r="AV502" s="100"/>
      <c r="AW502" s="100"/>
      <c r="AX502" s="100"/>
      <c r="AY502" s="100"/>
      <c r="AZ502" s="100"/>
      <c r="BA502" s="100"/>
      <c r="BB502" s="100"/>
      <c r="BC502" s="100"/>
      <c r="BD502" s="100"/>
      <c r="BE502" s="100"/>
    </row>
    <row r="503" spans="1:57" ht="15.75" customHeight="1" x14ac:dyDescent="0.3">
      <c r="A503" s="98"/>
      <c r="B503" s="98"/>
      <c r="C503" s="98"/>
      <c r="D503" s="98"/>
      <c r="E503" s="99"/>
      <c r="F503" s="99"/>
      <c r="G503" s="98"/>
      <c r="H503" s="98"/>
      <c r="I503" s="98"/>
      <c r="J503" s="98"/>
      <c r="K503" s="98"/>
      <c r="L503" s="98"/>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100"/>
      <c r="AY503" s="100"/>
      <c r="AZ503" s="100"/>
      <c r="BA503" s="100"/>
      <c r="BB503" s="100"/>
      <c r="BC503" s="100"/>
      <c r="BD503" s="100"/>
      <c r="BE503" s="100"/>
    </row>
    <row r="504" spans="1:57" ht="15.75" customHeight="1" x14ac:dyDescent="0.3">
      <c r="A504" s="98"/>
      <c r="B504" s="98"/>
      <c r="C504" s="98"/>
      <c r="D504" s="98"/>
      <c r="E504" s="99"/>
      <c r="F504" s="99"/>
      <c r="G504" s="98"/>
      <c r="H504" s="98"/>
      <c r="I504" s="98"/>
      <c r="J504" s="98"/>
      <c r="K504" s="98"/>
      <c r="L504" s="98"/>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c r="AV504" s="100"/>
      <c r="AW504" s="100"/>
      <c r="AX504" s="100"/>
      <c r="AY504" s="100"/>
      <c r="AZ504" s="100"/>
      <c r="BA504" s="100"/>
      <c r="BB504" s="100"/>
      <c r="BC504" s="100"/>
      <c r="BD504" s="100"/>
      <c r="BE504" s="100"/>
    </row>
    <row r="505" spans="1:57" ht="15.75" customHeight="1" x14ac:dyDescent="0.3">
      <c r="A505" s="98"/>
      <c r="B505" s="98"/>
      <c r="C505" s="98"/>
      <c r="D505" s="98"/>
      <c r="E505" s="99"/>
      <c r="F505" s="99"/>
      <c r="G505" s="98"/>
      <c r="H505" s="98"/>
      <c r="I505" s="98"/>
      <c r="J505" s="98"/>
      <c r="K505" s="98"/>
      <c r="L505" s="98"/>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100"/>
      <c r="AZ505" s="100"/>
      <c r="BA505" s="100"/>
      <c r="BB505" s="100"/>
      <c r="BC505" s="100"/>
      <c r="BD505" s="100"/>
      <c r="BE505" s="100"/>
    </row>
    <row r="506" spans="1:57" ht="15.75" customHeight="1" x14ac:dyDescent="0.3">
      <c r="A506" s="98"/>
      <c r="B506" s="98"/>
      <c r="C506" s="98"/>
      <c r="D506" s="98"/>
      <c r="E506" s="99"/>
      <c r="F506" s="99"/>
      <c r="G506" s="98"/>
      <c r="H506" s="98"/>
      <c r="I506" s="98"/>
      <c r="J506" s="98"/>
      <c r="K506" s="98"/>
      <c r="L506" s="98"/>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100"/>
      <c r="AZ506" s="100"/>
      <c r="BA506" s="100"/>
      <c r="BB506" s="100"/>
      <c r="BC506" s="100"/>
      <c r="BD506" s="100"/>
      <c r="BE506" s="100"/>
    </row>
    <row r="507" spans="1:57" ht="15.75" customHeight="1" x14ac:dyDescent="0.3">
      <c r="A507" s="98"/>
      <c r="B507" s="98"/>
      <c r="C507" s="98"/>
      <c r="D507" s="98"/>
      <c r="E507" s="99"/>
      <c r="F507" s="99"/>
      <c r="G507" s="98"/>
      <c r="H507" s="98"/>
      <c r="I507" s="98"/>
      <c r="J507" s="98"/>
      <c r="K507" s="98"/>
      <c r="L507" s="98"/>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c r="AU507" s="100"/>
      <c r="AV507" s="100"/>
      <c r="AW507" s="100"/>
      <c r="AX507" s="100"/>
      <c r="AY507" s="100"/>
      <c r="AZ507" s="100"/>
      <c r="BA507" s="100"/>
      <c r="BB507" s="100"/>
      <c r="BC507" s="100"/>
      <c r="BD507" s="100"/>
      <c r="BE507" s="100"/>
    </row>
    <row r="508" spans="1:57" ht="15.75" customHeight="1" x14ac:dyDescent="0.3">
      <c r="A508" s="98"/>
      <c r="B508" s="98"/>
      <c r="C508" s="98"/>
      <c r="D508" s="98"/>
      <c r="E508" s="99"/>
      <c r="F508" s="99"/>
      <c r="G508" s="98"/>
      <c r="H508" s="98"/>
      <c r="I508" s="98"/>
      <c r="J508" s="98"/>
      <c r="K508" s="98"/>
      <c r="L508" s="98"/>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c r="AU508" s="100"/>
      <c r="AV508" s="100"/>
      <c r="AW508" s="100"/>
      <c r="AX508" s="100"/>
      <c r="AY508" s="100"/>
      <c r="AZ508" s="100"/>
      <c r="BA508" s="100"/>
      <c r="BB508" s="100"/>
      <c r="BC508" s="100"/>
      <c r="BD508" s="100"/>
      <c r="BE508" s="100"/>
    </row>
    <row r="509" spans="1:57" ht="15.75" customHeight="1" x14ac:dyDescent="0.3">
      <c r="A509" s="98"/>
      <c r="B509" s="98"/>
      <c r="C509" s="98"/>
      <c r="D509" s="98"/>
      <c r="E509" s="99"/>
      <c r="F509" s="99"/>
      <c r="G509" s="98"/>
      <c r="H509" s="98"/>
      <c r="I509" s="98"/>
      <c r="J509" s="98"/>
      <c r="K509" s="98"/>
      <c r="L509" s="98"/>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c r="AU509" s="100"/>
      <c r="AV509" s="100"/>
      <c r="AW509" s="100"/>
      <c r="AX509" s="100"/>
      <c r="AY509" s="100"/>
      <c r="AZ509" s="100"/>
      <c r="BA509" s="100"/>
      <c r="BB509" s="100"/>
      <c r="BC509" s="100"/>
      <c r="BD509" s="100"/>
      <c r="BE509" s="100"/>
    </row>
    <row r="510" spans="1:57" ht="15.75" customHeight="1" x14ac:dyDescent="0.3">
      <c r="A510" s="98"/>
      <c r="B510" s="98"/>
      <c r="C510" s="98"/>
      <c r="D510" s="98"/>
      <c r="E510" s="99"/>
      <c r="F510" s="99"/>
      <c r="G510" s="98"/>
      <c r="H510" s="98"/>
      <c r="I510" s="98"/>
      <c r="J510" s="98"/>
      <c r="K510" s="98"/>
      <c r="L510" s="98"/>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c r="AR510" s="100"/>
      <c r="AS510" s="100"/>
      <c r="AT510" s="100"/>
      <c r="AU510" s="100"/>
      <c r="AV510" s="100"/>
      <c r="AW510" s="100"/>
      <c r="AX510" s="100"/>
      <c r="AY510" s="100"/>
      <c r="AZ510" s="100"/>
      <c r="BA510" s="100"/>
      <c r="BB510" s="100"/>
      <c r="BC510" s="100"/>
      <c r="BD510" s="100"/>
      <c r="BE510" s="100"/>
    </row>
    <row r="511" spans="1:57" ht="15.75" customHeight="1" x14ac:dyDescent="0.3">
      <c r="A511" s="98"/>
      <c r="B511" s="98"/>
      <c r="C511" s="98"/>
      <c r="D511" s="98"/>
      <c r="E511" s="99"/>
      <c r="F511" s="99"/>
      <c r="G511" s="98"/>
      <c r="H511" s="98"/>
      <c r="I511" s="98"/>
      <c r="J511" s="98"/>
      <c r="K511" s="98"/>
      <c r="L511" s="98"/>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c r="AU511" s="100"/>
      <c r="AV511" s="100"/>
      <c r="AW511" s="100"/>
      <c r="AX511" s="100"/>
      <c r="AY511" s="100"/>
      <c r="AZ511" s="100"/>
      <c r="BA511" s="100"/>
      <c r="BB511" s="100"/>
      <c r="BC511" s="100"/>
      <c r="BD511" s="100"/>
      <c r="BE511" s="100"/>
    </row>
    <row r="512" spans="1:57" ht="15.75" customHeight="1" x14ac:dyDescent="0.3">
      <c r="A512" s="98"/>
      <c r="B512" s="98"/>
      <c r="C512" s="98"/>
      <c r="D512" s="98"/>
      <c r="E512" s="99"/>
      <c r="F512" s="99"/>
      <c r="G512" s="98"/>
      <c r="H512" s="98"/>
      <c r="I512" s="98"/>
      <c r="J512" s="98"/>
      <c r="K512" s="98"/>
      <c r="L512" s="98"/>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row>
    <row r="513" spans="1:57" ht="15.75" customHeight="1" x14ac:dyDescent="0.3">
      <c r="A513" s="98"/>
      <c r="B513" s="98"/>
      <c r="C513" s="98"/>
      <c r="D513" s="98"/>
      <c r="E513" s="99"/>
      <c r="F513" s="99"/>
      <c r="G513" s="98"/>
      <c r="H513" s="98"/>
      <c r="I513" s="98"/>
      <c r="J513" s="98"/>
      <c r="K513" s="98"/>
      <c r="L513" s="98"/>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c r="AS513" s="100"/>
      <c r="AT513" s="100"/>
      <c r="AU513" s="100"/>
      <c r="AV513" s="100"/>
      <c r="AW513" s="100"/>
      <c r="AX513" s="100"/>
      <c r="AY513" s="100"/>
      <c r="AZ513" s="100"/>
      <c r="BA513" s="100"/>
      <c r="BB513" s="100"/>
      <c r="BC513" s="100"/>
      <c r="BD513" s="100"/>
      <c r="BE513" s="100"/>
    </row>
    <row r="514" spans="1:57" ht="15.75" customHeight="1" x14ac:dyDescent="0.3">
      <c r="A514" s="98"/>
      <c r="B514" s="98"/>
      <c r="C514" s="98"/>
      <c r="D514" s="98"/>
      <c r="E514" s="99"/>
      <c r="F514" s="99"/>
      <c r="G514" s="98"/>
      <c r="H514" s="98"/>
      <c r="I514" s="98"/>
      <c r="J514" s="98"/>
      <c r="K514" s="98"/>
      <c r="L514" s="98"/>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row>
    <row r="515" spans="1:57" ht="15.75" customHeight="1" x14ac:dyDescent="0.3">
      <c r="A515" s="98"/>
      <c r="B515" s="98"/>
      <c r="C515" s="98"/>
      <c r="D515" s="98"/>
      <c r="E515" s="99"/>
      <c r="F515" s="99"/>
      <c r="G515" s="98"/>
      <c r="H515" s="98"/>
      <c r="I515" s="98"/>
      <c r="J515" s="98"/>
      <c r="K515" s="98"/>
      <c r="L515" s="98"/>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row>
    <row r="516" spans="1:57" ht="15.75" customHeight="1" x14ac:dyDescent="0.3">
      <c r="A516" s="98"/>
      <c r="B516" s="98"/>
      <c r="C516" s="98"/>
      <c r="D516" s="98"/>
      <c r="E516" s="99"/>
      <c r="F516" s="99"/>
      <c r="G516" s="98"/>
      <c r="H516" s="98"/>
      <c r="I516" s="98"/>
      <c r="J516" s="98"/>
      <c r="K516" s="98"/>
      <c r="L516" s="98"/>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c r="AU516" s="100"/>
      <c r="AV516" s="100"/>
      <c r="AW516" s="100"/>
      <c r="AX516" s="100"/>
      <c r="AY516" s="100"/>
      <c r="AZ516" s="100"/>
      <c r="BA516" s="100"/>
      <c r="BB516" s="100"/>
      <c r="BC516" s="100"/>
      <c r="BD516" s="100"/>
      <c r="BE516" s="100"/>
    </row>
    <row r="517" spans="1:57" ht="15.75" customHeight="1" x14ac:dyDescent="0.3">
      <c r="A517" s="98"/>
      <c r="B517" s="98"/>
      <c r="C517" s="98"/>
      <c r="D517" s="98"/>
      <c r="E517" s="99"/>
      <c r="F517" s="99"/>
      <c r="G517" s="98"/>
      <c r="H517" s="98"/>
      <c r="I517" s="98"/>
      <c r="J517" s="98"/>
      <c r="K517" s="98"/>
      <c r="L517" s="98"/>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c r="AU517" s="100"/>
      <c r="AV517" s="100"/>
      <c r="AW517" s="100"/>
      <c r="AX517" s="100"/>
      <c r="AY517" s="100"/>
      <c r="AZ517" s="100"/>
      <c r="BA517" s="100"/>
      <c r="BB517" s="100"/>
      <c r="BC517" s="100"/>
      <c r="BD517" s="100"/>
      <c r="BE517" s="100"/>
    </row>
    <row r="518" spans="1:57" ht="15.75" customHeight="1" x14ac:dyDescent="0.3">
      <c r="A518" s="98"/>
      <c r="B518" s="98"/>
      <c r="C518" s="98"/>
      <c r="D518" s="98"/>
      <c r="E518" s="99"/>
      <c r="F518" s="99"/>
      <c r="G518" s="98"/>
      <c r="H518" s="98"/>
      <c r="I518" s="98"/>
      <c r="J518" s="98"/>
      <c r="K518" s="98"/>
      <c r="L518" s="98"/>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row>
    <row r="519" spans="1:57" ht="15.75" customHeight="1" x14ac:dyDescent="0.3">
      <c r="A519" s="98"/>
      <c r="B519" s="98"/>
      <c r="C519" s="98"/>
      <c r="D519" s="98"/>
      <c r="E519" s="99"/>
      <c r="F519" s="99"/>
      <c r="G519" s="98"/>
      <c r="H519" s="98"/>
      <c r="I519" s="98"/>
      <c r="J519" s="98"/>
      <c r="K519" s="98"/>
      <c r="L519" s="98"/>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c r="AU519" s="100"/>
      <c r="AV519" s="100"/>
      <c r="AW519" s="100"/>
      <c r="AX519" s="100"/>
      <c r="AY519" s="100"/>
      <c r="AZ519" s="100"/>
      <c r="BA519" s="100"/>
      <c r="BB519" s="100"/>
      <c r="BC519" s="100"/>
      <c r="BD519" s="100"/>
      <c r="BE519" s="100"/>
    </row>
    <row r="520" spans="1:57" ht="15.75" customHeight="1" x14ac:dyDescent="0.3">
      <c r="A520" s="98"/>
      <c r="B520" s="98"/>
      <c r="C520" s="98"/>
      <c r="D520" s="98"/>
      <c r="E520" s="99"/>
      <c r="F520" s="99"/>
      <c r="G520" s="98"/>
      <c r="H520" s="98"/>
      <c r="I520" s="98"/>
      <c r="J520" s="98"/>
      <c r="K520" s="98"/>
      <c r="L520" s="98"/>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c r="AU520" s="100"/>
      <c r="AV520" s="100"/>
      <c r="AW520" s="100"/>
      <c r="AX520" s="100"/>
      <c r="AY520" s="100"/>
      <c r="AZ520" s="100"/>
      <c r="BA520" s="100"/>
      <c r="BB520" s="100"/>
      <c r="BC520" s="100"/>
      <c r="BD520" s="100"/>
      <c r="BE520" s="100"/>
    </row>
    <row r="521" spans="1:57" ht="15.75" customHeight="1" x14ac:dyDescent="0.3">
      <c r="A521" s="98"/>
      <c r="B521" s="98"/>
      <c r="C521" s="98"/>
      <c r="D521" s="98"/>
      <c r="E521" s="99"/>
      <c r="F521" s="99"/>
      <c r="G521" s="98"/>
      <c r="H521" s="98"/>
      <c r="I521" s="98"/>
      <c r="J521" s="98"/>
      <c r="K521" s="98"/>
      <c r="L521" s="98"/>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row>
    <row r="522" spans="1:57" ht="15.75" customHeight="1" x14ac:dyDescent="0.3">
      <c r="A522" s="98"/>
      <c r="B522" s="98"/>
      <c r="C522" s="98"/>
      <c r="D522" s="98"/>
      <c r="E522" s="99"/>
      <c r="F522" s="99"/>
      <c r="G522" s="98"/>
      <c r="H522" s="98"/>
      <c r="I522" s="98"/>
      <c r="J522" s="98"/>
      <c r="K522" s="98"/>
      <c r="L522" s="98"/>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c r="AU522" s="100"/>
      <c r="AV522" s="100"/>
      <c r="AW522" s="100"/>
      <c r="AX522" s="100"/>
      <c r="AY522" s="100"/>
      <c r="AZ522" s="100"/>
      <c r="BA522" s="100"/>
      <c r="BB522" s="100"/>
      <c r="BC522" s="100"/>
      <c r="BD522" s="100"/>
      <c r="BE522" s="100"/>
    </row>
    <row r="523" spans="1:57" ht="15.75" customHeight="1" x14ac:dyDescent="0.3">
      <c r="A523" s="98"/>
      <c r="B523" s="98"/>
      <c r="C523" s="98"/>
      <c r="D523" s="98"/>
      <c r="E523" s="99"/>
      <c r="F523" s="99"/>
      <c r="G523" s="98"/>
      <c r="H523" s="98"/>
      <c r="I523" s="98"/>
      <c r="J523" s="98"/>
      <c r="K523" s="98"/>
      <c r="L523" s="98"/>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c r="AV523" s="100"/>
      <c r="AW523" s="100"/>
      <c r="AX523" s="100"/>
      <c r="AY523" s="100"/>
      <c r="AZ523" s="100"/>
      <c r="BA523" s="100"/>
      <c r="BB523" s="100"/>
      <c r="BC523" s="100"/>
      <c r="BD523" s="100"/>
      <c r="BE523" s="100"/>
    </row>
    <row r="524" spans="1:57" ht="15.75" customHeight="1" x14ac:dyDescent="0.3">
      <c r="A524" s="98"/>
      <c r="B524" s="98"/>
      <c r="C524" s="98"/>
      <c r="D524" s="98"/>
      <c r="E524" s="99"/>
      <c r="F524" s="99"/>
      <c r="G524" s="98"/>
      <c r="H524" s="98"/>
      <c r="I524" s="98"/>
      <c r="J524" s="98"/>
      <c r="K524" s="98"/>
      <c r="L524" s="98"/>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row>
    <row r="525" spans="1:57" ht="15.75" customHeight="1" x14ac:dyDescent="0.3">
      <c r="A525" s="98"/>
      <c r="B525" s="98"/>
      <c r="C525" s="98"/>
      <c r="D525" s="98"/>
      <c r="E525" s="99"/>
      <c r="F525" s="99"/>
      <c r="G525" s="98"/>
      <c r="H525" s="98"/>
      <c r="I525" s="98"/>
      <c r="J525" s="98"/>
      <c r="K525" s="98"/>
      <c r="L525" s="98"/>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c r="AV525" s="100"/>
      <c r="AW525" s="100"/>
      <c r="AX525" s="100"/>
      <c r="AY525" s="100"/>
      <c r="AZ525" s="100"/>
      <c r="BA525" s="100"/>
      <c r="BB525" s="100"/>
      <c r="BC525" s="100"/>
      <c r="BD525" s="100"/>
      <c r="BE525" s="100"/>
    </row>
    <row r="526" spans="1:57" ht="15.75" customHeight="1" x14ac:dyDescent="0.3">
      <c r="A526" s="98"/>
      <c r="B526" s="98"/>
      <c r="C526" s="98"/>
      <c r="D526" s="98"/>
      <c r="E526" s="99"/>
      <c r="F526" s="99"/>
      <c r="G526" s="98"/>
      <c r="H526" s="98"/>
      <c r="I526" s="98"/>
      <c r="J526" s="98"/>
      <c r="K526" s="98"/>
      <c r="L526" s="98"/>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row>
    <row r="527" spans="1:57" ht="15.75" customHeight="1" x14ac:dyDescent="0.3">
      <c r="A527" s="98"/>
      <c r="B527" s="98"/>
      <c r="C527" s="98"/>
      <c r="D527" s="98"/>
      <c r="E527" s="99"/>
      <c r="F527" s="99"/>
      <c r="G527" s="98"/>
      <c r="H527" s="98"/>
      <c r="I527" s="98"/>
      <c r="J527" s="98"/>
      <c r="K527" s="98"/>
      <c r="L527" s="98"/>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row>
    <row r="528" spans="1:57" ht="15.75" customHeight="1" x14ac:dyDescent="0.3">
      <c r="A528" s="98"/>
      <c r="B528" s="98"/>
      <c r="C528" s="98"/>
      <c r="D528" s="98"/>
      <c r="E528" s="99"/>
      <c r="F528" s="99"/>
      <c r="G528" s="98"/>
      <c r="H528" s="98"/>
      <c r="I528" s="98"/>
      <c r="J528" s="98"/>
      <c r="K528" s="98"/>
      <c r="L528" s="98"/>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c r="AV528" s="100"/>
      <c r="AW528" s="100"/>
      <c r="AX528" s="100"/>
      <c r="AY528" s="100"/>
      <c r="AZ528" s="100"/>
      <c r="BA528" s="100"/>
      <c r="BB528" s="100"/>
      <c r="BC528" s="100"/>
      <c r="BD528" s="100"/>
      <c r="BE528" s="100"/>
    </row>
    <row r="529" spans="1:57" ht="15.75" customHeight="1" x14ac:dyDescent="0.3">
      <c r="A529" s="98"/>
      <c r="B529" s="98"/>
      <c r="C529" s="98"/>
      <c r="D529" s="98"/>
      <c r="E529" s="99"/>
      <c r="F529" s="99"/>
      <c r="G529" s="98"/>
      <c r="H529" s="98"/>
      <c r="I529" s="98"/>
      <c r="J529" s="98"/>
      <c r="K529" s="98"/>
      <c r="L529" s="98"/>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c r="AV529" s="100"/>
      <c r="AW529" s="100"/>
      <c r="AX529" s="100"/>
      <c r="AY529" s="100"/>
      <c r="AZ529" s="100"/>
      <c r="BA529" s="100"/>
      <c r="BB529" s="100"/>
      <c r="BC529" s="100"/>
      <c r="BD529" s="100"/>
      <c r="BE529" s="100"/>
    </row>
    <row r="530" spans="1:57" ht="15.75" customHeight="1" x14ac:dyDescent="0.3">
      <c r="A530" s="98"/>
      <c r="B530" s="98"/>
      <c r="C530" s="98"/>
      <c r="D530" s="98"/>
      <c r="E530" s="99"/>
      <c r="F530" s="99"/>
      <c r="G530" s="98"/>
      <c r="H530" s="98"/>
      <c r="I530" s="98"/>
      <c r="J530" s="98"/>
      <c r="K530" s="98"/>
      <c r="L530" s="98"/>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c r="AU530" s="100"/>
      <c r="AV530" s="100"/>
      <c r="AW530" s="100"/>
      <c r="AX530" s="100"/>
      <c r="AY530" s="100"/>
      <c r="AZ530" s="100"/>
      <c r="BA530" s="100"/>
      <c r="BB530" s="100"/>
      <c r="BC530" s="100"/>
      <c r="BD530" s="100"/>
      <c r="BE530" s="100"/>
    </row>
    <row r="531" spans="1:57" ht="15.75" customHeight="1" x14ac:dyDescent="0.3">
      <c r="A531" s="98"/>
      <c r="B531" s="98"/>
      <c r="C531" s="98"/>
      <c r="D531" s="98"/>
      <c r="E531" s="99"/>
      <c r="F531" s="99"/>
      <c r="G531" s="98"/>
      <c r="H531" s="98"/>
      <c r="I531" s="98"/>
      <c r="J531" s="98"/>
      <c r="K531" s="98"/>
      <c r="L531" s="98"/>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c r="AU531" s="100"/>
      <c r="AV531" s="100"/>
      <c r="AW531" s="100"/>
      <c r="AX531" s="100"/>
      <c r="AY531" s="100"/>
      <c r="AZ531" s="100"/>
      <c r="BA531" s="100"/>
      <c r="BB531" s="100"/>
      <c r="BC531" s="100"/>
      <c r="BD531" s="100"/>
      <c r="BE531" s="100"/>
    </row>
    <row r="532" spans="1:57" ht="15.75" customHeight="1" x14ac:dyDescent="0.3">
      <c r="A532" s="98"/>
      <c r="B532" s="98"/>
      <c r="C532" s="98"/>
      <c r="D532" s="98"/>
      <c r="E532" s="99"/>
      <c r="F532" s="99"/>
      <c r="G532" s="98"/>
      <c r="H532" s="98"/>
      <c r="I532" s="98"/>
      <c r="J532" s="98"/>
      <c r="K532" s="98"/>
      <c r="L532" s="98"/>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c r="AU532" s="100"/>
      <c r="AV532" s="100"/>
      <c r="AW532" s="100"/>
      <c r="AX532" s="100"/>
      <c r="AY532" s="100"/>
      <c r="AZ532" s="100"/>
      <c r="BA532" s="100"/>
      <c r="BB532" s="100"/>
      <c r="BC532" s="100"/>
      <c r="BD532" s="100"/>
      <c r="BE532" s="100"/>
    </row>
    <row r="533" spans="1:57" ht="15.75" customHeight="1" x14ac:dyDescent="0.3">
      <c r="A533" s="98"/>
      <c r="B533" s="98"/>
      <c r="C533" s="98"/>
      <c r="D533" s="98"/>
      <c r="E533" s="99"/>
      <c r="F533" s="99"/>
      <c r="G533" s="98"/>
      <c r="H533" s="98"/>
      <c r="I533" s="98"/>
      <c r="J533" s="98"/>
      <c r="K533" s="98"/>
      <c r="L533" s="98"/>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100"/>
      <c r="AZ533" s="100"/>
      <c r="BA533" s="100"/>
      <c r="BB533" s="100"/>
      <c r="BC533" s="100"/>
      <c r="BD533" s="100"/>
      <c r="BE533" s="100"/>
    </row>
    <row r="534" spans="1:57" ht="15.75" customHeight="1" x14ac:dyDescent="0.3">
      <c r="A534" s="98"/>
      <c r="B534" s="98"/>
      <c r="C534" s="98"/>
      <c r="D534" s="98"/>
      <c r="E534" s="99"/>
      <c r="F534" s="99"/>
      <c r="G534" s="98"/>
      <c r="H534" s="98"/>
      <c r="I534" s="98"/>
      <c r="J534" s="98"/>
      <c r="K534" s="98"/>
      <c r="L534" s="98"/>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100"/>
      <c r="AZ534" s="100"/>
      <c r="BA534" s="100"/>
      <c r="BB534" s="100"/>
      <c r="BC534" s="100"/>
      <c r="BD534" s="100"/>
      <c r="BE534" s="100"/>
    </row>
    <row r="535" spans="1:57" ht="15.75" customHeight="1" x14ac:dyDescent="0.3">
      <c r="A535" s="98"/>
      <c r="B535" s="98"/>
      <c r="C535" s="98"/>
      <c r="D535" s="98"/>
      <c r="E535" s="99"/>
      <c r="F535" s="99"/>
      <c r="G535" s="98"/>
      <c r="H535" s="98"/>
      <c r="I535" s="98"/>
      <c r="J535" s="98"/>
      <c r="K535" s="98"/>
      <c r="L535" s="98"/>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c r="AV535" s="100"/>
      <c r="AW535" s="100"/>
      <c r="AX535" s="100"/>
      <c r="AY535" s="100"/>
      <c r="AZ535" s="100"/>
      <c r="BA535" s="100"/>
      <c r="BB535" s="100"/>
      <c r="BC535" s="100"/>
      <c r="BD535" s="100"/>
      <c r="BE535" s="100"/>
    </row>
    <row r="536" spans="1:57" ht="15.75" customHeight="1" x14ac:dyDescent="0.3">
      <c r="A536" s="98"/>
      <c r="B536" s="98"/>
      <c r="C536" s="98"/>
      <c r="D536" s="98"/>
      <c r="E536" s="99"/>
      <c r="F536" s="99"/>
      <c r="G536" s="98"/>
      <c r="H536" s="98"/>
      <c r="I536" s="98"/>
      <c r="J536" s="98"/>
      <c r="K536" s="98"/>
      <c r="L536" s="98"/>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row>
    <row r="537" spans="1:57" ht="15.75" customHeight="1" x14ac:dyDescent="0.3">
      <c r="A537" s="98"/>
      <c r="B537" s="98"/>
      <c r="C537" s="98"/>
      <c r="D537" s="98"/>
      <c r="E537" s="99"/>
      <c r="F537" s="99"/>
      <c r="G537" s="98"/>
      <c r="H537" s="98"/>
      <c r="I537" s="98"/>
      <c r="J537" s="98"/>
      <c r="K537" s="98"/>
      <c r="L537" s="98"/>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c r="AU537" s="100"/>
      <c r="AV537" s="100"/>
      <c r="AW537" s="100"/>
      <c r="AX537" s="100"/>
      <c r="AY537" s="100"/>
      <c r="AZ537" s="100"/>
      <c r="BA537" s="100"/>
      <c r="BB537" s="100"/>
      <c r="BC537" s="100"/>
      <c r="BD537" s="100"/>
      <c r="BE537" s="100"/>
    </row>
    <row r="538" spans="1:57" ht="15.75" customHeight="1" x14ac:dyDescent="0.3">
      <c r="A538" s="98"/>
      <c r="B538" s="98"/>
      <c r="C538" s="98"/>
      <c r="D538" s="98"/>
      <c r="E538" s="99"/>
      <c r="F538" s="99"/>
      <c r="G538" s="98"/>
      <c r="H538" s="98"/>
      <c r="I538" s="98"/>
      <c r="J538" s="98"/>
      <c r="K538" s="98"/>
      <c r="L538" s="98"/>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c r="AV538" s="100"/>
      <c r="AW538" s="100"/>
      <c r="AX538" s="100"/>
      <c r="AY538" s="100"/>
      <c r="AZ538" s="100"/>
      <c r="BA538" s="100"/>
      <c r="BB538" s="100"/>
      <c r="BC538" s="100"/>
      <c r="BD538" s="100"/>
      <c r="BE538" s="100"/>
    </row>
    <row r="539" spans="1:57" ht="15.75" customHeight="1" x14ac:dyDescent="0.3">
      <c r="A539" s="98"/>
      <c r="B539" s="98"/>
      <c r="C539" s="98"/>
      <c r="D539" s="98"/>
      <c r="E539" s="99"/>
      <c r="F539" s="99"/>
      <c r="G539" s="98"/>
      <c r="H539" s="98"/>
      <c r="I539" s="98"/>
      <c r="J539" s="98"/>
      <c r="K539" s="98"/>
      <c r="L539" s="98"/>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c r="AV539" s="100"/>
      <c r="AW539" s="100"/>
      <c r="AX539" s="100"/>
      <c r="AY539" s="100"/>
      <c r="AZ539" s="100"/>
      <c r="BA539" s="100"/>
      <c r="BB539" s="100"/>
      <c r="BC539" s="100"/>
      <c r="BD539" s="100"/>
      <c r="BE539" s="100"/>
    </row>
    <row r="540" spans="1:57" ht="15.75" customHeight="1" x14ac:dyDescent="0.3">
      <c r="A540" s="98"/>
      <c r="B540" s="98"/>
      <c r="C540" s="98"/>
      <c r="D540" s="98"/>
      <c r="E540" s="99"/>
      <c r="F540" s="99"/>
      <c r="G540" s="98"/>
      <c r="H540" s="98"/>
      <c r="I540" s="98"/>
      <c r="J540" s="98"/>
      <c r="K540" s="98"/>
      <c r="L540" s="98"/>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c r="AS540" s="100"/>
      <c r="AT540" s="100"/>
      <c r="AU540" s="100"/>
      <c r="AV540" s="100"/>
      <c r="AW540" s="100"/>
      <c r="AX540" s="100"/>
      <c r="AY540" s="100"/>
      <c r="AZ540" s="100"/>
      <c r="BA540" s="100"/>
      <c r="BB540" s="100"/>
      <c r="BC540" s="100"/>
      <c r="BD540" s="100"/>
      <c r="BE540" s="100"/>
    </row>
    <row r="541" spans="1:57" ht="15.75" customHeight="1" x14ac:dyDescent="0.3">
      <c r="A541" s="98"/>
      <c r="B541" s="98"/>
      <c r="C541" s="98"/>
      <c r="D541" s="98"/>
      <c r="E541" s="99"/>
      <c r="F541" s="99"/>
      <c r="G541" s="98"/>
      <c r="H541" s="98"/>
      <c r="I541" s="98"/>
      <c r="J541" s="98"/>
      <c r="K541" s="98"/>
      <c r="L541" s="98"/>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c r="AS541" s="100"/>
      <c r="AT541" s="100"/>
      <c r="AU541" s="100"/>
      <c r="AV541" s="100"/>
      <c r="AW541" s="100"/>
      <c r="AX541" s="100"/>
      <c r="AY541" s="100"/>
      <c r="AZ541" s="100"/>
      <c r="BA541" s="100"/>
      <c r="BB541" s="100"/>
      <c r="BC541" s="100"/>
      <c r="BD541" s="100"/>
      <c r="BE541" s="100"/>
    </row>
    <row r="542" spans="1:57" ht="15.75" customHeight="1" x14ac:dyDescent="0.3">
      <c r="A542" s="98"/>
      <c r="B542" s="98"/>
      <c r="C542" s="98"/>
      <c r="D542" s="98"/>
      <c r="E542" s="99"/>
      <c r="F542" s="99"/>
      <c r="G542" s="98"/>
      <c r="H542" s="98"/>
      <c r="I542" s="98"/>
      <c r="J542" s="98"/>
      <c r="K542" s="98"/>
      <c r="L542" s="98"/>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c r="AS542" s="100"/>
      <c r="AT542" s="100"/>
      <c r="AU542" s="100"/>
      <c r="AV542" s="100"/>
      <c r="AW542" s="100"/>
      <c r="AX542" s="100"/>
      <c r="AY542" s="100"/>
      <c r="AZ542" s="100"/>
      <c r="BA542" s="100"/>
      <c r="BB542" s="100"/>
      <c r="BC542" s="100"/>
      <c r="BD542" s="100"/>
      <c r="BE542" s="100"/>
    </row>
    <row r="543" spans="1:57" ht="15.75" customHeight="1" x14ac:dyDescent="0.3">
      <c r="A543" s="98"/>
      <c r="B543" s="98"/>
      <c r="C543" s="98"/>
      <c r="D543" s="98"/>
      <c r="E543" s="99"/>
      <c r="F543" s="99"/>
      <c r="G543" s="98"/>
      <c r="H543" s="98"/>
      <c r="I543" s="98"/>
      <c r="J543" s="98"/>
      <c r="K543" s="98"/>
      <c r="L543" s="98"/>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c r="AR543" s="100"/>
      <c r="AS543" s="100"/>
      <c r="AT543" s="100"/>
      <c r="AU543" s="100"/>
      <c r="AV543" s="100"/>
      <c r="AW543" s="100"/>
      <c r="AX543" s="100"/>
      <c r="AY543" s="100"/>
      <c r="AZ543" s="100"/>
      <c r="BA543" s="100"/>
      <c r="BB543" s="100"/>
      <c r="BC543" s="100"/>
      <c r="BD543" s="100"/>
      <c r="BE543" s="100"/>
    </row>
    <row r="544" spans="1:57" ht="15.75" customHeight="1" x14ac:dyDescent="0.3">
      <c r="A544" s="98"/>
      <c r="B544" s="98"/>
      <c r="C544" s="98"/>
      <c r="D544" s="98"/>
      <c r="E544" s="99"/>
      <c r="F544" s="99"/>
      <c r="G544" s="98"/>
      <c r="H544" s="98"/>
      <c r="I544" s="98"/>
      <c r="J544" s="98"/>
      <c r="K544" s="98"/>
      <c r="L544" s="98"/>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c r="AR544" s="100"/>
      <c r="AS544" s="100"/>
      <c r="AT544" s="100"/>
      <c r="AU544" s="100"/>
      <c r="AV544" s="100"/>
      <c r="AW544" s="100"/>
      <c r="AX544" s="100"/>
      <c r="AY544" s="100"/>
      <c r="AZ544" s="100"/>
      <c r="BA544" s="100"/>
      <c r="BB544" s="100"/>
      <c r="BC544" s="100"/>
      <c r="BD544" s="100"/>
      <c r="BE544" s="100"/>
    </row>
    <row r="545" spans="1:57" ht="15.75" customHeight="1" x14ac:dyDescent="0.3">
      <c r="A545" s="98"/>
      <c r="B545" s="98"/>
      <c r="C545" s="98"/>
      <c r="D545" s="98"/>
      <c r="E545" s="99"/>
      <c r="F545" s="99"/>
      <c r="G545" s="98"/>
      <c r="H545" s="98"/>
      <c r="I545" s="98"/>
      <c r="J545" s="98"/>
      <c r="K545" s="98"/>
      <c r="L545" s="98"/>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c r="AR545" s="100"/>
      <c r="AS545" s="100"/>
      <c r="AT545" s="100"/>
      <c r="AU545" s="100"/>
      <c r="AV545" s="100"/>
      <c r="AW545" s="100"/>
      <c r="AX545" s="100"/>
      <c r="AY545" s="100"/>
      <c r="AZ545" s="100"/>
      <c r="BA545" s="100"/>
      <c r="BB545" s="100"/>
      <c r="BC545" s="100"/>
      <c r="BD545" s="100"/>
      <c r="BE545" s="100"/>
    </row>
    <row r="546" spans="1:57" ht="15.75" customHeight="1" x14ac:dyDescent="0.3">
      <c r="A546" s="98"/>
      <c r="B546" s="98"/>
      <c r="C546" s="98"/>
      <c r="D546" s="98"/>
      <c r="E546" s="99"/>
      <c r="F546" s="99"/>
      <c r="G546" s="98"/>
      <c r="H546" s="98"/>
      <c r="I546" s="98"/>
      <c r="J546" s="98"/>
      <c r="K546" s="98"/>
      <c r="L546" s="98"/>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c r="AR546" s="100"/>
      <c r="AS546" s="100"/>
      <c r="AT546" s="100"/>
      <c r="AU546" s="100"/>
      <c r="AV546" s="100"/>
      <c r="AW546" s="100"/>
      <c r="AX546" s="100"/>
      <c r="AY546" s="100"/>
      <c r="AZ546" s="100"/>
      <c r="BA546" s="100"/>
      <c r="BB546" s="100"/>
      <c r="BC546" s="100"/>
      <c r="BD546" s="100"/>
      <c r="BE546" s="100"/>
    </row>
    <row r="547" spans="1:57" ht="15.75" customHeight="1" x14ac:dyDescent="0.3">
      <c r="A547" s="98"/>
      <c r="B547" s="98"/>
      <c r="C547" s="98"/>
      <c r="D547" s="98"/>
      <c r="E547" s="99"/>
      <c r="F547" s="99"/>
      <c r="G547" s="98"/>
      <c r="H547" s="98"/>
      <c r="I547" s="98"/>
      <c r="J547" s="98"/>
      <c r="K547" s="98"/>
      <c r="L547" s="98"/>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c r="AR547" s="100"/>
      <c r="AS547" s="100"/>
      <c r="AT547" s="100"/>
      <c r="AU547" s="100"/>
      <c r="AV547" s="100"/>
      <c r="AW547" s="100"/>
      <c r="AX547" s="100"/>
      <c r="AY547" s="100"/>
      <c r="AZ547" s="100"/>
      <c r="BA547" s="100"/>
      <c r="BB547" s="100"/>
      <c r="BC547" s="100"/>
      <c r="BD547" s="100"/>
      <c r="BE547" s="100"/>
    </row>
    <row r="548" spans="1:57" ht="15.75" customHeight="1" x14ac:dyDescent="0.3">
      <c r="A548" s="98"/>
      <c r="B548" s="98"/>
      <c r="C548" s="98"/>
      <c r="D548" s="98"/>
      <c r="E548" s="99"/>
      <c r="F548" s="99"/>
      <c r="G548" s="98"/>
      <c r="H548" s="98"/>
      <c r="I548" s="98"/>
      <c r="J548" s="98"/>
      <c r="K548" s="98"/>
      <c r="L548" s="98"/>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c r="AS548" s="100"/>
      <c r="AT548" s="100"/>
      <c r="AU548" s="100"/>
      <c r="AV548" s="100"/>
      <c r="AW548" s="100"/>
      <c r="AX548" s="100"/>
      <c r="AY548" s="100"/>
      <c r="AZ548" s="100"/>
      <c r="BA548" s="100"/>
      <c r="BB548" s="100"/>
      <c r="BC548" s="100"/>
      <c r="BD548" s="100"/>
      <c r="BE548" s="100"/>
    </row>
    <row r="549" spans="1:57" ht="15.75" customHeight="1" x14ac:dyDescent="0.3">
      <c r="A549" s="98"/>
      <c r="B549" s="98"/>
      <c r="C549" s="98"/>
      <c r="D549" s="98"/>
      <c r="E549" s="99"/>
      <c r="F549" s="99"/>
      <c r="G549" s="98"/>
      <c r="H549" s="98"/>
      <c r="I549" s="98"/>
      <c r="J549" s="98"/>
      <c r="K549" s="98"/>
      <c r="L549" s="98"/>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c r="AR549" s="100"/>
      <c r="AS549" s="100"/>
      <c r="AT549" s="100"/>
      <c r="AU549" s="100"/>
      <c r="AV549" s="100"/>
      <c r="AW549" s="100"/>
      <c r="AX549" s="100"/>
      <c r="AY549" s="100"/>
      <c r="AZ549" s="100"/>
      <c r="BA549" s="100"/>
      <c r="BB549" s="100"/>
      <c r="BC549" s="100"/>
      <c r="BD549" s="100"/>
      <c r="BE549" s="100"/>
    </row>
    <row r="550" spans="1:57" ht="15.75" customHeight="1" x14ac:dyDescent="0.3">
      <c r="A550" s="98"/>
      <c r="B550" s="98"/>
      <c r="C550" s="98"/>
      <c r="D550" s="98"/>
      <c r="E550" s="99"/>
      <c r="F550" s="99"/>
      <c r="G550" s="98"/>
      <c r="H550" s="98"/>
      <c r="I550" s="98"/>
      <c r="J550" s="98"/>
      <c r="K550" s="98"/>
      <c r="L550" s="98"/>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c r="AR550" s="100"/>
      <c r="AS550" s="100"/>
      <c r="AT550" s="100"/>
      <c r="AU550" s="100"/>
      <c r="AV550" s="100"/>
      <c r="AW550" s="100"/>
      <c r="AX550" s="100"/>
      <c r="AY550" s="100"/>
      <c r="AZ550" s="100"/>
      <c r="BA550" s="100"/>
      <c r="BB550" s="100"/>
      <c r="BC550" s="100"/>
      <c r="BD550" s="100"/>
      <c r="BE550" s="100"/>
    </row>
    <row r="551" spans="1:57" ht="15.75" customHeight="1" x14ac:dyDescent="0.3">
      <c r="A551" s="98"/>
      <c r="B551" s="98"/>
      <c r="C551" s="98"/>
      <c r="D551" s="98"/>
      <c r="E551" s="99"/>
      <c r="F551" s="99"/>
      <c r="G551" s="98"/>
      <c r="H551" s="98"/>
      <c r="I551" s="98"/>
      <c r="J551" s="98"/>
      <c r="K551" s="98"/>
      <c r="L551" s="98"/>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c r="AS551" s="100"/>
      <c r="AT551" s="100"/>
      <c r="AU551" s="100"/>
      <c r="AV551" s="100"/>
      <c r="AW551" s="100"/>
      <c r="AX551" s="100"/>
      <c r="AY551" s="100"/>
      <c r="AZ551" s="100"/>
      <c r="BA551" s="100"/>
      <c r="BB551" s="100"/>
      <c r="BC551" s="100"/>
      <c r="BD551" s="100"/>
      <c r="BE551" s="100"/>
    </row>
    <row r="552" spans="1:57" ht="15.75" customHeight="1" x14ac:dyDescent="0.3">
      <c r="A552" s="98"/>
      <c r="B552" s="98"/>
      <c r="C552" s="98"/>
      <c r="D552" s="98"/>
      <c r="E552" s="99"/>
      <c r="F552" s="99"/>
      <c r="G552" s="98"/>
      <c r="H552" s="98"/>
      <c r="I552" s="98"/>
      <c r="J552" s="98"/>
      <c r="K552" s="98"/>
      <c r="L552" s="98"/>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c r="AU552" s="100"/>
      <c r="AV552" s="100"/>
      <c r="AW552" s="100"/>
      <c r="AX552" s="100"/>
      <c r="AY552" s="100"/>
      <c r="AZ552" s="100"/>
      <c r="BA552" s="100"/>
      <c r="BB552" s="100"/>
      <c r="BC552" s="100"/>
      <c r="BD552" s="100"/>
      <c r="BE552" s="100"/>
    </row>
    <row r="553" spans="1:57" ht="15.75" customHeight="1" x14ac:dyDescent="0.3">
      <c r="A553" s="98"/>
      <c r="B553" s="98"/>
      <c r="C553" s="98"/>
      <c r="D553" s="98"/>
      <c r="E553" s="99"/>
      <c r="F553" s="99"/>
      <c r="G553" s="98"/>
      <c r="H553" s="98"/>
      <c r="I553" s="98"/>
      <c r="J553" s="98"/>
      <c r="K553" s="98"/>
      <c r="L553" s="98"/>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c r="AV553" s="100"/>
      <c r="AW553" s="100"/>
      <c r="AX553" s="100"/>
      <c r="AY553" s="100"/>
      <c r="AZ553" s="100"/>
      <c r="BA553" s="100"/>
      <c r="BB553" s="100"/>
      <c r="BC553" s="100"/>
      <c r="BD553" s="100"/>
      <c r="BE553" s="100"/>
    </row>
    <row r="554" spans="1:57" ht="15.75" customHeight="1" x14ac:dyDescent="0.3">
      <c r="A554" s="98"/>
      <c r="B554" s="98"/>
      <c r="C554" s="98"/>
      <c r="D554" s="98"/>
      <c r="E554" s="99"/>
      <c r="F554" s="99"/>
      <c r="G554" s="98"/>
      <c r="H554" s="98"/>
      <c r="I554" s="98"/>
      <c r="J554" s="98"/>
      <c r="K554" s="98"/>
      <c r="L554" s="98"/>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c r="AR554" s="100"/>
      <c r="AS554" s="100"/>
      <c r="AT554" s="100"/>
      <c r="AU554" s="100"/>
      <c r="AV554" s="100"/>
      <c r="AW554" s="100"/>
      <c r="AX554" s="100"/>
      <c r="AY554" s="100"/>
      <c r="AZ554" s="100"/>
      <c r="BA554" s="100"/>
      <c r="BB554" s="100"/>
      <c r="BC554" s="100"/>
      <c r="BD554" s="100"/>
      <c r="BE554" s="100"/>
    </row>
    <row r="555" spans="1:57" ht="15.75" customHeight="1" x14ac:dyDescent="0.3">
      <c r="A555" s="98"/>
      <c r="B555" s="98"/>
      <c r="C555" s="98"/>
      <c r="D555" s="98"/>
      <c r="E555" s="99"/>
      <c r="F555" s="99"/>
      <c r="G555" s="98"/>
      <c r="H555" s="98"/>
      <c r="I555" s="98"/>
      <c r="J555" s="98"/>
      <c r="K555" s="98"/>
      <c r="L555" s="98"/>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c r="AS555" s="100"/>
      <c r="AT555" s="100"/>
      <c r="AU555" s="100"/>
      <c r="AV555" s="100"/>
      <c r="AW555" s="100"/>
      <c r="AX555" s="100"/>
      <c r="AY555" s="100"/>
      <c r="AZ555" s="100"/>
      <c r="BA555" s="100"/>
      <c r="BB555" s="100"/>
      <c r="BC555" s="100"/>
      <c r="BD555" s="100"/>
      <c r="BE555" s="100"/>
    </row>
    <row r="556" spans="1:57" ht="15.75" customHeight="1" x14ac:dyDescent="0.3">
      <c r="A556" s="98"/>
      <c r="B556" s="98"/>
      <c r="C556" s="98"/>
      <c r="D556" s="98"/>
      <c r="E556" s="99"/>
      <c r="F556" s="99"/>
      <c r="G556" s="98"/>
      <c r="H556" s="98"/>
      <c r="I556" s="98"/>
      <c r="J556" s="98"/>
      <c r="K556" s="98"/>
      <c r="L556" s="98"/>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c r="AS556" s="100"/>
      <c r="AT556" s="100"/>
      <c r="AU556" s="100"/>
      <c r="AV556" s="100"/>
      <c r="AW556" s="100"/>
      <c r="AX556" s="100"/>
      <c r="AY556" s="100"/>
      <c r="AZ556" s="100"/>
      <c r="BA556" s="100"/>
      <c r="BB556" s="100"/>
      <c r="BC556" s="100"/>
      <c r="BD556" s="100"/>
      <c r="BE556" s="100"/>
    </row>
    <row r="557" spans="1:57" ht="15.75" customHeight="1" x14ac:dyDescent="0.3">
      <c r="A557" s="98"/>
      <c r="B557" s="98"/>
      <c r="C557" s="98"/>
      <c r="D557" s="98"/>
      <c r="E557" s="99"/>
      <c r="F557" s="99"/>
      <c r="G557" s="98"/>
      <c r="H557" s="98"/>
      <c r="I557" s="98"/>
      <c r="J557" s="98"/>
      <c r="K557" s="98"/>
      <c r="L557" s="98"/>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c r="AR557" s="100"/>
      <c r="AS557" s="100"/>
      <c r="AT557" s="100"/>
      <c r="AU557" s="100"/>
      <c r="AV557" s="100"/>
      <c r="AW557" s="100"/>
      <c r="AX557" s="100"/>
      <c r="AY557" s="100"/>
      <c r="AZ557" s="100"/>
      <c r="BA557" s="100"/>
      <c r="BB557" s="100"/>
      <c r="BC557" s="100"/>
      <c r="BD557" s="100"/>
      <c r="BE557" s="100"/>
    </row>
    <row r="558" spans="1:57" ht="15.75" customHeight="1" x14ac:dyDescent="0.3">
      <c r="A558" s="98"/>
      <c r="B558" s="98"/>
      <c r="C558" s="98"/>
      <c r="D558" s="98"/>
      <c r="E558" s="99"/>
      <c r="F558" s="99"/>
      <c r="G558" s="98"/>
      <c r="H558" s="98"/>
      <c r="I558" s="98"/>
      <c r="J558" s="98"/>
      <c r="K558" s="98"/>
      <c r="L558" s="98"/>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c r="AR558" s="100"/>
      <c r="AS558" s="100"/>
      <c r="AT558" s="100"/>
      <c r="AU558" s="100"/>
      <c r="AV558" s="100"/>
      <c r="AW558" s="100"/>
      <c r="AX558" s="100"/>
      <c r="AY558" s="100"/>
      <c r="AZ558" s="100"/>
      <c r="BA558" s="100"/>
      <c r="BB558" s="100"/>
      <c r="BC558" s="100"/>
      <c r="BD558" s="100"/>
      <c r="BE558" s="100"/>
    </row>
    <row r="559" spans="1:57" ht="15.75" customHeight="1" x14ac:dyDescent="0.3">
      <c r="A559" s="98"/>
      <c r="B559" s="98"/>
      <c r="C559" s="98"/>
      <c r="D559" s="98"/>
      <c r="E559" s="99"/>
      <c r="F559" s="99"/>
      <c r="G559" s="98"/>
      <c r="H559" s="98"/>
      <c r="I559" s="98"/>
      <c r="J559" s="98"/>
      <c r="K559" s="98"/>
      <c r="L559" s="98"/>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row>
    <row r="560" spans="1:57" ht="15.75" customHeight="1" x14ac:dyDescent="0.3">
      <c r="A560" s="98"/>
      <c r="B560" s="98"/>
      <c r="C560" s="98"/>
      <c r="D560" s="98"/>
      <c r="E560" s="99"/>
      <c r="F560" s="99"/>
      <c r="G560" s="98"/>
      <c r="H560" s="98"/>
      <c r="I560" s="98"/>
      <c r="J560" s="98"/>
      <c r="K560" s="98"/>
      <c r="L560" s="98"/>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c r="AR560" s="100"/>
      <c r="AS560" s="100"/>
      <c r="AT560" s="100"/>
      <c r="AU560" s="100"/>
      <c r="AV560" s="100"/>
      <c r="AW560" s="100"/>
      <c r="AX560" s="100"/>
      <c r="AY560" s="100"/>
      <c r="AZ560" s="100"/>
      <c r="BA560" s="100"/>
      <c r="BB560" s="100"/>
      <c r="BC560" s="100"/>
      <c r="BD560" s="100"/>
      <c r="BE560" s="100"/>
    </row>
    <row r="561" spans="1:57" ht="15.75" customHeight="1" x14ac:dyDescent="0.3">
      <c r="A561" s="98"/>
      <c r="B561" s="98"/>
      <c r="C561" s="98"/>
      <c r="D561" s="98"/>
      <c r="E561" s="99"/>
      <c r="F561" s="99"/>
      <c r="G561" s="98"/>
      <c r="H561" s="98"/>
      <c r="I561" s="98"/>
      <c r="J561" s="98"/>
      <c r="K561" s="98"/>
      <c r="L561" s="98"/>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c r="AS561" s="100"/>
      <c r="AT561" s="100"/>
      <c r="AU561" s="100"/>
      <c r="AV561" s="100"/>
      <c r="AW561" s="100"/>
      <c r="AX561" s="100"/>
      <c r="AY561" s="100"/>
      <c r="AZ561" s="100"/>
      <c r="BA561" s="100"/>
      <c r="BB561" s="100"/>
      <c r="BC561" s="100"/>
      <c r="BD561" s="100"/>
      <c r="BE561" s="100"/>
    </row>
    <row r="562" spans="1:57" ht="15.75" customHeight="1" x14ac:dyDescent="0.3">
      <c r="A562" s="98"/>
      <c r="B562" s="98"/>
      <c r="C562" s="98"/>
      <c r="D562" s="98"/>
      <c r="E562" s="99"/>
      <c r="F562" s="99"/>
      <c r="G562" s="98"/>
      <c r="H562" s="98"/>
      <c r="I562" s="98"/>
      <c r="J562" s="98"/>
      <c r="K562" s="98"/>
      <c r="L562" s="98"/>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c r="AR562" s="100"/>
      <c r="AS562" s="100"/>
      <c r="AT562" s="100"/>
      <c r="AU562" s="100"/>
      <c r="AV562" s="100"/>
      <c r="AW562" s="100"/>
      <c r="AX562" s="100"/>
      <c r="AY562" s="100"/>
      <c r="AZ562" s="100"/>
      <c r="BA562" s="100"/>
      <c r="BB562" s="100"/>
      <c r="BC562" s="100"/>
      <c r="BD562" s="100"/>
      <c r="BE562" s="100"/>
    </row>
    <row r="563" spans="1:57" ht="15.75" customHeight="1" x14ac:dyDescent="0.3">
      <c r="A563" s="98"/>
      <c r="B563" s="98"/>
      <c r="C563" s="98"/>
      <c r="D563" s="98"/>
      <c r="E563" s="99"/>
      <c r="F563" s="99"/>
      <c r="G563" s="98"/>
      <c r="H563" s="98"/>
      <c r="I563" s="98"/>
      <c r="J563" s="98"/>
      <c r="K563" s="98"/>
      <c r="L563" s="98"/>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c r="AR563" s="100"/>
      <c r="AS563" s="100"/>
      <c r="AT563" s="100"/>
      <c r="AU563" s="100"/>
      <c r="AV563" s="100"/>
      <c r="AW563" s="100"/>
      <c r="AX563" s="100"/>
      <c r="AY563" s="100"/>
      <c r="AZ563" s="100"/>
      <c r="BA563" s="100"/>
      <c r="BB563" s="100"/>
      <c r="BC563" s="100"/>
      <c r="BD563" s="100"/>
      <c r="BE563" s="100"/>
    </row>
    <row r="564" spans="1:57" ht="15.75" customHeight="1" x14ac:dyDescent="0.3">
      <c r="A564" s="98"/>
      <c r="B564" s="98"/>
      <c r="C564" s="98"/>
      <c r="D564" s="98"/>
      <c r="E564" s="99"/>
      <c r="F564" s="99"/>
      <c r="G564" s="98"/>
      <c r="H564" s="98"/>
      <c r="I564" s="98"/>
      <c r="J564" s="98"/>
      <c r="K564" s="98"/>
      <c r="L564" s="98"/>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c r="AR564" s="100"/>
      <c r="AS564" s="100"/>
      <c r="AT564" s="100"/>
      <c r="AU564" s="100"/>
      <c r="AV564" s="100"/>
      <c r="AW564" s="100"/>
      <c r="AX564" s="100"/>
      <c r="AY564" s="100"/>
      <c r="AZ564" s="100"/>
      <c r="BA564" s="100"/>
      <c r="BB564" s="100"/>
      <c r="BC564" s="100"/>
      <c r="BD564" s="100"/>
      <c r="BE564" s="100"/>
    </row>
    <row r="565" spans="1:57" ht="15.75" customHeight="1" x14ac:dyDescent="0.3">
      <c r="A565" s="98"/>
      <c r="B565" s="98"/>
      <c r="C565" s="98"/>
      <c r="D565" s="98"/>
      <c r="E565" s="99"/>
      <c r="F565" s="99"/>
      <c r="G565" s="98"/>
      <c r="H565" s="98"/>
      <c r="I565" s="98"/>
      <c r="J565" s="98"/>
      <c r="K565" s="98"/>
      <c r="L565" s="98"/>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c r="AR565" s="100"/>
      <c r="AS565" s="100"/>
      <c r="AT565" s="100"/>
      <c r="AU565" s="100"/>
      <c r="AV565" s="100"/>
      <c r="AW565" s="100"/>
      <c r="AX565" s="100"/>
      <c r="AY565" s="100"/>
      <c r="AZ565" s="100"/>
      <c r="BA565" s="100"/>
      <c r="BB565" s="100"/>
      <c r="BC565" s="100"/>
      <c r="BD565" s="100"/>
      <c r="BE565" s="100"/>
    </row>
    <row r="566" spans="1:57" ht="15.75" customHeight="1" x14ac:dyDescent="0.3">
      <c r="A566" s="98"/>
      <c r="B566" s="98"/>
      <c r="C566" s="98"/>
      <c r="D566" s="98"/>
      <c r="E566" s="99"/>
      <c r="F566" s="99"/>
      <c r="G566" s="98"/>
      <c r="H566" s="98"/>
      <c r="I566" s="98"/>
      <c r="J566" s="98"/>
      <c r="K566" s="98"/>
      <c r="L566" s="98"/>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c r="AR566" s="100"/>
      <c r="AS566" s="100"/>
      <c r="AT566" s="100"/>
      <c r="AU566" s="100"/>
      <c r="AV566" s="100"/>
      <c r="AW566" s="100"/>
      <c r="AX566" s="100"/>
      <c r="AY566" s="100"/>
      <c r="AZ566" s="100"/>
      <c r="BA566" s="100"/>
      <c r="BB566" s="100"/>
      <c r="BC566" s="100"/>
      <c r="BD566" s="100"/>
      <c r="BE566" s="100"/>
    </row>
    <row r="567" spans="1:57" ht="15.75" customHeight="1" x14ac:dyDescent="0.3">
      <c r="A567" s="98"/>
      <c r="B567" s="98"/>
      <c r="C567" s="98"/>
      <c r="D567" s="98"/>
      <c r="E567" s="99"/>
      <c r="F567" s="99"/>
      <c r="G567" s="98"/>
      <c r="H567" s="98"/>
      <c r="I567" s="98"/>
      <c r="J567" s="98"/>
      <c r="K567" s="98"/>
      <c r="L567" s="98"/>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c r="AS567" s="100"/>
      <c r="AT567" s="100"/>
      <c r="AU567" s="100"/>
      <c r="AV567" s="100"/>
      <c r="AW567" s="100"/>
      <c r="AX567" s="100"/>
      <c r="AY567" s="100"/>
      <c r="AZ567" s="100"/>
      <c r="BA567" s="100"/>
      <c r="BB567" s="100"/>
      <c r="BC567" s="100"/>
      <c r="BD567" s="100"/>
      <c r="BE567" s="100"/>
    </row>
    <row r="568" spans="1:57" ht="15.75" customHeight="1" x14ac:dyDescent="0.3">
      <c r="A568" s="98"/>
      <c r="B568" s="98"/>
      <c r="C568" s="98"/>
      <c r="D568" s="98"/>
      <c r="E568" s="99"/>
      <c r="F568" s="99"/>
      <c r="G568" s="98"/>
      <c r="H568" s="98"/>
      <c r="I568" s="98"/>
      <c r="J568" s="98"/>
      <c r="K568" s="98"/>
      <c r="L568" s="98"/>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c r="AS568" s="100"/>
      <c r="AT568" s="100"/>
      <c r="AU568" s="100"/>
      <c r="AV568" s="100"/>
      <c r="AW568" s="100"/>
      <c r="AX568" s="100"/>
      <c r="AY568" s="100"/>
      <c r="AZ568" s="100"/>
      <c r="BA568" s="100"/>
      <c r="BB568" s="100"/>
      <c r="BC568" s="100"/>
      <c r="BD568" s="100"/>
      <c r="BE568" s="100"/>
    </row>
    <row r="569" spans="1:57" ht="15.75" customHeight="1" x14ac:dyDescent="0.3">
      <c r="A569" s="98"/>
      <c r="B569" s="98"/>
      <c r="C569" s="98"/>
      <c r="D569" s="98"/>
      <c r="E569" s="99"/>
      <c r="F569" s="99"/>
      <c r="G569" s="98"/>
      <c r="H569" s="98"/>
      <c r="I569" s="98"/>
      <c r="J569" s="98"/>
      <c r="K569" s="98"/>
      <c r="L569" s="98"/>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c r="AS569" s="100"/>
      <c r="AT569" s="100"/>
      <c r="AU569" s="100"/>
      <c r="AV569" s="100"/>
      <c r="AW569" s="100"/>
      <c r="AX569" s="100"/>
      <c r="AY569" s="100"/>
      <c r="AZ569" s="100"/>
      <c r="BA569" s="100"/>
      <c r="BB569" s="100"/>
      <c r="BC569" s="100"/>
      <c r="BD569" s="100"/>
      <c r="BE569" s="100"/>
    </row>
    <row r="570" spans="1:57" ht="15.75" customHeight="1" x14ac:dyDescent="0.3">
      <c r="A570" s="98"/>
      <c r="B570" s="98"/>
      <c r="C570" s="98"/>
      <c r="D570" s="98"/>
      <c r="E570" s="99"/>
      <c r="F570" s="99"/>
      <c r="G570" s="98"/>
      <c r="H570" s="98"/>
      <c r="I570" s="98"/>
      <c r="J570" s="98"/>
      <c r="K570" s="98"/>
      <c r="L570" s="98"/>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c r="AS570" s="100"/>
      <c r="AT570" s="100"/>
      <c r="AU570" s="100"/>
      <c r="AV570" s="100"/>
      <c r="AW570" s="100"/>
      <c r="AX570" s="100"/>
      <c r="AY570" s="100"/>
      <c r="AZ570" s="100"/>
      <c r="BA570" s="100"/>
      <c r="BB570" s="100"/>
      <c r="BC570" s="100"/>
      <c r="BD570" s="100"/>
      <c r="BE570" s="100"/>
    </row>
    <row r="571" spans="1:57" ht="15.75" customHeight="1" x14ac:dyDescent="0.3">
      <c r="A571" s="98"/>
      <c r="B571" s="98"/>
      <c r="C571" s="98"/>
      <c r="D571" s="98"/>
      <c r="E571" s="99"/>
      <c r="F571" s="99"/>
      <c r="G571" s="98"/>
      <c r="H571" s="98"/>
      <c r="I571" s="98"/>
      <c r="J571" s="98"/>
      <c r="K571" s="98"/>
      <c r="L571" s="98"/>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c r="AS571" s="100"/>
      <c r="AT571" s="100"/>
      <c r="AU571" s="100"/>
      <c r="AV571" s="100"/>
      <c r="AW571" s="100"/>
      <c r="AX571" s="100"/>
      <c r="AY571" s="100"/>
      <c r="AZ571" s="100"/>
      <c r="BA571" s="100"/>
      <c r="BB571" s="100"/>
      <c r="BC571" s="100"/>
      <c r="BD571" s="100"/>
      <c r="BE571" s="100"/>
    </row>
    <row r="572" spans="1:57" ht="15.75" customHeight="1" x14ac:dyDescent="0.3">
      <c r="A572" s="98"/>
      <c r="B572" s="98"/>
      <c r="C572" s="98"/>
      <c r="D572" s="98"/>
      <c r="E572" s="99"/>
      <c r="F572" s="99"/>
      <c r="G572" s="98"/>
      <c r="H572" s="98"/>
      <c r="I572" s="98"/>
      <c r="J572" s="98"/>
      <c r="K572" s="98"/>
      <c r="L572" s="98"/>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c r="AR572" s="100"/>
      <c r="AS572" s="100"/>
      <c r="AT572" s="100"/>
      <c r="AU572" s="100"/>
      <c r="AV572" s="100"/>
      <c r="AW572" s="100"/>
      <c r="AX572" s="100"/>
      <c r="AY572" s="100"/>
      <c r="AZ572" s="100"/>
      <c r="BA572" s="100"/>
      <c r="BB572" s="100"/>
      <c r="BC572" s="100"/>
      <c r="BD572" s="100"/>
      <c r="BE572" s="100"/>
    </row>
    <row r="573" spans="1:57" ht="15.75" customHeight="1" x14ac:dyDescent="0.3">
      <c r="A573" s="98"/>
      <c r="B573" s="98"/>
      <c r="C573" s="98"/>
      <c r="D573" s="98"/>
      <c r="E573" s="99"/>
      <c r="F573" s="99"/>
      <c r="G573" s="98"/>
      <c r="H573" s="98"/>
      <c r="I573" s="98"/>
      <c r="J573" s="98"/>
      <c r="K573" s="98"/>
      <c r="L573" s="98"/>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c r="AV573" s="100"/>
      <c r="AW573" s="100"/>
      <c r="AX573" s="100"/>
      <c r="AY573" s="100"/>
      <c r="AZ573" s="100"/>
      <c r="BA573" s="100"/>
      <c r="BB573" s="100"/>
      <c r="BC573" s="100"/>
      <c r="BD573" s="100"/>
      <c r="BE573" s="100"/>
    </row>
    <row r="574" spans="1:57" ht="15.75" customHeight="1" x14ac:dyDescent="0.3">
      <c r="A574" s="98"/>
      <c r="B574" s="98"/>
      <c r="C574" s="98"/>
      <c r="D574" s="98"/>
      <c r="E574" s="99"/>
      <c r="F574" s="99"/>
      <c r="G574" s="98"/>
      <c r="H574" s="98"/>
      <c r="I574" s="98"/>
      <c r="J574" s="98"/>
      <c r="K574" s="98"/>
      <c r="L574" s="98"/>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c r="AU574" s="100"/>
      <c r="AV574" s="100"/>
      <c r="AW574" s="100"/>
      <c r="AX574" s="100"/>
      <c r="AY574" s="100"/>
      <c r="AZ574" s="100"/>
      <c r="BA574" s="100"/>
      <c r="BB574" s="100"/>
      <c r="BC574" s="100"/>
      <c r="BD574" s="100"/>
      <c r="BE574" s="100"/>
    </row>
    <row r="575" spans="1:57" ht="15.75" customHeight="1" x14ac:dyDescent="0.3">
      <c r="A575" s="98"/>
      <c r="B575" s="98"/>
      <c r="C575" s="98"/>
      <c r="D575" s="98"/>
      <c r="E575" s="99"/>
      <c r="F575" s="99"/>
      <c r="G575" s="98"/>
      <c r="H575" s="98"/>
      <c r="I575" s="98"/>
      <c r="J575" s="98"/>
      <c r="K575" s="98"/>
      <c r="L575" s="98"/>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row>
    <row r="576" spans="1:57" ht="15.75" customHeight="1" x14ac:dyDescent="0.3">
      <c r="A576" s="98"/>
      <c r="B576" s="98"/>
      <c r="C576" s="98"/>
      <c r="D576" s="98"/>
      <c r="E576" s="99"/>
      <c r="F576" s="99"/>
      <c r="G576" s="98"/>
      <c r="H576" s="98"/>
      <c r="I576" s="98"/>
      <c r="J576" s="98"/>
      <c r="K576" s="98"/>
      <c r="L576" s="98"/>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c r="AS576" s="100"/>
      <c r="AT576" s="100"/>
      <c r="AU576" s="100"/>
      <c r="AV576" s="100"/>
      <c r="AW576" s="100"/>
      <c r="AX576" s="100"/>
      <c r="AY576" s="100"/>
      <c r="AZ576" s="100"/>
      <c r="BA576" s="100"/>
      <c r="BB576" s="100"/>
      <c r="BC576" s="100"/>
      <c r="BD576" s="100"/>
      <c r="BE576" s="100"/>
    </row>
    <row r="577" spans="1:57" ht="15.75" customHeight="1" x14ac:dyDescent="0.3">
      <c r="A577" s="98"/>
      <c r="B577" s="98"/>
      <c r="C577" s="98"/>
      <c r="D577" s="98"/>
      <c r="E577" s="99"/>
      <c r="F577" s="99"/>
      <c r="G577" s="98"/>
      <c r="H577" s="98"/>
      <c r="I577" s="98"/>
      <c r="J577" s="98"/>
      <c r="K577" s="98"/>
      <c r="L577" s="98"/>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c r="AS577" s="100"/>
      <c r="AT577" s="100"/>
      <c r="AU577" s="100"/>
      <c r="AV577" s="100"/>
      <c r="AW577" s="100"/>
      <c r="AX577" s="100"/>
      <c r="AY577" s="100"/>
      <c r="AZ577" s="100"/>
      <c r="BA577" s="100"/>
      <c r="BB577" s="100"/>
      <c r="BC577" s="100"/>
      <c r="BD577" s="100"/>
      <c r="BE577" s="100"/>
    </row>
    <row r="578" spans="1:57" ht="15.75" customHeight="1" x14ac:dyDescent="0.3">
      <c r="A578" s="98"/>
      <c r="B578" s="98"/>
      <c r="C578" s="98"/>
      <c r="D578" s="98"/>
      <c r="E578" s="99"/>
      <c r="F578" s="99"/>
      <c r="G578" s="98"/>
      <c r="H578" s="98"/>
      <c r="I578" s="98"/>
      <c r="J578" s="98"/>
      <c r="K578" s="98"/>
      <c r="L578" s="98"/>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c r="AS578" s="100"/>
      <c r="AT578" s="100"/>
      <c r="AU578" s="100"/>
      <c r="AV578" s="100"/>
      <c r="AW578" s="100"/>
      <c r="AX578" s="100"/>
      <c r="AY578" s="100"/>
      <c r="AZ578" s="100"/>
      <c r="BA578" s="100"/>
      <c r="BB578" s="100"/>
      <c r="BC578" s="100"/>
      <c r="BD578" s="100"/>
      <c r="BE578" s="100"/>
    </row>
    <row r="579" spans="1:57" ht="15.75" customHeight="1" x14ac:dyDescent="0.3">
      <c r="A579" s="98"/>
      <c r="B579" s="98"/>
      <c r="C579" s="98"/>
      <c r="D579" s="98"/>
      <c r="E579" s="99"/>
      <c r="F579" s="99"/>
      <c r="G579" s="98"/>
      <c r="H579" s="98"/>
      <c r="I579" s="98"/>
      <c r="J579" s="98"/>
      <c r="K579" s="98"/>
      <c r="L579" s="98"/>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c r="AS579" s="100"/>
      <c r="AT579" s="100"/>
      <c r="AU579" s="100"/>
      <c r="AV579" s="100"/>
      <c r="AW579" s="100"/>
      <c r="AX579" s="100"/>
      <c r="AY579" s="100"/>
      <c r="AZ579" s="100"/>
      <c r="BA579" s="100"/>
      <c r="BB579" s="100"/>
      <c r="BC579" s="100"/>
      <c r="BD579" s="100"/>
      <c r="BE579" s="100"/>
    </row>
    <row r="580" spans="1:57" ht="15.75" customHeight="1" x14ac:dyDescent="0.3">
      <c r="A580" s="98"/>
      <c r="B580" s="98"/>
      <c r="C580" s="98"/>
      <c r="D580" s="98"/>
      <c r="E580" s="99"/>
      <c r="F580" s="99"/>
      <c r="G580" s="98"/>
      <c r="H580" s="98"/>
      <c r="I580" s="98"/>
      <c r="J580" s="98"/>
      <c r="K580" s="98"/>
      <c r="L580" s="98"/>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c r="AV580" s="100"/>
      <c r="AW580" s="100"/>
      <c r="AX580" s="100"/>
      <c r="AY580" s="100"/>
      <c r="AZ580" s="100"/>
      <c r="BA580" s="100"/>
      <c r="BB580" s="100"/>
      <c r="BC580" s="100"/>
      <c r="BD580" s="100"/>
      <c r="BE580" s="100"/>
    </row>
    <row r="581" spans="1:57" ht="15.75" customHeight="1" x14ac:dyDescent="0.3">
      <c r="A581" s="98"/>
      <c r="B581" s="98"/>
      <c r="C581" s="98"/>
      <c r="D581" s="98"/>
      <c r="E581" s="99"/>
      <c r="F581" s="99"/>
      <c r="G581" s="98"/>
      <c r="H581" s="98"/>
      <c r="I581" s="98"/>
      <c r="J581" s="98"/>
      <c r="K581" s="98"/>
      <c r="L581" s="98"/>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c r="AU581" s="100"/>
      <c r="AV581" s="100"/>
      <c r="AW581" s="100"/>
      <c r="AX581" s="100"/>
      <c r="AY581" s="100"/>
      <c r="AZ581" s="100"/>
      <c r="BA581" s="100"/>
      <c r="BB581" s="100"/>
      <c r="BC581" s="100"/>
      <c r="BD581" s="100"/>
      <c r="BE581" s="100"/>
    </row>
    <row r="582" spans="1:57" ht="15.75" customHeight="1" x14ac:dyDescent="0.3">
      <c r="A582" s="98"/>
      <c r="B582" s="98"/>
      <c r="C582" s="98"/>
      <c r="D582" s="98"/>
      <c r="E582" s="99"/>
      <c r="F582" s="99"/>
      <c r="G582" s="98"/>
      <c r="H582" s="98"/>
      <c r="I582" s="98"/>
      <c r="J582" s="98"/>
      <c r="K582" s="98"/>
      <c r="L582" s="98"/>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c r="AR582" s="100"/>
      <c r="AS582" s="100"/>
      <c r="AT582" s="100"/>
      <c r="AU582" s="100"/>
      <c r="AV582" s="100"/>
      <c r="AW582" s="100"/>
      <c r="AX582" s="100"/>
      <c r="AY582" s="100"/>
      <c r="AZ582" s="100"/>
      <c r="BA582" s="100"/>
      <c r="BB582" s="100"/>
      <c r="BC582" s="100"/>
      <c r="BD582" s="100"/>
      <c r="BE582" s="100"/>
    </row>
    <row r="583" spans="1:57" ht="15.75" customHeight="1" x14ac:dyDescent="0.3">
      <c r="A583" s="98"/>
      <c r="B583" s="98"/>
      <c r="C583" s="98"/>
      <c r="D583" s="98"/>
      <c r="E583" s="99"/>
      <c r="F583" s="99"/>
      <c r="G583" s="98"/>
      <c r="H583" s="98"/>
      <c r="I583" s="98"/>
      <c r="J583" s="98"/>
      <c r="K583" s="98"/>
      <c r="L583" s="98"/>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c r="AR583" s="100"/>
      <c r="AS583" s="100"/>
      <c r="AT583" s="100"/>
      <c r="AU583" s="100"/>
      <c r="AV583" s="100"/>
      <c r="AW583" s="100"/>
      <c r="AX583" s="100"/>
      <c r="AY583" s="100"/>
      <c r="AZ583" s="100"/>
      <c r="BA583" s="100"/>
      <c r="BB583" s="100"/>
      <c r="BC583" s="100"/>
      <c r="BD583" s="100"/>
      <c r="BE583" s="100"/>
    </row>
    <row r="584" spans="1:57" ht="15.75" customHeight="1" x14ac:dyDescent="0.3">
      <c r="A584" s="98"/>
      <c r="B584" s="98"/>
      <c r="C584" s="98"/>
      <c r="D584" s="98"/>
      <c r="E584" s="99"/>
      <c r="F584" s="99"/>
      <c r="G584" s="98"/>
      <c r="H584" s="98"/>
      <c r="I584" s="98"/>
      <c r="J584" s="98"/>
      <c r="K584" s="98"/>
      <c r="L584" s="98"/>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c r="AR584" s="100"/>
      <c r="AS584" s="100"/>
      <c r="AT584" s="100"/>
      <c r="AU584" s="100"/>
      <c r="AV584" s="100"/>
      <c r="AW584" s="100"/>
      <c r="AX584" s="100"/>
      <c r="AY584" s="100"/>
      <c r="AZ584" s="100"/>
      <c r="BA584" s="100"/>
      <c r="BB584" s="100"/>
      <c r="BC584" s="100"/>
      <c r="BD584" s="100"/>
      <c r="BE584" s="100"/>
    </row>
    <row r="585" spans="1:57" ht="15.75" customHeight="1" x14ac:dyDescent="0.3">
      <c r="A585" s="98"/>
      <c r="B585" s="98"/>
      <c r="C585" s="98"/>
      <c r="D585" s="98"/>
      <c r="E585" s="99"/>
      <c r="F585" s="99"/>
      <c r="G585" s="98"/>
      <c r="H585" s="98"/>
      <c r="I585" s="98"/>
      <c r="J585" s="98"/>
      <c r="K585" s="98"/>
      <c r="L585" s="98"/>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c r="AR585" s="100"/>
      <c r="AS585" s="100"/>
      <c r="AT585" s="100"/>
      <c r="AU585" s="100"/>
      <c r="AV585" s="100"/>
      <c r="AW585" s="100"/>
      <c r="AX585" s="100"/>
      <c r="AY585" s="100"/>
      <c r="AZ585" s="100"/>
      <c r="BA585" s="100"/>
      <c r="BB585" s="100"/>
      <c r="BC585" s="100"/>
      <c r="BD585" s="100"/>
      <c r="BE585" s="100"/>
    </row>
    <row r="586" spans="1:57" ht="15.75" customHeight="1" x14ac:dyDescent="0.3">
      <c r="A586" s="98"/>
      <c r="B586" s="98"/>
      <c r="C586" s="98"/>
      <c r="D586" s="98"/>
      <c r="E586" s="99"/>
      <c r="F586" s="99"/>
      <c r="G586" s="98"/>
      <c r="H586" s="98"/>
      <c r="I586" s="98"/>
      <c r="J586" s="98"/>
      <c r="K586" s="98"/>
      <c r="L586" s="98"/>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c r="AS586" s="100"/>
      <c r="AT586" s="100"/>
      <c r="AU586" s="100"/>
      <c r="AV586" s="100"/>
      <c r="AW586" s="100"/>
      <c r="AX586" s="100"/>
      <c r="AY586" s="100"/>
      <c r="AZ586" s="100"/>
      <c r="BA586" s="100"/>
      <c r="BB586" s="100"/>
      <c r="BC586" s="100"/>
      <c r="BD586" s="100"/>
      <c r="BE586" s="100"/>
    </row>
    <row r="587" spans="1:57" ht="15.75" customHeight="1" x14ac:dyDescent="0.3">
      <c r="A587" s="98"/>
      <c r="B587" s="98"/>
      <c r="C587" s="98"/>
      <c r="D587" s="98"/>
      <c r="E587" s="99"/>
      <c r="F587" s="99"/>
      <c r="G587" s="98"/>
      <c r="H587" s="98"/>
      <c r="I587" s="98"/>
      <c r="J587" s="98"/>
      <c r="K587" s="98"/>
      <c r="L587" s="98"/>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c r="AU587" s="100"/>
      <c r="AV587" s="100"/>
      <c r="AW587" s="100"/>
      <c r="AX587" s="100"/>
      <c r="AY587" s="100"/>
      <c r="AZ587" s="100"/>
      <c r="BA587" s="100"/>
      <c r="BB587" s="100"/>
      <c r="BC587" s="100"/>
      <c r="BD587" s="100"/>
      <c r="BE587" s="100"/>
    </row>
    <row r="588" spans="1:57" ht="15.75" customHeight="1" x14ac:dyDescent="0.3">
      <c r="A588" s="98"/>
      <c r="B588" s="98"/>
      <c r="C588" s="98"/>
      <c r="D588" s="98"/>
      <c r="E588" s="99"/>
      <c r="F588" s="99"/>
      <c r="G588" s="98"/>
      <c r="H588" s="98"/>
      <c r="I588" s="98"/>
      <c r="J588" s="98"/>
      <c r="K588" s="98"/>
      <c r="L588" s="98"/>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c r="AS588" s="100"/>
      <c r="AT588" s="100"/>
      <c r="AU588" s="100"/>
      <c r="AV588" s="100"/>
      <c r="AW588" s="100"/>
      <c r="AX588" s="100"/>
      <c r="AY588" s="100"/>
      <c r="AZ588" s="100"/>
      <c r="BA588" s="100"/>
      <c r="BB588" s="100"/>
      <c r="BC588" s="100"/>
      <c r="BD588" s="100"/>
      <c r="BE588" s="100"/>
    </row>
    <row r="589" spans="1:57" ht="15.75" customHeight="1" x14ac:dyDescent="0.3">
      <c r="A589" s="98"/>
      <c r="B589" s="98"/>
      <c r="C589" s="98"/>
      <c r="D589" s="98"/>
      <c r="E589" s="99"/>
      <c r="F589" s="99"/>
      <c r="G589" s="98"/>
      <c r="H589" s="98"/>
      <c r="I589" s="98"/>
      <c r="J589" s="98"/>
      <c r="K589" s="98"/>
      <c r="L589" s="98"/>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c r="AS589" s="100"/>
      <c r="AT589" s="100"/>
      <c r="AU589" s="100"/>
      <c r="AV589" s="100"/>
      <c r="AW589" s="100"/>
      <c r="AX589" s="100"/>
      <c r="AY589" s="100"/>
      <c r="AZ589" s="100"/>
      <c r="BA589" s="100"/>
      <c r="BB589" s="100"/>
      <c r="BC589" s="100"/>
      <c r="BD589" s="100"/>
      <c r="BE589" s="100"/>
    </row>
    <row r="590" spans="1:57" ht="15.75" customHeight="1" x14ac:dyDescent="0.3">
      <c r="A590" s="98"/>
      <c r="B590" s="98"/>
      <c r="C590" s="98"/>
      <c r="D590" s="98"/>
      <c r="E590" s="99"/>
      <c r="F590" s="99"/>
      <c r="G590" s="98"/>
      <c r="H590" s="98"/>
      <c r="I590" s="98"/>
      <c r="J590" s="98"/>
      <c r="K590" s="98"/>
      <c r="L590" s="98"/>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00"/>
      <c r="AY590" s="100"/>
      <c r="AZ590" s="100"/>
      <c r="BA590" s="100"/>
      <c r="BB590" s="100"/>
      <c r="BC590" s="100"/>
      <c r="BD590" s="100"/>
      <c r="BE590" s="100"/>
    </row>
    <row r="591" spans="1:57" ht="15.75" customHeight="1" x14ac:dyDescent="0.3">
      <c r="A591" s="98"/>
      <c r="B591" s="98"/>
      <c r="C591" s="98"/>
      <c r="D591" s="98"/>
      <c r="E591" s="99"/>
      <c r="F591" s="99"/>
      <c r="G591" s="98"/>
      <c r="H591" s="98"/>
      <c r="I591" s="98"/>
      <c r="J591" s="98"/>
      <c r="K591" s="98"/>
      <c r="L591" s="98"/>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c r="AR591" s="100"/>
      <c r="AS591" s="100"/>
      <c r="AT591" s="100"/>
      <c r="AU591" s="100"/>
      <c r="AV591" s="100"/>
      <c r="AW591" s="100"/>
      <c r="AX591" s="100"/>
      <c r="AY591" s="100"/>
      <c r="AZ591" s="100"/>
      <c r="BA591" s="100"/>
      <c r="BB591" s="100"/>
      <c r="BC591" s="100"/>
      <c r="BD591" s="100"/>
      <c r="BE591" s="100"/>
    </row>
    <row r="592" spans="1:57" ht="15.75" customHeight="1" x14ac:dyDescent="0.3">
      <c r="A592" s="98"/>
      <c r="B592" s="98"/>
      <c r="C592" s="98"/>
      <c r="D592" s="98"/>
      <c r="E592" s="99"/>
      <c r="F592" s="99"/>
      <c r="G592" s="98"/>
      <c r="H592" s="98"/>
      <c r="I592" s="98"/>
      <c r="J592" s="98"/>
      <c r="K592" s="98"/>
      <c r="L592" s="98"/>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c r="AR592" s="100"/>
      <c r="AS592" s="100"/>
      <c r="AT592" s="100"/>
      <c r="AU592" s="100"/>
      <c r="AV592" s="100"/>
      <c r="AW592" s="100"/>
      <c r="AX592" s="100"/>
      <c r="AY592" s="100"/>
      <c r="AZ592" s="100"/>
      <c r="BA592" s="100"/>
      <c r="BB592" s="100"/>
      <c r="BC592" s="100"/>
      <c r="BD592" s="100"/>
      <c r="BE592" s="100"/>
    </row>
    <row r="593" spans="1:57" ht="15.75" customHeight="1" x14ac:dyDescent="0.3">
      <c r="A593" s="98"/>
      <c r="B593" s="98"/>
      <c r="C593" s="98"/>
      <c r="D593" s="98"/>
      <c r="E593" s="99"/>
      <c r="F593" s="99"/>
      <c r="G593" s="98"/>
      <c r="H593" s="98"/>
      <c r="I593" s="98"/>
      <c r="J593" s="98"/>
      <c r="K593" s="98"/>
      <c r="L593" s="98"/>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c r="AS593" s="100"/>
      <c r="AT593" s="100"/>
      <c r="AU593" s="100"/>
      <c r="AV593" s="100"/>
      <c r="AW593" s="100"/>
      <c r="AX593" s="100"/>
      <c r="AY593" s="100"/>
      <c r="AZ593" s="100"/>
      <c r="BA593" s="100"/>
      <c r="BB593" s="100"/>
      <c r="BC593" s="100"/>
      <c r="BD593" s="100"/>
      <c r="BE593" s="100"/>
    </row>
    <row r="594" spans="1:57" ht="15.75" customHeight="1" x14ac:dyDescent="0.3">
      <c r="A594" s="98"/>
      <c r="B594" s="98"/>
      <c r="C594" s="98"/>
      <c r="D594" s="98"/>
      <c r="E594" s="99"/>
      <c r="F594" s="99"/>
      <c r="G594" s="98"/>
      <c r="H594" s="98"/>
      <c r="I594" s="98"/>
      <c r="J594" s="98"/>
      <c r="K594" s="98"/>
      <c r="L594" s="98"/>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c r="AR594" s="100"/>
      <c r="AS594" s="100"/>
      <c r="AT594" s="100"/>
      <c r="AU594" s="100"/>
      <c r="AV594" s="100"/>
      <c r="AW594" s="100"/>
      <c r="AX594" s="100"/>
      <c r="AY594" s="100"/>
      <c r="AZ594" s="100"/>
      <c r="BA594" s="100"/>
      <c r="BB594" s="100"/>
      <c r="BC594" s="100"/>
      <c r="BD594" s="100"/>
      <c r="BE594" s="100"/>
    </row>
    <row r="595" spans="1:57" ht="15.75" customHeight="1" x14ac:dyDescent="0.3">
      <c r="A595" s="98"/>
      <c r="B595" s="98"/>
      <c r="C595" s="98"/>
      <c r="D595" s="98"/>
      <c r="E595" s="99"/>
      <c r="F595" s="99"/>
      <c r="G595" s="98"/>
      <c r="H595" s="98"/>
      <c r="I595" s="98"/>
      <c r="J595" s="98"/>
      <c r="K595" s="98"/>
      <c r="L595" s="98"/>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c r="AS595" s="100"/>
      <c r="AT595" s="100"/>
      <c r="AU595" s="100"/>
      <c r="AV595" s="100"/>
      <c r="AW595" s="100"/>
      <c r="AX595" s="100"/>
      <c r="AY595" s="100"/>
      <c r="AZ595" s="100"/>
      <c r="BA595" s="100"/>
      <c r="BB595" s="100"/>
      <c r="BC595" s="100"/>
      <c r="BD595" s="100"/>
      <c r="BE595" s="100"/>
    </row>
    <row r="596" spans="1:57" ht="15.75" customHeight="1" x14ac:dyDescent="0.3">
      <c r="A596" s="98"/>
      <c r="B596" s="98"/>
      <c r="C596" s="98"/>
      <c r="D596" s="98"/>
      <c r="E596" s="99"/>
      <c r="F596" s="99"/>
      <c r="G596" s="98"/>
      <c r="H596" s="98"/>
      <c r="I596" s="98"/>
      <c r="J596" s="98"/>
      <c r="K596" s="98"/>
      <c r="L596" s="98"/>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c r="AR596" s="100"/>
      <c r="AS596" s="100"/>
      <c r="AT596" s="100"/>
      <c r="AU596" s="100"/>
      <c r="AV596" s="100"/>
      <c r="AW596" s="100"/>
      <c r="AX596" s="100"/>
      <c r="AY596" s="100"/>
      <c r="AZ596" s="100"/>
      <c r="BA596" s="100"/>
      <c r="BB596" s="100"/>
      <c r="BC596" s="100"/>
      <c r="BD596" s="100"/>
      <c r="BE596" s="100"/>
    </row>
    <row r="597" spans="1:57" ht="15.75" customHeight="1" x14ac:dyDescent="0.3">
      <c r="A597" s="98"/>
      <c r="B597" s="98"/>
      <c r="C597" s="98"/>
      <c r="D597" s="98"/>
      <c r="E597" s="99"/>
      <c r="F597" s="99"/>
      <c r="G597" s="98"/>
      <c r="H597" s="98"/>
      <c r="I597" s="98"/>
      <c r="J597" s="98"/>
      <c r="K597" s="98"/>
      <c r="L597" s="98"/>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c r="AR597" s="100"/>
      <c r="AS597" s="100"/>
      <c r="AT597" s="100"/>
      <c r="AU597" s="100"/>
      <c r="AV597" s="100"/>
      <c r="AW597" s="100"/>
      <c r="AX597" s="100"/>
      <c r="AY597" s="100"/>
      <c r="AZ597" s="100"/>
      <c r="BA597" s="100"/>
      <c r="BB597" s="100"/>
      <c r="BC597" s="100"/>
      <c r="BD597" s="100"/>
      <c r="BE597" s="100"/>
    </row>
    <row r="598" spans="1:57" ht="15.75" customHeight="1" x14ac:dyDescent="0.3">
      <c r="A598" s="98"/>
      <c r="B598" s="98"/>
      <c r="C598" s="98"/>
      <c r="D598" s="98"/>
      <c r="E598" s="99"/>
      <c r="F598" s="99"/>
      <c r="G598" s="98"/>
      <c r="H598" s="98"/>
      <c r="I598" s="98"/>
      <c r="J598" s="98"/>
      <c r="K598" s="98"/>
      <c r="L598" s="98"/>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c r="AU598" s="100"/>
      <c r="AV598" s="100"/>
      <c r="AW598" s="100"/>
      <c r="AX598" s="100"/>
      <c r="AY598" s="100"/>
      <c r="AZ598" s="100"/>
      <c r="BA598" s="100"/>
      <c r="BB598" s="100"/>
      <c r="BC598" s="100"/>
      <c r="BD598" s="100"/>
      <c r="BE598" s="100"/>
    </row>
    <row r="599" spans="1:57" ht="15.75" customHeight="1" x14ac:dyDescent="0.3">
      <c r="A599" s="98"/>
      <c r="B599" s="98"/>
      <c r="C599" s="98"/>
      <c r="D599" s="98"/>
      <c r="E599" s="99"/>
      <c r="F599" s="99"/>
      <c r="G599" s="98"/>
      <c r="H599" s="98"/>
      <c r="I599" s="98"/>
      <c r="J599" s="98"/>
      <c r="K599" s="98"/>
      <c r="L599" s="98"/>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c r="AS599" s="100"/>
      <c r="AT599" s="100"/>
      <c r="AU599" s="100"/>
      <c r="AV599" s="100"/>
      <c r="AW599" s="100"/>
      <c r="AX599" s="100"/>
      <c r="AY599" s="100"/>
      <c r="AZ599" s="100"/>
      <c r="BA599" s="100"/>
      <c r="BB599" s="100"/>
      <c r="BC599" s="100"/>
      <c r="BD599" s="100"/>
      <c r="BE599" s="100"/>
    </row>
    <row r="600" spans="1:57" ht="15.75" customHeight="1" x14ac:dyDescent="0.3">
      <c r="A600" s="98"/>
      <c r="B600" s="98"/>
      <c r="C600" s="98"/>
      <c r="D600" s="98"/>
      <c r="E600" s="99"/>
      <c r="F600" s="99"/>
      <c r="G600" s="98"/>
      <c r="H600" s="98"/>
      <c r="I600" s="98"/>
      <c r="J600" s="98"/>
      <c r="K600" s="98"/>
      <c r="L600" s="98"/>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c r="AS600" s="100"/>
      <c r="AT600" s="100"/>
      <c r="AU600" s="100"/>
      <c r="AV600" s="100"/>
      <c r="AW600" s="100"/>
      <c r="AX600" s="100"/>
      <c r="AY600" s="100"/>
      <c r="AZ600" s="100"/>
      <c r="BA600" s="100"/>
      <c r="BB600" s="100"/>
      <c r="BC600" s="100"/>
      <c r="BD600" s="100"/>
      <c r="BE600" s="100"/>
    </row>
    <row r="601" spans="1:57" ht="15.75" customHeight="1" x14ac:dyDescent="0.3">
      <c r="A601" s="98"/>
      <c r="B601" s="98"/>
      <c r="C601" s="98"/>
      <c r="D601" s="98"/>
      <c r="E601" s="99"/>
      <c r="F601" s="99"/>
      <c r="G601" s="98"/>
      <c r="H601" s="98"/>
      <c r="I601" s="98"/>
      <c r="J601" s="98"/>
      <c r="K601" s="98"/>
      <c r="L601" s="98"/>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c r="AS601" s="100"/>
      <c r="AT601" s="100"/>
      <c r="AU601" s="100"/>
      <c r="AV601" s="100"/>
      <c r="AW601" s="100"/>
      <c r="AX601" s="100"/>
      <c r="AY601" s="100"/>
      <c r="AZ601" s="100"/>
      <c r="BA601" s="100"/>
      <c r="BB601" s="100"/>
      <c r="BC601" s="100"/>
      <c r="BD601" s="100"/>
      <c r="BE601" s="100"/>
    </row>
    <row r="602" spans="1:57" ht="15.75" customHeight="1" x14ac:dyDescent="0.3">
      <c r="A602" s="98"/>
      <c r="B602" s="98"/>
      <c r="C602" s="98"/>
      <c r="D602" s="98"/>
      <c r="E602" s="99"/>
      <c r="F602" s="99"/>
      <c r="G602" s="98"/>
      <c r="H602" s="98"/>
      <c r="I602" s="98"/>
      <c r="J602" s="98"/>
      <c r="K602" s="98"/>
      <c r="L602" s="98"/>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c r="AS602" s="100"/>
      <c r="AT602" s="100"/>
      <c r="AU602" s="100"/>
      <c r="AV602" s="100"/>
      <c r="AW602" s="100"/>
      <c r="AX602" s="100"/>
      <c r="AY602" s="100"/>
      <c r="AZ602" s="100"/>
      <c r="BA602" s="100"/>
      <c r="BB602" s="100"/>
      <c r="BC602" s="100"/>
      <c r="BD602" s="100"/>
      <c r="BE602" s="100"/>
    </row>
    <row r="603" spans="1:57" ht="15.75" customHeight="1" x14ac:dyDescent="0.3">
      <c r="A603" s="98"/>
      <c r="B603" s="98"/>
      <c r="C603" s="98"/>
      <c r="D603" s="98"/>
      <c r="E603" s="99"/>
      <c r="F603" s="99"/>
      <c r="G603" s="98"/>
      <c r="H603" s="98"/>
      <c r="I603" s="98"/>
      <c r="J603" s="98"/>
      <c r="K603" s="98"/>
      <c r="L603" s="98"/>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c r="AU603" s="100"/>
      <c r="AV603" s="100"/>
      <c r="AW603" s="100"/>
      <c r="AX603" s="100"/>
      <c r="AY603" s="100"/>
      <c r="AZ603" s="100"/>
      <c r="BA603" s="100"/>
      <c r="BB603" s="100"/>
      <c r="BC603" s="100"/>
      <c r="BD603" s="100"/>
      <c r="BE603" s="100"/>
    </row>
    <row r="604" spans="1:57" ht="15.75" customHeight="1" x14ac:dyDescent="0.3">
      <c r="A604" s="98"/>
      <c r="B604" s="98"/>
      <c r="C604" s="98"/>
      <c r="D604" s="98"/>
      <c r="E604" s="99"/>
      <c r="F604" s="99"/>
      <c r="G604" s="98"/>
      <c r="H604" s="98"/>
      <c r="I604" s="98"/>
      <c r="J604" s="98"/>
      <c r="K604" s="98"/>
      <c r="L604" s="98"/>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c r="AR604" s="100"/>
      <c r="AS604" s="100"/>
      <c r="AT604" s="100"/>
      <c r="AU604" s="100"/>
      <c r="AV604" s="100"/>
      <c r="AW604" s="100"/>
      <c r="AX604" s="100"/>
      <c r="AY604" s="100"/>
      <c r="AZ604" s="100"/>
      <c r="BA604" s="100"/>
      <c r="BB604" s="100"/>
      <c r="BC604" s="100"/>
      <c r="BD604" s="100"/>
      <c r="BE604" s="100"/>
    </row>
    <row r="605" spans="1:57" ht="15.75" customHeight="1" x14ac:dyDescent="0.3">
      <c r="A605" s="98"/>
      <c r="B605" s="98"/>
      <c r="C605" s="98"/>
      <c r="D605" s="98"/>
      <c r="E605" s="99"/>
      <c r="F605" s="99"/>
      <c r="G605" s="98"/>
      <c r="H605" s="98"/>
      <c r="I605" s="98"/>
      <c r="J605" s="98"/>
      <c r="K605" s="98"/>
      <c r="L605" s="98"/>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c r="AR605" s="100"/>
      <c r="AS605" s="100"/>
      <c r="AT605" s="100"/>
      <c r="AU605" s="100"/>
      <c r="AV605" s="100"/>
      <c r="AW605" s="100"/>
      <c r="AX605" s="100"/>
      <c r="AY605" s="100"/>
      <c r="AZ605" s="100"/>
      <c r="BA605" s="100"/>
      <c r="BB605" s="100"/>
      <c r="BC605" s="100"/>
      <c r="BD605" s="100"/>
      <c r="BE605" s="100"/>
    </row>
    <row r="606" spans="1:57" ht="15.75" customHeight="1" x14ac:dyDescent="0.3">
      <c r="A606" s="98"/>
      <c r="B606" s="98"/>
      <c r="C606" s="98"/>
      <c r="D606" s="98"/>
      <c r="E606" s="99"/>
      <c r="F606" s="99"/>
      <c r="G606" s="98"/>
      <c r="H606" s="98"/>
      <c r="I606" s="98"/>
      <c r="J606" s="98"/>
      <c r="K606" s="98"/>
      <c r="L606" s="98"/>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c r="AR606" s="100"/>
      <c r="AS606" s="100"/>
      <c r="AT606" s="100"/>
      <c r="AU606" s="100"/>
      <c r="AV606" s="100"/>
      <c r="AW606" s="100"/>
      <c r="AX606" s="100"/>
      <c r="AY606" s="100"/>
      <c r="AZ606" s="100"/>
      <c r="BA606" s="100"/>
      <c r="BB606" s="100"/>
      <c r="BC606" s="100"/>
      <c r="BD606" s="100"/>
      <c r="BE606" s="100"/>
    </row>
    <row r="607" spans="1:57" ht="15.75" customHeight="1" x14ac:dyDescent="0.3">
      <c r="A607" s="98"/>
      <c r="B607" s="98"/>
      <c r="C607" s="98"/>
      <c r="D607" s="98"/>
      <c r="E607" s="99"/>
      <c r="F607" s="99"/>
      <c r="G607" s="98"/>
      <c r="H607" s="98"/>
      <c r="I607" s="98"/>
      <c r="J607" s="98"/>
      <c r="K607" s="98"/>
      <c r="L607" s="98"/>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c r="AR607" s="100"/>
      <c r="AS607" s="100"/>
      <c r="AT607" s="100"/>
      <c r="AU607" s="100"/>
      <c r="AV607" s="100"/>
      <c r="AW607" s="100"/>
      <c r="AX607" s="100"/>
      <c r="AY607" s="100"/>
      <c r="AZ607" s="100"/>
      <c r="BA607" s="100"/>
      <c r="BB607" s="100"/>
      <c r="BC607" s="100"/>
      <c r="BD607" s="100"/>
      <c r="BE607" s="100"/>
    </row>
    <row r="608" spans="1:57" ht="15.75" customHeight="1" x14ac:dyDescent="0.3">
      <c r="A608" s="98"/>
      <c r="B608" s="98"/>
      <c r="C608" s="98"/>
      <c r="D608" s="98"/>
      <c r="E608" s="99"/>
      <c r="F608" s="99"/>
      <c r="G608" s="98"/>
      <c r="H608" s="98"/>
      <c r="I608" s="98"/>
      <c r="J608" s="98"/>
      <c r="K608" s="98"/>
      <c r="L608" s="98"/>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c r="AS608" s="100"/>
      <c r="AT608" s="100"/>
      <c r="AU608" s="100"/>
      <c r="AV608" s="100"/>
      <c r="AW608" s="100"/>
      <c r="AX608" s="100"/>
      <c r="AY608" s="100"/>
      <c r="AZ608" s="100"/>
      <c r="BA608" s="100"/>
      <c r="BB608" s="100"/>
      <c r="BC608" s="100"/>
      <c r="BD608" s="100"/>
      <c r="BE608" s="100"/>
    </row>
    <row r="609" spans="1:57" ht="15.75" customHeight="1" x14ac:dyDescent="0.3">
      <c r="A609" s="98"/>
      <c r="B609" s="98"/>
      <c r="C609" s="98"/>
      <c r="D609" s="98"/>
      <c r="E609" s="99"/>
      <c r="F609" s="99"/>
      <c r="G609" s="98"/>
      <c r="H609" s="98"/>
      <c r="I609" s="98"/>
      <c r="J609" s="98"/>
      <c r="K609" s="98"/>
      <c r="L609" s="98"/>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c r="AS609" s="100"/>
      <c r="AT609" s="100"/>
      <c r="AU609" s="100"/>
      <c r="AV609" s="100"/>
      <c r="AW609" s="100"/>
      <c r="AX609" s="100"/>
      <c r="AY609" s="100"/>
      <c r="AZ609" s="100"/>
      <c r="BA609" s="100"/>
      <c r="BB609" s="100"/>
      <c r="BC609" s="100"/>
      <c r="BD609" s="100"/>
      <c r="BE609" s="100"/>
    </row>
    <row r="610" spans="1:57" ht="15.75" customHeight="1" x14ac:dyDescent="0.3">
      <c r="A610" s="98"/>
      <c r="B610" s="98"/>
      <c r="C610" s="98"/>
      <c r="D610" s="98"/>
      <c r="E610" s="99"/>
      <c r="F610" s="99"/>
      <c r="G610" s="98"/>
      <c r="H610" s="98"/>
      <c r="I610" s="98"/>
      <c r="J610" s="98"/>
      <c r="K610" s="98"/>
      <c r="L610" s="98"/>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c r="AS610" s="100"/>
      <c r="AT610" s="100"/>
      <c r="AU610" s="100"/>
      <c r="AV610" s="100"/>
      <c r="AW610" s="100"/>
      <c r="AX610" s="100"/>
      <c r="AY610" s="100"/>
      <c r="AZ610" s="100"/>
      <c r="BA610" s="100"/>
      <c r="BB610" s="100"/>
      <c r="BC610" s="100"/>
      <c r="BD610" s="100"/>
      <c r="BE610" s="100"/>
    </row>
    <row r="611" spans="1:57" ht="15.75" customHeight="1" x14ac:dyDescent="0.3">
      <c r="A611" s="98"/>
      <c r="B611" s="98"/>
      <c r="C611" s="98"/>
      <c r="D611" s="98"/>
      <c r="E611" s="99"/>
      <c r="F611" s="99"/>
      <c r="G611" s="98"/>
      <c r="H611" s="98"/>
      <c r="I611" s="98"/>
      <c r="J611" s="98"/>
      <c r="K611" s="98"/>
      <c r="L611" s="98"/>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c r="AS611" s="100"/>
      <c r="AT611" s="100"/>
      <c r="AU611" s="100"/>
      <c r="AV611" s="100"/>
      <c r="AW611" s="100"/>
      <c r="AX611" s="100"/>
      <c r="AY611" s="100"/>
      <c r="AZ611" s="100"/>
      <c r="BA611" s="100"/>
      <c r="BB611" s="100"/>
      <c r="BC611" s="100"/>
      <c r="BD611" s="100"/>
      <c r="BE611" s="100"/>
    </row>
    <row r="612" spans="1:57" ht="15.75" customHeight="1" x14ac:dyDescent="0.3">
      <c r="A612" s="98"/>
      <c r="B612" s="98"/>
      <c r="C612" s="98"/>
      <c r="D612" s="98"/>
      <c r="E612" s="99"/>
      <c r="F612" s="99"/>
      <c r="G612" s="98"/>
      <c r="H612" s="98"/>
      <c r="I612" s="98"/>
      <c r="J612" s="98"/>
      <c r="K612" s="98"/>
      <c r="L612" s="98"/>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c r="AS612" s="100"/>
      <c r="AT612" s="100"/>
      <c r="AU612" s="100"/>
      <c r="AV612" s="100"/>
      <c r="AW612" s="100"/>
      <c r="AX612" s="100"/>
      <c r="AY612" s="100"/>
      <c r="AZ612" s="100"/>
      <c r="BA612" s="100"/>
      <c r="BB612" s="100"/>
      <c r="BC612" s="100"/>
      <c r="BD612" s="100"/>
      <c r="BE612" s="100"/>
    </row>
    <row r="613" spans="1:57" ht="15.75" customHeight="1" x14ac:dyDescent="0.3">
      <c r="A613" s="98"/>
      <c r="B613" s="98"/>
      <c r="C613" s="98"/>
      <c r="D613" s="98"/>
      <c r="E613" s="99"/>
      <c r="F613" s="99"/>
      <c r="G613" s="98"/>
      <c r="H613" s="98"/>
      <c r="I613" s="98"/>
      <c r="J613" s="98"/>
      <c r="K613" s="98"/>
      <c r="L613" s="98"/>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c r="AS613" s="100"/>
      <c r="AT613" s="100"/>
      <c r="AU613" s="100"/>
      <c r="AV613" s="100"/>
      <c r="AW613" s="100"/>
      <c r="AX613" s="100"/>
      <c r="AY613" s="100"/>
      <c r="AZ613" s="100"/>
      <c r="BA613" s="100"/>
      <c r="BB613" s="100"/>
      <c r="BC613" s="100"/>
      <c r="BD613" s="100"/>
      <c r="BE613" s="100"/>
    </row>
    <row r="614" spans="1:57" ht="15.75" customHeight="1" x14ac:dyDescent="0.3">
      <c r="A614" s="98"/>
      <c r="B614" s="98"/>
      <c r="C614" s="98"/>
      <c r="D614" s="98"/>
      <c r="E614" s="99"/>
      <c r="F614" s="99"/>
      <c r="G614" s="98"/>
      <c r="H614" s="98"/>
      <c r="I614" s="98"/>
      <c r="J614" s="98"/>
      <c r="K614" s="98"/>
      <c r="L614" s="98"/>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c r="AS614" s="100"/>
      <c r="AT614" s="100"/>
      <c r="AU614" s="100"/>
      <c r="AV614" s="100"/>
      <c r="AW614" s="100"/>
      <c r="AX614" s="100"/>
      <c r="AY614" s="100"/>
      <c r="AZ614" s="100"/>
      <c r="BA614" s="100"/>
      <c r="BB614" s="100"/>
      <c r="BC614" s="100"/>
      <c r="BD614" s="100"/>
      <c r="BE614" s="100"/>
    </row>
    <row r="615" spans="1:57" ht="15.75" customHeight="1" x14ac:dyDescent="0.3">
      <c r="A615" s="98"/>
      <c r="B615" s="98"/>
      <c r="C615" s="98"/>
      <c r="D615" s="98"/>
      <c r="E615" s="99"/>
      <c r="F615" s="99"/>
      <c r="G615" s="98"/>
      <c r="H615" s="98"/>
      <c r="I615" s="98"/>
      <c r="J615" s="98"/>
      <c r="K615" s="98"/>
      <c r="L615" s="98"/>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c r="AS615" s="100"/>
      <c r="AT615" s="100"/>
      <c r="AU615" s="100"/>
      <c r="AV615" s="100"/>
      <c r="AW615" s="100"/>
      <c r="AX615" s="100"/>
      <c r="AY615" s="100"/>
      <c r="AZ615" s="100"/>
      <c r="BA615" s="100"/>
      <c r="BB615" s="100"/>
      <c r="BC615" s="100"/>
      <c r="BD615" s="100"/>
      <c r="BE615" s="100"/>
    </row>
    <row r="616" spans="1:57" ht="15.75" customHeight="1" x14ac:dyDescent="0.3">
      <c r="A616" s="98"/>
      <c r="B616" s="98"/>
      <c r="C616" s="98"/>
      <c r="D616" s="98"/>
      <c r="E616" s="99"/>
      <c r="F616" s="99"/>
      <c r="G616" s="98"/>
      <c r="H616" s="98"/>
      <c r="I616" s="98"/>
      <c r="J616" s="98"/>
      <c r="K616" s="98"/>
      <c r="L616" s="98"/>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c r="AS616" s="100"/>
      <c r="AT616" s="100"/>
      <c r="AU616" s="100"/>
      <c r="AV616" s="100"/>
      <c r="AW616" s="100"/>
      <c r="AX616" s="100"/>
      <c r="AY616" s="100"/>
      <c r="AZ616" s="100"/>
      <c r="BA616" s="100"/>
      <c r="BB616" s="100"/>
      <c r="BC616" s="100"/>
      <c r="BD616" s="100"/>
      <c r="BE616" s="100"/>
    </row>
    <row r="617" spans="1:57" ht="15.75" customHeight="1" x14ac:dyDescent="0.3">
      <c r="A617" s="98"/>
      <c r="B617" s="98"/>
      <c r="C617" s="98"/>
      <c r="D617" s="98"/>
      <c r="E617" s="99"/>
      <c r="F617" s="99"/>
      <c r="G617" s="98"/>
      <c r="H617" s="98"/>
      <c r="I617" s="98"/>
      <c r="J617" s="98"/>
      <c r="K617" s="98"/>
      <c r="L617" s="98"/>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c r="AS617" s="100"/>
      <c r="AT617" s="100"/>
      <c r="AU617" s="100"/>
      <c r="AV617" s="100"/>
      <c r="AW617" s="100"/>
      <c r="AX617" s="100"/>
      <c r="AY617" s="100"/>
      <c r="AZ617" s="100"/>
      <c r="BA617" s="100"/>
      <c r="BB617" s="100"/>
      <c r="BC617" s="100"/>
      <c r="BD617" s="100"/>
      <c r="BE617" s="100"/>
    </row>
    <row r="618" spans="1:57" ht="15.75" customHeight="1" x14ac:dyDescent="0.3">
      <c r="A618" s="98"/>
      <c r="B618" s="98"/>
      <c r="C618" s="98"/>
      <c r="D618" s="98"/>
      <c r="E618" s="99"/>
      <c r="F618" s="99"/>
      <c r="G618" s="98"/>
      <c r="H618" s="98"/>
      <c r="I618" s="98"/>
      <c r="J618" s="98"/>
      <c r="K618" s="98"/>
      <c r="L618" s="98"/>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c r="AS618" s="100"/>
      <c r="AT618" s="100"/>
      <c r="AU618" s="100"/>
      <c r="AV618" s="100"/>
      <c r="AW618" s="100"/>
      <c r="AX618" s="100"/>
      <c r="AY618" s="100"/>
      <c r="AZ618" s="100"/>
      <c r="BA618" s="100"/>
      <c r="BB618" s="100"/>
      <c r="BC618" s="100"/>
      <c r="BD618" s="100"/>
      <c r="BE618" s="100"/>
    </row>
    <row r="619" spans="1:57" ht="15.75" customHeight="1" x14ac:dyDescent="0.3">
      <c r="A619" s="98"/>
      <c r="B619" s="98"/>
      <c r="C619" s="98"/>
      <c r="D619" s="98"/>
      <c r="E619" s="99"/>
      <c r="F619" s="99"/>
      <c r="G619" s="98"/>
      <c r="H619" s="98"/>
      <c r="I619" s="98"/>
      <c r="J619" s="98"/>
      <c r="K619" s="98"/>
      <c r="L619" s="98"/>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c r="AR619" s="100"/>
      <c r="AS619" s="100"/>
      <c r="AT619" s="100"/>
      <c r="AU619" s="100"/>
      <c r="AV619" s="100"/>
      <c r="AW619" s="100"/>
      <c r="AX619" s="100"/>
      <c r="AY619" s="100"/>
      <c r="AZ619" s="100"/>
      <c r="BA619" s="100"/>
      <c r="BB619" s="100"/>
      <c r="BC619" s="100"/>
      <c r="BD619" s="100"/>
      <c r="BE619" s="100"/>
    </row>
    <row r="620" spans="1:57" ht="15.75" customHeight="1" x14ac:dyDescent="0.3">
      <c r="A620" s="98"/>
      <c r="B620" s="98"/>
      <c r="C620" s="98"/>
      <c r="D620" s="98"/>
      <c r="E620" s="99"/>
      <c r="F620" s="99"/>
      <c r="G620" s="98"/>
      <c r="H620" s="98"/>
      <c r="I620" s="98"/>
      <c r="J620" s="98"/>
      <c r="K620" s="98"/>
      <c r="L620" s="98"/>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c r="AR620" s="100"/>
      <c r="AS620" s="100"/>
      <c r="AT620" s="100"/>
      <c r="AU620" s="100"/>
      <c r="AV620" s="100"/>
      <c r="AW620" s="100"/>
      <c r="AX620" s="100"/>
      <c r="AY620" s="100"/>
      <c r="AZ620" s="100"/>
      <c r="BA620" s="100"/>
      <c r="BB620" s="100"/>
      <c r="BC620" s="100"/>
      <c r="BD620" s="100"/>
      <c r="BE620" s="100"/>
    </row>
    <row r="621" spans="1:57" ht="15.75" customHeight="1" x14ac:dyDescent="0.3">
      <c r="A621" s="98"/>
      <c r="B621" s="98"/>
      <c r="C621" s="98"/>
      <c r="D621" s="98"/>
      <c r="E621" s="99"/>
      <c r="F621" s="99"/>
      <c r="G621" s="98"/>
      <c r="H621" s="98"/>
      <c r="I621" s="98"/>
      <c r="J621" s="98"/>
      <c r="K621" s="98"/>
      <c r="L621" s="98"/>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c r="AR621" s="100"/>
      <c r="AS621" s="100"/>
      <c r="AT621" s="100"/>
      <c r="AU621" s="100"/>
      <c r="AV621" s="100"/>
      <c r="AW621" s="100"/>
      <c r="AX621" s="100"/>
      <c r="AY621" s="100"/>
      <c r="AZ621" s="100"/>
      <c r="BA621" s="100"/>
      <c r="BB621" s="100"/>
      <c r="BC621" s="100"/>
      <c r="BD621" s="100"/>
      <c r="BE621" s="100"/>
    </row>
    <row r="622" spans="1:57" ht="15.75" customHeight="1" x14ac:dyDescent="0.3">
      <c r="A622" s="98"/>
      <c r="B622" s="98"/>
      <c r="C622" s="98"/>
      <c r="D622" s="98"/>
      <c r="E622" s="99"/>
      <c r="F622" s="99"/>
      <c r="G622" s="98"/>
      <c r="H622" s="98"/>
      <c r="I622" s="98"/>
      <c r="J622" s="98"/>
      <c r="K622" s="98"/>
      <c r="L622" s="98"/>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c r="AS622" s="100"/>
      <c r="AT622" s="100"/>
      <c r="AU622" s="100"/>
      <c r="AV622" s="100"/>
      <c r="AW622" s="100"/>
      <c r="AX622" s="100"/>
      <c r="AY622" s="100"/>
      <c r="AZ622" s="100"/>
      <c r="BA622" s="100"/>
      <c r="BB622" s="100"/>
      <c r="BC622" s="100"/>
      <c r="BD622" s="100"/>
      <c r="BE622" s="100"/>
    </row>
    <row r="623" spans="1:57" ht="15.75" customHeight="1" x14ac:dyDescent="0.3">
      <c r="A623" s="98"/>
      <c r="B623" s="98"/>
      <c r="C623" s="98"/>
      <c r="D623" s="98"/>
      <c r="E623" s="99"/>
      <c r="F623" s="99"/>
      <c r="G623" s="98"/>
      <c r="H623" s="98"/>
      <c r="I623" s="98"/>
      <c r="J623" s="98"/>
      <c r="K623" s="98"/>
      <c r="L623" s="98"/>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c r="AR623" s="100"/>
      <c r="AS623" s="100"/>
      <c r="AT623" s="100"/>
      <c r="AU623" s="100"/>
      <c r="AV623" s="100"/>
      <c r="AW623" s="100"/>
      <c r="AX623" s="100"/>
      <c r="AY623" s="100"/>
      <c r="AZ623" s="100"/>
      <c r="BA623" s="100"/>
      <c r="BB623" s="100"/>
      <c r="BC623" s="100"/>
      <c r="BD623" s="100"/>
      <c r="BE623" s="100"/>
    </row>
    <row r="624" spans="1:57" ht="15.75" customHeight="1" x14ac:dyDescent="0.3">
      <c r="A624" s="98"/>
      <c r="B624" s="98"/>
      <c r="C624" s="98"/>
      <c r="D624" s="98"/>
      <c r="E624" s="99"/>
      <c r="F624" s="99"/>
      <c r="G624" s="98"/>
      <c r="H624" s="98"/>
      <c r="I624" s="98"/>
      <c r="J624" s="98"/>
      <c r="K624" s="98"/>
      <c r="L624" s="98"/>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c r="AR624" s="100"/>
      <c r="AS624" s="100"/>
      <c r="AT624" s="100"/>
      <c r="AU624" s="100"/>
      <c r="AV624" s="100"/>
      <c r="AW624" s="100"/>
      <c r="AX624" s="100"/>
      <c r="AY624" s="100"/>
      <c r="AZ624" s="100"/>
      <c r="BA624" s="100"/>
      <c r="BB624" s="100"/>
      <c r="BC624" s="100"/>
      <c r="BD624" s="100"/>
      <c r="BE624" s="100"/>
    </row>
    <row r="625" spans="1:57" ht="15.75" customHeight="1" x14ac:dyDescent="0.3">
      <c r="A625" s="98"/>
      <c r="B625" s="98"/>
      <c r="C625" s="98"/>
      <c r="D625" s="98"/>
      <c r="E625" s="99"/>
      <c r="F625" s="99"/>
      <c r="G625" s="98"/>
      <c r="H625" s="98"/>
      <c r="I625" s="98"/>
      <c r="J625" s="98"/>
      <c r="K625" s="98"/>
      <c r="L625" s="98"/>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c r="AR625" s="100"/>
      <c r="AS625" s="100"/>
      <c r="AT625" s="100"/>
      <c r="AU625" s="100"/>
      <c r="AV625" s="100"/>
      <c r="AW625" s="100"/>
      <c r="AX625" s="100"/>
      <c r="AY625" s="100"/>
      <c r="AZ625" s="100"/>
      <c r="BA625" s="100"/>
      <c r="BB625" s="100"/>
      <c r="BC625" s="100"/>
      <c r="BD625" s="100"/>
      <c r="BE625" s="100"/>
    </row>
    <row r="626" spans="1:57" ht="15.75" customHeight="1" x14ac:dyDescent="0.3">
      <c r="A626" s="98"/>
      <c r="B626" s="98"/>
      <c r="C626" s="98"/>
      <c r="D626" s="98"/>
      <c r="E626" s="99"/>
      <c r="F626" s="99"/>
      <c r="G626" s="98"/>
      <c r="H626" s="98"/>
      <c r="I626" s="98"/>
      <c r="J626" s="98"/>
      <c r="K626" s="98"/>
      <c r="L626" s="98"/>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c r="AR626" s="100"/>
      <c r="AS626" s="100"/>
      <c r="AT626" s="100"/>
      <c r="AU626" s="100"/>
      <c r="AV626" s="100"/>
      <c r="AW626" s="100"/>
      <c r="AX626" s="100"/>
      <c r="AY626" s="100"/>
      <c r="AZ626" s="100"/>
      <c r="BA626" s="100"/>
      <c r="BB626" s="100"/>
      <c r="BC626" s="100"/>
      <c r="BD626" s="100"/>
      <c r="BE626" s="100"/>
    </row>
    <row r="627" spans="1:57" ht="15.75" customHeight="1" x14ac:dyDescent="0.3">
      <c r="A627" s="98"/>
      <c r="B627" s="98"/>
      <c r="C627" s="98"/>
      <c r="D627" s="98"/>
      <c r="E627" s="99"/>
      <c r="F627" s="99"/>
      <c r="G627" s="98"/>
      <c r="H627" s="98"/>
      <c r="I627" s="98"/>
      <c r="J627" s="98"/>
      <c r="K627" s="98"/>
      <c r="L627" s="98"/>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c r="AR627" s="100"/>
      <c r="AS627" s="100"/>
      <c r="AT627" s="100"/>
      <c r="AU627" s="100"/>
      <c r="AV627" s="100"/>
      <c r="AW627" s="100"/>
      <c r="AX627" s="100"/>
      <c r="AY627" s="100"/>
      <c r="AZ627" s="100"/>
      <c r="BA627" s="100"/>
      <c r="BB627" s="100"/>
      <c r="BC627" s="100"/>
      <c r="BD627" s="100"/>
      <c r="BE627" s="100"/>
    </row>
    <row r="628" spans="1:57" ht="15.75" customHeight="1" x14ac:dyDescent="0.3">
      <c r="A628" s="98"/>
      <c r="B628" s="98"/>
      <c r="C628" s="98"/>
      <c r="D628" s="98"/>
      <c r="E628" s="99"/>
      <c r="F628" s="99"/>
      <c r="G628" s="98"/>
      <c r="H628" s="98"/>
      <c r="I628" s="98"/>
      <c r="J628" s="98"/>
      <c r="K628" s="98"/>
      <c r="L628" s="98"/>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c r="AR628" s="100"/>
      <c r="AS628" s="100"/>
      <c r="AT628" s="100"/>
      <c r="AU628" s="100"/>
      <c r="AV628" s="100"/>
      <c r="AW628" s="100"/>
      <c r="AX628" s="100"/>
      <c r="AY628" s="100"/>
      <c r="AZ628" s="100"/>
      <c r="BA628" s="100"/>
      <c r="BB628" s="100"/>
      <c r="BC628" s="100"/>
      <c r="BD628" s="100"/>
      <c r="BE628" s="100"/>
    </row>
    <row r="629" spans="1:57" ht="15.75" customHeight="1" x14ac:dyDescent="0.3">
      <c r="A629" s="98"/>
      <c r="B629" s="98"/>
      <c r="C629" s="98"/>
      <c r="D629" s="98"/>
      <c r="E629" s="99"/>
      <c r="F629" s="99"/>
      <c r="G629" s="98"/>
      <c r="H629" s="98"/>
      <c r="I629" s="98"/>
      <c r="J629" s="98"/>
      <c r="K629" s="98"/>
      <c r="L629" s="98"/>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c r="AS629" s="100"/>
      <c r="AT629" s="100"/>
      <c r="AU629" s="100"/>
      <c r="AV629" s="100"/>
      <c r="AW629" s="100"/>
      <c r="AX629" s="100"/>
      <c r="AY629" s="100"/>
      <c r="AZ629" s="100"/>
      <c r="BA629" s="100"/>
      <c r="BB629" s="100"/>
      <c r="BC629" s="100"/>
      <c r="BD629" s="100"/>
      <c r="BE629" s="100"/>
    </row>
    <row r="630" spans="1:57" ht="15.75" customHeight="1" x14ac:dyDescent="0.3">
      <c r="A630" s="98"/>
      <c r="B630" s="98"/>
      <c r="C630" s="98"/>
      <c r="D630" s="98"/>
      <c r="E630" s="99"/>
      <c r="F630" s="99"/>
      <c r="G630" s="98"/>
      <c r="H630" s="98"/>
      <c r="I630" s="98"/>
      <c r="J630" s="98"/>
      <c r="K630" s="98"/>
      <c r="L630" s="98"/>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c r="AR630" s="100"/>
      <c r="AS630" s="100"/>
      <c r="AT630" s="100"/>
      <c r="AU630" s="100"/>
      <c r="AV630" s="100"/>
      <c r="AW630" s="100"/>
      <c r="AX630" s="100"/>
      <c r="AY630" s="100"/>
      <c r="AZ630" s="100"/>
      <c r="BA630" s="100"/>
      <c r="BB630" s="100"/>
      <c r="BC630" s="100"/>
      <c r="BD630" s="100"/>
      <c r="BE630" s="100"/>
    </row>
    <row r="631" spans="1:57" ht="15.75" customHeight="1" x14ac:dyDescent="0.3">
      <c r="A631" s="98"/>
      <c r="B631" s="98"/>
      <c r="C631" s="98"/>
      <c r="D631" s="98"/>
      <c r="E631" s="99"/>
      <c r="F631" s="99"/>
      <c r="G631" s="98"/>
      <c r="H631" s="98"/>
      <c r="I631" s="98"/>
      <c r="J631" s="98"/>
      <c r="K631" s="98"/>
      <c r="L631" s="98"/>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c r="AS631" s="100"/>
      <c r="AT631" s="100"/>
      <c r="AU631" s="100"/>
      <c r="AV631" s="100"/>
      <c r="AW631" s="100"/>
      <c r="AX631" s="100"/>
      <c r="AY631" s="100"/>
      <c r="AZ631" s="100"/>
      <c r="BA631" s="100"/>
      <c r="BB631" s="100"/>
      <c r="BC631" s="100"/>
      <c r="BD631" s="100"/>
      <c r="BE631" s="100"/>
    </row>
    <row r="632" spans="1:57" ht="15.75" customHeight="1" x14ac:dyDescent="0.3">
      <c r="A632" s="98"/>
      <c r="B632" s="98"/>
      <c r="C632" s="98"/>
      <c r="D632" s="98"/>
      <c r="E632" s="99"/>
      <c r="F632" s="99"/>
      <c r="G632" s="98"/>
      <c r="H632" s="98"/>
      <c r="I632" s="98"/>
      <c r="J632" s="98"/>
      <c r="K632" s="98"/>
      <c r="L632" s="98"/>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c r="AR632" s="100"/>
      <c r="AS632" s="100"/>
      <c r="AT632" s="100"/>
      <c r="AU632" s="100"/>
      <c r="AV632" s="100"/>
      <c r="AW632" s="100"/>
      <c r="AX632" s="100"/>
      <c r="AY632" s="100"/>
      <c r="AZ632" s="100"/>
      <c r="BA632" s="100"/>
      <c r="BB632" s="100"/>
      <c r="BC632" s="100"/>
      <c r="BD632" s="100"/>
      <c r="BE632" s="100"/>
    </row>
    <row r="633" spans="1:57" ht="15.75" customHeight="1" x14ac:dyDescent="0.3">
      <c r="A633" s="98"/>
      <c r="B633" s="98"/>
      <c r="C633" s="98"/>
      <c r="D633" s="98"/>
      <c r="E633" s="99"/>
      <c r="F633" s="99"/>
      <c r="G633" s="98"/>
      <c r="H633" s="98"/>
      <c r="I633" s="98"/>
      <c r="J633" s="98"/>
      <c r="K633" s="98"/>
      <c r="L633" s="98"/>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c r="AR633" s="100"/>
      <c r="AS633" s="100"/>
      <c r="AT633" s="100"/>
      <c r="AU633" s="100"/>
      <c r="AV633" s="100"/>
      <c r="AW633" s="100"/>
      <c r="AX633" s="100"/>
      <c r="AY633" s="100"/>
      <c r="AZ633" s="100"/>
      <c r="BA633" s="100"/>
      <c r="BB633" s="100"/>
      <c r="BC633" s="100"/>
      <c r="BD633" s="100"/>
      <c r="BE633" s="100"/>
    </row>
    <row r="634" spans="1:57" ht="15.75" customHeight="1" x14ac:dyDescent="0.3">
      <c r="A634" s="98"/>
      <c r="B634" s="98"/>
      <c r="C634" s="98"/>
      <c r="D634" s="98"/>
      <c r="E634" s="99"/>
      <c r="F634" s="99"/>
      <c r="G634" s="98"/>
      <c r="H634" s="98"/>
      <c r="I634" s="98"/>
      <c r="J634" s="98"/>
      <c r="K634" s="98"/>
      <c r="L634" s="98"/>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c r="AR634" s="100"/>
      <c r="AS634" s="100"/>
      <c r="AT634" s="100"/>
      <c r="AU634" s="100"/>
      <c r="AV634" s="100"/>
      <c r="AW634" s="100"/>
      <c r="AX634" s="100"/>
      <c r="AY634" s="100"/>
      <c r="AZ634" s="100"/>
      <c r="BA634" s="100"/>
      <c r="BB634" s="100"/>
      <c r="BC634" s="100"/>
      <c r="BD634" s="100"/>
      <c r="BE634" s="100"/>
    </row>
    <row r="635" spans="1:57" ht="15.75" customHeight="1" x14ac:dyDescent="0.3">
      <c r="A635" s="98"/>
      <c r="B635" s="98"/>
      <c r="C635" s="98"/>
      <c r="D635" s="98"/>
      <c r="E635" s="99"/>
      <c r="F635" s="99"/>
      <c r="G635" s="98"/>
      <c r="H635" s="98"/>
      <c r="I635" s="98"/>
      <c r="J635" s="98"/>
      <c r="K635" s="98"/>
      <c r="L635" s="98"/>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c r="AR635" s="100"/>
      <c r="AS635" s="100"/>
      <c r="AT635" s="100"/>
      <c r="AU635" s="100"/>
      <c r="AV635" s="100"/>
      <c r="AW635" s="100"/>
      <c r="AX635" s="100"/>
      <c r="AY635" s="100"/>
      <c r="AZ635" s="100"/>
      <c r="BA635" s="100"/>
      <c r="BB635" s="100"/>
      <c r="BC635" s="100"/>
      <c r="BD635" s="100"/>
      <c r="BE635" s="100"/>
    </row>
    <row r="636" spans="1:57" ht="15.75" customHeight="1" x14ac:dyDescent="0.3">
      <c r="A636" s="98"/>
      <c r="B636" s="98"/>
      <c r="C636" s="98"/>
      <c r="D636" s="98"/>
      <c r="E636" s="99"/>
      <c r="F636" s="99"/>
      <c r="G636" s="98"/>
      <c r="H636" s="98"/>
      <c r="I636" s="98"/>
      <c r="J636" s="98"/>
      <c r="K636" s="98"/>
      <c r="L636" s="98"/>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c r="AR636" s="100"/>
      <c r="AS636" s="100"/>
      <c r="AT636" s="100"/>
      <c r="AU636" s="100"/>
      <c r="AV636" s="100"/>
      <c r="AW636" s="100"/>
      <c r="AX636" s="100"/>
      <c r="AY636" s="100"/>
      <c r="AZ636" s="100"/>
      <c r="BA636" s="100"/>
      <c r="BB636" s="100"/>
      <c r="BC636" s="100"/>
      <c r="BD636" s="100"/>
      <c r="BE636" s="100"/>
    </row>
    <row r="637" spans="1:57" ht="15.75" customHeight="1" x14ac:dyDescent="0.3">
      <c r="A637" s="98"/>
      <c r="B637" s="98"/>
      <c r="C637" s="98"/>
      <c r="D637" s="98"/>
      <c r="E637" s="99"/>
      <c r="F637" s="99"/>
      <c r="G637" s="98"/>
      <c r="H637" s="98"/>
      <c r="I637" s="98"/>
      <c r="J637" s="98"/>
      <c r="K637" s="98"/>
      <c r="L637" s="98"/>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c r="AU637" s="100"/>
      <c r="AV637" s="100"/>
      <c r="AW637" s="100"/>
      <c r="AX637" s="100"/>
      <c r="AY637" s="100"/>
      <c r="AZ637" s="100"/>
      <c r="BA637" s="100"/>
      <c r="BB637" s="100"/>
      <c r="BC637" s="100"/>
      <c r="BD637" s="100"/>
      <c r="BE637" s="100"/>
    </row>
    <row r="638" spans="1:57" ht="15.75" customHeight="1" x14ac:dyDescent="0.3">
      <c r="A638" s="98"/>
      <c r="B638" s="98"/>
      <c r="C638" s="98"/>
      <c r="D638" s="98"/>
      <c r="E638" s="99"/>
      <c r="F638" s="99"/>
      <c r="G638" s="98"/>
      <c r="H638" s="98"/>
      <c r="I638" s="98"/>
      <c r="J638" s="98"/>
      <c r="K638" s="98"/>
      <c r="L638" s="98"/>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c r="AS638" s="100"/>
      <c r="AT638" s="100"/>
      <c r="AU638" s="100"/>
      <c r="AV638" s="100"/>
      <c r="AW638" s="100"/>
      <c r="AX638" s="100"/>
      <c r="AY638" s="100"/>
      <c r="AZ638" s="100"/>
      <c r="BA638" s="100"/>
      <c r="BB638" s="100"/>
      <c r="BC638" s="100"/>
      <c r="BD638" s="100"/>
      <c r="BE638" s="100"/>
    </row>
    <row r="639" spans="1:57" ht="15.75" customHeight="1" x14ac:dyDescent="0.3">
      <c r="A639" s="98"/>
      <c r="B639" s="98"/>
      <c r="C639" s="98"/>
      <c r="D639" s="98"/>
      <c r="E639" s="99"/>
      <c r="F639" s="99"/>
      <c r="G639" s="98"/>
      <c r="H639" s="98"/>
      <c r="I639" s="98"/>
      <c r="J639" s="98"/>
      <c r="K639" s="98"/>
      <c r="L639" s="98"/>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c r="AS639" s="100"/>
      <c r="AT639" s="100"/>
      <c r="AU639" s="100"/>
      <c r="AV639" s="100"/>
      <c r="AW639" s="100"/>
      <c r="AX639" s="100"/>
      <c r="AY639" s="100"/>
      <c r="AZ639" s="100"/>
      <c r="BA639" s="100"/>
      <c r="BB639" s="100"/>
      <c r="BC639" s="100"/>
      <c r="BD639" s="100"/>
      <c r="BE639" s="100"/>
    </row>
    <row r="640" spans="1:57" ht="15.75" customHeight="1" x14ac:dyDescent="0.3">
      <c r="A640" s="98"/>
      <c r="B640" s="98"/>
      <c r="C640" s="98"/>
      <c r="D640" s="98"/>
      <c r="E640" s="99"/>
      <c r="F640" s="99"/>
      <c r="G640" s="98"/>
      <c r="H640" s="98"/>
      <c r="I640" s="98"/>
      <c r="J640" s="98"/>
      <c r="K640" s="98"/>
      <c r="L640" s="98"/>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c r="AS640" s="100"/>
      <c r="AT640" s="100"/>
      <c r="AU640" s="100"/>
      <c r="AV640" s="100"/>
      <c r="AW640" s="100"/>
      <c r="AX640" s="100"/>
      <c r="AY640" s="100"/>
      <c r="AZ640" s="100"/>
      <c r="BA640" s="100"/>
      <c r="BB640" s="100"/>
      <c r="BC640" s="100"/>
      <c r="BD640" s="100"/>
      <c r="BE640" s="100"/>
    </row>
    <row r="641" spans="1:57" ht="15.75" customHeight="1" x14ac:dyDescent="0.3">
      <c r="A641" s="98"/>
      <c r="B641" s="98"/>
      <c r="C641" s="98"/>
      <c r="D641" s="98"/>
      <c r="E641" s="99"/>
      <c r="F641" s="99"/>
      <c r="G641" s="98"/>
      <c r="H641" s="98"/>
      <c r="I641" s="98"/>
      <c r="J641" s="98"/>
      <c r="K641" s="98"/>
      <c r="L641" s="98"/>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c r="AS641" s="100"/>
      <c r="AT641" s="100"/>
      <c r="AU641" s="100"/>
      <c r="AV641" s="100"/>
      <c r="AW641" s="100"/>
      <c r="AX641" s="100"/>
      <c r="AY641" s="100"/>
      <c r="AZ641" s="100"/>
      <c r="BA641" s="100"/>
      <c r="BB641" s="100"/>
      <c r="BC641" s="100"/>
      <c r="BD641" s="100"/>
      <c r="BE641" s="100"/>
    </row>
    <row r="642" spans="1:57" ht="15.75" customHeight="1" x14ac:dyDescent="0.3">
      <c r="A642" s="98"/>
      <c r="B642" s="98"/>
      <c r="C642" s="98"/>
      <c r="D642" s="98"/>
      <c r="E642" s="99"/>
      <c r="F642" s="99"/>
      <c r="G642" s="98"/>
      <c r="H642" s="98"/>
      <c r="I642" s="98"/>
      <c r="J642" s="98"/>
      <c r="K642" s="98"/>
      <c r="L642" s="98"/>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c r="AR642" s="100"/>
      <c r="AS642" s="100"/>
      <c r="AT642" s="100"/>
      <c r="AU642" s="100"/>
      <c r="AV642" s="100"/>
      <c r="AW642" s="100"/>
      <c r="AX642" s="100"/>
      <c r="AY642" s="100"/>
      <c r="AZ642" s="100"/>
      <c r="BA642" s="100"/>
      <c r="BB642" s="100"/>
      <c r="BC642" s="100"/>
      <c r="BD642" s="100"/>
      <c r="BE642" s="100"/>
    </row>
    <row r="643" spans="1:57" ht="15.75" customHeight="1" x14ac:dyDescent="0.3">
      <c r="A643" s="98"/>
      <c r="B643" s="98"/>
      <c r="C643" s="98"/>
      <c r="D643" s="98"/>
      <c r="E643" s="99"/>
      <c r="F643" s="99"/>
      <c r="G643" s="98"/>
      <c r="H643" s="98"/>
      <c r="I643" s="98"/>
      <c r="J643" s="98"/>
      <c r="K643" s="98"/>
      <c r="L643" s="98"/>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c r="AR643" s="100"/>
      <c r="AS643" s="100"/>
      <c r="AT643" s="100"/>
      <c r="AU643" s="100"/>
      <c r="AV643" s="100"/>
      <c r="AW643" s="100"/>
      <c r="AX643" s="100"/>
      <c r="AY643" s="100"/>
      <c r="AZ643" s="100"/>
      <c r="BA643" s="100"/>
      <c r="BB643" s="100"/>
      <c r="BC643" s="100"/>
      <c r="BD643" s="100"/>
      <c r="BE643" s="100"/>
    </row>
    <row r="644" spans="1:57" ht="15.75" customHeight="1" x14ac:dyDescent="0.3">
      <c r="A644" s="98"/>
      <c r="B644" s="98"/>
      <c r="C644" s="98"/>
      <c r="D644" s="98"/>
      <c r="E644" s="99"/>
      <c r="F644" s="99"/>
      <c r="G644" s="98"/>
      <c r="H644" s="98"/>
      <c r="I644" s="98"/>
      <c r="J644" s="98"/>
      <c r="K644" s="98"/>
      <c r="L644" s="98"/>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c r="AV644" s="100"/>
      <c r="AW644" s="100"/>
      <c r="AX644" s="100"/>
      <c r="AY644" s="100"/>
      <c r="AZ644" s="100"/>
      <c r="BA644" s="100"/>
      <c r="BB644" s="100"/>
      <c r="BC644" s="100"/>
      <c r="BD644" s="100"/>
      <c r="BE644" s="100"/>
    </row>
    <row r="645" spans="1:57" ht="15.75" customHeight="1" x14ac:dyDescent="0.3">
      <c r="A645" s="98"/>
      <c r="B645" s="98"/>
      <c r="C645" s="98"/>
      <c r="D645" s="98"/>
      <c r="E645" s="99"/>
      <c r="F645" s="99"/>
      <c r="G645" s="98"/>
      <c r="H645" s="98"/>
      <c r="I645" s="98"/>
      <c r="J645" s="98"/>
      <c r="K645" s="98"/>
      <c r="L645" s="98"/>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c r="AR645" s="100"/>
      <c r="AS645" s="100"/>
      <c r="AT645" s="100"/>
      <c r="AU645" s="100"/>
      <c r="AV645" s="100"/>
      <c r="AW645" s="100"/>
      <c r="AX645" s="100"/>
      <c r="AY645" s="100"/>
      <c r="AZ645" s="100"/>
      <c r="BA645" s="100"/>
      <c r="BB645" s="100"/>
      <c r="BC645" s="100"/>
      <c r="BD645" s="100"/>
      <c r="BE645" s="100"/>
    </row>
    <row r="646" spans="1:57" ht="15.75" customHeight="1" x14ac:dyDescent="0.3">
      <c r="A646" s="98"/>
      <c r="B646" s="98"/>
      <c r="C646" s="98"/>
      <c r="D646" s="98"/>
      <c r="E646" s="99"/>
      <c r="F646" s="99"/>
      <c r="G646" s="98"/>
      <c r="H646" s="98"/>
      <c r="I646" s="98"/>
      <c r="J646" s="98"/>
      <c r="K646" s="98"/>
      <c r="L646" s="98"/>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c r="AS646" s="100"/>
      <c r="AT646" s="100"/>
      <c r="AU646" s="100"/>
      <c r="AV646" s="100"/>
      <c r="AW646" s="100"/>
      <c r="AX646" s="100"/>
      <c r="AY646" s="100"/>
      <c r="AZ646" s="100"/>
      <c r="BA646" s="100"/>
      <c r="BB646" s="100"/>
      <c r="BC646" s="100"/>
      <c r="BD646" s="100"/>
      <c r="BE646" s="100"/>
    </row>
    <row r="647" spans="1:57" ht="15.75" customHeight="1" x14ac:dyDescent="0.3">
      <c r="A647" s="98"/>
      <c r="B647" s="98"/>
      <c r="C647" s="98"/>
      <c r="D647" s="98"/>
      <c r="E647" s="99"/>
      <c r="F647" s="99"/>
      <c r="G647" s="98"/>
      <c r="H647" s="98"/>
      <c r="I647" s="98"/>
      <c r="J647" s="98"/>
      <c r="K647" s="98"/>
      <c r="L647" s="98"/>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c r="AS647" s="100"/>
      <c r="AT647" s="100"/>
      <c r="AU647" s="100"/>
      <c r="AV647" s="100"/>
      <c r="AW647" s="100"/>
      <c r="AX647" s="100"/>
      <c r="AY647" s="100"/>
      <c r="AZ647" s="100"/>
      <c r="BA647" s="100"/>
      <c r="BB647" s="100"/>
      <c r="BC647" s="100"/>
      <c r="BD647" s="100"/>
      <c r="BE647" s="100"/>
    </row>
    <row r="648" spans="1:57" ht="15.75" customHeight="1" x14ac:dyDescent="0.3">
      <c r="A648" s="98"/>
      <c r="B648" s="98"/>
      <c r="C648" s="98"/>
      <c r="D648" s="98"/>
      <c r="E648" s="99"/>
      <c r="F648" s="99"/>
      <c r="G648" s="98"/>
      <c r="H648" s="98"/>
      <c r="I648" s="98"/>
      <c r="J648" s="98"/>
      <c r="K648" s="98"/>
      <c r="L648" s="98"/>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c r="AS648" s="100"/>
      <c r="AT648" s="100"/>
      <c r="AU648" s="100"/>
      <c r="AV648" s="100"/>
      <c r="AW648" s="100"/>
      <c r="AX648" s="100"/>
      <c r="AY648" s="100"/>
      <c r="AZ648" s="100"/>
      <c r="BA648" s="100"/>
      <c r="BB648" s="100"/>
      <c r="BC648" s="100"/>
      <c r="BD648" s="100"/>
      <c r="BE648" s="100"/>
    </row>
    <row r="649" spans="1:57" ht="15.75" customHeight="1" x14ac:dyDescent="0.3">
      <c r="A649" s="98"/>
      <c r="B649" s="98"/>
      <c r="C649" s="98"/>
      <c r="D649" s="98"/>
      <c r="E649" s="99"/>
      <c r="F649" s="99"/>
      <c r="G649" s="98"/>
      <c r="H649" s="98"/>
      <c r="I649" s="98"/>
      <c r="J649" s="98"/>
      <c r="K649" s="98"/>
      <c r="L649" s="98"/>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c r="AS649" s="100"/>
      <c r="AT649" s="100"/>
      <c r="AU649" s="100"/>
      <c r="AV649" s="100"/>
      <c r="AW649" s="100"/>
      <c r="AX649" s="100"/>
      <c r="AY649" s="100"/>
      <c r="AZ649" s="100"/>
      <c r="BA649" s="100"/>
      <c r="BB649" s="100"/>
      <c r="BC649" s="100"/>
      <c r="BD649" s="100"/>
      <c r="BE649" s="100"/>
    </row>
    <row r="650" spans="1:57" ht="15.75" customHeight="1" x14ac:dyDescent="0.3">
      <c r="A650" s="98"/>
      <c r="B650" s="98"/>
      <c r="C650" s="98"/>
      <c r="D650" s="98"/>
      <c r="E650" s="99"/>
      <c r="F650" s="99"/>
      <c r="G650" s="98"/>
      <c r="H650" s="98"/>
      <c r="I650" s="98"/>
      <c r="J650" s="98"/>
      <c r="K650" s="98"/>
      <c r="L650" s="98"/>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c r="AS650" s="100"/>
      <c r="AT650" s="100"/>
      <c r="AU650" s="100"/>
      <c r="AV650" s="100"/>
      <c r="AW650" s="100"/>
      <c r="AX650" s="100"/>
      <c r="AY650" s="100"/>
      <c r="AZ650" s="100"/>
      <c r="BA650" s="100"/>
      <c r="BB650" s="100"/>
      <c r="BC650" s="100"/>
      <c r="BD650" s="100"/>
      <c r="BE650" s="100"/>
    </row>
    <row r="651" spans="1:57" ht="15.75" customHeight="1" x14ac:dyDescent="0.3">
      <c r="A651" s="98"/>
      <c r="B651" s="98"/>
      <c r="C651" s="98"/>
      <c r="D651" s="98"/>
      <c r="E651" s="99"/>
      <c r="F651" s="99"/>
      <c r="G651" s="98"/>
      <c r="H651" s="98"/>
      <c r="I651" s="98"/>
      <c r="J651" s="98"/>
      <c r="K651" s="98"/>
      <c r="L651" s="98"/>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c r="AR651" s="100"/>
      <c r="AS651" s="100"/>
      <c r="AT651" s="100"/>
      <c r="AU651" s="100"/>
      <c r="AV651" s="100"/>
      <c r="AW651" s="100"/>
      <c r="AX651" s="100"/>
      <c r="AY651" s="100"/>
      <c r="AZ651" s="100"/>
      <c r="BA651" s="100"/>
      <c r="BB651" s="100"/>
      <c r="BC651" s="100"/>
      <c r="BD651" s="100"/>
      <c r="BE651" s="100"/>
    </row>
    <row r="652" spans="1:57" ht="15.75" customHeight="1" x14ac:dyDescent="0.3">
      <c r="A652" s="98"/>
      <c r="B652" s="98"/>
      <c r="C652" s="98"/>
      <c r="D652" s="98"/>
      <c r="E652" s="99"/>
      <c r="F652" s="99"/>
      <c r="G652" s="98"/>
      <c r="H652" s="98"/>
      <c r="I652" s="98"/>
      <c r="J652" s="98"/>
      <c r="K652" s="98"/>
      <c r="L652" s="98"/>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c r="AR652" s="100"/>
      <c r="AS652" s="100"/>
      <c r="AT652" s="100"/>
      <c r="AU652" s="100"/>
      <c r="AV652" s="100"/>
      <c r="AW652" s="100"/>
      <c r="AX652" s="100"/>
      <c r="AY652" s="100"/>
      <c r="AZ652" s="100"/>
      <c r="BA652" s="100"/>
      <c r="BB652" s="100"/>
      <c r="BC652" s="100"/>
      <c r="BD652" s="100"/>
      <c r="BE652" s="100"/>
    </row>
    <row r="653" spans="1:57" ht="15.75" customHeight="1" x14ac:dyDescent="0.3">
      <c r="A653" s="98"/>
      <c r="B653" s="98"/>
      <c r="C653" s="98"/>
      <c r="D653" s="98"/>
      <c r="E653" s="99"/>
      <c r="F653" s="99"/>
      <c r="G653" s="98"/>
      <c r="H653" s="98"/>
      <c r="I653" s="98"/>
      <c r="J653" s="98"/>
      <c r="K653" s="98"/>
      <c r="L653" s="98"/>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c r="AR653" s="100"/>
      <c r="AS653" s="100"/>
      <c r="AT653" s="100"/>
      <c r="AU653" s="100"/>
      <c r="AV653" s="100"/>
      <c r="AW653" s="100"/>
      <c r="AX653" s="100"/>
      <c r="AY653" s="100"/>
      <c r="AZ653" s="100"/>
      <c r="BA653" s="100"/>
      <c r="BB653" s="100"/>
      <c r="BC653" s="100"/>
      <c r="BD653" s="100"/>
      <c r="BE653" s="100"/>
    </row>
    <row r="654" spans="1:57" ht="15.75" customHeight="1" x14ac:dyDescent="0.3">
      <c r="A654" s="98"/>
      <c r="B654" s="98"/>
      <c r="C654" s="98"/>
      <c r="D654" s="98"/>
      <c r="E654" s="99"/>
      <c r="F654" s="99"/>
      <c r="G654" s="98"/>
      <c r="H654" s="98"/>
      <c r="I654" s="98"/>
      <c r="J654" s="98"/>
      <c r="K654" s="98"/>
      <c r="L654" s="98"/>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c r="AR654" s="100"/>
      <c r="AS654" s="100"/>
      <c r="AT654" s="100"/>
      <c r="AU654" s="100"/>
      <c r="AV654" s="100"/>
      <c r="AW654" s="100"/>
      <c r="AX654" s="100"/>
      <c r="AY654" s="100"/>
      <c r="AZ654" s="100"/>
      <c r="BA654" s="100"/>
      <c r="BB654" s="100"/>
      <c r="BC654" s="100"/>
      <c r="BD654" s="100"/>
      <c r="BE654" s="100"/>
    </row>
    <row r="655" spans="1:57" ht="15.75" customHeight="1" x14ac:dyDescent="0.3">
      <c r="A655" s="98"/>
      <c r="B655" s="98"/>
      <c r="C655" s="98"/>
      <c r="D655" s="98"/>
      <c r="E655" s="99"/>
      <c r="F655" s="99"/>
      <c r="G655" s="98"/>
      <c r="H655" s="98"/>
      <c r="I655" s="98"/>
      <c r="J655" s="98"/>
      <c r="K655" s="98"/>
      <c r="L655" s="98"/>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c r="AR655" s="100"/>
      <c r="AS655" s="100"/>
      <c r="AT655" s="100"/>
      <c r="AU655" s="100"/>
      <c r="AV655" s="100"/>
      <c r="AW655" s="100"/>
      <c r="AX655" s="100"/>
      <c r="AY655" s="100"/>
      <c r="AZ655" s="100"/>
      <c r="BA655" s="100"/>
      <c r="BB655" s="100"/>
      <c r="BC655" s="100"/>
      <c r="BD655" s="100"/>
      <c r="BE655" s="100"/>
    </row>
    <row r="656" spans="1:57" ht="15.75" customHeight="1" x14ac:dyDescent="0.3">
      <c r="A656" s="98"/>
      <c r="B656" s="98"/>
      <c r="C656" s="98"/>
      <c r="D656" s="98"/>
      <c r="E656" s="99"/>
      <c r="F656" s="99"/>
      <c r="G656" s="98"/>
      <c r="H656" s="98"/>
      <c r="I656" s="98"/>
      <c r="J656" s="98"/>
      <c r="K656" s="98"/>
      <c r="L656" s="98"/>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c r="AR656" s="100"/>
      <c r="AS656" s="100"/>
      <c r="AT656" s="100"/>
      <c r="AU656" s="100"/>
      <c r="AV656" s="100"/>
      <c r="AW656" s="100"/>
      <c r="AX656" s="100"/>
      <c r="AY656" s="100"/>
      <c r="AZ656" s="100"/>
      <c r="BA656" s="100"/>
      <c r="BB656" s="100"/>
      <c r="BC656" s="100"/>
      <c r="BD656" s="100"/>
      <c r="BE656" s="100"/>
    </row>
    <row r="657" spans="1:57" ht="15.75" customHeight="1" x14ac:dyDescent="0.3">
      <c r="A657" s="98"/>
      <c r="B657" s="98"/>
      <c r="C657" s="98"/>
      <c r="D657" s="98"/>
      <c r="E657" s="99"/>
      <c r="F657" s="99"/>
      <c r="G657" s="98"/>
      <c r="H657" s="98"/>
      <c r="I657" s="98"/>
      <c r="J657" s="98"/>
      <c r="K657" s="98"/>
      <c r="L657" s="98"/>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c r="AR657" s="100"/>
      <c r="AS657" s="100"/>
      <c r="AT657" s="100"/>
      <c r="AU657" s="100"/>
      <c r="AV657" s="100"/>
      <c r="AW657" s="100"/>
      <c r="AX657" s="100"/>
      <c r="AY657" s="100"/>
      <c r="AZ657" s="100"/>
      <c r="BA657" s="100"/>
      <c r="BB657" s="100"/>
      <c r="BC657" s="100"/>
      <c r="BD657" s="100"/>
      <c r="BE657" s="100"/>
    </row>
    <row r="658" spans="1:57" ht="15.75" customHeight="1" x14ac:dyDescent="0.3">
      <c r="A658" s="98"/>
      <c r="B658" s="98"/>
      <c r="C658" s="98"/>
      <c r="D658" s="98"/>
      <c r="E658" s="99"/>
      <c r="F658" s="99"/>
      <c r="G658" s="98"/>
      <c r="H658" s="98"/>
      <c r="I658" s="98"/>
      <c r="J658" s="98"/>
      <c r="K658" s="98"/>
      <c r="L658" s="98"/>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c r="AR658" s="100"/>
      <c r="AS658" s="100"/>
      <c r="AT658" s="100"/>
      <c r="AU658" s="100"/>
      <c r="AV658" s="100"/>
      <c r="AW658" s="100"/>
      <c r="AX658" s="100"/>
      <c r="AY658" s="100"/>
      <c r="AZ658" s="100"/>
      <c r="BA658" s="100"/>
      <c r="BB658" s="100"/>
      <c r="BC658" s="100"/>
      <c r="BD658" s="100"/>
      <c r="BE658" s="100"/>
    </row>
    <row r="659" spans="1:57" ht="15.75" customHeight="1" x14ac:dyDescent="0.3">
      <c r="A659" s="98"/>
      <c r="B659" s="98"/>
      <c r="C659" s="98"/>
      <c r="D659" s="98"/>
      <c r="E659" s="99"/>
      <c r="F659" s="99"/>
      <c r="G659" s="98"/>
      <c r="H659" s="98"/>
      <c r="I659" s="98"/>
      <c r="J659" s="98"/>
      <c r="K659" s="98"/>
      <c r="L659" s="98"/>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c r="AR659" s="100"/>
      <c r="AS659" s="100"/>
      <c r="AT659" s="100"/>
      <c r="AU659" s="100"/>
      <c r="AV659" s="100"/>
      <c r="AW659" s="100"/>
      <c r="AX659" s="100"/>
      <c r="AY659" s="100"/>
      <c r="AZ659" s="100"/>
      <c r="BA659" s="100"/>
      <c r="BB659" s="100"/>
      <c r="BC659" s="100"/>
      <c r="BD659" s="100"/>
      <c r="BE659" s="100"/>
    </row>
    <row r="660" spans="1:57" ht="15.75" customHeight="1" x14ac:dyDescent="0.3">
      <c r="A660" s="98"/>
      <c r="B660" s="98"/>
      <c r="C660" s="98"/>
      <c r="D660" s="98"/>
      <c r="E660" s="99"/>
      <c r="F660" s="99"/>
      <c r="G660" s="98"/>
      <c r="H660" s="98"/>
      <c r="I660" s="98"/>
      <c r="J660" s="98"/>
      <c r="K660" s="98"/>
      <c r="L660" s="98"/>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c r="AR660" s="100"/>
      <c r="AS660" s="100"/>
      <c r="AT660" s="100"/>
      <c r="AU660" s="100"/>
      <c r="AV660" s="100"/>
      <c r="AW660" s="100"/>
      <c r="AX660" s="100"/>
      <c r="AY660" s="100"/>
      <c r="AZ660" s="100"/>
      <c r="BA660" s="100"/>
      <c r="BB660" s="100"/>
      <c r="BC660" s="100"/>
      <c r="BD660" s="100"/>
      <c r="BE660" s="100"/>
    </row>
    <row r="661" spans="1:57" ht="15.75" customHeight="1" x14ac:dyDescent="0.3">
      <c r="A661" s="98"/>
      <c r="B661" s="98"/>
      <c r="C661" s="98"/>
      <c r="D661" s="98"/>
      <c r="E661" s="99"/>
      <c r="F661" s="99"/>
      <c r="G661" s="98"/>
      <c r="H661" s="98"/>
      <c r="I661" s="98"/>
      <c r="J661" s="98"/>
      <c r="K661" s="98"/>
      <c r="L661" s="98"/>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c r="AR661" s="100"/>
      <c r="AS661" s="100"/>
      <c r="AT661" s="100"/>
      <c r="AU661" s="100"/>
      <c r="AV661" s="100"/>
      <c r="AW661" s="100"/>
      <c r="AX661" s="100"/>
      <c r="AY661" s="100"/>
      <c r="AZ661" s="100"/>
      <c r="BA661" s="100"/>
      <c r="BB661" s="100"/>
      <c r="BC661" s="100"/>
      <c r="BD661" s="100"/>
      <c r="BE661" s="100"/>
    </row>
    <row r="662" spans="1:57" ht="15.75" customHeight="1" x14ac:dyDescent="0.3">
      <c r="A662" s="98"/>
      <c r="B662" s="98"/>
      <c r="C662" s="98"/>
      <c r="D662" s="98"/>
      <c r="E662" s="99"/>
      <c r="F662" s="99"/>
      <c r="G662" s="98"/>
      <c r="H662" s="98"/>
      <c r="I662" s="98"/>
      <c r="J662" s="98"/>
      <c r="K662" s="98"/>
      <c r="L662" s="98"/>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c r="AR662" s="100"/>
      <c r="AS662" s="100"/>
      <c r="AT662" s="100"/>
      <c r="AU662" s="100"/>
      <c r="AV662" s="100"/>
      <c r="AW662" s="100"/>
      <c r="AX662" s="100"/>
      <c r="AY662" s="100"/>
      <c r="AZ662" s="100"/>
      <c r="BA662" s="100"/>
      <c r="BB662" s="100"/>
      <c r="BC662" s="100"/>
      <c r="BD662" s="100"/>
      <c r="BE662" s="100"/>
    </row>
    <row r="663" spans="1:57" ht="15.75" customHeight="1" x14ac:dyDescent="0.3">
      <c r="A663" s="98"/>
      <c r="B663" s="98"/>
      <c r="C663" s="98"/>
      <c r="D663" s="98"/>
      <c r="E663" s="99"/>
      <c r="F663" s="99"/>
      <c r="G663" s="98"/>
      <c r="H663" s="98"/>
      <c r="I663" s="98"/>
      <c r="J663" s="98"/>
      <c r="K663" s="98"/>
      <c r="L663" s="98"/>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c r="AR663" s="100"/>
      <c r="AS663" s="100"/>
      <c r="AT663" s="100"/>
      <c r="AU663" s="100"/>
      <c r="AV663" s="100"/>
      <c r="AW663" s="100"/>
      <c r="AX663" s="100"/>
      <c r="AY663" s="100"/>
      <c r="AZ663" s="100"/>
      <c r="BA663" s="100"/>
      <c r="BB663" s="100"/>
      <c r="BC663" s="100"/>
      <c r="BD663" s="100"/>
      <c r="BE663" s="100"/>
    </row>
    <row r="664" spans="1:57" ht="15.75" customHeight="1" x14ac:dyDescent="0.3">
      <c r="A664" s="98"/>
      <c r="B664" s="98"/>
      <c r="C664" s="98"/>
      <c r="D664" s="98"/>
      <c r="E664" s="99"/>
      <c r="F664" s="99"/>
      <c r="G664" s="98"/>
      <c r="H664" s="98"/>
      <c r="I664" s="98"/>
      <c r="J664" s="98"/>
      <c r="K664" s="98"/>
      <c r="L664" s="98"/>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c r="AR664" s="100"/>
      <c r="AS664" s="100"/>
      <c r="AT664" s="100"/>
      <c r="AU664" s="100"/>
      <c r="AV664" s="100"/>
      <c r="AW664" s="100"/>
      <c r="AX664" s="100"/>
      <c r="AY664" s="100"/>
      <c r="AZ664" s="100"/>
      <c r="BA664" s="100"/>
      <c r="BB664" s="100"/>
      <c r="BC664" s="100"/>
      <c r="BD664" s="100"/>
      <c r="BE664" s="100"/>
    </row>
    <row r="665" spans="1:57" ht="15.75" customHeight="1" x14ac:dyDescent="0.3">
      <c r="A665" s="98"/>
      <c r="B665" s="98"/>
      <c r="C665" s="98"/>
      <c r="D665" s="98"/>
      <c r="E665" s="99"/>
      <c r="F665" s="99"/>
      <c r="G665" s="98"/>
      <c r="H665" s="98"/>
      <c r="I665" s="98"/>
      <c r="J665" s="98"/>
      <c r="K665" s="98"/>
      <c r="L665" s="98"/>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c r="AR665" s="100"/>
      <c r="AS665" s="100"/>
      <c r="AT665" s="100"/>
      <c r="AU665" s="100"/>
      <c r="AV665" s="100"/>
      <c r="AW665" s="100"/>
      <c r="AX665" s="100"/>
      <c r="AY665" s="100"/>
      <c r="AZ665" s="100"/>
      <c r="BA665" s="100"/>
      <c r="BB665" s="100"/>
      <c r="BC665" s="100"/>
      <c r="BD665" s="100"/>
      <c r="BE665" s="100"/>
    </row>
    <row r="666" spans="1:57" ht="15.75" customHeight="1" x14ac:dyDescent="0.3">
      <c r="A666" s="98"/>
      <c r="B666" s="98"/>
      <c r="C666" s="98"/>
      <c r="D666" s="98"/>
      <c r="E666" s="99"/>
      <c r="F666" s="99"/>
      <c r="G666" s="98"/>
      <c r="H666" s="98"/>
      <c r="I666" s="98"/>
      <c r="J666" s="98"/>
      <c r="K666" s="98"/>
      <c r="L666" s="98"/>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c r="AR666" s="100"/>
      <c r="AS666" s="100"/>
      <c r="AT666" s="100"/>
      <c r="AU666" s="100"/>
      <c r="AV666" s="100"/>
      <c r="AW666" s="100"/>
      <c r="AX666" s="100"/>
      <c r="AY666" s="100"/>
      <c r="AZ666" s="100"/>
      <c r="BA666" s="100"/>
      <c r="BB666" s="100"/>
      <c r="BC666" s="100"/>
      <c r="BD666" s="100"/>
      <c r="BE666" s="100"/>
    </row>
    <row r="667" spans="1:57" ht="15.75" customHeight="1" x14ac:dyDescent="0.3">
      <c r="A667" s="98"/>
      <c r="B667" s="98"/>
      <c r="C667" s="98"/>
      <c r="D667" s="98"/>
      <c r="E667" s="99"/>
      <c r="F667" s="99"/>
      <c r="G667" s="98"/>
      <c r="H667" s="98"/>
      <c r="I667" s="98"/>
      <c r="J667" s="98"/>
      <c r="K667" s="98"/>
      <c r="L667" s="98"/>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c r="AS667" s="100"/>
      <c r="AT667" s="100"/>
      <c r="AU667" s="100"/>
      <c r="AV667" s="100"/>
      <c r="AW667" s="100"/>
      <c r="AX667" s="100"/>
      <c r="AY667" s="100"/>
      <c r="AZ667" s="100"/>
      <c r="BA667" s="100"/>
      <c r="BB667" s="100"/>
      <c r="BC667" s="100"/>
      <c r="BD667" s="100"/>
      <c r="BE667" s="100"/>
    </row>
    <row r="668" spans="1:57" ht="15.75" customHeight="1" x14ac:dyDescent="0.3">
      <c r="A668" s="98"/>
      <c r="B668" s="98"/>
      <c r="C668" s="98"/>
      <c r="D668" s="98"/>
      <c r="E668" s="99"/>
      <c r="F668" s="99"/>
      <c r="G668" s="98"/>
      <c r="H668" s="98"/>
      <c r="I668" s="98"/>
      <c r="J668" s="98"/>
      <c r="K668" s="98"/>
      <c r="L668" s="98"/>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c r="AS668" s="100"/>
      <c r="AT668" s="100"/>
      <c r="AU668" s="100"/>
      <c r="AV668" s="100"/>
      <c r="AW668" s="100"/>
      <c r="AX668" s="100"/>
      <c r="AY668" s="100"/>
      <c r="AZ668" s="100"/>
      <c r="BA668" s="100"/>
      <c r="BB668" s="100"/>
      <c r="BC668" s="100"/>
      <c r="BD668" s="100"/>
      <c r="BE668" s="100"/>
    </row>
    <row r="669" spans="1:57" ht="15.75" customHeight="1" x14ac:dyDescent="0.3">
      <c r="A669" s="98"/>
      <c r="B669" s="98"/>
      <c r="C669" s="98"/>
      <c r="D669" s="98"/>
      <c r="E669" s="99"/>
      <c r="F669" s="99"/>
      <c r="G669" s="98"/>
      <c r="H669" s="98"/>
      <c r="I669" s="98"/>
      <c r="J669" s="98"/>
      <c r="K669" s="98"/>
      <c r="L669" s="98"/>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c r="AS669" s="100"/>
      <c r="AT669" s="100"/>
      <c r="AU669" s="100"/>
      <c r="AV669" s="100"/>
      <c r="AW669" s="100"/>
      <c r="AX669" s="100"/>
      <c r="AY669" s="100"/>
      <c r="AZ669" s="100"/>
      <c r="BA669" s="100"/>
      <c r="BB669" s="100"/>
      <c r="BC669" s="100"/>
      <c r="BD669" s="100"/>
      <c r="BE669" s="100"/>
    </row>
    <row r="670" spans="1:57" ht="15.75" customHeight="1" x14ac:dyDescent="0.3">
      <c r="A670" s="98"/>
      <c r="B670" s="98"/>
      <c r="C670" s="98"/>
      <c r="D670" s="98"/>
      <c r="E670" s="99"/>
      <c r="F670" s="99"/>
      <c r="G670" s="98"/>
      <c r="H670" s="98"/>
      <c r="I670" s="98"/>
      <c r="J670" s="98"/>
      <c r="K670" s="98"/>
      <c r="L670" s="98"/>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c r="AS670" s="100"/>
      <c r="AT670" s="100"/>
      <c r="AU670" s="100"/>
      <c r="AV670" s="100"/>
      <c r="AW670" s="100"/>
      <c r="AX670" s="100"/>
      <c r="AY670" s="100"/>
      <c r="AZ670" s="100"/>
      <c r="BA670" s="100"/>
      <c r="BB670" s="100"/>
      <c r="BC670" s="100"/>
      <c r="BD670" s="100"/>
      <c r="BE670" s="100"/>
    </row>
    <row r="671" spans="1:57" ht="15.75" customHeight="1" x14ac:dyDescent="0.3">
      <c r="A671" s="98"/>
      <c r="B671" s="98"/>
      <c r="C671" s="98"/>
      <c r="D671" s="98"/>
      <c r="E671" s="99"/>
      <c r="F671" s="99"/>
      <c r="G671" s="98"/>
      <c r="H671" s="98"/>
      <c r="I671" s="98"/>
      <c r="J671" s="98"/>
      <c r="K671" s="98"/>
      <c r="L671" s="98"/>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c r="AS671" s="100"/>
      <c r="AT671" s="100"/>
      <c r="AU671" s="100"/>
      <c r="AV671" s="100"/>
      <c r="AW671" s="100"/>
      <c r="AX671" s="100"/>
      <c r="AY671" s="100"/>
      <c r="AZ671" s="100"/>
      <c r="BA671" s="100"/>
      <c r="BB671" s="100"/>
      <c r="BC671" s="100"/>
      <c r="BD671" s="100"/>
      <c r="BE671" s="100"/>
    </row>
    <row r="672" spans="1:57" ht="15.75" customHeight="1" x14ac:dyDescent="0.3">
      <c r="A672" s="98"/>
      <c r="B672" s="98"/>
      <c r="C672" s="98"/>
      <c r="D672" s="98"/>
      <c r="E672" s="99"/>
      <c r="F672" s="99"/>
      <c r="G672" s="98"/>
      <c r="H672" s="98"/>
      <c r="I672" s="98"/>
      <c r="J672" s="98"/>
      <c r="K672" s="98"/>
      <c r="L672" s="98"/>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c r="AS672" s="100"/>
      <c r="AT672" s="100"/>
      <c r="AU672" s="100"/>
      <c r="AV672" s="100"/>
      <c r="AW672" s="100"/>
      <c r="AX672" s="100"/>
      <c r="AY672" s="100"/>
      <c r="AZ672" s="100"/>
      <c r="BA672" s="100"/>
      <c r="BB672" s="100"/>
      <c r="BC672" s="100"/>
      <c r="BD672" s="100"/>
      <c r="BE672" s="100"/>
    </row>
    <row r="673" spans="1:57" ht="15.75" customHeight="1" x14ac:dyDescent="0.3">
      <c r="A673" s="98"/>
      <c r="B673" s="98"/>
      <c r="C673" s="98"/>
      <c r="D673" s="98"/>
      <c r="E673" s="99"/>
      <c r="F673" s="99"/>
      <c r="G673" s="98"/>
      <c r="H673" s="98"/>
      <c r="I673" s="98"/>
      <c r="J673" s="98"/>
      <c r="K673" s="98"/>
      <c r="L673" s="98"/>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0"/>
      <c r="AY673" s="100"/>
      <c r="AZ673" s="100"/>
      <c r="BA673" s="100"/>
      <c r="BB673" s="100"/>
      <c r="BC673" s="100"/>
      <c r="BD673" s="100"/>
      <c r="BE673" s="100"/>
    </row>
    <row r="674" spans="1:57" ht="15.75" customHeight="1" x14ac:dyDescent="0.3">
      <c r="A674" s="98"/>
      <c r="B674" s="98"/>
      <c r="C674" s="98"/>
      <c r="D674" s="98"/>
      <c r="E674" s="99"/>
      <c r="F674" s="99"/>
      <c r="G674" s="98"/>
      <c r="H674" s="98"/>
      <c r="I674" s="98"/>
      <c r="J674" s="98"/>
      <c r="K674" s="98"/>
      <c r="L674" s="98"/>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0"/>
      <c r="AX674" s="100"/>
      <c r="AY674" s="100"/>
      <c r="AZ674" s="100"/>
      <c r="BA674" s="100"/>
      <c r="BB674" s="100"/>
      <c r="BC674" s="100"/>
      <c r="BD674" s="100"/>
      <c r="BE674" s="100"/>
    </row>
    <row r="675" spans="1:57" ht="15.75" customHeight="1" x14ac:dyDescent="0.3">
      <c r="A675" s="98"/>
      <c r="B675" s="98"/>
      <c r="C675" s="98"/>
      <c r="D675" s="98"/>
      <c r="E675" s="99"/>
      <c r="F675" s="99"/>
      <c r="G675" s="98"/>
      <c r="H675" s="98"/>
      <c r="I675" s="98"/>
      <c r="J675" s="98"/>
      <c r="K675" s="98"/>
      <c r="L675" s="98"/>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0"/>
      <c r="AQ675" s="100"/>
      <c r="AR675" s="100"/>
      <c r="AS675" s="100"/>
      <c r="AT675" s="100"/>
      <c r="AU675" s="100"/>
      <c r="AV675" s="100"/>
      <c r="AW675" s="100"/>
      <c r="AX675" s="100"/>
      <c r="AY675" s="100"/>
      <c r="AZ675" s="100"/>
      <c r="BA675" s="100"/>
      <c r="BB675" s="100"/>
      <c r="BC675" s="100"/>
      <c r="BD675" s="100"/>
      <c r="BE675" s="100"/>
    </row>
    <row r="676" spans="1:57" ht="15.75" customHeight="1" x14ac:dyDescent="0.3">
      <c r="A676" s="98"/>
      <c r="B676" s="98"/>
      <c r="C676" s="98"/>
      <c r="D676" s="98"/>
      <c r="E676" s="99"/>
      <c r="F676" s="99"/>
      <c r="G676" s="98"/>
      <c r="H676" s="98"/>
      <c r="I676" s="98"/>
      <c r="J676" s="98"/>
      <c r="K676" s="98"/>
      <c r="L676" s="98"/>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c r="AQ676" s="100"/>
      <c r="AR676" s="100"/>
      <c r="AS676" s="100"/>
      <c r="AT676" s="100"/>
      <c r="AU676" s="100"/>
      <c r="AV676" s="100"/>
      <c r="AW676" s="100"/>
      <c r="AX676" s="100"/>
      <c r="AY676" s="100"/>
      <c r="AZ676" s="100"/>
      <c r="BA676" s="100"/>
      <c r="BB676" s="100"/>
      <c r="BC676" s="100"/>
      <c r="BD676" s="100"/>
      <c r="BE676" s="100"/>
    </row>
    <row r="677" spans="1:57" ht="15.75" customHeight="1" x14ac:dyDescent="0.3">
      <c r="A677" s="98"/>
      <c r="B677" s="98"/>
      <c r="C677" s="98"/>
      <c r="D677" s="98"/>
      <c r="E677" s="99"/>
      <c r="F677" s="99"/>
      <c r="G677" s="98"/>
      <c r="H677" s="98"/>
      <c r="I677" s="98"/>
      <c r="J677" s="98"/>
      <c r="K677" s="98"/>
      <c r="L677" s="98"/>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0"/>
      <c r="AQ677" s="100"/>
      <c r="AR677" s="100"/>
      <c r="AS677" s="100"/>
      <c r="AT677" s="100"/>
      <c r="AU677" s="100"/>
      <c r="AV677" s="100"/>
      <c r="AW677" s="100"/>
      <c r="AX677" s="100"/>
      <c r="AY677" s="100"/>
      <c r="AZ677" s="100"/>
      <c r="BA677" s="100"/>
      <c r="BB677" s="100"/>
      <c r="BC677" s="100"/>
      <c r="BD677" s="100"/>
      <c r="BE677" s="100"/>
    </row>
    <row r="678" spans="1:57" ht="15.75" customHeight="1" x14ac:dyDescent="0.3">
      <c r="A678" s="98"/>
      <c r="B678" s="98"/>
      <c r="C678" s="98"/>
      <c r="D678" s="98"/>
      <c r="E678" s="99"/>
      <c r="F678" s="99"/>
      <c r="G678" s="98"/>
      <c r="H678" s="98"/>
      <c r="I678" s="98"/>
      <c r="J678" s="98"/>
      <c r="K678" s="98"/>
      <c r="L678" s="98"/>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c r="AR678" s="100"/>
      <c r="AS678" s="100"/>
      <c r="AT678" s="100"/>
      <c r="AU678" s="100"/>
      <c r="AV678" s="100"/>
      <c r="AW678" s="100"/>
      <c r="AX678" s="100"/>
      <c r="AY678" s="100"/>
      <c r="AZ678" s="100"/>
      <c r="BA678" s="100"/>
      <c r="BB678" s="100"/>
      <c r="BC678" s="100"/>
      <c r="BD678" s="100"/>
      <c r="BE678" s="100"/>
    </row>
    <row r="679" spans="1:57" ht="15.75" customHeight="1" x14ac:dyDescent="0.3">
      <c r="A679" s="98"/>
      <c r="B679" s="98"/>
      <c r="C679" s="98"/>
      <c r="D679" s="98"/>
      <c r="E679" s="99"/>
      <c r="F679" s="99"/>
      <c r="G679" s="98"/>
      <c r="H679" s="98"/>
      <c r="I679" s="98"/>
      <c r="J679" s="98"/>
      <c r="K679" s="98"/>
      <c r="L679" s="98"/>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c r="AR679" s="100"/>
      <c r="AS679" s="100"/>
      <c r="AT679" s="100"/>
      <c r="AU679" s="100"/>
      <c r="AV679" s="100"/>
      <c r="AW679" s="100"/>
      <c r="AX679" s="100"/>
      <c r="AY679" s="100"/>
      <c r="AZ679" s="100"/>
      <c r="BA679" s="100"/>
      <c r="BB679" s="100"/>
      <c r="BC679" s="100"/>
      <c r="BD679" s="100"/>
      <c r="BE679" s="100"/>
    </row>
    <row r="680" spans="1:57" ht="15.75" customHeight="1" x14ac:dyDescent="0.3">
      <c r="A680" s="98"/>
      <c r="B680" s="98"/>
      <c r="C680" s="98"/>
      <c r="D680" s="98"/>
      <c r="E680" s="99"/>
      <c r="F680" s="99"/>
      <c r="G680" s="98"/>
      <c r="H680" s="98"/>
      <c r="I680" s="98"/>
      <c r="J680" s="98"/>
      <c r="K680" s="98"/>
      <c r="L680" s="98"/>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c r="AR680" s="100"/>
      <c r="AS680" s="100"/>
      <c r="AT680" s="100"/>
      <c r="AU680" s="100"/>
      <c r="AV680" s="100"/>
      <c r="AW680" s="100"/>
      <c r="AX680" s="100"/>
      <c r="AY680" s="100"/>
      <c r="AZ680" s="100"/>
      <c r="BA680" s="100"/>
      <c r="BB680" s="100"/>
      <c r="BC680" s="100"/>
      <c r="BD680" s="100"/>
      <c r="BE680" s="100"/>
    </row>
    <row r="681" spans="1:57" ht="15.75" customHeight="1" x14ac:dyDescent="0.3">
      <c r="A681" s="98"/>
      <c r="B681" s="98"/>
      <c r="C681" s="98"/>
      <c r="D681" s="98"/>
      <c r="E681" s="99"/>
      <c r="F681" s="99"/>
      <c r="G681" s="98"/>
      <c r="H681" s="98"/>
      <c r="I681" s="98"/>
      <c r="J681" s="98"/>
      <c r="K681" s="98"/>
      <c r="L681" s="98"/>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c r="AR681" s="100"/>
      <c r="AS681" s="100"/>
      <c r="AT681" s="100"/>
      <c r="AU681" s="100"/>
      <c r="AV681" s="100"/>
      <c r="AW681" s="100"/>
      <c r="AX681" s="100"/>
      <c r="AY681" s="100"/>
      <c r="AZ681" s="100"/>
      <c r="BA681" s="100"/>
      <c r="BB681" s="100"/>
      <c r="BC681" s="100"/>
      <c r="BD681" s="100"/>
      <c r="BE681" s="100"/>
    </row>
    <row r="682" spans="1:57" ht="15.75" customHeight="1" x14ac:dyDescent="0.3">
      <c r="A682" s="98"/>
      <c r="B682" s="98"/>
      <c r="C682" s="98"/>
      <c r="D682" s="98"/>
      <c r="E682" s="99"/>
      <c r="F682" s="99"/>
      <c r="G682" s="98"/>
      <c r="H682" s="98"/>
      <c r="I682" s="98"/>
      <c r="J682" s="98"/>
      <c r="K682" s="98"/>
      <c r="L682" s="98"/>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c r="AR682" s="100"/>
      <c r="AS682" s="100"/>
      <c r="AT682" s="100"/>
      <c r="AU682" s="100"/>
      <c r="AV682" s="100"/>
      <c r="AW682" s="100"/>
      <c r="AX682" s="100"/>
      <c r="AY682" s="100"/>
      <c r="AZ682" s="100"/>
      <c r="BA682" s="100"/>
      <c r="BB682" s="100"/>
      <c r="BC682" s="100"/>
      <c r="BD682" s="100"/>
      <c r="BE682" s="100"/>
    </row>
    <row r="683" spans="1:57" ht="15.75" customHeight="1" x14ac:dyDescent="0.3">
      <c r="A683" s="98"/>
      <c r="B683" s="98"/>
      <c r="C683" s="98"/>
      <c r="D683" s="98"/>
      <c r="E683" s="99"/>
      <c r="F683" s="99"/>
      <c r="G683" s="98"/>
      <c r="H683" s="98"/>
      <c r="I683" s="98"/>
      <c r="J683" s="98"/>
      <c r="K683" s="98"/>
      <c r="L683" s="98"/>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c r="AU683" s="100"/>
      <c r="AV683" s="100"/>
      <c r="AW683" s="100"/>
      <c r="AX683" s="100"/>
      <c r="AY683" s="100"/>
      <c r="AZ683" s="100"/>
      <c r="BA683" s="100"/>
      <c r="BB683" s="100"/>
      <c r="BC683" s="100"/>
      <c r="BD683" s="100"/>
      <c r="BE683" s="100"/>
    </row>
    <row r="684" spans="1:57" ht="15.75" customHeight="1" x14ac:dyDescent="0.3">
      <c r="A684" s="98"/>
      <c r="B684" s="98"/>
      <c r="C684" s="98"/>
      <c r="D684" s="98"/>
      <c r="E684" s="99"/>
      <c r="F684" s="99"/>
      <c r="G684" s="98"/>
      <c r="H684" s="98"/>
      <c r="I684" s="98"/>
      <c r="J684" s="98"/>
      <c r="K684" s="98"/>
      <c r="L684" s="98"/>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c r="AR684" s="100"/>
      <c r="AS684" s="100"/>
      <c r="AT684" s="100"/>
      <c r="AU684" s="100"/>
      <c r="AV684" s="100"/>
      <c r="AW684" s="100"/>
      <c r="AX684" s="100"/>
      <c r="AY684" s="100"/>
      <c r="AZ684" s="100"/>
      <c r="BA684" s="100"/>
      <c r="BB684" s="100"/>
      <c r="BC684" s="100"/>
      <c r="BD684" s="100"/>
      <c r="BE684" s="100"/>
    </row>
    <row r="685" spans="1:57" ht="15.75" customHeight="1" x14ac:dyDescent="0.3">
      <c r="A685" s="98"/>
      <c r="B685" s="98"/>
      <c r="C685" s="98"/>
      <c r="D685" s="98"/>
      <c r="E685" s="99"/>
      <c r="F685" s="99"/>
      <c r="G685" s="98"/>
      <c r="H685" s="98"/>
      <c r="I685" s="98"/>
      <c r="J685" s="98"/>
      <c r="K685" s="98"/>
      <c r="L685" s="98"/>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0"/>
      <c r="AQ685" s="100"/>
      <c r="AR685" s="100"/>
      <c r="AS685" s="100"/>
      <c r="AT685" s="100"/>
      <c r="AU685" s="100"/>
      <c r="AV685" s="100"/>
      <c r="AW685" s="100"/>
      <c r="AX685" s="100"/>
      <c r="AY685" s="100"/>
      <c r="AZ685" s="100"/>
      <c r="BA685" s="100"/>
      <c r="BB685" s="100"/>
      <c r="BC685" s="100"/>
      <c r="BD685" s="100"/>
      <c r="BE685" s="100"/>
    </row>
    <row r="686" spans="1:57" ht="15.75" customHeight="1" x14ac:dyDescent="0.3">
      <c r="A686" s="98"/>
      <c r="B686" s="98"/>
      <c r="C686" s="98"/>
      <c r="D686" s="98"/>
      <c r="E686" s="99"/>
      <c r="F686" s="99"/>
      <c r="G686" s="98"/>
      <c r="H686" s="98"/>
      <c r="I686" s="98"/>
      <c r="J686" s="98"/>
      <c r="K686" s="98"/>
      <c r="L686" s="98"/>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c r="AP686" s="100"/>
      <c r="AQ686" s="100"/>
      <c r="AR686" s="100"/>
      <c r="AS686" s="100"/>
      <c r="AT686" s="100"/>
      <c r="AU686" s="100"/>
      <c r="AV686" s="100"/>
      <c r="AW686" s="100"/>
      <c r="AX686" s="100"/>
      <c r="AY686" s="100"/>
      <c r="AZ686" s="100"/>
      <c r="BA686" s="100"/>
      <c r="BB686" s="100"/>
      <c r="BC686" s="100"/>
      <c r="BD686" s="100"/>
      <c r="BE686" s="100"/>
    </row>
    <row r="687" spans="1:57" ht="15.75" customHeight="1" x14ac:dyDescent="0.3">
      <c r="A687" s="98"/>
      <c r="B687" s="98"/>
      <c r="C687" s="98"/>
      <c r="D687" s="98"/>
      <c r="E687" s="99"/>
      <c r="F687" s="99"/>
      <c r="G687" s="98"/>
      <c r="H687" s="98"/>
      <c r="I687" s="98"/>
      <c r="J687" s="98"/>
      <c r="K687" s="98"/>
      <c r="L687" s="98"/>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0"/>
      <c r="AQ687" s="100"/>
      <c r="AR687" s="100"/>
      <c r="AS687" s="100"/>
      <c r="AT687" s="100"/>
      <c r="AU687" s="100"/>
      <c r="AV687" s="100"/>
      <c r="AW687" s="100"/>
      <c r="AX687" s="100"/>
      <c r="AY687" s="100"/>
      <c r="AZ687" s="100"/>
      <c r="BA687" s="100"/>
      <c r="BB687" s="100"/>
      <c r="BC687" s="100"/>
      <c r="BD687" s="100"/>
      <c r="BE687" s="100"/>
    </row>
    <row r="688" spans="1:57" ht="15.75" customHeight="1" x14ac:dyDescent="0.3">
      <c r="A688" s="98"/>
      <c r="B688" s="98"/>
      <c r="C688" s="98"/>
      <c r="D688" s="98"/>
      <c r="E688" s="99"/>
      <c r="F688" s="99"/>
      <c r="G688" s="98"/>
      <c r="H688" s="98"/>
      <c r="I688" s="98"/>
      <c r="J688" s="98"/>
      <c r="K688" s="98"/>
      <c r="L688" s="98"/>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100"/>
      <c r="AO688" s="100"/>
      <c r="AP688" s="100"/>
      <c r="AQ688" s="100"/>
      <c r="AR688" s="100"/>
      <c r="AS688" s="100"/>
      <c r="AT688" s="100"/>
      <c r="AU688" s="100"/>
      <c r="AV688" s="100"/>
      <c r="AW688" s="100"/>
      <c r="AX688" s="100"/>
      <c r="AY688" s="100"/>
      <c r="AZ688" s="100"/>
      <c r="BA688" s="100"/>
      <c r="BB688" s="100"/>
      <c r="BC688" s="100"/>
      <c r="BD688" s="100"/>
      <c r="BE688" s="100"/>
    </row>
    <row r="689" spans="1:57" ht="15.75" customHeight="1" x14ac:dyDescent="0.3">
      <c r="A689" s="98"/>
      <c r="B689" s="98"/>
      <c r="C689" s="98"/>
      <c r="D689" s="98"/>
      <c r="E689" s="99"/>
      <c r="F689" s="99"/>
      <c r="G689" s="98"/>
      <c r="H689" s="98"/>
      <c r="I689" s="98"/>
      <c r="J689" s="98"/>
      <c r="K689" s="98"/>
      <c r="L689" s="98"/>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c r="AR689" s="100"/>
      <c r="AS689" s="100"/>
      <c r="AT689" s="100"/>
      <c r="AU689" s="100"/>
      <c r="AV689" s="100"/>
      <c r="AW689" s="100"/>
      <c r="AX689" s="100"/>
      <c r="AY689" s="100"/>
      <c r="AZ689" s="100"/>
      <c r="BA689" s="100"/>
      <c r="BB689" s="100"/>
      <c r="BC689" s="100"/>
      <c r="BD689" s="100"/>
      <c r="BE689" s="100"/>
    </row>
    <row r="690" spans="1:57" ht="15.75" customHeight="1" x14ac:dyDescent="0.3">
      <c r="A690" s="98"/>
      <c r="B690" s="98"/>
      <c r="C690" s="98"/>
      <c r="D690" s="98"/>
      <c r="E690" s="99"/>
      <c r="F690" s="99"/>
      <c r="G690" s="98"/>
      <c r="H690" s="98"/>
      <c r="I690" s="98"/>
      <c r="J690" s="98"/>
      <c r="K690" s="98"/>
      <c r="L690" s="98"/>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c r="AU690" s="100"/>
      <c r="AV690" s="100"/>
      <c r="AW690" s="100"/>
      <c r="AX690" s="100"/>
      <c r="AY690" s="100"/>
      <c r="AZ690" s="100"/>
      <c r="BA690" s="100"/>
      <c r="BB690" s="100"/>
      <c r="BC690" s="100"/>
      <c r="BD690" s="100"/>
      <c r="BE690" s="100"/>
    </row>
    <row r="691" spans="1:57" ht="15.75" customHeight="1" x14ac:dyDescent="0.3">
      <c r="A691" s="98"/>
      <c r="B691" s="98"/>
      <c r="C691" s="98"/>
      <c r="D691" s="98"/>
      <c r="E691" s="99"/>
      <c r="F691" s="99"/>
      <c r="G691" s="98"/>
      <c r="H691" s="98"/>
      <c r="I691" s="98"/>
      <c r="J691" s="98"/>
      <c r="K691" s="98"/>
      <c r="L691" s="98"/>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100"/>
      <c r="AO691" s="100"/>
      <c r="AP691" s="100"/>
      <c r="AQ691" s="100"/>
      <c r="AR691" s="100"/>
      <c r="AS691" s="100"/>
      <c r="AT691" s="100"/>
      <c r="AU691" s="100"/>
      <c r="AV691" s="100"/>
      <c r="AW691" s="100"/>
      <c r="AX691" s="100"/>
      <c r="AY691" s="100"/>
      <c r="AZ691" s="100"/>
      <c r="BA691" s="100"/>
      <c r="BB691" s="100"/>
      <c r="BC691" s="100"/>
      <c r="BD691" s="100"/>
      <c r="BE691" s="100"/>
    </row>
    <row r="692" spans="1:57" ht="15.75" customHeight="1" x14ac:dyDescent="0.3">
      <c r="A692" s="98"/>
      <c r="B692" s="98"/>
      <c r="C692" s="98"/>
      <c r="D692" s="98"/>
      <c r="E692" s="99"/>
      <c r="F692" s="99"/>
      <c r="G692" s="98"/>
      <c r="H692" s="98"/>
      <c r="I692" s="98"/>
      <c r="J692" s="98"/>
      <c r="K692" s="98"/>
      <c r="L692" s="98"/>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row>
    <row r="693" spans="1:57" ht="15.75" customHeight="1" x14ac:dyDescent="0.3">
      <c r="A693" s="98"/>
      <c r="B693" s="98"/>
      <c r="C693" s="98"/>
      <c r="D693" s="98"/>
      <c r="E693" s="99"/>
      <c r="F693" s="99"/>
      <c r="G693" s="98"/>
      <c r="H693" s="98"/>
      <c r="I693" s="98"/>
      <c r="J693" s="98"/>
      <c r="K693" s="98"/>
      <c r="L693" s="98"/>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0"/>
      <c r="AQ693" s="100"/>
      <c r="AR693" s="100"/>
      <c r="AS693" s="100"/>
      <c r="AT693" s="100"/>
      <c r="AU693" s="100"/>
      <c r="AV693" s="100"/>
      <c r="AW693" s="100"/>
      <c r="AX693" s="100"/>
      <c r="AY693" s="100"/>
      <c r="AZ693" s="100"/>
      <c r="BA693" s="100"/>
      <c r="BB693" s="100"/>
      <c r="BC693" s="100"/>
      <c r="BD693" s="100"/>
      <c r="BE693" s="100"/>
    </row>
    <row r="694" spans="1:57" ht="15.75" customHeight="1" x14ac:dyDescent="0.3">
      <c r="A694" s="98"/>
      <c r="B694" s="98"/>
      <c r="C694" s="98"/>
      <c r="D694" s="98"/>
      <c r="E694" s="99"/>
      <c r="F694" s="99"/>
      <c r="G694" s="98"/>
      <c r="H694" s="98"/>
      <c r="I694" s="98"/>
      <c r="J694" s="98"/>
      <c r="K694" s="98"/>
      <c r="L694" s="98"/>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100"/>
      <c r="AO694" s="100"/>
      <c r="AP694" s="100"/>
      <c r="AQ694" s="100"/>
      <c r="AR694" s="100"/>
      <c r="AS694" s="100"/>
      <c r="AT694" s="100"/>
      <c r="AU694" s="100"/>
      <c r="AV694" s="100"/>
      <c r="AW694" s="100"/>
      <c r="AX694" s="100"/>
      <c r="AY694" s="100"/>
      <c r="AZ694" s="100"/>
      <c r="BA694" s="100"/>
      <c r="BB694" s="100"/>
      <c r="BC694" s="100"/>
      <c r="BD694" s="100"/>
      <c r="BE694" s="100"/>
    </row>
    <row r="695" spans="1:57" ht="15.75" customHeight="1" x14ac:dyDescent="0.3">
      <c r="A695" s="98"/>
      <c r="B695" s="98"/>
      <c r="C695" s="98"/>
      <c r="D695" s="98"/>
      <c r="E695" s="99"/>
      <c r="F695" s="99"/>
      <c r="G695" s="98"/>
      <c r="H695" s="98"/>
      <c r="I695" s="98"/>
      <c r="J695" s="98"/>
      <c r="K695" s="98"/>
      <c r="L695" s="98"/>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0"/>
      <c r="AQ695" s="100"/>
      <c r="AR695" s="100"/>
      <c r="AS695" s="100"/>
      <c r="AT695" s="100"/>
      <c r="AU695" s="100"/>
      <c r="AV695" s="100"/>
      <c r="AW695" s="100"/>
      <c r="AX695" s="100"/>
      <c r="AY695" s="100"/>
      <c r="AZ695" s="100"/>
      <c r="BA695" s="100"/>
      <c r="BB695" s="100"/>
      <c r="BC695" s="100"/>
      <c r="BD695" s="100"/>
      <c r="BE695" s="100"/>
    </row>
    <row r="696" spans="1:57" ht="15.75" customHeight="1" x14ac:dyDescent="0.3">
      <c r="A696" s="98"/>
      <c r="B696" s="98"/>
      <c r="C696" s="98"/>
      <c r="D696" s="98"/>
      <c r="E696" s="99"/>
      <c r="F696" s="99"/>
      <c r="G696" s="98"/>
      <c r="H696" s="98"/>
      <c r="I696" s="98"/>
      <c r="J696" s="98"/>
      <c r="K696" s="98"/>
      <c r="L696" s="98"/>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100"/>
      <c r="AO696" s="100"/>
      <c r="AP696" s="100"/>
      <c r="AQ696" s="100"/>
      <c r="AR696" s="100"/>
      <c r="AS696" s="100"/>
      <c r="AT696" s="100"/>
      <c r="AU696" s="100"/>
      <c r="AV696" s="100"/>
      <c r="AW696" s="100"/>
      <c r="AX696" s="100"/>
      <c r="AY696" s="100"/>
      <c r="AZ696" s="100"/>
      <c r="BA696" s="100"/>
      <c r="BB696" s="100"/>
      <c r="BC696" s="100"/>
      <c r="BD696" s="100"/>
      <c r="BE696" s="100"/>
    </row>
    <row r="697" spans="1:57" ht="15.75" customHeight="1" x14ac:dyDescent="0.3">
      <c r="A697" s="98"/>
      <c r="B697" s="98"/>
      <c r="C697" s="98"/>
      <c r="D697" s="98"/>
      <c r="E697" s="99"/>
      <c r="F697" s="99"/>
      <c r="G697" s="98"/>
      <c r="H697" s="98"/>
      <c r="I697" s="98"/>
      <c r="J697" s="98"/>
      <c r="K697" s="98"/>
      <c r="L697" s="98"/>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0"/>
      <c r="AQ697" s="100"/>
      <c r="AR697" s="100"/>
      <c r="AS697" s="100"/>
      <c r="AT697" s="100"/>
      <c r="AU697" s="100"/>
      <c r="AV697" s="100"/>
      <c r="AW697" s="100"/>
      <c r="AX697" s="100"/>
      <c r="AY697" s="100"/>
      <c r="AZ697" s="100"/>
      <c r="BA697" s="100"/>
      <c r="BB697" s="100"/>
      <c r="BC697" s="100"/>
      <c r="BD697" s="100"/>
      <c r="BE697" s="100"/>
    </row>
    <row r="698" spans="1:57" ht="15.75" customHeight="1" x14ac:dyDescent="0.3">
      <c r="A698" s="98"/>
      <c r="B698" s="98"/>
      <c r="C698" s="98"/>
      <c r="D698" s="98"/>
      <c r="E698" s="99"/>
      <c r="F698" s="99"/>
      <c r="G698" s="98"/>
      <c r="H698" s="98"/>
      <c r="I698" s="98"/>
      <c r="J698" s="98"/>
      <c r="K698" s="98"/>
      <c r="L698" s="98"/>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c r="AV698" s="100"/>
      <c r="AW698" s="100"/>
      <c r="AX698" s="100"/>
      <c r="AY698" s="100"/>
      <c r="AZ698" s="100"/>
      <c r="BA698" s="100"/>
      <c r="BB698" s="100"/>
      <c r="BC698" s="100"/>
      <c r="BD698" s="100"/>
      <c r="BE698" s="100"/>
    </row>
    <row r="699" spans="1:57" ht="15.75" customHeight="1" x14ac:dyDescent="0.3">
      <c r="A699" s="98"/>
      <c r="B699" s="98"/>
      <c r="C699" s="98"/>
      <c r="D699" s="98"/>
      <c r="E699" s="99"/>
      <c r="F699" s="99"/>
      <c r="G699" s="98"/>
      <c r="H699" s="98"/>
      <c r="I699" s="98"/>
      <c r="J699" s="98"/>
      <c r="K699" s="98"/>
      <c r="L699" s="98"/>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P699" s="100"/>
      <c r="AQ699" s="100"/>
      <c r="AR699" s="100"/>
      <c r="AS699" s="100"/>
      <c r="AT699" s="100"/>
      <c r="AU699" s="100"/>
      <c r="AV699" s="100"/>
      <c r="AW699" s="100"/>
      <c r="AX699" s="100"/>
      <c r="AY699" s="100"/>
      <c r="AZ699" s="100"/>
      <c r="BA699" s="100"/>
      <c r="BB699" s="100"/>
      <c r="BC699" s="100"/>
      <c r="BD699" s="100"/>
      <c r="BE699" s="100"/>
    </row>
    <row r="700" spans="1:57" ht="15.75" customHeight="1" x14ac:dyDescent="0.3">
      <c r="A700" s="98"/>
      <c r="B700" s="98"/>
      <c r="C700" s="98"/>
      <c r="D700" s="98"/>
      <c r="E700" s="99"/>
      <c r="F700" s="99"/>
      <c r="G700" s="98"/>
      <c r="H700" s="98"/>
      <c r="I700" s="98"/>
      <c r="J700" s="98"/>
      <c r="K700" s="98"/>
      <c r="L700" s="98"/>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row>
    <row r="701" spans="1:57" ht="15.75" customHeight="1" x14ac:dyDescent="0.3">
      <c r="A701" s="98"/>
      <c r="B701" s="98"/>
      <c r="C701" s="98"/>
      <c r="D701" s="98"/>
      <c r="E701" s="99"/>
      <c r="F701" s="99"/>
      <c r="G701" s="98"/>
      <c r="H701" s="98"/>
      <c r="I701" s="98"/>
      <c r="J701" s="98"/>
      <c r="K701" s="98"/>
      <c r="L701" s="98"/>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0"/>
      <c r="AQ701" s="100"/>
      <c r="AR701" s="100"/>
      <c r="AS701" s="100"/>
      <c r="AT701" s="100"/>
      <c r="AU701" s="100"/>
      <c r="AV701" s="100"/>
      <c r="AW701" s="100"/>
      <c r="AX701" s="100"/>
      <c r="AY701" s="100"/>
      <c r="AZ701" s="100"/>
      <c r="BA701" s="100"/>
      <c r="BB701" s="100"/>
      <c r="BC701" s="100"/>
      <c r="BD701" s="100"/>
      <c r="BE701" s="100"/>
    </row>
    <row r="702" spans="1:57" ht="15.75" customHeight="1" x14ac:dyDescent="0.3">
      <c r="A702" s="98"/>
      <c r="B702" s="98"/>
      <c r="C702" s="98"/>
      <c r="D702" s="98"/>
      <c r="E702" s="99"/>
      <c r="F702" s="99"/>
      <c r="G702" s="98"/>
      <c r="H702" s="98"/>
      <c r="I702" s="98"/>
      <c r="J702" s="98"/>
      <c r="K702" s="98"/>
      <c r="L702" s="98"/>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c r="AR702" s="100"/>
      <c r="AS702" s="100"/>
      <c r="AT702" s="100"/>
      <c r="AU702" s="100"/>
      <c r="AV702" s="100"/>
      <c r="AW702" s="100"/>
      <c r="AX702" s="100"/>
      <c r="AY702" s="100"/>
      <c r="AZ702" s="100"/>
      <c r="BA702" s="100"/>
      <c r="BB702" s="100"/>
      <c r="BC702" s="100"/>
      <c r="BD702" s="100"/>
      <c r="BE702" s="100"/>
    </row>
    <row r="703" spans="1:57" ht="15.75" customHeight="1" x14ac:dyDescent="0.3">
      <c r="A703" s="98"/>
      <c r="B703" s="98"/>
      <c r="C703" s="98"/>
      <c r="D703" s="98"/>
      <c r="E703" s="99"/>
      <c r="F703" s="99"/>
      <c r="G703" s="98"/>
      <c r="H703" s="98"/>
      <c r="I703" s="98"/>
      <c r="J703" s="98"/>
      <c r="K703" s="98"/>
      <c r="L703" s="98"/>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c r="AR703" s="100"/>
      <c r="AS703" s="100"/>
      <c r="AT703" s="100"/>
      <c r="AU703" s="100"/>
      <c r="AV703" s="100"/>
      <c r="AW703" s="100"/>
      <c r="AX703" s="100"/>
      <c r="AY703" s="100"/>
      <c r="AZ703" s="100"/>
      <c r="BA703" s="100"/>
      <c r="BB703" s="100"/>
      <c r="BC703" s="100"/>
      <c r="BD703" s="100"/>
      <c r="BE703" s="100"/>
    </row>
    <row r="704" spans="1:57" ht="15.75" customHeight="1" x14ac:dyDescent="0.3">
      <c r="A704" s="98"/>
      <c r="B704" s="98"/>
      <c r="C704" s="98"/>
      <c r="D704" s="98"/>
      <c r="E704" s="99"/>
      <c r="F704" s="99"/>
      <c r="G704" s="98"/>
      <c r="H704" s="98"/>
      <c r="I704" s="98"/>
      <c r="J704" s="98"/>
      <c r="K704" s="98"/>
      <c r="L704" s="98"/>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c r="AR704" s="100"/>
      <c r="AS704" s="100"/>
      <c r="AT704" s="100"/>
      <c r="AU704" s="100"/>
      <c r="AV704" s="100"/>
      <c r="AW704" s="100"/>
      <c r="AX704" s="100"/>
      <c r="AY704" s="100"/>
      <c r="AZ704" s="100"/>
      <c r="BA704" s="100"/>
      <c r="BB704" s="100"/>
      <c r="BC704" s="100"/>
      <c r="BD704" s="100"/>
      <c r="BE704" s="100"/>
    </row>
    <row r="705" spans="1:57" ht="15.75" customHeight="1" x14ac:dyDescent="0.3">
      <c r="A705" s="98"/>
      <c r="B705" s="98"/>
      <c r="C705" s="98"/>
      <c r="D705" s="98"/>
      <c r="E705" s="99"/>
      <c r="F705" s="99"/>
      <c r="G705" s="98"/>
      <c r="H705" s="98"/>
      <c r="I705" s="98"/>
      <c r="J705" s="98"/>
      <c r="K705" s="98"/>
      <c r="L705" s="98"/>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c r="AR705" s="100"/>
      <c r="AS705" s="100"/>
      <c r="AT705" s="100"/>
      <c r="AU705" s="100"/>
      <c r="AV705" s="100"/>
      <c r="AW705" s="100"/>
      <c r="AX705" s="100"/>
      <c r="AY705" s="100"/>
      <c r="AZ705" s="100"/>
      <c r="BA705" s="100"/>
      <c r="BB705" s="100"/>
      <c r="BC705" s="100"/>
      <c r="BD705" s="100"/>
      <c r="BE705" s="100"/>
    </row>
    <row r="706" spans="1:57" ht="15.75" customHeight="1" x14ac:dyDescent="0.3">
      <c r="A706" s="98"/>
      <c r="B706" s="98"/>
      <c r="C706" s="98"/>
      <c r="D706" s="98"/>
      <c r="E706" s="99"/>
      <c r="F706" s="99"/>
      <c r="G706" s="98"/>
      <c r="H706" s="98"/>
      <c r="I706" s="98"/>
      <c r="J706" s="98"/>
      <c r="K706" s="98"/>
      <c r="L706" s="98"/>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c r="AU706" s="100"/>
      <c r="AV706" s="100"/>
      <c r="AW706" s="100"/>
      <c r="AX706" s="100"/>
      <c r="AY706" s="100"/>
      <c r="AZ706" s="100"/>
      <c r="BA706" s="100"/>
      <c r="BB706" s="100"/>
      <c r="BC706" s="100"/>
      <c r="BD706" s="100"/>
      <c r="BE706" s="100"/>
    </row>
    <row r="707" spans="1:57" ht="15.75" customHeight="1" x14ac:dyDescent="0.3">
      <c r="A707" s="98"/>
      <c r="B707" s="98"/>
      <c r="C707" s="98"/>
      <c r="D707" s="98"/>
      <c r="E707" s="99"/>
      <c r="F707" s="99"/>
      <c r="G707" s="98"/>
      <c r="H707" s="98"/>
      <c r="I707" s="98"/>
      <c r="J707" s="98"/>
      <c r="K707" s="98"/>
      <c r="L707" s="98"/>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c r="AR707" s="100"/>
      <c r="AS707" s="100"/>
      <c r="AT707" s="100"/>
      <c r="AU707" s="100"/>
      <c r="AV707" s="100"/>
      <c r="AW707" s="100"/>
      <c r="AX707" s="100"/>
      <c r="AY707" s="100"/>
      <c r="AZ707" s="100"/>
      <c r="BA707" s="100"/>
      <c r="BB707" s="100"/>
      <c r="BC707" s="100"/>
      <c r="BD707" s="100"/>
      <c r="BE707" s="100"/>
    </row>
    <row r="708" spans="1:57" ht="15.75" customHeight="1" x14ac:dyDescent="0.3">
      <c r="A708" s="98"/>
      <c r="B708" s="98"/>
      <c r="C708" s="98"/>
      <c r="D708" s="98"/>
      <c r="E708" s="99"/>
      <c r="F708" s="99"/>
      <c r="G708" s="98"/>
      <c r="H708" s="98"/>
      <c r="I708" s="98"/>
      <c r="J708" s="98"/>
      <c r="K708" s="98"/>
      <c r="L708" s="98"/>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c r="AR708" s="100"/>
      <c r="AS708" s="100"/>
      <c r="AT708" s="100"/>
      <c r="AU708" s="100"/>
      <c r="AV708" s="100"/>
      <c r="AW708" s="100"/>
      <c r="AX708" s="100"/>
      <c r="AY708" s="100"/>
      <c r="AZ708" s="100"/>
      <c r="BA708" s="100"/>
      <c r="BB708" s="100"/>
      <c r="BC708" s="100"/>
      <c r="BD708" s="100"/>
      <c r="BE708" s="100"/>
    </row>
    <row r="709" spans="1:57" ht="15.75" customHeight="1" x14ac:dyDescent="0.3">
      <c r="A709" s="98"/>
      <c r="B709" s="98"/>
      <c r="C709" s="98"/>
      <c r="D709" s="98"/>
      <c r="E709" s="99"/>
      <c r="F709" s="99"/>
      <c r="G709" s="98"/>
      <c r="H709" s="98"/>
      <c r="I709" s="98"/>
      <c r="J709" s="98"/>
      <c r="K709" s="98"/>
      <c r="L709" s="98"/>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100"/>
      <c r="AO709" s="100"/>
      <c r="AP709" s="100"/>
      <c r="AQ709" s="100"/>
      <c r="AR709" s="100"/>
      <c r="AS709" s="100"/>
      <c r="AT709" s="100"/>
      <c r="AU709" s="100"/>
      <c r="AV709" s="100"/>
      <c r="AW709" s="100"/>
      <c r="AX709" s="100"/>
      <c r="AY709" s="100"/>
      <c r="AZ709" s="100"/>
      <c r="BA709" s="100"/>
      <c r="BB709" s="100"/>
      <c r="BC709" s="100"/>
      <c r="BD709" s="100"/>
      <c r="BE709" s="100"/>
    </row>
    <row r="710" spans="1:57" ht="15.75" customHeight="1" x14ac:dyDescent="0.3">
      <c r="A710" s="98"/>
      <c r="B710" s="98"/>
      <c r="C710" s="98"/>
      <c r="D710" s="98"/>
      <c r="E710" s="99"/>
      <c r="F710" s="99"/>
      <c r="G710" s="98"/>
      <c r="H710" s="98"/>
      <c r="I710" s="98"/>
      <c r="J710" s="98"/>
      <c r="K710" s="98"/>
      <c r="L710" s="98"/>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0"/>
      <c r="AQ710" s="100"/>
      <c r="AR710" s="100"/>
      <c r="AS710" s="100"/>
      <c r="AT710" s="100"/>
      <c r="AU710" s="100"/>
      <c r="AV710" s="100"/>
      <c r="AW710" s="100"/>
      <c r="AX710" s="100"/>
      <c r="AY710" s="100"/>
      <c r="AZ710" s="100"/>
      <c r="BA710" s="100"/>
      <c r="BB710" s="100"/>
      <c r="BC710" s="100"/>
      <c r="BD710" s="100"/>
      <c r="BE710" s="100"/>
    </row>
    <row r="711" spans="1:57" ht="15.75" customHeight="1" x14ac:dyDescent="0.3">
      <c r="A711" s="98"/>
      <c r="B711" s="98"/>
      <c r="C711" s="98"/>
      <c r="D711" s="98"/>
      <c r="E711" s="99"/>
      <c r="F711" s="99"/>
      <c r="G711" s="98"/>
      <c r="H711" s="98"/>
      <c r="I711" s="98"/>
      <c r="J711" s="98"/>
      <c r="K711" s="98"/>
      <c r="L711" s="98"/>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100"/>
      <c r="AO711" s="100"/>
      <c r="AP711" s="100"/>
      <c r="AQ711" s="100"/>
      <c r="AR711" s="100"/>
      <c r="AS711" s="100"/>
      <c r="AT711" s="100"/>
      <c r="AU711" s="100"/>
      <c r="AV711" s="100"/>
      <c r="AW711" s="100"/>
      <c r="AX711" s="100"/>
      <c r="AY711" s="100"/>
      <c r="AZ711" s="100"/>
      <c r="BA711" s="100"/>
      <c r="BB711" s="100"/>
      <c r="BC711" s="100"/>
      <c r="BD711" s="100"/>
      <c r="BE711" s="100"/>
    </row>
    <row r="712" spans="1:57" ht="15.75" customHeight="1" x14ac:dyDescent="0.3">
      <c r="A712" s="98"/>
      <c r="B712" s="98"/>
      <c r="C712" s="98"/>
      <c r="D712" s="98"/>
      <c r="E712" s="99"/>
      <c r="F712" s="99"/>
      <c r="G712" s="98"/>
      <c r="H712" s="98"/>
      <c r="I712" s="98"/>
      <c r="J712" s="98"/>
      <c r="K712" s="98"/>
      <c r="L712" s="98"/>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c r="AR712" s="100"/>
      <c r="AS712" s="100"/>
      <c r="AT712" s="100"/>
      <c r="AU712" s="100"/>
      <c r="AV712" s="100"/>
      <c r="AW712" s="100"/>
      <c r="AX712" s="100"/>
      <c r="AY712" s="100"/>
      <c r="AZ712" s="100"/>
      <c r="BA712" s="100"/>
      <c r="BB712" s="100"/>
      <c r="BC712" s="100"/>
      <c r="BD712" s="100"/>
      <c r="BE712" s="100"/>
    </row>
    <row r="713" spans="1:57" ht="15.75" customHeight="1" x14ac:dyDescent="0.3">
      <c r="A713" s="98"/>
      <c r="B713" s="98"/>
      <c r="C713" s="98"/>
      <c r="D713" s="98"/>
      <c r="E713" s="99"/>
      <c r="F713" s="99"/>
      <c r="G713" s="98"/>
      <c r="H713" s="98"/>
      <c r="I713" s="98"/>
      <c r="J713" s="98"/>
      <c r="K713" s="98"/>
      <c r="L713" s="98"/>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c r="AR713" s="100"/>
      <c r="AS713" s="100"/>
      <c r="AT713" s="100"/>
      <c r="AU713" s="100"/>
      <c r="AV713" s="100"/>
      <c r="AW713" s="100"/>
      <c r="AX713" s="100"/>
      <c r="AY713" s="100"/>
      <c r="AZ713" s="100"/>
      <c r="BA713" s="100"/>
      <c r="BB713" s="100"/>
      <c r="BC713" s="100"/>
      <c r="BD713" s="100"/>
      <c r="BE713" s="100"/>
    </row>
    <row r="714" spans="1:57" ht="15.75" customHeight="1" x14ac:dyDescent="0.3">
      <c r="A714" s="98"/>
      <c r="B714" s="98"/>
      <c r="C714" s="98"/>
      <c r="D714" s="98"/>
      <c r="E714" s="99"/>
      <c r="F714" s="99"/>
      <c r="G714" s="98"/>
      <c r="H714" s="98"/>
      <c r="I714" s="98"/>
      <c r="J714" s="98"/>
      <c r="K714" s="98"/>
      <c r="L714" s="98"/>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c r="AR714" s="100"/>
      <c r="AS714" s="100"/>
      <c r="AT714" s="100"/>
      <c r="AU714" s="100"/>
      <c r="AV714" s="100"/>
      <c r="AW714" s="100"/>
      <c r="AX714" s="100"/>
      <c r="AY714" s="100"/>
      <c r="AZ714" s="100"/>
      <c r="BA714" s="100"/>
      <c r="BB714" s="100"/>
      <c r="BC714" s="100"/>
      <c r="BD714" s="100"/>
      <c r="BE714" s="100"/>
    </row>
    <row r="715" spans="1:57" ht="15.75" customHeight="1" x14ac:dyDescent="0.3">
      <c r="A715" s="98"/>
      <c r="B715" s="98"/>
      <c r="C715" s="98"/>
      <c r="D715" s="98"/>
      <c r="E715" s="99"/>
      <c r="F715" s="99"/>
      <c r="G715" s="98"/>
      <c r="H715" s="98"/>
      <c r="I715" s="98"/>
      <c r="J715" s="98"/>
      <c r="K715" s="98"/>
      <c r="L715" s="98"/>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c r="AR715" s="100"/>
      <c r="AS715" s="100"/>
      <c r="AT715" s="100"/>
      <c r="AU715" s="100"/>
      <c r="AV715" s="100"/>
      <c r="AW715" s="100"/>
      <c r="AX715" s="100"/>
      <c r="AY715" s="100"/>
      <c r="AZ715" s="100"/>
      <c r="BA715" s="100"/>
      <c r="BB715" s="100"/>
      <c r="BC715" s="100"/>
      <c r="BD715" s="100"/>
      <c r="BE715" s="100"/>
    </row>
    <row r="716" spans="1:57" ht="15.75" customHeight="1" x14ac:dyDescent="0.3">
      <c r="A716" s="98"/>
      <c r="B716" s="98"/>
      <c r="C716" s="98"/>
      <c r="D716" s="98"/>
      <c r="E716" s="99"/>
      <c r="F716" s="99"/>
      <c r="G716" s="98"/>
      <c r="H716" s="98"/>
      <c r="I716" s="98"/>
      <c r="J716" s="98"/>
      <c r="K716" s="98"/>
      <c r="L716" s="98"/>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c r="AR716" s="100"/>
      <c r="AS716" s="100"/>
      <c r="AT716" s="100"/>
      <c r="AU716" s="100"/>
      <c r="AV716" s="100"/>
      <c r="AW716" s="100"/>
      <c r="AX716" s="100"/>
      <c r="AY716" s="100"/>
      <c r="AZ716" s="100"/>
      <c r="BA716" s="100"/>
      <c r="BB716" s="100"/>
      <c r="BC716" s="100"/>
      <c r="BD716" s="100"/>
      <c r="BE716" s="100"/>
    </row>
    <row r="717" spans="1:57" ht="15.75" customHeight="1" x14ac:dyDescent="0.3">
      <c r="A717" s="98"/>
      <c r="B717" s="98"/>
      <c r="C717" s="98"/>
      <c r="D717" s="98"/>
      <c r="E717" s="99"/>
      <c r="F717" s="99"/>
      <c r="G717" s="98"/>
      <c r="H717" s="98"/>
      <c r="I717" s="98"/>
      <c r="J717" s="98"/>
      <c r="K717" s="98"/>
      <c r="L717" s="98"/>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c r="AR717" s="100"/>
      <c r="AS717" s="100"/>
      <c r="AT717" s="100"/>
      <c r="AU717" s="100"/>
      <c r="AV717" s="100"/>
      <c r="AW717" s="100"/>
      <c r="AX717" s="100"/>
      <c r="AY717" s="100"/>
      <c r="AZ717" s="100"/>
      <c r="BA717" s="100"/>
      <c r="BB717" s="100"/>
      <c r="BC717" s="100"/>
      <c r="BD717" s="100"/>
      <c r="BE717" s="100"/>
    </row>
    <row r="718" spans="1:57" ht="15.75" customHeight="1" x14ac:dyDescent="0.3">
      <c r="A718" s="98"/>
      <c r="B718" s="98"/>
      <c r="C718" s="98"/>
      <c r="D718" s="98"/>
      <c r="E718" s="99"/>
      <c r="F718" s="99"/>
      <c r="G718" s="98"/>
      <c r="H718" s="98"/>
      <c r="I718" s="98"/>
      <c r="J718" s="98"/>
      <c r="K718" s="98"/>
      <c r="L718" s="98"/>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c r="AR718" s="100"/>
      <c r="AS718" s="100"/>
      <c r="AT718" s="100"/>
      <c r="AU718" s="100"/>
      <c r="AV718" s="100"/>
      <c r="AW718" s="100"/>
      <c r="AX718" s="100"/>
      <c r="AY718" s="100"/>
      <c r="AZ718" s="100"/>
      <c r="BA718" s="100"/>
      <c r="BB718" s="100"/>
      <c r="BC718" s="100"/>
      <c r="BD718" s="100"/>
      <c r="BE718" s="100"/>
    </row>
    <row r="719" spans="1:57" ht="15.75" customHeight="1" x14ac:dyDescent="0.3">
      <c r="A719" s="98"/>
      <c r="B719" s="98"/>
      <c r="C719" s="98"/>
      <c r="D719" s="98"/>
      <c r="E719" s="99"/>
      <c r="F719" s="99"/>
      <c r="G719" s="98"/>
      <c r="H719" s="98"/>
      <c r="I719" s="98"/>
      <c r="J719" s="98"/>
      <c r="K719" s="98"/>
      <c r="L719" s="98"/>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c r="AR719" s="100"/>
      <c r="AS719" s="100"/>
      <c r="AT719" s="100"/>
      <c r="AU719" s="100"/>
      <c r="AV719" s="100"/>
      <c r="AW719" s="100"/>
      <c r="AX719" s="100"/>
      <c r="AY719" s="100"/>
      <c r="AZ719" s="100"/>
      <c r="BA719" s="100"/>
      <c r="BB719" s="100"/>
      <c r="BC719" s="100"/>
      <c r="BD719" s="100"/>
      <c r="BE719" s="100"/>
    </row>
    <row r="720" spans="1:57" ht="15.75" customHeight="1" x14ac:dyDescent="0.3">
      <c r="A720" s="98"/>
      <c r="B720" s="98"/>
      <c r="C720" s="98"/>
      <c r="D720" s="98"/>
      <c r="E720" s="99"/>
      <c r="F720" s="99"/>
      <c r="G720" s="98"/>
      <c r="H720" s="98"/>
      <c r="I720" s="98"/>
      <c r="J720" s="98"/>
      <c r="K720" s="98"/>
      <c r="L720" s="98"/>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c r="AU720" s="100"/>
      <c r="AV720" s="100"/>
      <c r="AW720" s="100"/>
      <c r="AX720" s="100"/>
      <c r="AY720" s="100"/>
      <c r="AZ720" s="100"/>
      <c r="BA720" s="100"/>
      <c r="BB720" s="100"/>
      <c r="BC720" s="100"/>
      <c r="BD720" s="100"/>
      <c r="BE720" s="100"/>
    </row>
    <row r="721" spans="1:57" ht="15.75" customHeight="1" x14ac:dyDescent="0.3">
      <c r="A721" s="98"/>
      <c r="B721" s="98"/>
      <c r="C721" s="98"/>
      <c r="D721" s="98"/>
      <c r="E721" s="99"/>
      <c r="F721" s="99"/>
      <c r="G721" s="98"/>
      <c r="H721" s="98"/>
      <c r="I721" s="98"/>
      <c r="J721" s="98"/>
      <c r="K721" s="98"/>
      <c r="L721" s="98"/>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c r="AR721" s="100"/>
      <c r="AS721" s="100"/>
      <c r="AT721" s="100"/>
      <c r="AU721" s="100"/>
      <c r="AV721" s="100"/>
      <c r="AW721" s="100"/>
      <c r="AX721" s="100"/>
      <c r="AY721" s="100"/>
      <c r="AZ721" s="100"/>
      <c r="BA721" s="100"/>
      <c r="BB721" s="100"/>
      <c r="BC721" s="100"/>
      <c r="BD721" s="100"/>
      <c r="BE721" s="100"/>
    </row>
    <row r="722" spans="1:57" ht="15.75" customHeight="1" x14ac:dyDescent="0.3">
      <c r="A722" s="98"/>
      <c r="B722" s="98"/>
      <c r="C722" s="98"/>
      <c r="D722" s="98"/>
      <c r="E722" s="99"/>
      <c r="F722" s="99"/>
      <c r="G722" s="98"/>
      <c r="H722" s="98"/>
      <c r="I722" s="98"/>
      <c r="J722" s="98"/>
      <c r="K722" s="98"/>
      <c r="L722" s="98"/>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c r="AR722" s="100"/>
      <c r="AS722" s="100"/>
      <c r="AT722" s="100"/>
      <c r="AU722" s="100"/>
      <c r="AV722" s="100"/>
      <c r="AW722" s="100"/>
      <c r="AX722" s="100"/>
      <c r="AY722" s="100"/>
      <c r="AZ722" s="100"/>
      <c r="BA722" s="100"/>
      <c r="BB722" s="100"/>
      <c r="BC722" s="100"/>
      <c r="BD722" s="100"/>
      <c r="BE722" s="100"/>
    </row>
    <row r="723" spans="1:57" ht="15.75" customHeight="1" x14ac:dyDescent="0.3">
      <c r="A723" s="98"/>
      <c r="B723" s="98"/>
      <c r="C723" s="98"/>
      <c r="D723" s="98"/>
      <c r="E723" s="99"/>
      <c r="F723" s="99"/>
      <c r="G723" s="98"/>
      <c r="H723" s="98"/>
      <c r="I723" s="98"/>
      <c r="J723" s="98"/>
      <c r="K723" s="98"/>
      <c r="L723" s="98"/>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c r="AR723" s="100"/>
      <c r="AS723" s="100"/>
      <c r="AT723" s="100"/>
      <c r="AU723" s="100"/>
      <c r="AV723" s="100"/>
      <c r="AW723" s="100"/>
      <c r="AX723" s="100"/>
      <c r="AY723" s="100"/>
      <c r="AZ723" s="100"/>
      <c r="BA723" s="100"/>
      <c r="BB723" s="100"/>
      <c r="BC723" s="100"/>
      <c r="BD723" s="100"/>
      <c r="BE723" s="100"/>
    </row>
    <row r="724" spans="1:57" ht="15.75" customHeight="1" x14ac:dyDescent="0.3">
      <c r="A724" s="98"/>
      <c r="B724" s="98"/>
      <c r="C724" s="98"/>
      <c r="D724" s="98"/>
      <c r="E724" s="99"/>
      <c r="F724" s="99"/>
      <c r="G724" s="98"/>
      <c r="H724" s="98"/>
      <c r="I724" s="98"/>
      <c r="J724" s="98"/>
      <c r="K724" s="98"/>
      <c r="L724" s="98"/>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c r="AU724" s="100"/>
      <c r="AV724" s="100"/>
      <c r="AW724" s="100"/>
      <c r="AX724" s="100"/>
      <c r="AY724" s="100"/>
      <c r="AZ724" s="100"/>
      <c r="BA724" s="100"/>
      <c r="BB724" s="100"/>
      <c r="BC724" s="100"/>
      <c r="BD724" s="100"/>
      <c r="BE724" s="100"/>
    </row>
    <row r="725" spans="1:57" ht="15.75" customHeight="1" x14ac:dyDescent="0.3">
      <c r="A725" s="98"/>
      <c r="B725" s="98"/>
      <c r="C725" s="98"/>
      <c r="D725" s="98"/>
      <c r="E725" s="99"/>
      <c r="F725" s="99"/>
      <c r="G725" s="98"/>
      <c r="H725" s="98"/>
      <c r="I725" s="98"/>
      <c r="J725" s="98"/>
      <c r="K725" s="98"/>
      <c r="L725" s="98"/>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c r="AR725" s="100"/>
      <c r="AS725" s="100"/>
      <c r="AT725" s="100"/>
      <c r="AU725" s="100"/>
      <c r="AV725" s="100"/>
      <c r="AW725" s="100"/>
      <c r="AX725" s="100"/>
      <c r="AY725" s="100"/>
      <c r="AZ725" s="100"/>
      <c r="BA725" s="100"/>
      <c r="BB725" s="100"/>
      <c r="BC725" s="100"/>
      <c r="BD725" s="100"/>
      <c r="BE725" s="100"/>
    </row>
    <row r="726" spans="1:57" ht="15.75" customHeight="1" x14ac:dyDescent="0.3">
      <c r="A726" s="98"/>
      <c r="B726" s="98"/>
      <c r="C726" s="98"/>
      <c r="D726" s="98"/>
      <c r="E726" s="99"/>
      <c r="F726" s="99"/>
      <c r="G726" s="98"/>
      <c r="H726" s="98"/>
      <c r="I726" s="98"/>
      <c r="J726" s="98"/>
      <c r="K726" s="98"/>
      <c r="L726" s="98"/>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c r="AR726" s="100"/>
      <c r="AS726" s="100"/>
      <c r="AT726" s="100"/>
      <c r="AU726" s="100"/>
      <c r="AV726" s="100"/>
      <c r="AW726" s="100"/>
      <c r="AX726" s="100"/>
      <c r="AY726" s="100"/>
      <c r="AZ726" s="100"/>
      <c r="BA726" s="100"/>
      <c r="BB726" s="100"/>
      <c r="BC726" s="100"/>
      <c r="BD726" s="100"/>
      <c r="BE726" s="100"/>
    </row>
    <row r="727" spans="1:57" ht="15.75" customHeight="1" x14ac:dyDescent="0.3">
      <c r="A727" s="98"/>
      <c r="B727" s="98"/>
      <c r="C727" s="98"/>
      <c r="D727" s="98"/>
      <c r="E727" s="99"/>
      <c r="F727" s="99"/>
      <c r="G727" s="98"/>
      <c r="H727" s="98"/>
      <c r="I727" s="98"/>
      <c r="J727" s="98"/>
      <c r="K727" s="98"/>
      <c r="L727" s="98"/>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0"/>
      <c r="AQ727" s="100"/>
      <c r="AR727" s="100"/>
      <c r="AS727" s="100"/>
      <c r="AT727" s="100"/>
      <c r="AU727" s="100"/>
      <c r="AV727" s="100"/>
      <c r="AW727" s="100"/>
      <c r="AX727" s="100"/>
      <c r="AY727" s="100"/>
      <c r="AZ727" s="100"/>
      <c r="BA727" s="100"/>
      <c r="BB727" s="100"/>
      <c r="BC727" s="100"/>
      <c r="BD727" s="100"/>
      <c r="BE727" s="100"/>
    </row>
    <row r="728" spans="1:57" ht="15.75" customHeight="1" x14ac:dyDescent="0.3">
      <c r="A728" s="98"/>
      <c r="B728" s="98"/>
      <c r="C728" s="98"/>
      <c r="D728" s="98"/>
      <c r="E728" s="99"/>
      <c r="F728" s="99"/>
      <c r="G728" s="98"/>
      <c r="H728" s="98"/>
      <c r="I728" s="98"/>
      <c r="J728" s="98"/>
      <c r="K728" s="98"/>
      <c r="L728" s="98"/>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100"/>
      <c r="AO728" s="100"/>
      <c r="AP728" s="100"/>
      <c r="AQ728" s="100"/>
      <c r="AR728" s="100"/>
      <c r="AS728" s="100"/>
      <c r="AT728" s="100"/>
      <c r="AU728" s="100"/>
      <c r="AV728" s="100"/>
      <c r="AW728" s="100"/>
      <c r="AX728" s="100"/>
      <c r="AY728" s="100"/>
      <c r="AZ728" s="100"/>
      <c r="BA728" s="100"/>
      <c r="BB728" s="100"/>
      <c r="BC728" s="100"/>
      <c r="BD728" s="100"/>
      <c r="BE728" s="100"/>
    </row>
    <row r="729" spans="1:57" ht="15.75" customHeight="1" x14ac:dyDescent="0.3">
      <c r="A729" s="98"/>
      <c r="B729" s="98"/>
      <c r="C729" s="98"/>
      <c r="D729" s="98"/>
      <c r="E729" s="99"/>
      <c r="F729" s="99"/>
      <c r="G729" s="98"/>
      <c r="H729" s="98"/>
      <c r="I729" s="98"/>
      <c r="J729" s="98"/>
      <c r="K729" s="98"/>
      <c r="L729" s="98"/>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0"/>
      <c r="AQ729" s="100"/>
      <c r="AR729" s="100"/>
      <c r="AS729" s="100"/>
      <c r="AT729" s="100"/>
      <c r="AU729" s="100"/>
      <c r="AV729" s="100"/>
      <c r="AW729" s="100"/>
      <c r="AX729" s="100"/>
      <c r="AY729" s="100"/>
      <c r="AZ729" s="100"/>
      <c r="BA729" s="100"/>
      <c r="BB729" s="100"/>
      <c r="BC729" s="100"/>
      <c r="BD729" s="100"/>
      <c r="BE729" s="100"/>
    </row>
    <row r="730" spans="1:57" ht="15.75" customHeight="1" x14ac:dyDescent="0.3">
      <c r="A730" s="98"/>
      <c r="B730" s="98"/>
      <c r="C730" s="98"/>
      <c r="D730" s="98"/>
      <c r="E730" s="99"/>
      <c r="F730" s="99"/>
      <c r="G730" s="98"/>
      <c r="H730" s="98"/>
      <c r="I730" s="98"/>
      <c r="J730" s="98"/>
      <c r="K730" s="98"/>
      <c r="L730" s="98"/>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100"/>
      <c r="AO730" s="100"/>
      <c r="AP730" s="100"/>
      <c r="AQ730" s="100"/>
      <c r="AR730" s="100"/>
      <c r="AS730" s="100"/>
      <c r="AT730" s="100"/>
      <c r="AU730" s="100"/>
      <c r="AV730" s="100"/>
      <c r="AW730" s="100"/>
      <c r="AX730" s="100"/>
      <c r="AY730" s="100"/>
      <c r="AZ730" s="100"/>
      <c r="BA730" s="100"/>
      <c r="BB730" s="100"/>
      <c r="BC730" s="100"/>
      <c r="BD730" s="100"/>
      <c r="BE730" s="100"/>
    </row>
    <row r="731" spans="1:57" ht="15.75" customHeight="1" x14ac:dyDescent="0.3">
      <c r="A731" s="98"/>
      <c r="B731" s="98"/>
      <c r="C731" s="98"/>
      <c r="D731" s="98"/>
      <c r="E731" s="99"/>
      <c r="F731" s="99"/>
      <c r="G731" s="98"/>
      <c r="H731" s="98"/>
      <c r="I731" s="98"/>
      <c r="J731" s="98"/>
      <c r="K731" s="98"/>
      <c r="L731" s="98"/>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0"/>
      <c r="AQ731" s="100"/>
      <c r="AR731" s="100"/>
      <c r="AS731" s="100"/>
      <c r="AT731" s="100"/>
      <c r="AU731" s="100"/>
      <c r="AV731" s="100"/>
      <c r="AW731" s="100"/>
      <c r="AX731" s="100"/>
      <c r="AY731" s="100"/>
      <c r="AZ731" s="100"/>
      <c r="BA731" s="100"/>
      <c r="BB731" s="100"/>
      <c r="BC731" s="100"/>
      <c r="BD731" s="100"/>
      <c r="BE731" s="100"/>
    </row>
    <row r="732" spans="1:57" ht="15.75" customHeight="1" x14ac:dyDescent="0.3">
      <c r="A732" s="98"/>
      <c r="B732" s="98"/>
      <c r="C732" s="98"/>
      <c r="D732" s="98"/>
      <c r="E732" s="99"/>
      <c r="F732" s="99"/>
      <c r="G732" s="98"/>
      <c r="H732" s="98"/>
      <c r="I732" s="98"/>
      <c r="J732" s="98"/>
      <c r="K732" s="98"/>
      <c r="L732" s="98"/>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0"/>
      <c r="AQ732" s="100"/>
      <c r="AR732" s="100"/>
      <c r="AS732" s="100"/>
      <c r="AT732" s="100"/>
      <c r="AU732" s="100"/>
      <c r="AV732" s="100"/>
      <c r="AW732" s="100"/>
      <c r="AX732" s="100"/>
      <c r="AY732" s="100"/>
      <c r="AZ732" s="100"/>
      <c r="BA732" s="100"/>
      <c r="BB732" s="100"/>
      <c r="BC732" s="100"/>
      <c r="BD732" s="100"/>
      <c r="BE732" s="100"/>
    </row>
    <row r="733" spans="1:57" ht="15.75" customHeight="1" x14ac:dyDescent="0.3">
      <c r="A733" s="98"/>
      <c r="B733" s="98"/>
      <c r="C733" s="98"/>
      <c r="D733" s="98"/>
      <c r="E733" s="99"/>
      <c r="F733" s="99"/>
      <c r="G733" s="98"/>
      <c r="H733" s="98"/>
      <c r="I733" s="98"/>
      <c r="J733" s="98"/>
      <c r="K733" s="98"/>
      <c r="L733" s="98"/>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0"/>
      <c r="AQ733" s="100"/>
      <c r="AR733" s="100"/>
      <c r="AS733" s="100"/>
      <c r="AT733" s="100"/>
      <c r="AU733" s="100"/>
      <c r="AV733" s="100"/>
      <c r="AW733" s="100"/>
      <c r="AX733" s="100"/>
      <c r="AY733" s="100"/>
      <c r="AZ733" s="100"/>
      <c r="BA733" s="100"/>
      <c r="BB733" s="100"/>
      <c r="BC733" s="100"/>
      <c r="BD733" s="100"/>
      <c r="BE733" s="100"/>
    </row>
    <row r="734" spans="1:57" ht="15.75" customHeight="1" x14ac:dyDescent="0.3">
      <c r="A734" s="98"/>
      <c r="B734" s="98"/>
      <c r="C734" s="98"/>
      <c r="D734" s="98"/>
      <c r="E734" s="99"/>
      <c r="F734" s="99"/>
      <c r="G734" s="98"/>
      <c r="H734" s="98"/>
      <c r="I734" s="98"/>
      <c r="J734" s="98"/>
      <c r="K734" s="98"/>
      <c r="L734" s="98"/>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0"/>
      <c r="AQ734" s="100"/>
      <c r="AR734" s="100"/>
      <c r="AS734" s="100"/>
      <c r="AT734" s="100"/>
      <c r="AU734" s="100"/>
      <c r="AV734" s="100"/>
      <c r="AW734" s="100"/>
      <c r="AX734" s="100"/>
      <c r="AY734" s="100"/>
      <c r="AZ734" s="100"/>
      <c r="BA734" s="100"/>
      <c r="BB734" s="100"/>
      <c r="BC734" s="100"/>
      <c r="BD734" s="100"/>
      <c r="BE734" s="100"/>
    </row>
    <row r="735" spans="1:57" ht="15.75" customHeight="1" x14ac:dyDescent="0.3">
      <c r="A735" s="98"/>
      <c r="B735" s="98"/>
      <c r="C735" s="98"/>
      <c r="D735" s="98"/>
      <c r="E735" s="99"/>
      <c r="F735" s="99"/>
      <c r="G735" s="98"/>
      <c r="H735" s="98"/>
      <c r="I735" s="98"/>
      <c r="J735" s="98"/>
      <c r="K735" s="98"/>
      <c r="L735" s="98"/>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c r="AR735" s="100"/>
      <c r="AS735" s="100"/>
      <c r="AT735" s="100"/>
      <c r="AU735" s="100"/>
      <c r="AV735" s="100"/>
      <c r="AW735" s="100"/>
      <c r="AX735" s="100"/>
      <c r="AY735" s="100"/>
      <c r="AZ735" s="100"/>
      <c r="BA735" s="100"/>
      <c r="BB735" s="100"/>
      <c r="BC735" s="100"/>
      <c r="BD735" s="100"/>
      <c r="BE735" s="100"/>
    </row>
    <row r="736" spans="1:57" ht="15.75" customHeight="1" x14ac:dyDescent="0.3">
      <c r="A736" s="98"/>
      <c r="B736" s="98"/>
      <c r="C736" s="98"/>
      <c r="D736" s="98"/>
      <c r="E736" s="99"/>
      <c r="F736" s="99"/>
      <c r="G736" s="98"/>
      <c r="H736" s="98"/>
      <c r="I736" s="98"/>
      <c r="J736" s="98"/>
      <c r="K736" s="98"/>
      <c r="L736" s="98"/>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c r="AU736" s="100"/>
      <c r="AV736" s="100"/>
      <c r="AW736" s="100"/>
      <c r="AX736" s="100"/>
      <c r="AY736" s="100"/>
      <c r="AZ736" s="100"/>
      <c r="BA736" s="100"/>
      <c r="BB736" s="100"/>
      <c r="BC736" s="100"/>
      <c r="BD736" s="100"/>
      <c r="BE736" s="100"/>
    </row>
    <row r="737" spans="1:57" ht="15.75" customHeight="1" x14ac:dyDescent="0.3">
      <c r="A737" s="98"/>
      <c r="B737" s="98"/>
      <c r="C737" s="98"/>
      <c r="D737" s="98"/>
      <c r="E737" s="99"/>
      <c r="F737" s="99"/>
      <c r="G737" s="98"/>
      <c r="H737" s="98"/>
      <c r="I737" s="98"/>
      <c r="J737" s="98"/>
      <c r="K737" s="98"/>
      <c r="L737" s="98"/>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100"/>
      <c r="AO737" s="100"/>
      <c r="AP737" s="100"/>
      <c r="AQ737" s="100"/>
      <c r="AR737" s="100"/>
      <c r="AS737" s="100"/>
      <c r="AT737" s="100"/>
      <c r="AU737" s="100"/>
      <c r="AV737" s="100"/>
      <c r="AW737" s="100"/>
      <c r="AX737" s="100"/>
      <c r="AY737" s="100"/>
      <c r="AZ737" s="100"/>
      <c r="BA737" s="100"/>
      <c r="BB737" s="100"/>
      <c r="BC737" s="100"/>
      <c r="BD737" s="100"/>
      <c r="BE737" s="100"/>
    </row>
    <row r="738" spans="1:57" ht="15.75" customHeight="1" x14ac:dyDescent="0.3">
      <c r="A738" s="98"/>
      <c r="B738" s="98"/>
      <c r="C738" s="98"/>
      <c r="D738" s="98"/>
      <c r="E738" s="99"/>
      <c r="F738" s="99"/>
      <c r="G738" s="98"/>
      <c r="H738" s="98"/>
      <c r="I738" s="98"/>
      <c r="J738" s="98"/>
      <c r="K738" s="98"/>
      <c r="L738" s="98"/>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0"/>
      <c r="AQ738" s="100"/>
      <c r="AR738" s="100"/>
      <c r="AS738" s="100"/>
      <c r="AT738" s="100"/>
      <c r="AU738" s="100"/>
      <c r="AV738" s="100"/>
      <c r="AW738" s="100"/>
      <c r="AX738" s="100"/>
      <c r="AY738" s="100"/>
      <c r="AZ738" s="100"/>
      <c r="BA738" s="100"/>
      <c r="BB738" s="100"/>
      <c r="BC738" s="100"/>
      <c r="BD738" s="100"/>
      <c r="BE738" s="100"/>
    </row>
    <row r="739" spans="1:57" ht="15.75" customHeight="1" x14ac:dyDescent="0.3">
      <c r="A739" s="98"/>
      <c r="B739" s="98"/>
      <c r="C739" s="98"/>
      <c r="D739" s="98"/>
      <c r="E739" s="99"/>
      <c r="F739" s="99"/>
      <c r="G739" s="98"/>
      <c r="H739" s="98"/>
      <c r="I739" s="98"/>
      <c r="J739" s="98"/>
      <c r="K739" s="98"/>
      <c r="L739" s="98"/>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0"/>
      <c r="AQ739" s="100"/>
      <c r="AR739" s="100"/>
      <c r="AS739" s="100"/>
      <c r="AT739" s="100"/>
      <c r="AU739" s="100"/>
      <c r="AV739" s="100"/>
      <c r="AW739" s="100"/>
      <c r="AX739" s="100"/>
      <c r="AY739" s="100"/>
      <c r="AZ739" s="100"/>
      <c r="BA739" s="100"/>
      <c r="BB739" s="100"/>
      <c r="BC739" s="100"/>
      <c r="BD739" s="100"/>
      <c r="BE739" s="100"/>
    </row>
    <row r="740" spans="1:57" ht="15.75" customHeight="1" x14ac:dyDescent="0.3">
      <c r="A740" s="98"/>
      <c r="B740" s="98"/>
      <c r="C740" s="98"/>
      <c r="D740" s="98"/>
      <c r="E740" s="99"/>
      <c r="F740" s="99"/>
      <c r="G740" s="98"/>
      <c r="H740" s="98"/>
      <c r="I740" s="98"/>
      <c r="J740" s="98"/>
      <c r="K740" s="98"/>
      <c r="L740" s="98"/>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row>
    <row r="741" spans="1:57" ht="15.75" customHeight="1" x14ac:dyDescent="0.3">
      <c r="A741" s="98"/>
      <c r="B741" s="98"/>
      <c r="C741" s="98"/>
      <c r="D741" s="98"/>
      <c r="E741" s="99"/>
      <c r="F741" s="99"/>
      <c r="G741" s="98"/>
      <c r="H741" s="98"/>
      <c r="I741" s="98"/>
      <c r="J741" s="98"/>
      <c r="K741" s="98"/>
      <c r="L741" s="98"/>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0"/>
      <c r="AQ741" s="100"/>
      <c r="AR741" s="100"/>
      <c r="AS741" s="100"/>
      <c r="AT741" s="100"/>
      <c r="AU741" s="100"/>
      <c r="AV741" s="100"/>
      <c r="AW741" s="100"/>
      <c r="AX741" s="100"/>
      <c r="AY741" s="100"/>
      <c r="AZ741" s="100"/>
      <c r="BA741" s="100"/>
      <c r="BB741" s="100"/>
      <c r="BC741" s="100"/>
      <c r="BD741" s="100"/>
      <c r="BE741" s="100"/>
    </row>
    <row r="742" spans="1:57" ht="15.75" customHeight="1" x14ac:dyDescent="0.3">
      <c r="A742" s="98"/>
      <c r="B742" s="98"/>
      <c r="C742" s="98"/>
      <c r="D742" s="98"/>
      <c r="E742" s="99"/>
      <c r="F742" s="99"/>
      <c r="G742" s="98"/>
      <c r="H742" s="98"/>
      <c r="I742" s="98"/>
      <c r="J742" s="98"/>
      <c r="K742" s="98"/>
      <c r="L742" s="98"/>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100"/>
      <c r="AO742" s="100"/>
      <c r="AP742" s="100"/>
      <c r="AQ742" s="100"/>
      <c r="AR742" s="100"/>
      <c r="AS742" s="100"/>
      <c r="AT742" s="100"/>
      <c r="AU742" s="100"/>
      <c r="AV742" s="100"/>
      <c r="AW742" s="100"/>
      <c r="AX742" s="100"/>
      <c r="AY742" s="100"/>
      <c r="AZ742" s="100"/>
      <c r="BA742" s="100"/>
      <c r="BB742" s="100"/>
      <c r="BC742" s="100"/>
      <c r="BD742" s="100"/>
      <c r="BE742" s="100"/>
    </row>
    <row r="743" spans="1:57" ht="15.75" customHeight="1" x14ac:dyDescent="0.3">
      <c r="A743" s="98"/>
      <c r="B743" s="98"/>
      <c r="C743" s="98"/>
      <c r="D743" s="98"/>
      <c r="E743" s="99"/>
      <c r="F743" s="99"/>
      <c r="G743" s="98"/>
      <c r="H743" s="98"/>
      <c r="I743" s="98"/>
      <c r="J743" s="98"/>
      <c r="K743" s="98"/>
      <c r="L743" s="98"/>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100"/>
      <c r="AO743" s="100"/>
      <c r="AP743" s="100"/>
      <c r="AQ743" s="100"/>
      <c r="AR743" s="100"/>
      <c r="AS743" s="100"/>
      <c r="AT743" s="100"/>
      <c r="AU743" s="100"/>
      <c r="AV743" s="100"/>
      <c r="AW743" s="100"/>
      <c r="AX743" s="100"/>
      <c r="AY743" s="100"/>
      <c r="AZ743" s="100"/>
      <c r="BA743" s="100"/>
      <c r="BB743" s="100"/>
      <c r="BC743" s="100"/>
      <c r="BD743" s="100"/>
      <c r="BE743" s="100"/>
    </row>
    <row r="744" spans="1:57" ht="15.75" customHeight="1" x14ac:dyDescent="0.3">
      <c r="A744" s="98"/>
      <c r="B744" s="98"/>
      <c r="C744" s="98"/>
      <c r="D744" s="98"/>
      <c r="E744" s="99"/>
      <c r="F744" s="99"/>
      <c r="G744" s="98"/>
      <c r="H744" s="98"/>
      <c r="I744" s="98"/>
      <c r="J744" s="98"/>
      <c r="K744" s="98"/>
      <c r="L744" s="98"/>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0"/>
      <c r="AQ744" s="100"/>
      <c r="AR744" s="100"/>
      <c r="AS744" s="100"/>
      <c r="AT744" s="100"/>
      <c r="AU744" s="100"/>
      <c r="AV744" s="100"/>
      <c r="AW744" s="100"/>
      <c r="AX744" s="100"/>
      <c r="AY744" s="100"/>
      <c r="AZ744" s="100"/>
      <c r="BA744" s="100"/>
      <c r="BB744" s="100"/>
      <c r="BC744" s="100"/>
      <c r="BD744" s="100"/>
      <c r="BE744" s="100"/>
    </row>
    <row r="745" spans="1:57" ht="15.75" customHeight="1" x14ac:dyDescent="0.3">
      <c r="A745" s="98"/>
      <c r="B745" s="98"/>
      <c r="C745" s="98"/>
      <c r="D745" s="98"/>
      <c r="E745" s="99"/>
      <c r="F745" s="99"/>
      <c r="G745" s="98"/>
      <c r="H745" s="98"/>
      <c r="I745" s="98"/>
      <c r="J745" s="98"/>
      <c r="K745" s="98"/>
      <c r="L745" s="98"/>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c r="AR745" s="100"/>
      <c r="AS745" s="100"/>
      <c r="AT745" s="100"/>
      <c r="AU745" s="100"/>
      <c r="AV745" s="100"/>
      <c r="AW745" s="100"/>
      <c r="AX745" s="100"/>
      <c r="AY745" s="100"/>
      <c r="AZ745" s="100"/>
      <c r="BA745" s="100"/>
      <c r="BB745" s="100"/>
      <c r="BC745" s="100"/>
      <c r="BD745" s="100"/>
      <c r="BE745" s="100"/>
    </row>
    <row r="746" spans="1:57" ht="15.75" customHeight="1" x14ac:dyDescent="0.3">
      <c r="A746" s="98"/>
      <c r="B746" s="98"/>
      <c r="C746" s="98"/>
      <c r="D746" s="98"/>
      <c r="E746" s="99"/>
      <c r="F746" s="99"/>
      <c r="G746" s="98"/>
      <c r="H746" s="98"/>
      <c r="I746" s="98"/>
      <c r="J746" s="98"/>
      <c r="K746" s="98"/>
      <c r="L746" s="98"/>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c r="AR746" s="100"/>
      <c r="AS746" s="100"/>
      <c r="AT746" s="100"/>
      <c r="AU746" s="100"/>
      <c r="AV746" s="100"/>
      <c r="AW746" s="100"/>
      <c r="AX746" s="100"/>
      <c r="AY746" s="100"/>
      <c r="AZ746" s="100"/>
      <c r="BA746" s="100"/>
      <c r="BB746" s="100"/>
      <c r="BC746" s="100"/>
      <c r="BD746" s="100"/>
      <c r="BE746" s="100"/>
    </row>
    <row r="747" spans="1:57" ht="15.75" customHeight="1" x14ac:dyDescent="0.3">
      <c r="A747" s="98"/>
      <c r="B747" s="98"/>
      <c r="C747" s="98"/>
      <c r="D747" s="98"/>
      <c r="E747" s="99"/>
      <c r="F747" s="99"/>
      <c r="G747" s="98"/>
      <c r="H747" s="98"/>
      <c r="I747" s="98"/>
      <c r="J747" s="98"/>
      <c r="K747" s="98"/>
      <c r="L747" s="98"/>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c r="AR747" s="100"/>
      <c r="AS747" s="100"/>
      <c r="AT747" s="100"/>
      <c r="AU747" s="100"/>
      <c r="AV747" s="100"/>
      <c r="AW747" s="100"/>
      <c r="AX747" s="100"/>
      <c r="AY747" s="100"/>
      <c r="AZ747" s="100"/>
      <c r="BA747" s="100"/>
      <c r="BB747" s="100"/>
      <c r="BC747" s="100"/>
      <c r="BD747" s="100"/>
      <c r="BE747" s="100"/>
    </row>
    <row r="748" spans="1:57" ht="15.75" customHeight="1" x14ac:dyDescent="0.3">
      <c r="A748" s="98"/>
      <c r="B748" s="98"/>
      <c r="C748" s="98"/>
      <c r="D748" s="98"/>
      <c r="E748" s="99"/>
      <c r="F748" s="99"/>
      <c r="G748" s="98"/>
      <c r="H748" s="98"/>
      <c r="I748" s="98"/>
      <c r="J748" s="98"/>
      <c r="K748" s="98"/>
      <c r="L748" s="98"/>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c r="AR748" s="100"/>
      <c r="AS748" s="100"/>
      <c r="AT748" s="100"/>
      <c r="AU748" s="100"/>
      <c r="AV748" s="100"/>
      <c r="AW748" s="100"/>
      <c r="AX748" s="100"/>
      <c r="AY748" s="100"/>
      <c r="AZ748" s="100"/>
      <c r="BA748" s="100"/>
      <c r="BB748" s="100"/>
      <c r="BC748" s="100"/>
      <c r="BD748" s="100"/>
      <c r="BE748" s="100"/>
    </row>
    <row r="749" spans="1:57" ht="15.75" customHeight="1" x14ac:dyDescent="0.3">
      <c r="A749" s="98"/>
      <c r="B749" s="98"/>
      <c r="C749" s="98"/>
      <c r="D749" s="98"/>
      <c r="E749" s="99"/>
      <c r="F749" s="99"/>
      <c r="G749" s="98"/>
      <c r="H749" s="98"/>
      <c r="I749" s="98"/>
      <c r="J749" s="98"/>
      <c r="K749" s="98"/>
      <c r="L749" s="98"/>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c r="AU749" s="100"/>
      <c r="AV749" s="100"/>
      <c r="AW749" s="100"/>
      <c r="AX749" s="100"/>
      <c r="AY749" s="100"/>
      <c r="AZ749" s="100"/>
      <c r="BA749" s="100"/>
      <c r="BB749" s="100"/>
      <c r="BC749" s="100"/>
      <c r="BD749" s="100"/>
      <c r="BE749" s="100"/>
    </row>
    <row r="750" spans="1:57" ht="15.75" customHeight="1" x14ac:dyDescent="0.3">
      <c r="A750" s="98"/>
      <c r="B750" s="98"/>
      <c r="C750" s="98"/>
      <c r="D750" s="98"/>
      <c r="E750" s="99"/>
      <c r="F750" s="99"/>
      <c r="G750" s="98"/>
      <c r="H750" s="98"/>
      <c r="I750" s="98"/>
      <c r="J750" s="98"/>
      <c r="K750" s="98"/>
      <c r="L750" s="98"/>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c r="AU750" s="100"/>
      <c r="AV750" s="100"/>
      <c r="AW750" s="100"/>
      <c r="AX750" s="100"/>
      <c r="AY750" s="100"/>
      <c r="AZ750" s="100"/>
      <c r="BA750" s="100"/>
      <c r="BB750" s="100"/>
      <c r="BC750" s="100"/>
      <c r="BD750" s="100"/>
      <c r="BE750" s="100"/>
    </row>
    <row r="751" spans="1:57" ht="15.75" customHeight="1" x14ac:dyDescent="0.3">
      <c r="A751" s="98"/>
      <c r="B751" s="98"/>
      <c r="C751" s="98"/>
      <c r="D751" s="98"/>
      <c r="E751" s="99"/>
      <c r="F751" s="99"/>
      <c r="G751" s="98"/>
      <c r="H751" s="98"/>
      <c r="I751" s="98"/>
      <c r="J751" s="98"/>
      <c r="K751" s="98"/>
      <c r="L751" s="98"/>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0"/>
      <c r="AQ751" s="100"/>
      <c r="AR751" s="100"/>
      <c r="AS751" s="100"/>
      <c r="AT751" s="100"/>
      <c r="AU751" s="100"/>
      <c r="AV751" s="100"/>
      <c r="AW751" s="100"/>
      <c r="AX751" s="100"/>
      <c r="AY751" s="100"/>
      <c r="AZ751" s="100"/>
      <c r="BA751" s="100"/>
      <c r="BB751" s="100"/>
      <c r="BC751" s="100"/>
      <c r="BD751" s="100"/>
      <c r="BE751" s="100"/>
    </row>
    <row r="752" spans="1:57" ht="15.75" customHeight="1" x14ac:dyDescent="0.3">
      <c r="A752" s="98"/>
      <c r="B752" s="98"/>
      <c r="C752" s="98"/>
      <c r="D752" s="98"/>
      <c r="E752" s="99"/>
      <c r="F752" s="99"/>
      <c r="G752" s="98"/>
      <c r="H752" s="98"/>
      <c r="I752" s="98"/>
      <c r="J752" s="98"/>
      <c r="K752" s="98"/>
      <c r="L752" s="98"/>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P752" s="100"/>
      <c r="AQ752" s="100"/>
      <c r="AR752" s="100"/>
      <c r="AS752" s="100"/>
      <c r="AT752" s="100"/>
      <c r="AU752" s="100"/>
      <c r="AV752" s="100"/>
      <c r="AW752" s="100"/>
      <c r="AX752" s="100"/>
      <c r="AY752" s="100"/>
      <c r="AZ752" s="100"/>
      <c r="BA752" s="100"/>
      <c r="BB752" s="100"/>
      <c r="BC752" s="100"/>
      <c r="BD752" s="100"/>
      <c r="BE752" s="100"/>
    </row>
    <row r="753" spans="1:57" ht="15.75" customHeight="1" x14ac:dyDescent="0.3">
      <c r="A753" s="98"/>
      <c r="B753" s="98"/>
      <c r="C753" s="98"/>
      <c r="D753" s="98"/>
      <c r="E753" s="99"/>
      <c r="F753" s="99"/>
      <c r="G753" s="98"/>
      <c r="H753" s="98"/>
      <c r="I753" s="98"/>
      <c r="J753" s="98"/>
      <c r="K753" s="98"/>
      <c r="L753" s="98"/>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100"/>
      <c r="AO753" s="100"/>
      <c r="AP753" s="100"/>
      <c r="AQ753" s="100"/>
      <c r="AR753" s="100"/>
      <c r="AS753" s="100"/>
      <c r="AT753" s="100"/>
      <c r="AU753" s="100"/>
      <c r="AV753" s="100"/>
      <c r="AW753" s="100"/>
      <c r="AX753" s="100"/>
      <c r="AY753" s="100"/>
      <c r="AZ753" s="100"/>
      <c r="BA753" s="100"/>
      <c r="BB753" s="100"/>
      <c r="BC753" s="100"/>
      <c r="BD753" s="100"/>
      <c r="BE753" s="100"/>
    </row>
    <row r="754" spans="1:57" ht="15.75" customHeight="1" x14ac:dyDescent="0.3">
      <c r="A754" s="98"/>
      <c r="B754" s="98"/>
      <c r="C754" s="98"/>
      <c r="D754" s="98"/>
      <c r="E754" s="99"/>
      <c r="F754" s="99"/>
      <c r="G754" s="98"/>
      <c r="H754" s="98"/>
      <c r="I754" s="98"/>
      <c r="J754" s="98"/>
      <c r="K754" s="98"/>
      <c r="L754" s="98"/>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c r="AU754" s="100"/>
      <c r="AV754" s="100"/>
      <c r="AW754" s="100"/>
      <c r="AX754" s="100"/>
      <c r="AY754" s="100"/>
      <c r="AZ754" s="100"/>
      <c r="BA754" s="100"/>
      <c r="BB754" s="100"/>
      <c r="BC754" s="100"/>
      <c r="BD754" s="100"/>
      <c r="BE754" s="100"/>
    </row>
    <row r="755" spans="1:57" ht="15.75" customHeight="1" x14ac:dyDescent="0.3">
      <c r="A755" s="98"/>
      <c r="B755" s="98"/>
      <c r="C755" s="98"/>
      <c r="D755" s="98"/>
      <c r="E755" s="99"/>
      <c r="F755" s="99"/>
      <c r="G755" s="98"/>
      <c r="H755" s="98"/>
      <c r="I755" s="98"/>
      <c r="J755" s="98"/>
      <c r="K755" s="98"/>
      <c r="L755" s="98"/>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c r="AR755" s="100"/>
      <c r="AS755" s="100"/>
      <c r="AT755" s="100"/>
      <c r="AU755" s="100"/>
      <c r="AV755" s="100"/>
      <c r="AW755" s="100"/>
      <c r="AX755" s="100"/>
      <c r="AY755" s="100"/>
      <c r="AZ755" s="100"/>
      <c r="BA755" s="100"/>
      <c r="BB755" s="100"/>
      <c r="BC755" s="100"/>
      <c r="BD755" s="100"/>
      <c r="BE755" s="100"/>
    </row>
    <row r="756" spans="1:57" ht="15.75" customHeight="1" x14ac:dyDescent="0.3">
      <c r="A756" s="98"/>
      <c r="B756" s="98"/>
      <c r="C756" s="98"/>
      <c r="D756" s="98"/>
      <c r="E756" s="99"/>
      <c r="F756" s="99"/>
      <c r="G756" s="98"/>
      <c r="H756" s="98"/>
      <c r="I756" s="98"/>
      <c r="J756" s="98"/>
      <c r="K756" s="98"/>
      <c r="L756" s="98"/>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c r="AR756" s="100"/>
      <c r="AS756" s="100"/>
      <c r="AT756" s="100"/>
      <c r="AU756" s="100"/>
      <c r="AV756" s="100"/>
      <c r="AW756" s="100"/>
      <c r="AX756" s="100"/>
      <c r="AY756" s="100"/>
      <c r="AZ756" s="100"/>
      <c r="BA756" s="100"/>
      <c r="BB756" s="100"/>
      <c r="BC756" s="100"/>
      <c r="BD756" s="100"/>
      <c r="BE756" s="100"/>
    </row>
    <row r="757" spans="1:57" ht="15.75" customHeight="1" x14ac:dyDescent="0.3">
      <c r="A757" s="98"/>
      <c r="B757" s="98"/>
      <c r="C757" s="98"/>
      <c r="D757" s="98"/>
      <c r="E757" s="99"/>
      <c r="F757" s="99"/>
      <c r="G757" s="98"/>
      <c r="H757" s="98"/>
      <c r="I757" s="98"/>
      <c r="J757" s="98"/>
      <c r="K757" s="98"/>
      <c r="L757" s="98"/>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c r="AR757" s="100"/>
      <c r="AS757" s="100"/>
      <c r="AT757" s="100"/>
      <c r="AU757" s="100"/>
      <c r="AV757" s="100"/>
      <c r="AW757" s="100"/>
      <c r="AX757" s="100"/>
      <c r="AY757" s="100"/>
      <c r="AZ757" s="100"/>
      <c r="BA757" s="100"/>
      <c r="BB757" s="100"/>
      <c r="BC757" s="100"/>
      <c r="BD757" s="100"/>
      <c r="BE757" s="100"/>
    </row>
    <row r="758" spans="1:57" ht="15.75" customHeight="1" x14ac:dyDescent="0.3">
      <c r="A758" s="98"/>
      <c r="B758" s="98"/>
      <c r="C758" s="98"/>
      <c r="D758" s="98"/>
      <c r="E758" s="99"/>
      <c r="F758" s="99"/>
      <c r="G758" s="98"/>
      <c r="H758" s="98"/>
      <c r="I758" s="98"/>
      <c r="J758" s="98"/>
      <c r="K758" s="98"/>
      <c r="L758" s="98"/>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0"/>
      <c r="AY758" s="100"/>
      <c r="AZ758" s="100"/>
      <c r="BA758" s="100"/>
      <c r="BB758" s="100"/>
      <c r="BC758" s="100"/>
      <c r="BD758" s="100"/>
      <c r="BE758" s="100"/>
    </row>
    <row r="759" spans="1:57" ht="15.75" customHeight="1" x14ac:dyDescent="0.3">
      <c r="A759" s="98"/>
      <c r="B759" s="98"/>
      <c r="C759" s="98"/>
      <c r="D759" s="98"/>
      <c r="E759" s="99"/>
      <c r="F759" s="99"/>
      <c r="G759" s="98"/>
      <c r="H759" s="98"/>
      <c r="I759" s="98"/>
      <c r="J759" s="98"/>
      <c r="K759" s="98"/>
      <c r="L759" s="98"/>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0"/>
      <c r="AQ759" s="100"/>
      <c r="AR759" s="100"/>
      <c r="AS759" s="100"/>
      <c r="AT759" s="100"/>
      <c r="AU759" s="100"/>
      <c r="AV759" s="100"/>
      <c r="AW759" s="100"/>
      <c r="AX759" s="100"/>
      <c r="AY759" s="100"/>
      <c r="AZ759" s="100"/>
      <c r="BA759" s="100"/>
      <c r="BB759" s="100"/>
      <c r="BC759" s="100"/>
      <c r="BD759" s="100"/>
      <c r="BE759" s="100"/>
    </row>
    <row r="760" spans="1:57" ht="15.75" customHeight="1" x14ac:dyDescent="0.3">
      <c r="A760" s="98"/>
      <c r="B760" s="98"/>
      <c r="C760" s="98"/>
      <c r="D760" s="98"/>
      <c r="E760" s="99"/>
      <c r="F760" s="99"/>
      <c r="G760" s="98"/>
      <c r="H760" s="98"/>
      <c r="I760" s="98"/>
      <c r="J760" s="98"/>
      <c r="K760" s="98"/>
      <c r="L760" s="98"/>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100"/>
      <c r="AO760" s="100"/>
      <c r="AP760" s="100"/>
      <c r="AQ760" s="100"/>
      <c r="AR760" s="100"/>
      <c r="AS760" s="100"/>
      <c r="AT760" s="100"/>
      <c r="AU760" s="100"/>
      <c r="AV760" s="100"/>
      <c r="AW760" s="100"/>
      <c r="AX760" s="100"/>
      <c r="AY760" s="100"/>
      <c r="AZ760" s="100"/>
      <c r="BA760" s="100"/>
      <c r="BB760" s="100"/>
      <c r="BC760" s="100"/>
      <c r="BD760" s="100"/>
      <c r="BE760" s="100"/>
    </row>
    <row r="761" spans="1:57" ht="15.75" customHeight="1" x14ac:dyDescent="0.3">
      <c r="A761" s="98"/>
      <c r="B761" s="98"/>
      <c r="C761" s="98"/>
      <c r="D761" s="98"/>
      <c r="E761" s="99"/>
      <c r="F761" s="99"/>
      <c r="G761" s="98"/>
      <c r="H761" s="98"/>
      <c r="I761" s="98"/>
      <c r="J761" s="98"/>
      <c r="K761" s="98"/>
      <c r="L761" s="98"/>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0"/>
      <c r="AQ761" s="100"/>
      <c r="AR761" s="100"/>
      <c r="AS761" s="100"/>
      <c r="AT761" s="100"/>
      <c r="AU761" s="100"/>
      <c r="AV761" s="100"/>
      <c r="AW761" s="100"/>
      <c r="AX761" s="100"/>
      <c r="AY761" s="100"/>
      <c r="AZ761" s="100"/>
      <c r="BA761" s="100"/>
      <c r="BB761" s="100"/>
      <c r="BC761" s="100"/>
      <c r="BD761" s="100"/>
      <c r="BE761" s="100"/>
    </row>
    <row r="762" spans="1:57" ht="15.75" customHeight="1" x14ac:dyDescent="0.3">
      <c r="A762" s="98"/>
      <c r="B762" s="98"/>
      <c r="C762" s="98"/>
      <c r="D762" s="98"/>
      <c r="E762" s="99"/>
      <c r="F762" s="99"/>
      <c r="G762" s="98"/>
      <c r="H762" s="98"/>
      <c r="I762" s="98"/>
      <c r="J762" s="98"/>
      <c r="K762" s="98"/>
      <c r="L762" s="98"/>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0"/>
      <c r="AQ762" s="100"/>
      <c r="AR762" s="100"/>
      <c r="AS762" s="100"/>
      <c r="AT762" s="100"/>
      <c r="AU762" s="100"/>
      <c r="AV762" s="100"/>
      <c r="AW762" s="100"/>
      <c r="AX762" s="100"/>
      <c r="AY762" s="100"/>
      <c r="AZ762" s="100"/>
      <c r="BA762" s="100"/>
      <c r="BB762" s="100"/>
      <c r="BC762" s="100"/>
      <c r="BD762" s="100"/>
      <c r="BE762" s="100"/>
    </row>
    <row r="763" spans="1:57" ht="15.75" customHeight="1" x14ac:dyDescent="0.3">
      <c r="A763" s="98"/>
      <c r="B763" s="98"/>
      <c r="C763" s="98"/>
      <c r="D763" s="98"/>
      <c r="E763" s="99"/>
      <c r="F763" s="99"/>
      <c r="G763" s="98"/>
      <c r="H763" s="98"/>
      <c r="I763" s="98"/>
      <c r="J763" s="98"/>
      <c r="K763" s="98"/>
      <c r="L763" s="98"/>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100"/>
      <c r="AO763" s="100"/>
      <c r="AP763" s="100"/>
      <c r="AQ763" s="100"/>
      <c r="AR763" s="100"/>
      <c r="AS763" s="100"/>
      <c r="AT763" s="100"/>
      <c r="AU763" s="100"/>
      <c r="AV763" s="100"/>
      <c r="AW763" s="100"/>
      <c r="AX763" s="100"/>
      <c r="AY763" s="100"/>
      <c r="AZ763" s="100"/>
      <c r="BA763" s="100"/>
      <c r="BB763" s="100"/>
      <c r="BC763" s="100"/>
      <c r="BD763" s="100"/>
      <c r="BE763" s="100"/>
    </row>
    <row r="764" spans="1:57" ht="15.75" customHeight="1" x14ac:dyDescent="0.3">
      <c r="A764" s="98"/>
      <c r="B764" s="98"/>
      <c r="C764" s="98"/>
      <c r="D764" s="98"/>
      <c r="E764" s="99"/>
      <c r="F764" s="99"/>
      <c r="G764" s="98"/>
      <c r="H764" s="98"/>
      <c r="I764" s="98"/>
      <c r="J764" s="98"/>
      <c r="K764" s="98"/>
      <c r="L764" s="98"/>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100"/>
      <c r="AO764" s="100"/>
      <c r="AP764" s="100"/>
      <c r="AQ764" s="100"/>
      <c r="AR764" s="100"/>
      <c r="AS764" s="100"/>
      <c r="AT764" s="100"/>
      <c r="AU764" s="100"/>
      <c r="AV764" s="100"/>
      <c r="AW764" s="100"/>
      <c r="AX764" s="100"/>
      <c r="AY764" s="100"/>
      <c r="AZ764" s="100"/>
      <c r="BA764" s="100"/>
      <c r="BB764" s="100"/>
      <c r="BC764" s="100"/>
      <c r="BD764" s="100"/>
      <c r="BE764" s="100"/>
    </row>
    <row r="765" spans="1:57" ht="15.75" customHeight="1" x14ac:dyDescent="0.3">
      <c r="A765" s="98"/>
      <c r="B765" s="98"/>
      <c r="C765" s="98"/>
      <c r="D765" s="98"/>
      <c r="E765" s="99"/>
      <c r="F765" s="99"/>
      <c r="G765" s="98"/>
      <c r="H765" s="98"/>
      <c r="I765" s="98"/>
      <c r="J765" s="98"/>
      <c r="K765" s="98"/>
      <c r="L765" s="98"/>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c r="AR765" s="100"/>
      <c r="AS765" s="100"/>
      <c r="AT765" s="100"/>
      <c r="AU765" s="100"/>
      <c r="AV765" s="100"/>
      <c r="AW765" s="100"/>
      <c r="AX765" s="100"/>
      <c r="AY765" s="100"/>
      <c r="AZ765" s="100"/>
      <c r="BA765" s="100"/>
      <c r="BB765" s="100"/>
      <c r="BC765" s="100"/>
      <c r="BD765" s="100"/>
      <c r="BE765" s="100"/>
    </row>
    <row r="766" spans="1:57" ht="15.75" customHeight="1" x14ac:dyDescent="0.3">
      <c r="A766" s="98"/>
      <c r="B766" s="98"/>
      <c r="C766" s="98"/>
      <c r="D766" s="98"/>
      <c r="E766" s="99"/>
      <c r="F766" s="99"/>
      <c r="G766" s="98"/>
      <c r="H766" s="98"/>
      <c r="I766" s="98"/>
      <c r="J766" s="98"/>
      <c r="K766" s="98"/>
      <c r="L766" s="98"/>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0"/>
      <c r="AQ766" s="100"/>
      <c r="AR766" s="100"/>
      <c r="AS766" s="100"/>
      <c r="AT766" s="100"/>
      <c r="AU766" s="100"/>
      <c r="AV766" s="100"/>
      <c r="AW766" s="100"/>
      <c r="AX766" s="100"/>
      <c r="AY766" s="100"/>
      <c r="AZ766" s="100"/>
      <c r="BA766" s="100"/>
      <c r="BB766" s="100"/>
      <c r="BC766" s="100"/>
      <c r="BD766" s="100"/>
      <c r="BE766" s="100"/>
    </row>
    <row r="767" spans="1:57" ht="15.75" customHeight="1" x14ac:dyDescent="0.3">
      <c r="A767" s="98"/>
      <c r="B767" s="98"/>
      <c r="C767" s="98"/>
      <c r="D767" s="98"/>
      <c r="E767" s="99"/>
      <c r="F767" s="99"/>
      <c r="G767" s="98"/>
      <c r="H767" s="98"/>
      <c r="I767" s="98"/>
      <c r="J767" s="98"/>
      <c r="K767" s="98"/>
      <c r="L767" s="98"/>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P767" s="100"/>
      <c r="AQ767" s="100"/>
      <c r="AR767" s="100"/>
      <c r="AS767" s="100"/>
      <c r="AT767" s="100"/>
      <c r="AU767" s="100"/>
      <c r="AV767" s="100"/>
      <c r="AW767" s="100"/>
      <c r="AX767" s="100"/>
      <c r="AY767" s="100"/>
      <c r="AZ767" s="100"/>
      <c r="BA767" s="100"/>
      <c r="BB767" s="100"/>
      <c r="BC767" s="100"/>
      <c r="BD767" s="100"/>
      <c r="BE767" s="100"/>
    </row>
    <row r="768" spans="1:57" ht="15.75" customHeight="1" x14ac:dyDescent="0.3">
      <c r="A768" s="98"/>
      <c r="B768" s="98"/>
      <c r="C768" s="98"/>
      <c r="D768" s="98"/>
      <c r="E768" s="99"/>
      <c r="F768" s="99"/>
      <c r="G768" s="98"/>
      <c r="H768" s="98"/>
      <c r="I768" s="98"/>
      <c r="J768" s="98"/>
      <c r="K768" s="98"/>
      <c r="L768" s="98"/>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c r="AR768" s="100"/>
      <c r="AS768" s="100"/>
      <c r="AT768" s="100"/>
      <c r="AU768" s="100"/>
      <c r="AV768" s="100"/>
      <c r="AW768" s="100"/>
      <c r="AX768" s="100"/>
      <c r="AY768" s="100"/>
      <c r="AZ768" s="100"/>
      <c r="BA768" s="100"/>
      <c r="BB768" s="100"/>
      <c r="BC768" s="100"/>
      <c r="BD768" s="100"/>
      <c r="BE768" s="100"/>
    </row>
    <row r="769" spans="1:57" ht="15.75" customHeight="1" x14ac:dyDescent="0.3">
      <c r="A769" s="98"/>
      <c r="B769" s="98"/>
      <c r="C769" s="98"/>
      <c r="D769" s="98"/>
      <c r="E769" s="99"/>
      <c r="F769" s="99"/>
      <c r="G769" s="98"/>
      <c r="H769" s="98"/>
      <c r="I769" s="98"/>
      <c r="J769" s="98"/>
      <c r="K769" s="98"/>
      <c r="L769" s="98"/>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0"/>
      <c r="AQ769" s="100"/>
      <c r="AR769" s="100"/>
      <c r="AS769" s="100"/>
      <c r="AT769" s="100"/>
      <c r="AU769" s="100"/>
      <c r="AV769" s="100"/>
      <c r="AW769" s="100"/>
      <c r="AX769" s="100"/>
      <c r="AY769" s="100"/>
      <c r="AZ769" s="100"/>
      <c r="BA769" s="100"/>
      <c r="BB769" s="100"/>
      <c r="BC769" s="100"/>
      <c r="BD769" s="100"/>
      <c r="BE769" s="100"/>
    </row>
    <row r="770" spans="1:57" ht="15.75" customHeight="1" x14ac:dyDescent="0.3">
      <c r="A770" s="98"/>
      <c r="B770" s="98"/>
      <c r="C770" s="98"/>
      <c r="D770" s="98"/>
      <c r="E770" s="99"/>
      <c r="F770" s="99"/>
      <c r="G770" s="98"/>
      <c r="H770" s="98"/>
      <c r="I770" s="98"/>
      <c r="J770" s="98"/>
      <c r="K770" s="98"/>
      <c r="L770" s="98"/>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P770" s="100"/>
      <c r="AQ770" s="100"/>
      <c r="AR770" s="100"/>
      <c r="AS770" s="100"/>
      <c r="AT770" s="100"/>
      <c r="AU770" s="100"/>
      <c r="AV770" s="100"/>
      <c r="AW770" s="100"/>
      <c r="AX770" s="100"/>
      <c r="AY770" s="100"/>
      <c r="AZ770" s="100"/>
      <c r="BA770" s="100"/>
      <c r="BB770" s="100"/>
      <c r="BC770" s="100"/>
      <c r="BD770" s="100"/>
      <c r="BE770" s="100"/>
    </row>
    <row r="771" spans="1:57" ht="15.75" customHeight="1" x14ac:dyDescent="0.3">
      <c r="A771" s="98"/>
      <c r="B771" s="98"/>
      <c r="C771" s="98"/>
      <c r="D771" s="98"/>
      <c r="E771" s="99"/>
      <c r="F771" s="99"/>
      <c r="G771" s="98"/>
      <c r="H771" s="98"/>
      <c r="I771" s="98"/>
      <c r="J771" s="98"/>
      <c r="K771" s="98"/>
      <c r="L771" s="98"/>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0"/>
      <c r="AQ771" s="100"/>
      <c r="AR771" s="100"/>
      <c r="AS771" s="100"/>
      <c r="AT771" s="100"/>
      <c r="AU771" s="100"/>
      <c r="AV771" s="100"/>
      <c r="AW771" s="100"/>
      <c r="AX771" s="100"/>
      <c r="AY771" s="100"/>
      <c r="AZ771" s="100"/>
      <c r="BA771" s="100"/>
      <c r="BB771" s="100"/>
      <c r="BC771" s="100"/>
      <c r="BD771" s="100"/>
      <c r="BE771" s="100"/>
    </row>
    <row r="772" spans="1:57" ht="15.75" customHeight="1" x14ac:dyDescent="0.3">
      <c r="A772" s="98"/>
      <c r="B772" s="98"/>
      <c r="C772" s="98"/>
      <c r="D772" s="98"/>
      <c r="E772" s="99"/>
      <c r="F772" s="99"/>
      <c r="G772" s="98"/>
      <c r="H772" s="98"/>
      <c r="I772" s="98"/>
      <c r="J772" s="98"/>
      <c r="K772" s="98"/>
      <c r="L772" s="98"/>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row>
    <row r="773" spans="1:57" ht="15.75" customHeight="1" x14ac:dyDescent="0.3">
      <c r="A773" s="98"/>
      <c r="B773" s="98"/>
      <c r="C773" s="98"/>
      <c r="D773" s="98"/>
      <c r="E773" s="99"/>
      <c r="F773" s="99"/>
      <c r="G773" s="98"/>
      <c r="H773" s="98"/>
      <c r="I773" s="98"/>
      <c r="J773" s="98"/>
      <c r="K773" s="98"/>
      <c r="L773" s="98"/>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0"/>
      <c r="AQ773" s="100"/>
      <c r="AR773" s="100"/>
      <c r="AS773" s="100"/>
      <c r="AT773" s="100"/>
      <c r="AU773" s="100"/>
      <c r="AV773" s="100"/>
      <c r="AW773" s="100"/>
      <c r="AX773" s="100"/>
      <c r="AY773" s="100"/>
      <c r="AZ773" s="100"/>
      <c r="BA773" s="100"/>
      <c r="BB773" s="100"/>
      <c r="BC773" s="100"/>
      <c r="BD773" s="100"/>
      <c r="BE773" s="100"/>
    </row>
    <row r="774" spans="1:57" ht="15.75" customHeight="1" x14ac:dyDescent="0.3">
      <c r="A774" s="98"/>
      <c r="B774" s="98"/>
      <c r="C774" s="98"/>
      <c r="D774" s="98"/>
      <c r="E774" s="99"/>
      <c r="F774" s="99"/>
      <c r="G774" s="98"/>
      <c r="H774" s="98"/>
      <c r="I774" s="98"/>
      <c r="J774" s="98"/>
      <c r="K774" s="98"/>
      <c r="L774" s="98"/>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100"/>
      <c r="AO774" s="100"/>
      <c r="AP774" s="100"/>
      <c r="AQ774" s="100"/>
      <c r="AR774" s="100"/>
      <c r="AS774" s="100"/>
      <c r="AT774" s="100"/>
      <c r="AU774" s="100"/>
      <c r="AV774" s="100"/>
      <c r="AW774" s="100"/>
      <c r="AX774" s="100"/>
      <c r="AY774" s="100"/>
      <c r="AZ774" s="100"/>
      <c r="BA774" s="100"/>
      <c r="BB774" s="100"/>
      <c r="BC774" s="100"/>
      <c r="BD774" s="100"/>
      <c r="BE774" s="100"/>
    </row>
    <row r="775" spans="1:57" ht="15.75" customHeight="1" x14ac:dyDescent="0.3">
      <c r="A775" s="98"/>
      <c r="B775" s="98"/>
      <c r="C775" s="98"/>
      <c r="D775" s="98"/>
      <c r="E775" s="99"/>
      <c r="F775" s="99"/>
      <c r="G775" s="98"/>
      <c r="H775" s="98"/>
      <c r="I775" s="98"/>
      <c r="J775" s="98"/>
      <c r="K775" s="98"/>
      <c r="L775" s="98"/>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c r="AR775" s="100"/>
      <c r="AS775" s="100"/>
      <c r="AT775" s="100"/>
      <c r="AU775" s="100"/>
      <c r="AV775" s="100"/>
      <c r="AW775" s="100"/>
      <c r="AX775" s="100"/>
      <c r="AY775" s="100"/>
      <c r="AZ775" s="100"/>
      <c r="BA775" s="100"/>
      <c r="BB775" s="100"/>
      <c r="BC775" s="100"/>
      <c r="BD775" s="100"/>
      <c r="BE775" s="100"/>
    </row>
    <row r="776" spans="1:57" ht="15.75" customHeight="1" x14ac:dyDescent="0.3">
      <c r="A776" s="98"/>
      <c r="B776" s="98"/>
      <c r="C776" s="98"/>
      <c r="D776" s="98"/>
      <c r="E776" s="99"/>
      <c r="F776" s="99"/>
      <c r="G776" s="98"/>
      <c r="H776" s="98"/>
      <c r="I776" s="98"/>
      <c r="J776" s="98"/>
      <c r="K776" s="98"/>
      <c r="L776" s="98"/>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0"/>
      <c r="AQ776" s="100"/>
      <c r="AR776" s="100"/>
      <c r="AS776" s="100"/>
      <c r="AT776" s="100"/>
      <c r="AU776" s="100"/>
      <c r="AV776" s="100"/>
      <c r="AW776" s="100"/>
      <c r="AX776" s="100"/>
      <c r="AY776" s="100"/>
      <c r="AZ776" s="100"/>
      <c r="BA776" s="100"/>
      <c r="BB776" s="100"/>
      <c r="BC776" s="100"/>
      <c r="BD776" s="100"/>
      <c r="BE776" s="100"/>
    </row>
    <row r="777" spans="1:57" ht="15.75" customHeight="1" x14ac:dyDescent="0.3">
      <c r="A777" s="98"/>
      <c r="B777" s="98"/>
      <c r="C777" s="98"/>
      <c r="D777" s="98"/>
      <c r="E777" s="99"/>
      <c r="F777" s="99"/>
      <c r="G777" s="98"/>
      <c r="H777" s="98"/>
      <c r="I777" s="98"/>
      <c r="J777" s="98"/>
      <c r="K777" s="98"/>
      <c r="L777" s="98"/>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c r="AR777" s="100"/>
      <c r="AS777" s="100"/>
      <c r="AT777" s="100"/>
      <c r="AU777" s="100"/>
      <c r="AV777" s="100"/>
      <c r="AW777" s="100"/>
      <c r="AX777" s="100"/>
      <c r="AY777" s="100"/>
      <c r="AZ777" s="100"/>
      <c r="BA777" s="100"/>
      <c r="BB777" s="100"/>
      <c r="BC777" s="100"/>
      <c r="BD777" s="100"/>
      <c r="BE777" s="100"/>
    </row>
    <row r="778" spans="1:57" ht="15.75" customHeight="1" x14ac:dyDescent="0.3">
      <c r="A778" s="98"/>
      <c r="B778" s="98"/>
      <c r="C778" s="98"/>
      <c r="D778" s="98"/>
      <c r="E778" s="99"/>
      <c r="F778" s="99"/>
      <c r="G778" s="98"/>
      <c r="H778" s="98"/>
      <c r="I778" s="98"/>
      <c r="J778" s="98"/>
      <c r="K778" s="98"/>
      <c r="L778" s="98"/>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c r="AR778" s="100"/>
      <c r="AS778" s="100"/>
      <c r="AT778" s="100"/>
      <c r="AU778" s="100"/>
      <c r="AV778" s="100"/>
      <c r="AW778" s="100"/>
      <c r="AX778" s="100"/>
      <c r="AY778" s="100"/>
      <c r="AZ778" s="100"/>
      <c r="BA778" s="100"/>
      <c r="BB778" s="100"/>
      <c r="BC778" s="100"/>
      <c r="BD778" s="100"/>
      <c r="BE778" s="100"/>
    </row>
    <row r="779" spans="1:57" ht="15.75" customHeight="1" x14ac:dyDescent="0.3">
      <c r="A779" s="98"/>
      <c r="B779" s="98"/>
      <c r="C779" s="98"/>
      <c r="D779" s="98"/>
      <c r="E779" s="99"/>
      <c r="F779" s="99"/>
      <c r="G779" s="98"/>
      <c r="H779" s="98"/>
      <c r="I779" s="98"/>
      <c r="J779" s="98"/>
      <c r="K779" s="98"/>
      <c r="L779" s="98"/>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c r="AR779" s="100"/>
      <c r="AS779" s="100"/>
      <c r="AT779" s="100"/>
      <c r="AU779" s="100"/>
      <c r="AV779" s="100"/>
      <c r="AW779" s="100"/>
      <c r="AX779" s="100"/>
      <c r="AY779" s="100"/>
      <c r="AZ779" s="100"/>
      <c r="BA779" s="100"/>
      <c r="BB779" s="100"/>
      <c r="BC779" s="100"/>
      <c r="BD779" s="100"/>
      <c r="BE779" s="100"/>
    </row>
    <row r="780" spans="1:57" ht="15.75" customHeight="1" x14ac:dyDescent="0.3">
      <c r="A780" s="98"/>
      <c r="B780" s="98"/>
      <c r="C780" s="98"/>
      <c r="D780" s="98"/>
      <c r="E780" s="99"/>
      <c r="F780" s="99"/>
      <c r="G780" s="98"/>
      <c r="H780" s="98"/>
      <c r="I780" s="98"/>
      <c r="J780" s="98"/>
      <c r="K780" s="98"/>
      <c r="L780" s="98"/>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c r="AR780" s="100"/>
      <c r="AS780" s="100"/>
      <c r="AT780" s="100"/>
      <c r="AU780" s="100"/>
      <c r="AV780" s="100"/>
      <c r="AW780" s="100"/>
      <c r="AX780" s="100"/>
      <c r="AY780" s="100"/>
      <c r="AZ780" s="100"/>
      <c r="BA780" s="100"/>
      <c r="BB780" s="100"/>
      <c r="BC780" s="100"/>
      <c r="BD780" s="100"/>
      <c r="BE780" s="100"/>
    </row>
    <row r="781" spans="1:57" ht="15.75" customHeight="1" x14ac:dyDescent="0.3">
      <c r="A781" s="98"/>
      <c r="B781" s="98"/>
      <c r="C781" s="98"/>
      <c r="D781" s="98"/>
      <c r="E781" s="99"/>
      <c r="F781" s="99"/>
      <c r="G781" s="98"/>
      <c r="H781" s="98"/>
      <c r="I781" s="98"/>
      <c r="J781" s="98"/>
      <c r="K781" s="98"/>
      <c r="L781" s="98"/>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c r="AR781" s="100"/>
      <c r="AS781" s="100"/>
      <c r="AT781" s="100"/>
      <c r="AU781" s="100"/>
      <c r="AV781" s="100"/>
      <c r="AW781" s="100"/>
      <c r="AX781" s="100"/>
      <c r="AY781" s="100"/>
      <c r="AZ781" s="100"/>
      <c r="BA781" s="100"/>
      <c r="BB781" s="100"/>
      <c r="BC781" s="100"/>
      <c r="BD781" s="100"/>
      <c r="BE781" s="100"/>
    </row>
    <row r="782" spans="1:57" ht="15.75" customHeight="1" x14ac:dyDescent="0.3">
      <c r="A782" s="98"/>
      <c r="B782" s="98"/>
      <c r="C782" s="98"/>
      <c r="D782" s="98"/>
      <c r="E782" s="99"/>
      <c r="F782" s="99"/>
      <c r="G782" s="98"/>
      <c r="H782" s="98"/>
      <c r="I782" s="98"/>
      <c r="J782" s="98"/>
      <c r="K782" s="98"/>
      <c r="L782" s="98"/>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0"/>
      <c r="AQ782" s="100"/>
      <c r="AR782" s="100"/>
      <c r="AS782" s="100"/>
      <c r="AT782" s="100"/>
      <c r="AU782" s="100"/>
      <c r="AV782" s="100"/>
      <c r="AW782" s="100"/>
      <c r="AX782" s="100"/>
      <c r="AY782" s="100"/>
      <c r="AZ782" s="100"/>
      <c r="BA782" s="100"/>
      <c r="BB782" s="100"/>
      <c r="BC782" s="100"/>
      <c r="BD782" s="100"/>
      <c r="BE782" s="100"/>
    </row>
    <row r="783" spans="1:57" ht="15.75" customHeight="1" x14ac:dyDescent="0.3">
      <c r="A783" s="98"/>
      <c r="B783" s="98"/>
      <c r="C783" s="98"/>
      <c r="D783" s="98"/>
      <c r="E783" s="99"/>
      <c r="F783" s="99"/>
      <c r="G783" s="98"/>
      <c r="H783" s="98"/>
      <c r="I783" s="98"/>
      <c r="J783" s="98"/>
      <c r="K783" s="98"/>
      <c r="L783" s="98"/>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100"/>
      <c r="AO783" s="100"/>
      <c r="AP783" s="100"/>
      <c r="AQ783" s="100"/>
      <c r="AR783" s="100"/>
      <c r="AS783" s="100"/>
      <c r="AT783" s="100"/>
      <c r="AU783" s="100"/>
      <c r="AV783" s="100"/>
      <c r="AW783" s="100"/>
      <c r="AX783" s="100"/>
      <c r="AY783" s="100"/>
      <c r="AZ783" s="100"/>
      <c r="BA783" s="100"/>
      <c r="BB783" s="100"/>
      <c r="BC783" s="100"/>
      <c r="BD783" s="100"/>
      <c r="BE783" s="100"/>
    </row>
    <row r="784" spans="1:57" ht="15.75" customHeight="1" x14ac:dyDescent="0.3">
      <c r="A784" s="98"/>
      <c r="B784" s="98"/>
      <c r="C784" s="98"/>
      <c r="D784" s="98"/>
      <c r="E784" s="99"/>
      <c r="F784" s="99"/>
      <c r="G784" s="98"/>
      <c r="H784" s="98"/>
      <c r="I784" s="98"/>
      <c r="J784" s="98"/>
      <c r="K784" s="98"/>
      <c r="L784" s="98"/>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0"/>
      <c r="AQ784" s="100"/>
      <c r="AR784" s="100"/>
      <c r="AS784" s="100"/>
      <c r="AT784" s="100"/>
      <c r="AU784" s="100"/>
      <c r="AV784" s="100"/>
      <c r="AW784" s="100"/>
      <c r="AX784" s="100"/>
      <c r="AY784" s="100"/>
      <c r="AZ784" s="100"/>
      <c r="BA784" s="100"/>
      <c r="BB784" s="100"/>
      <c r="BC784" s="100"/>
      <c r="BD784" s="100"/>
      <c r="BE784" s="100"/>
    </row>
    <row r="785" spans="1:57" ht="15.75" customHeight="1" x14ac:dyDescent="0.3">
      <c r="A785" s="98"/>
      <c r="B785" s="98"/>
      <c r="C785" s="98"/>
      <c r="D785" s="98"/>
      <c r="E785" s="99"/>
      <c r="F785" s="99"/>
      <c r="G785" s="98"/>
      <c r="H785" s="98"/>
      <c r="I785" s="98"/>
      <c r="J785" s="98"/>
      <c r="K785" s="98"/>
      <c r="L785" s="98"/>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100"/>
      <c r="AO785" s="100"/>
      <c r="AP785" s="100"/>
      <c r="AQ785" s="100"/>
      <c r="AR785" s="100"/>
      <c r="AS785" s="100"/>
      <c r="AT785" s="100"/>
      <c r="AU785" s="100"/>
      <c r="AV785" s="100"/>
      <c r="AW785" s="100"/>
      <c r="AX785" s="100"/>
      <c r="AY785" s="100"/>
      <c r="AZ785" s="100"/>
      <c r="BA785" s="100"/>
      <c r="BB785" s="100"/>
      <c r="BC785" s="100"/>
      <c r="BD785" s="100"/>
      <c r="BE785" s="100"/>
    </row>
    <row r="786" spans="1:57" ht="15.75" customHeight="1" x14ac:dyDescent="0.3">
      <c r="A786" s="98"/>
      <c r="B786" s="98"/>
      <c r="C786" s="98"/>
      <c r="D786" s="98"/>
      <c r="E786" s="99"/>
      <c r="F786" s="99"/>
      <c r="G786" s="98"/>
      <c r="H786" s="98"/>
      <c r="I786" s="98"/>
      <c r="J786" s="98"/>
      <c r="K786" s="98"/>
      <c r="L786" s="98"/>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c r="AR786" s="100"/>
      <c r="AS786" s="100"/>
      <c r="AT786" s="100"/>
      <c r="AU786" s="100"/>
      <c r="AV786" s="100"/>
      <c r="AW786" s="100"/>
      <c r="AX786" s="100"/>
      <c r="AY786" s="100"/>
      <c r="AZ786" s="100"/>
      <c r="BA786" s="100"/>
      <c r="BB786" s="100"/>
      <c r="BC786" s="100"/>
      <c r="BD786" s="100"/>
      <c r="BE786" s="100"/>
    </row>
    <row r="787" spans="1:57" ht="15.75" customHeight="1" x14ac:dyDescent="0.3">
      <c r="A787" s="98"/>
      <c r="B787" s="98"/>
      <c r="C787" s="98"/>
      <c r="D787" s="98"/>
      <c r="E787" s="99"/>
      <c r="F787" s="99"/>
      <c r="G787" s="98"/>
      <c r="H787" s="98"/>
      <c r="I787" s="98"/>
      <c r="J787" s="98"/>
      <c r="K787" s="98"/>
      <c r="L787" s="98"/>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c r="AR787" s="100"/>
      <c r="AS787" s="100"/>
      <c r="AT787" s="100"/>
      <c r="AU787" s="100"/>
      <c r="AV787" s="100"/>
      <c r="AW787" s="100"/>
      <c r="AX787" s="100"/>
      <c r="AY787" s="100"/>
      <c r="AZ787" s="100"/>
      <c r="BA787" s="100"/>
      <c r="BB787" s="100"/>
      <c r="BC787" s="100"/>
      <c r="BD787" s="100"/>
      <c r="BE787" s="100"/>
    </row>
    <row r="788" spans="1:57" ht="15.75" customHeight="1" x14ac:dyDescent="0.3">
      <c r="A788" s="98"/>
      <c r="B788" s="98"/>
      <c r="C788" s="98"/>
      <c r="D788" s="98"/>
      <c r="E788" s="99"/>
      <c r="F788" s="99"/>
      <c r="G788" s="98"/>
      <c r="H788" s="98"/>
      <c r="I788" s="98"/>
      <c r="J788" s="98"/>
      <c r="K788" s="98"/>
      <c r="L788" s="98"/>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c r="AR788" s="100"/>
      <c r="AS788" s="100"/>
      <c r="AT788" s="100"/>
      <c r="AU788" s="100"/>
      <c r="AV788" s="100"/>
      <c r="AW788" s="100"/>
      <c r="AX788" s="100"/>
      <c r="AY788" s="100"/>
      <c r="AZ788" s="100"/>
      <c r="BA788" s="100"/>
      <c r="BB788" s="100"/>
      <c r="BC788" s="100"/>
      <c r="BD788" s="100"/>
      <c r="BE788" s="100"/>
    </row>
    <row r="789" spans="1:57" ht="15.75" customHeight="1" x14ac:dyDescent="0.3">
      <c r="A789" s="98"/>
      <c r="B789" s="98"/>
      <c r="C789" s="98"/>
      <c r="D789" s="98"/>
      <c r="E789" s="99"/>
      <c r="F789" s="99"/>
      <c r="G789" s="98"/>
      <c r="H789" s="98"/>
      <c r="I789" s="98"/>
      <c r="J789" s="98"/>
      <c r="K789" s="98"/>
      <c r="L789" s="98"/>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c r="AU789" s="100"/>
      <c r="AV789" s="100"/>
      <c r="AW789" s="100"/>
      <c r="AX789" s="100"/>
      <c r="AY789" s="100"/>
      <c r="AZ789" s="100"/>
      <c r="BA789" s="100"/>
      <c r="BB789" s="100"/>
      <c r="BC789" s="100"/>
      <c r="BD789" s="100"/>
      <c r="BE789" s="100"/>
    </row>
    <row r="790" spans="1:57" ht="15.75" customHeight="1" x14ac:dyDescent="0.3">
      <c r="A790" s="98"/>
      <c r="B790" s="98"/>
      <c r="C790" s="98"/>
      <c r="D790" s="98"/>
      <c r="E790" s="99"/>
      <c r="F790" s="99"/>
      <c r="G790" s="98"/>
      <c r="H790" s="98"/>
      <c r="I790" s="98"/>
      <c r="J790" s="98"/>
      <c r="K790" s="98"/>
      <c r="L790" s="98"/>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c r="AR790" s="100"/>
      <c r="AS790" s="100"/>
      <c r="AT790" s="100"/>
      <c r="AU790" s="100"/>
      <c r="AV790" s="100"/>
      <c r="AW790" s="100"/>
      <c r="AX790" s="100"/>
      <c r="AY790" s="100"/>
      <c r="AZ790" s="100"/>
      <c r="BA790" s="100"/>
      <c r="BB790" s="100"/>
      <c r="BC790" s="100"/>
      <c r="BD790" s="100"/>
      <c r="BE790" s="100"/>
    </row>
    <row r="791" spans="1:57" ht="15.75" customHeight="1" x14ac:dyDescent="0.3">
      <c r="A791" s="98"/>
      <c r="B791" s="98"/>
      <c r="C791" s="98"/>
      <c r="D791" s="98"/>
      <c r="E791" s="99"/>
      <c r="F791" s="99"/>
      <c r="G791" s="98"/>
      <c r="H791" s="98"/>
      <c r="I791" s="98"/>
      <c r="J791" s="98"/>
      <c r="K791" s="98"/>
      <c r="L791" s="98"/>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100"/>
      <c r="AO791" s="100"/>
      <c r="AP791" s="100"/>
      <c r="AQ791" s="100"/>
      <c r="AR791" s="100"/>
      <c r="AS791" s="100"/>
      <c r="AT791" s="100"/>
      <c r="AU791" s="100"/>
      <c r="AV791" s="100"/>
      <c r="AW791" s="100"/>
      <c r="AX791" s="100"/>
      <c r="AY791" s="100"/>
      <c r="AZ791" s="100"/>
      <c r="BA791" s="100"/>
      <c r="BB791" s="100"/>
      <c r="BC791" s="100"/>
      <c r="BD791" s="100"/>
      <c r="BE791" s="100"/>
    </row>
    <row r="792" spans="1:57" ht="15.75" customHeight="1" x14ac:dyDescent="0.3">
      <c r="A792" s="98"/>
      <c r="B792" s="98"/>
      <c r="C792" s="98"/>
      <c r="D792" s="98"/>
      <c r="E792" s="99"/>
      <c r="F792" s="99"/>
      <c r="G792" s="98"/>
      <c r="H792" s="98"/>
      <c r="I792" s="98"/>
      <c r="J792" s="98"/>
      <c r="K792" s="98"/>
      <c r="L792" s="98"/>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P792" s="100"/>
      <c r="AQ792" s="100"/>
      <c r="AR792" s="100"/>
      <c r="AS792" s="100"/>
      <c r="AT792" s="100"/>
      <c r="AU792" s="100"/>
      <c r="AV792" s="100"/>
      <c r="AW792" s="100"/>
      <c r="AX792" s="100"/>
      <c r="AY792" s="100"/>
      <c r="AZ792" s="100"/>
      <c r="BA792" s="100"/>
      <c r="BB792" s="100"/>
      <c r="BC792" s="100"/>
      <c r="BD792" s="100"/>
      <c r="BE792" s="100"/>
    </row>
    <row r="793" spans="1:57" ht="15.75" customHeight="1" x14ac:dyDescent="0.3">
      <c r="A793" s="98"/>
      <c r="B793" s="98"/>
      <c r="C793" s="98"/>
      <c r="D793" s="98"/>
      <c r="E793" s="99"/>
      <c r="F793" s="99"/>
      <c r="G793" s="98"/>
      <c r="H793" s="98"/>
      <c r="I793" s="98"/>
      <c r="J793" s="98"/>
      <c r="K793" s="98"/>
      <c r="L793" s="98"/>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c r="AR793" s="100"/>
      <c r="AS793" s="100"/>
      <c r="AT793" s="100"/>
      <c r="AU793" s="100"/>
      <c r="AV793" s="100"/>
      <c r="AW793" s="100"/>
      <c r="AX793" s="100"/>
      <c r="AY793" s="100"/>
      <c r="AZ793" s="100"/>
      <c r="BA793" s="100"/>
      <c r="BB793" s="100"/>
      <c r="BC793" s="100"/>
      <c r="BD793" s="100"/>
      <c r="BE793" s="100"/>
    </row>
    <row r="794" spans="1:57" ht="15.75" customHeight="1" x14ac:dyDescent="0.3">
      <c r="A794" s="98"/>
      <c r="B794" s="98"/>
      <c r="C794" s="98"/>
      <c r="D794" s="98"/>
      <c r="E794" s="99"/>
      <c r="F794" s="99"/>
      <c r="G794" s="98"/>
      <c r="H794" s="98"/>
      <c r="I794" s="98"/>
      <c r="J794" s="98"/>
      <c r="K794" s="98"/>
      <c r="L794" s="98"/>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c r="AR794" s="100"/>
      <c r="AS794" s="100"/>
      <c r="AT794" s="100"/>
      <c r="AU794" s="100"/>
      <c r="AV794" s="100"/>
      <c r="AW794" s="100"/>
      <c r="AX794" s="100"/>
      <c r="AY794" s="100"/>
      <c r="AZ794" s="100"/>
      <c r="BA794" s="100"/>
      <c r="BB794" s="100"/>
      <c r="BC794" s="100"/>
      <c r="BD794" s="100"/>
      <c r="BE794" s="100"/>
    </row>
    <row r="795" spans="1:57" ht="15.75" customHeight="1" x14ac:dyDescent="0.3">
      <c r="A795" s="98"/>
      <c r="B795" s="98"/>
      <c r="C795" s="98"/>
      <c r="D795" s="98"/>
      <c r="E795" s="99"/>
      <c r="F795" s="99"/>
      <c r="G795" s="98"/>
      <c r="H795" s="98"/>
      <c r="I795" s="98"/>
      <c r="J795" s="98"/>
      <c r="K795" s="98"/>
      <c r="L795" s="98"/>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row>
    <row r="796" spans="1:57" ht="15.75" customHeight="1" x14ac:dyDescent="0.3">
      <c r="A796" s="98"/>
      <c r="B796" s="98"/>
      <c r="C796" s="98"/>
      <c r="D796" s="98"/>
      <c r="E796" s="99"/>
      <c r="F796" s="99"/>
      <c r="G796" s="98"/>
      <c r="H796" s="98"/>
      <c r="I796" s="98"/>
      <c r="J796" s="98"/>
      <c r="K796" s="98"/>
      <c r="L796" s="98"/>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c r="AR796" s="100"/>
      <c r="AS796" s="100"/>
      <c r="AT796" s="100"/>
      <c r="AU796" s="100"/>
      <c r="AV796" s="100"/>
      <c r="AW796" s="100"/>
      <c r="AX796" s="100"/>
      <c r="AY796" s="100"/>
      <c r="AZ796" s="100"/>
      <c r="BA796" s="100"/>
      <c r="BB796" s="100"/>
      <c r="BC796" s="100"/>
      <c r="BD796" s="100"/>
      <c r="BE796" s="100"/>
    </row>
    <row r="797" spans="1:57" ht="15.75" customHeight="1" x14ac:dyDescent="0.3">
      <c r="A797" s="98"/>
      <c r="B797" s="98"/>
      <c r="C797" s="98"/>
      <c r="D797" s="98"/>
      <c r="E797" s="99"/>
      <c r="F797" s="99"/>
      <c r="G797" s="98"/>
      <c r="H797" s="98"/>
      <c r="I797" s="98"/>
      <c r="J797" s="98"/>
      <c r="K797" s="98"/>
      <c r="L797" s="98"/>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100"/>
      <c r="AO797" s="100"/>
      <c r="AP797" s="100"/>
      <c r="AQ797" s="100"/>
      <c r="AR797" s="100"/>
      <c r="AS797" s="100"/>
      <c r="AT797" s="100"/>
      <c r="AU797" s="100"/>
      <c r="AV797" s="100"/>
      <c r="AW797" s="100"/>
      <c r="AX797" s="100"/>
      <c r="AY797" s="100"/>
      <c r="AZ797" s="100"/>
      <c r="BA797" s="100"/>
      <c r="BB797" s="100"/>
      <c r="BC797" s="100"/>
      <c r="BD797" s="100"/>
      <c r="BE797" s="100"/>
    </row>
    <row r="798" spans="1:57" ht="15.75" customHeight="1" x14ac:dyDescent="0.3">
      <c r="A798" s="98"/>
      <c r="B798" s="98"/>
      <c r="C798" s="98"/>
      <c r="D798" s="98"/>
      <c r="E798" s="99"/>
      <c r="F798" s="99"/>
      <c r="G798" s="98"/>
      <c r="H798" s="98"/>
      <c r="I798" s="98"/>
      <c r="J798" s="98"/>
      <c r="K798" s="98"/>
      <c r="L798" s="98"/>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0"/>
      <c r="AQ798" s="100"/>
      <c r="AR798" s="100"/>
      <c r="AS798" s="100"/>
      <c r="AT798" s="100"/>
      <c r="AU798" s="100"/>
      <c r="AV798" s="100"/>
      <c r="AW798" s="100"/>
      <c r="AX798" s="100"/>
      <c r="AY798" s="100"/>
      <c r="AZ798" s="100"/>
      <c r="BA798" s="100"/>
      <c r="BB798" s="100"/>
      <c r="BC798" s="100"/>
      <c r="BD798" s="100"/>
      <c r="BE798" s="100"/>
    </row>
    <row r="799" spans="1:57" ht="15.75" customHeight="1" x14ac:dyDescent="0.3">
      <c r="A799" s="98"/>
      <c r="B799" s="98"/>
      <c r="C799" s="98"/>
      <c r="D799" s="98"/>
      <c r="E799" s="99"/>
      <c r="F799" s="99"/>
      <c r="G799" s="98"/>
      <c r="H799" s="98"/>
      <c r="I799" s="98"/>
      <c r="J799" s="98"/>
      <c r="K799" s="98"/>
      <c r="L799" s="98"/>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0"/>
      <c r="AQ799" s="100"/>
      <c r="AR799" s="100"/>
      <c r="AS799" s="100"/>
      <c r="AT799" s="100"/>
      <c r="AU799" s="100"/>
      <c r="AV799" s="100"/>
      <c r="AW799" s="100"/>
      <c r="AX799" s="100"/>
      <c r="AY799" s="100"/>
      <c r="AZ799" s="100"/>
      <c r="BA799" s="100"/>
      <c r="BB799" s="100"/>
      <c r="BC799" s="100"/>
      <c r="BD799" s="100"/>
      <c r="BE799" s="100"/>
    </row>
    <row r="800" spans="1:57" ht="15.75" customHeight="1" x14ac:dyDescent="0.3">
      <c r="A800" s="98"/>
      <c r="B800" s="98"/>
      <c r="C800" s="98"/>
      <c r="D800" s="98"/>
      <c r="E800" s="99"/>
      <c r="F800" s="99"/>
      <c r="G800" s="98"/>
      <c r="H800" s="98"/>
      <c r="I800" s="98"/>
      <c r="J800" s="98"/>
      <c r="K800" s="98"/>
      <c r="L800" s="98"/>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0"/>
      <c r="AQ800" s="100"/>
      <c r="AR800" s="100"/>
      <c r="AS800" s="100"/>
      <c r="AT800" s="100"/>
      <c r="AU800" s="100"/>
      <c r="AV800" s="100"/>
      <c r="AW800" s="100"/>
      <c r="AX800" s="100"/>
      <c r="AY800" s="100"/>
      <c r="AZ800" s="100"/>
      <c r="BA800" s="100"/>
      <c r="BB800" s="100"/>
      <c r="BC800" s="100"/>
      <c r="BD800" s="100"/>
      <c r="BE800" s="100"/>
    </row>
    <row r="801" spans="1:57" ht="15.75" customHeight="1" x14ac:dyDescent="0.3">
      <c r="A801" s="98"/>
      <c r="B801" s="98"/>
      <c r="C801" s="98"/>
      <c r="D801" s="98"/>
      <c r="E801" s="99"/>
      <c r="F801" s="99"/>
      <c r="G801" s="98"/>
      <c r="H801" s="98"/>
      <c r="I801" s="98"/>
      <c r="J801" s="98"/>
      <c r="K801" s="98"/>
      <c r="L801" s="98"/>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100"/>
      <c r="AO801" s="100"/>
      <c r="AP801" s="100"/>
      <c r="AQ801" s="100"/>
      <c r="AR801" s="100"/>
      <c r="AS801" s="100"/>
      <c r="AT801" s="100"/>
      <c r="AU801" s="100"/>
      <c r="AV801" s="100"/>
      <c r="AW801" s="100"/>
      <c r="AX801" s="100"/>
      <c r="AY801" s="100"/>
      <c r="AZ801" s="100"/>
      <c r="BA801" s="100"/>
      <c r="BB801" s="100"/>
      <c r="BC801" s="100"/>
      <c r="BD801" s="100"/>
      <c r="BE801" s="100"/>
    </row>
    <row r="802" spans="1:57" ht="15.75" customHeight="1" x14ac:dyDescent="0.3">
      <c r="A802" s="98"/>
      <c r="B802" s="98"/>
      <c r="C802" s="98"/>
      <c r="D802" s="98"/>
      <c r="E802" s="99"/>
      <c r="F802" s="99"/>
      <c r="G802" s="98"/>
      <c r="H802" s="98"/>
      <c r="I802" s="98"/>
      <c r="J802" s="98"/>
      <c r="K802" s="98"/>
      <c r="L802" s="98"/>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100"/>
      <c r="AO802" s="100"/>
      <c r="AP802" s="100"/>
      <c r="AQ802" s="100"/>
      <c r="AR802" s="100"/>
      <c r="AS802" s="100"/>
      <c r="AT802" s="100"/>
      <c r="AU802" s="100"/>
      <c r="AV802" s="100"/>
      <c r="AW802" s="100"/>
      <c r="AX802" s="100"/>
      <c r="AY802" s="100"/>
      <c r="AZ802" s="100"/>
      <c r="BA802" s="100"/>
      <c r="BB802" s="100"/>
      <c r="BC802" s="100"/>
      <c r="BD802" s="100"/>
      <c r="BE802" s="100"/>
    </row>
    <row r="803" spans="1:57" ht="15.75" customHeight="1" x14ac:dyDescent="0.3">
      <c r="A803" s="98"/>
      <c r="B803" s="98"/>
      <c r="C803" s="98"/>
      <c r="D803" s="98"/>
      <c r="E803" s="99"/>
      <c r="F803" s="99"/>
      <c r="G803" s="98"/>
      <c r="H803" s="98"/>
      <c r="I803" s="98"/>
      <c r="J803" s="98"/>
      <c r="K803" s="98"/>
      <c r="L803" s="98"/>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c r="AP803" s="100"/>
      <c r="AQ803" s="100"/>
      <c r="AR803" s="100"/>
      <c r="AS803" s="100"/>
      <c r="AT803" s="100"/>
      <c r="AU803" s="100"/>
      <c r="AV803" s="100"/>
      <c r="AW803" s="100"/>
      <c r="AX803" s="100"/>
      <c r="AY803" s="100"/>
      <c r="AZ803" s="100"/>
      <c r="BA803" s="100"/>
      <c r="BB803" s="100"/>
      <c r="BC803" s="100"/>
      <c r="BD803" s="100"/>
      <c r="BE803" s="100"/>
    </row>
    <row r="804" spans="1:57" ht="15.75" customHeight="1" x14ac:dyDescent="0.3">
      <c r="A804" s="98"/>
      <c r="B804" s="98"/>
      <c r="C804" s="98"/>
      <c r="D804" s="98"/>
      <c r="E804" s="99"/>
      <c r="F804" s="99"/>
      <c r="G804" s="98"/>
      <c r="H804" s="98"/>
      <c r="I804" s="98"/>
      <c r="J804" s="98"/>
      <c r="K804" s="98"/>
      <c r="L804" s="98"/>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0"/>
      <c r="AQ804" s="100"/>
      <c r="AR804" s="100"/>
      <c r="AS804" s="100"/>
      <c r="AT804" s="100"/>
      <c r="AU804" s="100"/>
      <c r="AV804" s="100"/>
      <c r="AW804" s="100"/>
      <c r="AX804" s="100"/>
      <c r="AY804" s="100"/>
      <c r="AZ804" s="100"/>
      <c r="BA804" s="100"/>
      <c r="BB804" s="100"/>
      <c r="BC804" s="100"/>
      <c r="BD804" s="100"/>
      <c r="BE804" s="100"/>
    </row>
    <row r="805" spans="1:57" ht="15.75" customHeight="1" x14ac:dyDescent="0.3">
      <c r="A805" s="98"/>
      <c r="B805" s="98"/>
      <c r="C805" s="98"/>
      <c r="D805" s="98"/>
      <c r="E805" s="99"/>
      <c r="F805" s="99"/>
      <c r="G805" s="98"/>
      <c r="H805" s="98"/>
      <c r="I805" s="98"/>
      <c r="J805" s="98"/>
      <c r="K805" s="98"/>
      <c r="L805" s="98"/>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100"/>
      <c r="AO805" s="100"/>
      <c r="AP805" s="100"/>
      <c r="AQ805" s="100"/>
      <c r="AR805" s="100"/>
      <c r="AS805" s="100"/>
      <c r="AT805" s="100"/>
      <c r="AU805" s="100"/>
      <c r="AV805" s="100"/>
      <c r="AW805" s="100"/>
      <c r="AX805" s="100"/>
      <c r="AY805" s="100"/>
      <c r="AZ805" s="100"/>
      <c r="BA805" s="100"/>
      <c r="BB805" s="100"/>
      <c r="BC805" s="100"/>
      <c r="BD805" s="100"/>
      <c r="BE805" s="100"/>
    </row>
    <row r="806" spans="1:57" ht="15.75" customHeight="1" x14ac:dyDescent="0.3">
      <c r="A806" s="98"/>
      <c r="B806" s="98"/>
      <c r="C806" s="98"/>
      <c r="D806" s="98"/>
      <c r="E806" s="99"/>
      <c r="F806" s="99"/>
      <c r="G806" s="98"/>
      <c r="H806" s="98"/>
      <c r="I806" s="98"/>
      <c r="J806" s="98"/>
      <c r="K806" s="98"/>
      <c r="L806" s="98"/>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100"/>
      <c r="AO806" s="100"/>
      <c r="AP806" s="100"/>
      <c r="AQ806" s="100"/>
      <c r="AR806" s="100"/>
      <c r="AS806" s="100"/>
      <c r="AT806" s="100"/>
      <c r="AU806" s="100"/>
      <c r="AV806" s="100"/>
      <c r="AW806" s="100"/>
      <c r="AX806" s="100"/>
      <c r="AY806" s="100"/>
      <c r="AZ806" s="100"/>
      <c r="BA806" s="100"/>
      <c r="BB806" s="100"/>
      <c r="BC806" s="100"/>
      <c r="BD806" s="100"/>
      <c r="BE806" s="100"/>
    </row>
    <row r="807" spans="1:57" ht="15.75" customHeight="1" x14ac:dyDescent="0.3">
      <c r="A807" s="98"/>
      <c r="B807" s="98"/>
      <c r="C807" s="98"/>
      <c r="D807" s="98"/>
      <c r="E807" s="99"/>
      <c r="F807" s="99"/>
      <c r="G807" s="98"/>
      <c r="H807" s="98"/>
      <c r="I807" s="98"/>
      <c r="J807" s="98"/>
      <c r="K807" s="98"/>
      <c r="L807" s="98"/>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P807" s="100"/>
      <c r="AQ807" s="100"/>
      <c r="AR807" s="100"/>
      <c r="AS807" s="100"/>
      <c r="AT807" s="100"/>
      <c r="AU807" s="100"/>
      <c r="AV807" s="100"/>
      <c r="AW807" s="100"/>
      <c r="AX807" s="100"/>
      <c r="AY807" s="100"/>
      <c r="AZ807" s="100"/>
      <c r="BA807" s="100"/>
      <c r="BB807" s="100"/>
      <c r="BC807" s="100"/>
      <c r="BD807" s="100"/>
      <c r="BE807" s="100"/>
    </row>
    <row r="808" spans="1:57" ht="15.75" customHeight="1" x14ac:dyDescent="0.3">
      <c r="A808" s="98"/>
      <c r="B808" s="98"/>
      <c r="C808" s="98"/>
      <c r="D808" s="98"/>
      <c r="E808" s="99"/>
      <c r="F808" s="99"/>
      <c r="G808" s="98"/>
      <c r="H808" s="98"/>
      <c r="I808" s="98"/>
      <c r="J808" s="98"/>
      <c r="K808" s="98"/>
      <c r="L808" s="98"/>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0"/>
      <c r="AQ808" s="100"/>
      <c r="AR808" s="100"/>
      <c r="AS808" s="100"/>
      <c r="AT808" s="100"/>
      <c r="AU808" s="100"/>
      <c r="AV808" s="100"/>
      <c r="AW808" s="100"/>
      <c r="AX808" s="100"/>
      <c r="AY808" s="100"/>
      <c r="AZ808" s="100"/>
      <c r="BA808" s="100"/>
      <c r="BB808" s="100"/>
      <c r="BC808" s="100"/>
      <c r="BD808" s="100"/>
      <c r="BE808" s="100"/>
    </row>
    <row r="809" spans="1:57" ht="15.75" customHeight="1" x14ac:dyDescent="0.3">
      <c r="A809" s="98"/>
      <c r="B809" s="98"/>
      <c r="C809" s="98"/>
      <c r="D809" s="98"/>
      <c r="E809" s="99"/>
      <c r="F809" s="99"/>
      <c r="G809" s="98"/>
      <c r="H809" s="98"/>
      <c r="I809" s="98"/>
      <c r="J809" s="98"/>
      <c r="K809" s="98"/>
      <c r="L809" s="98"/>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0"/>
      <c r="AQ809" s="100"/>
      <c r="AR809" s="100"/>
      <c r="AS809" s="100"/>
      <c r="AT809" s="100"/>
      <c r="AU809" s="100"/>
      <c r="AV809" s="100"/>
      <c r="AW809" s="100"/>
      <c r="AX809" s="100"/>
      <c r="AY809" s="100"/>
      <c r="AZ809" s="100"/>
      <c r="BA809" s="100"/>
      <c r="BB809" s="100"/>
      <c r="BC809" s="100"/>
      <c r="BD809" s="100"/>
      <c r="BE809" s="100"/>
    </row>
    <row r="810" spans="1:57" ht="15.75" customHeight="1" x14ac:dyDescent="0.3">
      <c r="A810" s="98"/>
      <c r="B810" s="98"/>
      <c r="C810" s="98"/>
      <c r="D810" s="98"/>
      <c r="E810" s="99"/>
      <c r="F810" s="99"/>
      <c r="G810" s="98"/>
      <c r="H810" s="98"/>
      <c r="I810" s="98"/>
      <c r="J810" s="98"/>
      <c r="K810" s="98"/>
      <c r="L810" s="98"/>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0"/>
      <c r="AQ810" s="100"/>
      <c r="AR810" s="100"/>
      <c r="AS810" s="100"/>
      <c r="AT810" s="100"/>
      <c r="AU810" s="100"/>
      <c r="AV810" s="100"/>
      <c r="AW810" s="100"/>
      <c r="AX810" s="100"/>
      <c r="AY810" s="100"/>
      <c r="AZ810" s="100"/>
      <c r="BA810" s="100"/>
      <c r="BB810" s="100"/>
      <c r="BC810" s="100"/>
      <c r="BD810" s="100"/>
      <c r="BE810" s="100"/>
    </row>
    <row r="811" spans="1:57" ht="15.75" customHeight="1" x14ac:dyDescent="0.3">
      <c r="A811" s="98"/>
      <c r="B811" s="98"/>
      <c r="C811" s="98"/>
      <c r="D811" s="98"/>
      <c r="E811" s="99"/>
      <c r="F811" s="99"/>
      <c r="G811" s="98"/>
      <c r="H811" s="98"/>
      <c r="I811" s="98"/>
      <c r="J811" s="98"/>
      <c r="K811" s="98"/>
      <c r="L811" s="98"/>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100"/>
      <c r="AO811" s="100"/>
      <c r="AP811" s="100"/>
      <c r="AQ811" s="100"/>
      <c r="AR811" s="100"/>
      <c r="AS811" s="100"/>
      <c r="AT811" s="100"/>
      <c r="AU811" s="100"/>
      <c r="AV811" s="100"/>
      <c r="AW811" s="100"/>
      <c r="AX811" s="100"/>
      <c r="AY811" s="100"/>
      <c r="AZ811" s="100"/>
      <c r="BA811" s="100"/>
      <c r="BB811" s="100"/>
      <c r="BC811" s="100"/>
      <c r="BD811" s="100"/>
      <c r="BE811" s="100"/>
    </row>
    <row r="812" spans="1:57" ht="15.75" customHeight="1" x14ac:dyDescent="0.3">
      <c r="A812" s="98"/>
      <c r="B812" s="98"/>
      <c r="C812" s="98"/>
      <c r="D812" s="98"/>
      <c r="E812" s="99"/>
      <c r="F812" s="99"/>
      <c r="G812" s="98"/>
      <c r="H812" s="98"/>
      <c r="I812" s="98"/>
      <c r="J812" s="98"/>
      <c r="K812" s="98"/>
      <c r="L812" s="98"/>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0"/>
      <c r="AQ812" s="100"/>
      <c r="AR812" s="100"/>
      <c r="AS812" s="100"/>
      <c r="AT812" s="100"/>
      <c r="AU812" s="100"/>
      <c r="AV812" s="100"/>
      <c r="AW812" s="100"/>
      <c r="AX812" s="100"/>
      <c r="AY812" s="100"/>
      <c r="AZ812" s="100"/>
      <c r="BA812" s="100"/>
      <c r="BB812" s="100"/>
      <c r="BC812" s="100"/>
      <c r="BD812" s="100"/>
      <c r="BE812" s="100"/>
    </row>
    <row r="813" spans="1:57" ht="15.75" customHeight="1" x14ac:dyDescent="0.3">
      <c r="A813" s="98"/>
      <c r="B813" s="98"/>
      <c r="C813" s="98"/>
      <c r="D813" s="98"/>
      <c r="E813" s="99"/>
      <c r="F813" s="99"/>
      <c r="G813" s="98"/>
      <c r="H813" s="98"/>
      <c r="I813" s="98"/>
      <c r="J813" s="98"/>
      <c r="K813" s="98"/>
      <c r="L813" s="98"/>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0"/>
      <c r="AQ813" s="100"/>
      <c r="AR813" s="100"/>
      <c r="AS813" s="100"/>
      <c r="AT813" s="100"/>
      <c r="AU813" s="100"/>
      <c r="AV813" s="100"/>
      <c r="AW813" s="100"/>
      <c r="AX813" s="100"/>
      <c r="AY813" s="100"/>
      <c r="AZ813" s="100"/>
      <c r="BA813" s="100"/>
      <c r="BB813" s="100"/>
      <c r="BC813" s="100"/>
      <c r="BD813" s="100"/>
      <c r="BE813" s="100"/>
    </row>
    <row r="814" spans="1:57" ht="15.75" customHeight="1" x14ac:dyDescent="0.3">
      <c r="A814" s="98"/>
      <c r="B814" s="98"/>
      <c r="C814" s="98"/>
      <c r="D814" s="98"/>
      <c r="E814" s="99"/>
      <c r="F814" s="99"/>
      <c r="G814" s="98"/>
      <c r="H814" s="98"/>
      <c r="I814" s="98"/>
      <c r="J814" s="98"/>
      <c r="K814" s="98"/>
      <c r="L814" s="98"/>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100"/>
      <c r="AO814" s="100"/>
      <c r="AP814" s="100"/>
      <c r="AQ814" s="100"/>
      <c r="AR814" s="100"/>
      <c r="AS814" s="100"/>
      <c r="AT814" s="100"/>
      <c r="AU814" s="100"/>
      <c r="AV814" s="100"/>
      <c r="AW814" s="100"/>
      <c r="AX814" s="100"/>
      <c r="AY814" s="100"/>
      <c r="AZ814" s="100"/>
      <c r="BA814" s="100"/>
      <c r="BB814" s="100"/>
      <c r="BC814" s="100"/>
      <c r="BD814" s="100"/>
      <c r="BE814" s="100"/>
    </row>
    <row r="815" spans="1:57" ht="15.75" customHeight="1" x14ac:dyDescent="0.3">
      <c r="A815" s="98"/>
      <c r="B815" s="98"/>
      <c r="C815" s="98"/>
      <c r="D815" s="98"/>
      <c r="E815" s="99"/>
      <c r="F815" s="99"/>
      <c r="G815" s="98"/>
      <c r="H815" s="98"/>
      <c r="I815" s="98"/>
      <c r="J815" s="98"/>
      <c r="K815" s="98"/>
      <c r="L815" s="98"/>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100"/>
      <c r="AO815" s="100"/>
      <c r="AP815" s="100"/>
      <c r="AQ815" s="100"/>
      <c r="AR815" s="100"/>
      <c r="AS815" s="100"/>
      <c r="AT815" s="100"/>
      <c r="AU815" s="100"/>
      <c r="AV815" s="100"/>
      <c r="AW815" s="100"/>
      <c r="AX815" s="100"/>
      <c r="AY815" s="100"/>
      <c r="AZ815" s="100"/>
      <c r="BA815" s="100"/>
      <c r="BB815" s="100"/>
      <c r="BC815" s="100"/>
      <c r="BD815" s="100"/>
      <c r="BE815" s="100"/>
    </row>
    <row r="816" spans="1:57" ht="15.75" customHeight="1" x14ac:dyDescent="0.3">
      <c r="A816" s="98"/>
      <c r="B816" s="98"/>
      <c r="C816" s="98"/>
      <c r="D816" s="98"/>
      <c r="E816" s="99"/>
      <c r="F816" s="99"/>
      <c r="G816" s="98"/>
      <c r="H816" s="98"/>
      <c r="I816" s="98"/>
      <c r="J816" s="98"/>
      <c r="K816" s="98"/>
      <c r="L816" s="98"/>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100"/>
      <c r="AO816" s="100"/>
      <c r="AP816" s="100"/>
      <c r="AQ816" s="100"/>
      <c r="AR816" s="100"/>
      <c r="AS816" s="100"/>
      <c r="AT816" s="100"/>
      <c r="AU816" s="100"/>
      <c r="AV816" s="100"/>
      <c r="AW816" s="100"/>
      <c r="AX816" s="100"/>
      <c r="AY816" s="100"/>
      <c r="AZ816" s="100"/>
      <c r="BA816" s="100"/>
      <c r="BB816" s="100"/>
      <c r="BC816" s="100"/>
      <c r="BD816" s="100"/>
      <c r="BE816" s="100"/>
    </row>
    <row r="817" spans="1:57" ht="15.75" customHeight="1" x14ac:dyDescent="0.3">
      <c r="A817" s="98"/>
      <c r="B817" s="98"/>
      <c r="C817" s="98"/>
      <c r="D817" s="98"/>
      <c r="E817" s="99"/>
      <c r="F817" s="99"/>
      <c r="G817" s="98"/>
      <c r="H817" s="98"/>
      <c r="I817" s="98"/>
      <c r="J817" s="98"/>
      <c r="K817" s="98"/>
      <c r="L817" s="98"/>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0"/>
      <c r="AQ817" s="100"/>
      <c r="AR817" s="100"/>
      <c r="AS817" s="100"/>
      <c r="AT817" s="100"/>
      <c r="AU817" s="100"/>
      <c r="AV817" s="100"/>
      <c r="AW817" s="100"/>
      <c r="AX817" s="100"/>
      <c r="AY817" s="100"/>
      <c r="AZ817" s="100"/>
      <c r="BA817" s="100"/>
      <c r="BB817" s="100"/>
      <c r="BC817" s="100"/>
      <c r="BD817" s="100"/>
      <c r="BE817" s="100"/>
    </row>
    <row r="818" spans="1:57" ht="15.75" customHeight="1" x14ac:dyDescent="0.3">
      <c r="A818" s="98"/>
      <c r="B818" s="98"/>
      <c r="C818" s="98"/>
      <c r="D818" s="98"/>
      <c r="E818" s="99"/>
      <c r="F818" s="99"/>
      <c r="G818" s="98"/>
      <c r="H818" s="98"/>
      <c r="I818" s="98"/>
      <c r="J818" s="98"/>
      <c r="K818" s="98"/>
      <c r="L818" s="98"/>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100"/>
      <c r="AO818" s="100"/>
      <c r="AP818" s="100"/>
      <c r="AQ818" s="100"/>
      <c r="AR818" s="100"/>
      <c r="AS818" s="100"/>
      <c r="AT818" s="100"/>
      <c r="AU818" s="100"/>
      <c r="AV818" s="100"/>
      <c r="AW818" s="100"/>
      <c r="AX818" s="100"/>
      <c r="AY818" s="100"/>
      <c r="AZ818" s="100"/>
      <c r="BA818" s="100"/>
      <c r="BB818" s="100"/>
      <c r="BC818" s="100"/>
      <c r="BD818" s="100"/>
      <c r="BE818" s="100"/>
    </row>
    <row r="819" spans="1:57" ht="15.75" customHeight="1" x14ac:dyDescent="0.3">
      <c r="A819" s="98"/>
      <c r="B819" s="98"/>
      <c r="C819" s="98"/>
      <c r="D819" s="98"/>
      <c r="E819" s="99"/>
      <c r="F819" s="99"/>
      <c r="G819" s="98"/>
      <c r="H819" s="98"/>
      <c r="I819" s="98"/>
      <c r="J819" s="98"/>
      <c r="K819" s="98"/>
      <c r="L819" s="98"/>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0"/>
      <c r="AQ819" s="100"/>
      <c r="AR819" s="100"/>
      <c r="AS819" s="100"/>
      <c r="AT819" s="100"/>
      <c r="AU819" s="100"/>
      <c r="AV819" s="100"/>
      <c r="AW819" s="100"/>
      <c r="AX819" s="100"/>
      <c r="AY819" s="100"/>
      <c r="AZ819" s="100"/>
      <c r="BA819" s="100"/>
      <c r="BB819" s="100"/>
      <c r="BC819" s="100"/>
      <c r="BD819" s="100"/>
      <c r="BE819" s="100"/>
    </row>
    <row r="820" spans="1:57" ht="15.75" customHeight="1" x14ac:dyDescent="0.3">
      <c r="A820" s="98"/>
      <c r="B820" s="98"/>
      <c r="C820" s="98"/>
      <c r="D820" s="98"/>
      <c r="E820" s="99"/>
      <c r="F820" s="99"/>
      <c r="G820" s="98"/>
      <c r="H820" s="98"/>
      <c r="I820" s="98"/>
      <c r="J820" s="98"/>
      <c r="K820" s="98"/>
      <c r="L820" s="98"/>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0"/>
      <c r="AQ820" s="100"/>
      <c r="AR820" s="100"/>
      <c r="AS820" s="100"/>
      <c r="AT820" s="100"/>
      <c r="AU820" s="100"/>
      <c r="AV820" s="100"/>
      <c r="AW820" s="100"/>
      <c r="AX820" s="100"/>
      <c r="AY820" s="100"/>
      <c r="AZ820" s="100"/>
      <c r="BA820" s="100"/>
      <c r="BB820" s="100"/>
      <c r="BC820" s="100"/>
      <c r="BD820" s="100"/>
      <c r="BE820" s="100"/>
    </row>
    <row r="821" spans="1:57" ht="15.75" customHeight="1" x14ac:dyDescent="0.3">
      <c r="A821" s="98"/>
      <c r="B821" s="98"/>
      <c r="C821" s="98"/>
      <c r="D821" s="98"/>
      <c r="E821" s="99"/>
      <c r="F821" s="99"/>
      <c r="G821" s="98"/>
      <c r="H821" s="98"/>
      <c r="I821" s="98"/>
      <c r="J821" s="98"/>
      <c r="K821" s="98"/>
      <c r="L821" s="98"/>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100"/>
      <c r="AO821" s="100"/>
      <c r="AP821" s="100"/>
      <c r="AQ821" s="100"/>
      <c r="AR821" s="100"/>
      <c r="AS821" s="100"/>
      <c r="AT821" s="100"/>
      <c r="AU821" s="100"/>
      <c r="AV821" s="100"/>
      <c r="AW821" s="100"/>
      <c r="AX821" s="100"/>
      <c r="AY821" s="100"/>
      <c r="AZ821" s="100"/>
      <c r="BA821" s="100"/>
      <c r="BB821" s="100"/>
      <c r="BC821" s="100"/>
      <c r="BD821" s="100"/>
      <c r="BE821" s="100"/>
    </row>
    <row r="822" spans="1:57" ht="15.75" customHeight="1" x14ac:dyDescent="0.3">
      <c r="A822" s="98"/>
      <c r="B822" s="98"/>
      <c r="C822" s="98"/>
      <c r="D822" s="98"/>
      <c r="E822" s="99"/>
      <c r="F822" s="99"/>
      <c r="G822" s="98"/>
      <c r="H822" s="98"/>
      <c r="I822" s="98"/>
      <c r="J822" s="98"/>
      <c r="K822" s="98"/>
      <c r="L822" s="98"/>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100"/>
      <c r="AO822" s="100"/>
      <c r="AP822" s="100"/>
      <c r="AQ822" s="100"/>
      <c r="AR822" s="100"/>
      <c r="AS822" s="100"/>
      <c r="AT822" s="100"/>
      <c r="AU822" s="100"/>
      <c r="AV822" s="100"/>
      <c r="AW822" s="100"/>
      <c r="AX822" s="100"/>
      <c r="AY822" s="100"/>
      <c r="AZ822" s="100"/>
      <c r="BA822" s="100"/>
      <c r="BB822" s="100"/>
      <c r="BC822" s="100"/>
      <c r="BD822" s="100"/>
      <c r="BE822" s="100"/>
    </row>
    <row r="823" spans="1:57" ht="15.75" customHeight="1" x14ac:dyDescent="0.3">
      <c r="A823" s="98"/>
      <c r="B823" s="98"/>
      <c r="C823" s="98"/>
      <c r="D823" s="98"/>
      <c r="E823" s="99"/>
      <c r="F823" s="99"/>
      <c r="G823" s="98"/>
      <c r="H823" s="98"/>
      <c r="I823" s="98"/>
      <c r="J823" s="98"/>
      <c r="K823" s="98"/>
      <c r="L823" s="98"/>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P823" s="100"/>
      <c r="AQ823" s="100"/>
      <c r="AR823" s="100"/>
      <c r="AS823" s="100"/>
      <c r="AT823" s="100"/>
      <c r="AU823" s="100"/>
      <c r="AV823" s="100"/>
      <c r="AW823" s="100"/>
      <c r="AX823" s="100"/>
      <c r="AY823" s="100"/>
      <c r="AZ823" s="100"/>
      <c r="BA823" s="100"/>
      <c r="BB823" s="100"/>
      <c r="BC823" s="100"/>
      <c r="BD823" s="100"/>
      <c r="BE823" s="100"/>
    </row>
    <row r="824" spans="1:57" ht="15.75" customHeight="1" x14ac:dyDescent="0.3">
      <c r="A824" s="98"/>
      <c r="B824" s="98"/>
      <c r="C824" s="98"/>
      <c r="D824" s="98"/>
      <c r="E824" s="99"/>
      <c r="F824" s="99"/>
      <c r="G824" s="98"/>
      <c r="H824" s="98"/>
      <c r="I824" s="98"/>
      <c r="J824" s="98"/>
      <c r="K824" s="98"/>
      <c r="L824" s="98"/>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0"/>
      <c r="AQ824" s="100"/>
      <c r="AR824" s="100"/>
      <c r="AS824" s="100"/>
      <c r="AT824" s="100"/>
      <c r="AU824" s="100"/>
      <c r="AV824" s="100"/>
      <c r="AW824" s="100"/>
      <c r="AX824" s="100"/>
      <c r="AY824" s="100"/>
      <c r="AZ824" s="100"/>
      <c r="BA824" s="100"/>
      <c r="BB824" s="100"/>
      <c r="BC824" s="100"/>
      <c r="BD824" s="100"/>
      <c r="BE824" s="100"/>
    </row>
    <row r="825" spans="1:57" ht="15.75" customHeight="1" x14ac:dyDescent="0.3">
      <c r="A825" s="98"/>
      <c r="B825" s="98"/>
      <c r="C825" s="98"/>
      <c r="D825" s="98"/>
      <c r="E825" s="99"/>
      <c r="F825" s="99"/>
      <c r="G825" s="98"/>
      <c r="H825" s="98"/>
      <c r="I825" s="98"/>
      <c r="J825" s="98"/>
      <c r="K825" s="98"/>
      <c r="L825" s="98"/>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100"/>
      <c r="AO825" s="100"/>
      <c r="AP825" s="100"/>
      <c r="AQ825" s="100"/>
      <c r="AR825" s="100"/>
      <c r="AS825" s="100"/>
      <c r="AT825" s="100"/>
      <c r="AU825" s="100"/>
      <c r="AV825" s="100"/>
      <c r="AW825" s="100"/>
      <c r="AX825" s="100"/>
      <c r="AY825" s="100"/>
      <c r="AZ825" s="100"/>
      <c r="BA825" s="100"/>
      <c r="BB825" s="100"/>
      <c r="BC825" s="100"/>
      <c r="BD825" s="100"/>
      <c r="BE825" s="100"/>
    </row>
    <row r="826" spans="1:57" ht="15.75" customHeight="1" x14ac:dyDescent="0.3">
      <c r="A826" s="98"/>
      <c r="B826" s="98"/>
      <c r="C826" s="98"/>
      <c r="D826" s="98"/>
      <c r="E826" s="99"/>
      <c r="F826" s="99"/>
      <c r="G826" s="98"/>
      <c r="H826" s="98"/>
      <c r="I826" s="98"/>
      <c r="J826" s="98"/>
      <c r="K826" s="98"/>
      <c r="L826" s="98"/>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c r="AU826" s="100"/>
      <c r="AV826" s="100"/>
      <c r="AW826" s="100"/>
      <c r="AX826" s="100"/>
      <c r="AY826" s="100"/>
      <c r="AZ826" s="100"/>
      <c r="BA826" s="100"/>
      <c r="BB826" s="100"/>
      <c r="BC826" s="100"/>
      <c r="BD826" s="100"/>
      <c r="BE826" s="100"/>
    </row>
    <row r="827" spans="1:57" ht="15.75" customHeight="1" x14ac:dyDescent="0.3">
      <c r="A827" s="98"/>
      <c r="B827" s="98"/>
      <c r="C827" s="98"/>
      <c r="D827" s="98"/>
      <c r="E827" s="99"/>
      <c r="F827" s="99"/>
      <c r="G827" s="98"/>
      <c r="H827" s="98"/>
      <c r="I827" s="98"/>
      <c r="J827" s="98"/>
      <c r="K827" s="98"/>
      <c r="L827" s="98"/>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0"/>
      <c r="AQ827" s="100"/>
      <c r="AR827" s="100"/>
      <c r="AS827" s="100"/>
      <c r="AT827" s="100"/>
      <c r="AU827" s="100"/>
      <c r="AV827" s="100"/>
      <c r="AW827" s="100"/>
      <c r="AX827" s="100"/>
      <c r="AY827" s="100"/>
      <c r="AZ827" s="100"/>
      <c r="BA827" s="100"/>
      <c r="BB827" s="100"/>
      <c r="BC827" s="100"/>
      <c r="BD827" s="100"/>
      <c r="BE827" s="100"/>
    </row>
    <row r="828" spans="1:57" ht="15.75" customHeight="1" x14ac:dyDescent="0.3">
      <c r="A828" s="98"/>
      <c r="B828" s="98"/>
      <c r="C828" s="98"/>
      <c r="D828" s="98"/>
      <c r="E828" s="99"/>
      <c r="F828" s="99"/>
      <c r="G828" s="98"/>
      <c r="H828" s="98"/>
      <c r="I828" s="98"/>
      <c r="J828" s="98"/>
      <c r="K828" s="98"/>
      <c r="L828" s="98"/>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100"/>
      <c r="AO828" s="100"/>
      <c r="AP828" s="100"/>
      <c r="AQ828" s="100"/>
      <c r="AR828" s="100"/>
      <c r="AS828" s="100"/>
      <c r="AT828" s="100"/>
      <c r="AU828" s="100"/>
      <c r="AV828" s="100"/>
      <c r="AW828" s="100"/>
      <c r="AX828" s="100"/>
      <c r="AY828" s="100"/>
      <c r="AZ828" s="100"/>
      <c r="BA828" s="100"/>
      <c r="BB828" s="100"/>
      <c r="BC828" s="100"/>
      <c r="BD828" s="100"/>
      <c r="BE828" s="100"/>
    </row>
    <row r="829" spans="1:57" ht="15.75" customHeight="1" x14ac:dyDescent="0.3">
      <c r="A829" s="98"/>
      <c r="B829" s="98"/>
      <c r="C829" s="98"/>
      <c r="D829" s="98"/>
      <c r="E829" s="99"/>
      <c r="F829" s="99"/>
      <c r="G829" s="98"/>
      <c r="H829" s="98"/>
      <c r="I829" s="98"/>
      <c r="J829" s="98"/>
      <c r="K829" s="98"/>
      <c r="L829" s="98"/>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P829" s="100"/>
      <c r="AQ829" s="100"/>
      <c r="AR829" s="100"/>
      <c r="AS829" s="100"/>
      <c r="AT829" s="100"/>
      <c r="AU829" s="100"/>
      <c r="AV829" s="100"/>
      <c r="AW829" s="100"/>
      <c r="AX829" s="100"/>
      <c r="AY829" s="100"/>
      <c r="AZ829" s="100"/>
      <c r="BA829" s="100"/>
      <c r="BB829" s="100"/>
      <c r="BC829" s="100"/>
      <c r="BD829" s="100"/>
      <c r="BE829" s="100"/>
    </row>
    <row r="830" spans="1:57" ht="15.75" customHeight="1" x14ac:dyDescent="0.3">
      <c r="A830" s="98"/>
      <c r="B830" s="98"/>
      <c r="C830" s="98"/>
      <c r="D830" s="98"/>
      <c r="E830" s="99"/>
      <c r="F830" s="99"/>
      <c r="G830" s="98"/>
      <c r="H830" s="98"/>
      <c r="I830" s="98"/>
      <c r="J830" s="98"/>
      <c r="K830" s="98"/>
      <c r="L830" s="98"/>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c r="AP830" s="100"/>
      <c r="AQ830" s="100"/>
      <c r="AR830" s="100"/>
      <c r="AS830" s="100"/>
      <c r="AT830" s="100"/>
      <c r="AU830" s="100"/>
      <c r="AV830" s="100"/>
      <c r="AW830" s="100"/>
      <c r="AX830" s="100"/>
      <c r="AY830" s="100"/>
      <c r="AZ830" s="100"/>
      <c r="BA830" s="100"/>
      <c r="BB830" s="100"/>
      <c r="BC830" s="100"/>
      <c r="BD830" s="100"/>
      <c r="BE830" s="100"/>
    </row>
    <row r="831" spans="1:57" ht="15.75" customHeight="1" x14ac:dyDescent="0.3">
      <c r="A831" s="98"/>
      <c r="B831" s="98"/>
      <c r="C831" s="98"/>
      <c r="D831" s="98"/>
      <c r="E831" s="99"/>
      <c r="F831" s="99"/>
      <c r="G831" s="98"/>
      <c r="H831" s="98"/>
      <c r="I831" s="98"/>
      <c r="J831" s="98"/>
      <c r="K831" s="98"/>
      <c r="L831" s="98"/>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0"/>
      <c r="AQ831" s="100"/>
      <c r="AR831" s="100"/>
      <c r="AS831" s="100"/>
      <c r="AT831" s="100"/>
      <c r="AU831" s="100"/>
      <c r="AV831" s="100"/>
      <c r="AW831" s="100"/>
      <c r="AX831" s="100"/>
      <c r="AY831" s="100"/>
      <c r="AZ831" s="100"/>
      <c r="BA831" s="100"/>
      <c r="BB831" s="100"/>
      <c r="BC831" s="100"/>
      <c r="BD831" s="100"/>
      <c r="BE831" s="100"/>
    </row>
    <row r="832" spans="1:57" ht="15.75" customHeight="1" x14ac:dyDescent="0.3">
      <c r="A832" s="98"/>
      <c r="B832" s="98"/>
      <c r="C832" s="98"/>
      <c r="D832" s="98"/>
      <c r="E832" s="99"/>
      <c r="F832" s="99"/>
      <c r="G832" s="98"/>
      <c r="H832" s="98"/>
      <c r="I832" s="98"/>
      <c r="J832" s="98"/>
      <c r="K832" s="98"/>
      <c r="L832" s="98"/>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c r="AR832" s="100"/>
      <c r="AS832" s="100"/>
      <c r="AT832" s="100"/>
      <c r="AU832" s="100"/>
      <c r="AV832" s="100"/>
      <c r="AW832" s="100"/>
      <c r="AX832" s="100"/>
      <c r="AY832" s="100"/>
      <c r="AZ832" s="100"/>
      <c r="BA832" s="100"/>
      <c r="BB832" s="100"/>
      <c r="BC832" s="100"/>
      <c r="BD832" s="100"/>
      <c r="BE832" s="100"/>
    </row>
    <row r="833" spans="1:57" ht="15.75" customHeight="1" x14ac:dyDescent="0.3">
      <c r="A833" s="98"/>
      <c r="B833" s="98"/>
      <c r="C833" s="98"/>
      <c r="D833" s="98"/>
      <c r="E833" s="99"/>
      <c r="F833" s="99"/>
      <c r="G833" s="98"/>
      <c r="H833" s="98"/>
      <c r="I833" s="98"/>
      <c r="J833" s="98"/>
      <c r="K833" s="98"/>
      <c r="L833" s="98"/>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0"/>
      <c r="AQ833" s="100"/>
      <c r="AR833" s="100"/>
      <c r="AS833" s="100"/>
      <c r="AT833" s="100"/>
      <c r="AU833" s="100"/>
      <c r="AV833" s="100"/>
      <c r="AW833" s="100"/>
      <c r="AX833" s="100"/>
      <c r="AY833" s="100"/>
      <c r="AZ833" s="100"/>
      <c r="BA833" s="100"/>
      <c r="BB833" s="100"/>
      <c r="BC833" s="100"/>
      <c r="BD833" s="100"/>
      <c r="BE833" s="100"/>
    </row>
    <row r="834" spans="1:57" ht="15.75" customHeight="1" x14ac:dyDescent="0.3">
      <c r="A834" s="98"/>
      <c r="B834" s="98"/>
      <c r="C834" s="98"/>
      <c r="D834" s="98"/>
      <c r="E834" s="99"/>
      <c r="F834" s="99"/>
      <c r="G834" s="98"/>
      <c r="H834" s="98"/>
      <c r="I834" s="98"/>
      <c r="J834" s="98"/>
      <c r="K834" s="98"/>
      <c r="L834" s="98"/>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100"/>
      <c r="AO834" s="100"/>
      <c r="AP834" s="100"/>
      <c r="AQ834" s="100"/>
      <c r="AR834" s="100"/>
      <c r="AS834" s="100"/>
      <c r="AT834" s="100"/>
      <c r="AU834" s="100"/>
      <c r="AV834" s="100"/>
      <c r="AW834" s="100"/>
      <c r="AX834" s="100"/>
      <c r="AY834" s="100"/>
      <c r="AZ834" s="100"/>
      <c r="BA834" s="100"/>
      <c r="BB834" s="100"/>
      <c r="BC834" s="100"/>
      <c r="BD834" s="100"/>
      <c r="BE834" s="100"/>
    </row>
    <row r="835" spans="1:57" ht="15.75" customHeight="1" x14ac:dyDescent="0.3">
      <c r="A835" s="98"/>
      <c r="B835" s="98"/>
      <c r="C835" s="98"/>
      <c r="D835" s="98"/>
      <c r="E835" s="99"/>
      <c r="F835" s="99"/>
      <c r="G835" s="98"/>
      <c r="H835" s="98"/>
      <c r="I835" s="98"/>
      <c r="J835" s="98"/>
      <c r="K835" s="98"/>
      <c r="L835" s="98"/>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0"/>
      <c r="AQ835" s="100"/>
      <c r="AR835" s="100"/>
      <c r="AS835" s="100"/>
      <c r="AT835" s="100"/>
      <c r="AU835" s="100"/>
      <c r="AV835" s="100"/>
      <c r="AW835" s="100"/>
      <c r="AX835" s="100"/>
      <c r="AY835" s="100"/>
      <c r="AZ835" s="100"/>
      <c r="BA835" s="100"/>
      <c r="BB835" s="100"/>
      <c r="BC835" s="100"/>
      <c r="BD835" s="100"/>
      <c r="BE835" s="100"/>
    </row>
    <row r="836" spans="1:57" ht="15.75" customHeight="1" x14ac:dyDescent="0.3">
      <c r="A836" s="98"/>
      <c r="B836" s="98"/>
      <c r="C836" s="98"/>
      <c r="D836" s="98"/>
      <c r="E836" s="99"/>
      <c r="F836" s="99"/>
      <c r="G836" s="98"/>
      <c r="H836" s="98"/>
      <c r="I836" s="98"/>
      <c r="J836" s="98"/>
      <c r="K836" s="98"/>
      <c r="L836" s="98"/>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100"/>
      <c r="AO836" s="100"/>
      <c r="AP836" s="100"/>
      <c r="AQ836" s="100"/>
      <c r="AR836" s="100"/>
      <c r="AS836" s="100"/>
      <c r="AT836" s="100"/>
      <c r="AU836" s="100"/>
      <c r="AV836" s="100"/>
      <c r="AW836" s="100"/>
      <c r="AX836" s="100"/>
      <c r="AY836" s="100"/>
      <c r="AZ836" s="100"/>
      <c r="BA836" s="100"/>
      <c r="BB836" s="100"/>
      <c r="BC836" s="100"/>
      <c r="BD836" s="100"/>
      <c r="BE836" s="100"/>
    </row>
    <row r="837" spans="1:57" ht="15.75" customHeight="1" x14ac:dyDescent="0.3">
      <c r="A837" s="98"/>
      <c r="B837" s="98"/>
      <c r="C837" s="98"/>
      <c r="D837" s="98"/>
      <c r="E837" s="99"/>
      <c r="F837" s="99"/>
      <c r="G837" s="98"/>
      <c r="H837" s="98"/>
      <c r="I837" s="98"/>
      <c r="J837" s="98"/>
      <c r="K837" s="98"/>
      <c r="L837" s="98"/>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0"/>
      <c r="AQ837" s="100"/>
      <c r="AR837" s="100"/>
      <c r="AS837" s="100"/>
      <c r="AT837" s="100"/>
      <c r="AU837" s="100"/>
      <c r="AV837" s="100"/>
      <c r="AW837" s="100"/>
      <c r="AX837" s="100"/>
      <c r="AY837" s="100"/>
      <c r="AZ837" s="100"/>
      <c r="BA837" s="100"/>
      <c r="BB837" s="100"/>
      <c r="BC837" s="100"/>
      <c r="BD837" s="100"/>
      <c r="BE837" s="100"/>
    </row>
    <row r="838" spans="1:57" ht="15.75" customHeight="1" x14ac:dyDescent="0.3">
      <c r="A838" s="98"/>
      <c r="B838" s="98"/>
      <c r="C838" s="98"/>
      <c r="D838" s="98"/>
      <c r="E838" s="99"/>
      <c r="F838" s="99"/>
      <c r="G838" s="98"/>
      <c r="H838" s="98"/>
      <c r="I838" s="98"/>
      <c r="J838" s="98"/>
      <c r="K838" s="98"/>
      <c r="L838" s="98"/>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100"/>
      <c r="AO838" s="100"/>
      <c r="AP838" s="100"/>
      <c r="AQ838" s="100"/>
      <c r="AR838" s="100"/>
      <c r="AS838" s="100"/>
      <c r="AT838" s="100"/>
      <c r="AU838" s="100"/>
      <c r="AV838" s="100"/>
      <c r="AW838" s="100"/>
      <c r="AX838" s="100"/>
      <c r="AY838" s="100"/>
      <c r="AZ838" s="100"/>
      <c r="BA838" s="100"/>
      <c r="BB838" s="100"/>
      <c r="BC838" s="100"/>
      <c r="BD838" s="100"/>
      <c r="BE838" s="100"/>
    </row>
    <row r="839" spans="1:57" ht="15.75" customHeight="1" x14ac:dyDescent="0.3">
      <c r="A839" s="98"/>
      <c r="B839" s="98"/>
      <c r="C839" s="98"/>
      <c r="D839" s="98"/>
      <c r="E839" s="99"/>
      <c r="F839" s="99"/>
      <c r="G839" s="98"/>
      <c r="H839" s="98"/>
      <c r="I839" s="98"/>
      <c r="J839" s="98"/>
      <c r="K839" s="98"/>
      <c r="L839" s="98"/>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c r="AP839" s="100"/>
      <c r="AQ839" s="100"/>
      <c r="AR839" s="100"/>
      <c r="AS839" s="100"/>
      <c r="AT839" s="100"/>
      <c r="AU839" s="100"/>
      <c r="AV839" s="100"/>
      <c r="AW839" s="100"/>
      <c r="AX839" s="100"/>
      <c r="AY839" s="100"/>
      <c r="AZ839" s="100"/>
      <c r="BA839" s="100"/>
      <c r="BB839" s="100"/>
      <c r="BC839" s="100"/>
      <c r="BD839" s="100"/>
      <c r="BE839" s="100"/>
    </row>
    <row r="840" spans="1:57" ht="15.75" customHeight="1" x14ac:dyDescent="0.3">
      <c r="A840" s="98"/>
      <c r="B840" s="98"/>
      <c r="C840" s="98"/>
      <c r="D840" s="98"/>
      <c r="E840" s="99"/>
      <c r="F840" s="99"/>
      <c r="G840" s="98"/>
      <c r="H840" s="98"/>
      <c r="I840" s="98"/>
      <c r="J840" s="98"/>
      <c r="K840" s="98"/>
      <c r="L840" s="98"/>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0"/>
      <c r="AQ840" s="100"/>
      <c r="AR840" s="100"/>
      <c r="AS840" s="100"/>
      <c r="AT840" s="100"/>
      <c r="AU840" s="100"/>
      <c r="AV840" s="100"/>
      <c r="AW840" s="100"/>
      <c r="AX840" s="100"/>
      <c r="AY840" s="100"/>
      <c r="AZ840" s="100"/>
      <c r="BA840" s="100"/>
      <c r="BB840" s="100"/>
      <c r="BC840" s="100"/>
      <c r="BD840" s="100"/>
      <c r="BE840" s="100"/>
    </row>
    <row r="841" spans="1:57" ht="15.75" customHeight="1" x14ac:dyDescent="0.3">
      <c r="A841" s="98"/>
      <c r="B841" s="98"/>
      <c r="C841" s="98"/>
      <c r="D841" s="98"/>
      <c r="E841" s="99"/>
      <c r="F841" s="99"/>
      <c r="G841" s="98"/>
      <c r="H841" s="98"/>
      <c r="I841" s="98"/>
      <c r="J841" s="98"/>
      <c r="K841" s="98"/>
      <c r="L841" s="98"/>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100"/>
      <c r="AO841" s="100"/>
      <c r="AP841" s="100"/>
      <c r="AQ841" s="100"/>
      <c r="AR841" s="100"/>
      <c r="AS841" s="100"/>
      <c r="AT841" s="100"/>
      <c r="AU841" s="100"/>
      <c r="AV841" s="100"/>
      <c r="AW841" s="100"/>
      <c r="AX841" s="100"/>
      <c r="AY841" s="100"/>
      <c r="AZ841" s="100"/>
      <c r="BA841" s="100"/>
      <c r="BB841" s="100"/>
      <c r="BC841" s="100"/>
      <c r="BD841" s="100"/>
      <c r="BE841" s="100"/>
    </row>
    <row r="842" spans="1:57" ht="15.75" customHeight="1" x14ac:dyDescent="0.3">
      <c r="A842" s="98"/>
      <c r="B842" s="98"/>
      <c r="C842" s="98"/>
      <c r="D842" s="98"/>
      <c r="E842" s="99"/>
      <c r="F842" s="99"/>
      <c r="G842" s="98"/>
      <c r="H842" s="98"/>
      <c r="I842" s="98"/>
      <c r="J842" s="98"/>
      <c r="K842" s="98"/>
      <c r="L842" s="98"/>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100"/>
      <c r="AO842" s="100"/>
      <c r="AP842" s="100"/>
      <c r="AQ842" s="100"/>
      <c r="AR842" s="100"/>
      <c r="AS842" s="100"/>
      <c r="AT842" s="100"/>
      <c r="AU842" s="100"/>
      <c r="AV842" s="100"/>
      <c r="AW842" s="100"/>
      <c r="AX842" s="100"/>
      <c r="AY842" s="100"/>
      <c r="AZ842" s="100"/>
      <c r="BA842" s="100"/>
      <c r="BB842" s="100"/>
      <c r="BC842" s="100"/>
      <c r="BD842" s="100"/>
      <c r="BE842" s="100"/>
    </row>
    <row r="843" spans="1:57" ht="15.75" customHeight="1" x14ac:dyDescent="0.3">
      <c r="A843" s="98"/>
      <c r="B843" s="98"/>
      <c r="C843" s="98"/>
      <c r="D843" s="98"/>
      <c r="E843" s="99"/>
      <c r="F843" s="99"/>
      <c r="G843" s="98"/>
      <c r="H843" s="98"/>
      <c r="I843" s="98"/>
      <c r="J843" s="98"/>
      <c r="K843" s="98"/>
      <c r="L843" s="98"/>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c r="AU843" s="100"/>
      <c r="AV843" s="100"/>
      <c r="AW843" s="100"/>
      <c r="AX843" s="100"/>
      <c r="AY843" s="100"/>
      <c r="AZ843" s="100"/>
      <c r="BA843" s="100"/>
      <c r="BB843" s="100"/>
      <c r="BC843" s="100"/>
      <c r="BD843" s="100"/>
      <c r="BE843" s="100"/>
    </row>
    <row r="844" spans="1:57" ht="15.75" customHeight="1" x14ac:dyDescent="0.3">
      <c r="A844" s="98"/>
      <c r="B844" s="98"/>
      <c r="C844" s="98"/>
      <c r="D844" s="98"/>
      <c r="E844" s="99"/>
      <c r="F844" s="99"/>
      <c r="G844" s="98"/>
      <c r="H844" s="98"/>
      <c r="I844" s="98"/>
      <c r="J844" s="98"/>
      <c r="K844" s="98"/>
      <c r="L844" s="98"/>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100"/>
      <c r="AO844" s="100"/>
      <c r="AP844" s="100"/>
      <c r="AQ844" s="100"/>
      <c r="AR844" s="100"/>
      <c r="AS844" s="100"/>
      <c r="AT844" s="100"/>
      <c r="AU844" s="100"/>
      <c r="AV844" s="100"/>
      <c r="AW844" s="100"/>
      <c r="AX844" s="100"/>
      <c r="AY844" s="100"/>
      <c r="AZ844" s="100"/>
      <c r="BA844" s="100"/>
      <c r="BB844" s="100"/>
      <c r="BC844" s="100"/>
      <c r="BD844" s="100"/>
      <c r="BE844" s="100"/>
    </row>
    <row r="845" spans="1:57" ht="15.75" customHeight="1" x14ac:dyDescent="0.3">
      <c r="A845" s="98"/>
      <c r="B845" s="98"/>
      <c r="C845" s="98"/>
      <c r="D845" s="98"/>
      <c r="E845" s="99"/>
      <c r="F845" s="99"/>
      <c r="G845" s="98"/>
      <c r="H845" s="98"/>
      <c r="I845" s="98"/>
      <c r="J845" s="98"/>
      <c r="K845" s="98"/>
      <c r="L845" s="98"/>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0"/>
      <c r="AQ845" s="100"/>
      <c r="AR845" s="100"/>
      <c r="AS845" s="100"/>
      <c r="AT845" s="100"/>
      <c r="AU845" s="100"/>
      <c r="AV845" s="100"/>
      <c r="AW845" s="100"/>
      <c r="AX845" s="100"/>
      <c r="AY845" s="100"/>
      <c r="AZ845" s="100"/>
      <c r="BA845" s="100"/>
      <c r="BB845" s="100"/>
      <c r="BC845" s="100"/>
      <c r="BD845" s="100"/>
      <c r="BE845" s="100"/>
    </row>
    <row r="846" spans="1:57" ht="15.75" customHeight="1" x14ac:dyDescent="0.3">
      <c r="A846" s="98"/>
      <c r="B846" s="98"/>
      <c r="C846" s="98"/>
      <c r="D846" s="98"/>
      <c r="E846" s="99"/>
      <c r="F846" s="99"/>
      <c r="G846" s="98"/>
      <c r="H846" s="98"/>
      <c r="I846" s="98"/>
      <c r="J846" s="98"/>
      <c r="K846" s="98"/>
      <c r="L846" s="98"/>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c r="AU846" s="100"/>
      <c r="AV846" s="100"/>
      <c r="AW846" s="100"/>
      <c r="AX846" s="100"/>
      <c r="AY846" s="100"/>
      <c r="AZ846" s="100"/>
      <c r="BA846" s="100"/>
      <c r="BB846" s="100"/>
      <c r="BC846" s="100"/>
      <c r="BD846" s="100"/>
      <c r="BE846" s="100"/>
    </row>
    <row r="847" spans="1:57" ht="15.75" customHeight="1" x14ac:dyDescent="0.3">
      <c r="A847" s="98"/>
      <c r="B847" s="98"/>
      <c r="C847" s="98"/>
      <c r="D847" s="98"/>
      <c r="E847" s="99"/>
      <c r="F847" s="99"/>
      <c r="G847" s="98"/>
      <c r="H847" s="98"/>
      <c r="I847" s="98"/>
      <c r="J847" s="98"/>
      <c r="K847" s="98"/>
      <c r="L847" s="98"/>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c r="AU847" s="100"/>
      <c r="AV847" s="100"/>
      <c r="AW847" s="100"/>
      <c r="AX847" s="100"/>
      <c r="AY847" s="100"/>
      <c r="AZ847" s="100"/>
      <c r="BA847" s="100"/>
      <c r="BB847" s="100"/>
      <c r="BC847" s="100"/>
      <c r="BD847" s="100"/>
      <c r="BE847" s="100"/>
    </row>
    <row r="848" spans="1:57" ht="15.75" customHeight="1" x14ac:dyDescent="0.3">
      <c r="A848" s="98"/>
      <c r="B848" s="98"/>
      <c r="C848" s="98"/>
      <c r="D848" s="98"/>
      <c r="E848" s="99"/>
      <c r="F848" s="99"/>
      <c r="G848" s="98"/>
      <c r="H848" s="98"/>
      <c r="I848" s="98"/>
      <c r="J848" s="98"/>
      <c r="K848" s="98"/>
      <c r="L848" s="98"/>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c r="AV848" s="100"/>
      <c r="AW848" s="100"/>
      <c r="AX848" s="100"/>
      <c r="AY848" s="100"/>
      <c r="AZ848" s="100"/>
      <c r="BA848" s="100"/>
      <c r="BB848" s="100"/>
      <c r="BC848" s="100"/>
      <c r="BD848" s="100"/>
      <c r="BE848" s="100"/>
    </row>
    <row r="849" spans="1:57" ht="15.75" customHeight="1" x14ac:dyDescent="0.3">
      <c r="A849" s="98"/>
      <c r="B849" s="98"/>
      <c r="C849" s="98"/>
      <c r="D849" s="98"/>
      <c r="E849" s="99"/>
      <c r="F849" s="99"/>
      <c r="G849" s="98"/>
      <c r="H849" s="98"/>
      <c r="I849" s="98"/>
      <c r="J849" s="98"/>
      <c r="K849" s="98"/>
      <c r="L849" s="98"/>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c r="AR849" s="100"/>
      <c r="AS849" s="100"/>
      <c r="AT849" s="100"/>
      <c r="AU849" s="100"/>
      <c r="AV849" s="100"/>
      <c r="AW849" s="100"/>
      <c r="AX849" s="100"/>
      <c r="AY849" s="100"/>
      <c r="AZ849" s="100"/>
      <c r="BA849" s="100"/>
      <c r="BB849" s="100"/>
      <c r="BC849" s="100"/>
      <c r="BD849" s="100"/>
      <c r="BE849" s="100"/>
    </row>
    <row r="850" spans="1:57" ht="15.75" customHeight="1" x14ac:dyDescent="0.3">
      <c r="A850" s="98"/>
      <c r="B850" s="98"/>
      <c r="C850" s="98"/>
      <c r="D850" s="98"/>
      <c r="E850" s="99"/>
      <c r="F850" s="99"/>
      <c r="G850" s="98"/>
      <c r="H850" s="98"/>
      <c r="I850" s="98"/>
      <c r="J850" s="98"/>
      <c r="K850" s="98"/>
      <c r="L850" s="98"/>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c r="AR850" s="100"/>
      <c r="AS850" s="100"/>
      <c r="AT850" s="100"/>
      <c r="AU850" s="100"/>
      <c r="AV850" s="100"/>
      <c r="AW850" s="100"/>
      <c r="AX850" s="100"/>
      <c r="AY850" s="100"/>
      <c r="AZ850" s="100"/>
      <c r="BA850" s="100"/>
      <c r="BB850" s="100"/>
      <c r="BC850" s="100"/>
      <c r="BD850" s="100"/>
      <c r="BE850" s="100"/>
    </row>
    <row r="851" spans="1:57" ht="15.75" customHeight="1" x14ac:dyDescent="0.3">
      <c r="A851" s="98"/>
      <c r="B851" s="98"/>
      <c r="C851" s="98"/>
      <c r="D851" s="98"/>
      <c r="E851" s="99"/>
      <c r="F851" s="99"/>
      <c r="G851" s="98"/>
      <c r="H851" s="98"/>
      <c r="I851" s="98"/>
      <c r="J851" s="98"/>
      <c r="K851" s="98"/>
      <c r="L851" s="98"/>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c r="AU851" s="100"/>
      <c r="AV851" s="100"/>
      <c r="AW851" s="100"/>
      <c r="AX851" s="100"/>
      <c r="AY851" s="100"/>
      <c r="AZ851" s="100"/>
      <c r="BA851" s="100"/>
      <c r="BB851" s="100"/>
      <c r="BC851" s="100"/>
      <c r="BD851" s="100"/>
      <c r="BE851" s="100"/>
    </row>
    <row r="852" spans="1:57" ht="15.75" customHeight="1" x14ac:dyDescent="0.3">
      <c r="A852" s="98"/>
      <c r="B852" s="98"/>
      <c r="C852" s="98"/>
      <c r="D852" s="98"/>
      <c r="E852" s="99"/>
      <c r="F852" s="99"/>
      <c r="G852" s="98"/>
      <c r="H852" s="98"/>
      <c r="I852" s="98"/>
      <c r="J852" s="98"/>
      <c r="K852" s="98"/>
      <c r="L852" s="98"/>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c r="AR852" s="100"/>
      <c r="AS852" s="100"/>
      <c r="AT852" s="100"/>
      <c r="AU852" s="100"/>
      <c r="AV852" s="100"/>
      <c r="AW852" s="100"/>
      <c r="AX852" s="100"/>
      <c r="AY852" s="100"/>
      <c r="AZ852" s="100"/>
      <c r="BA852" s="100"/>
      <c r="BB852" s="100"/>
      <c r="BC852" s="100"/>
      <c r="BD852" s="100"/>
      <c r="BE852" s="100"/>
    </row>
    <row r="853" spans="1:57" ht="15.75" customHeight="1" x14ac:dyDescent="0.3">
      <c r="A853" s="98"/>
      <c r="B853" s="98"/>
      <c r="C853" s="98"/>
      <c r="D853" s="98"/>
      <c r="E853" s="99"/>
      <c r="F853" s="99"/>
      <c r="G853" s="98"/>
      <c r="H853" s="98"/>
      <c r="I853" s="98"/>
      <c r="J853" s="98"/>
      <c r="K853" s="98"/>
      <c r="L853" s="98"/>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0"/>
      <c r="AQ853" s="100"/>
      <c r="AR853" s="100"/>
      <c r="AS853" s="100"/>
      <c r="AT853" s="100"/>
      <c r="AU853" s="100"/>
      <c r="AV853" s="100"/>
      <c r="AW853" s="100"/>
      <c r="AX853" s="100"/>
      <c r="AY853" s="100"/>
      <c r="AZ853" s="100"/>
      <c r="BA853" s="100"/>
      <c r="BB853" s="100"/>
      <c r="BC853" s="100"/>
      <c r="BD853" s="100"/>
      <c r="BE853" s="100"/>
    </row>
    <row r="854" spans="1:57" ht="15.75" customHeight="1" x14ac:dyDescent="0.3">
      <c r="A854" s="98"/>
      <c r="B854" s="98"/>
      <c r="C854" s="98"/>
      <c r="D854" s="98"/>
      <c r="E854" s="99"/>
      <c r="F854" s="99"/>
      <c r="G854" s="98"/>
      <c r="H854" s="98"/>
      <c r="I854" s="98"/>
      <c r="J854" s="98"/>
      <c r="K854" s="98"/>
      <c r="L854" s="98"/>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0"/>
      <c r="AQ854" s="100"/>
      <c r="AR854" s="100"/>
      <c r="AS854" s="100"/>
      <c r="AT854" s="100"/>
      <c r="AU854" s="100"/>
      <c r="AV854" s="100"/>
      <c r="AW854" s="100"/>
      <c r="AX854" s="100"/>
      <c r="AY854" s="100"/>
      <c r="AZ854" s="100"/>
      <c r="BA854" s="100"/>
      <c r="BB854" s="100"/>
      <c r="BC854" s="100"/>
      <c r="BD854" s="100"/>
      <c r="BE854" s="100"/>
    </row>
    <row r="855" spans="1:57" ht="15.75" customHeight="1" x14ac:dyDescent="0.3">
      <c r="A855" s="98"/>
      <c r="B855" s="98"/>
      <c r="C855" s="98"/>
      <c r="D855" s="98"/>
      <c r="E855" s="99"/>
      <c r="F855" s="99"/>
      <c r="G855" s="98"/>
      <c r="H855" s="98"/>
      <c r="I855" s="98"/>
      <c r="J855" s="98"/>
      <c r="K855" s="98"/>
      <c r="L855" s="98"/>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0"/>
      <c r="AQ855" s="100"/>
      <c r="AR855" s="100"/>
      <c r="AS855" s="100"/>
      <c r="AT855" s="100"/>
      <c r="AU855" s="100"/>
      <c r="AV855" s="100"/>
      <c r="AW855" s="100"/>
      <c r="AX855" s="100"/>
      <c r="AY855" s="100"/>
      <c r="AZ855" s="100"/>
      <c r="BA855" s="100"/>
      <c r="BB855" s="100"/>
      <c r="BC855" s="100"/>
      <c r="BD855" s="100"/>
      <c r="BE855" s="100"/>
    </row>
    <row r="856" spans="1:57" ht="15.75" customHeight="1" x14ac:dyDescent="0.3">
      <c r="A856" s="98"/>
      <c r="B856" s="98"/>
      <c r="C856" s="98"/>
      <c r="D856" s="98"/>
      <c r="E856" s="99"/>
      <c r="F856" s="99"/>
      <c r="G856" s="98"/>
      <c r="H856" s="98"/>
      <c r="I856" s="98"/>
      <c r="J856" s="98"/>
      <c r="K856" s="98"/>
      <c r="L856" s="98"/>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P856" s="100"/>
      <c r="AQ856" s="100"/>
      <c r="AR856" s="100"/>
      <c r="AS856" s="100"/>
      <c r="AT856" s="100"/>
      <c r="AU856" s="100"/>
      <c r="AV856" s="100"/>
      <c r="AW856" s="100"/>
      <c r="AX856" s="100"/>
      <c r="AY856" s="100"/>
      <c r="AZ856" s="100"/>
      <c r="BA856" s="100"/>
      <c r="BB856" s="100"/>
      <c r="BC856" s="100"/>
      <c r="BD856" s="100"/>
      <c r="BE856" s="100"/>
    </row>
    <row r="857" spans="1:57" ht="15.75" customHeight="1" x14ac:dyDescent="0.3">
      <c r="A857" s="98"/>
      <c r="B857" s="98"/>
      <c r="C857" s="98"/>
      <c r="D857" s="98"/>
      <c r="E857" s="99"/>
      <c r="F857" s="99"/>
      <c r="G857" s="98"/>
      <c r="H857" s="98"/>
      <c r="I857" s="98"/>
      <c r="J857" s="98"/>
      <c r="K857" s="98"/>
      <c r="L857" s="98"/>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c r="AR857" s="100"/>
      <c r="AS857" s="100"/>
      <c r="AT857" s="100"/>
      <c r="AU857" s="100"/>
      <c r="AV857" s="100"/>
      <c r="AW857" s="100"/>
      <c r="AX857" s="100"/>
      <c r="AY857" s="100"/>
      <c r="AZ857" s="100"/>
      <c r="BA857" s="100"/>
      <c r="BB857" s="100"/>
      <c r="BC857" s="100"/>
      <c r="BD857" s="100"/>
      <c r="BE857" s="100"/>
    </row>
    <row r="858" spans="1:57" ht="15.75" customHeight="1" x14ac:dyDescent="0.3">
      <c r="A858" s="98"/>
      <c r="B858" s="98"/>
      <c r="C858" s="98"/>
      <c r="D858" s="98"/>
      <c r="E858" s="99"/>
      <c r="F858" s="99"/>
      <c r="G858" s="98"/>
      <c r="H858" s="98"/>
      <c r="I858" s="98"/>
      <c r="J858" s="98"/>
      <c r="K858" s="98"/>
      <c r="L858" s="98"/>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c r="AR858" s="100"/>
      <c r="AS858" s="100"/>
      <c r="AT858" s="100"/>
      <c r="AU858" s="100"/>
      <c r="AV858" s="100"/>
      <c r="AW858" s="100"/>
      <c r="AX858" s="100"/>
      <c r="AY858" s="100"/>
      <c r="AZ858" s="100"/>
      <c r="BA858" s="100"/>
      <c r="BB858" s="100"/>
      <c r="BC858" s="100"/>
      <c r="BD858" s="100"/>
      <c r="BE858" s="100"/>
    </row>
    <row r="859" spans="1:57" ht="15.75" customHeight="1" x14ac:dyDescent="0.3">
      <c r="A859" s="98"/>
      <c r="B859" s="98"/>
      <c r="C859" s="98"/>
      <c r="D859" s="98"/>
      <c r="E859" s="99"/>
      <c r="F859" s="99"/>
      <c r="G859" s="98"/>
      <c r="H859" s="98"/>
      <c r="I859" s="98"/>
      <c r="J859" s="98"/>
      <c r="K859" s="98"/>
      <c r="L859" s="98"/>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c r="AR859" s="100"/>
      <c r="AS859" s="100"/>
      <c r="AT859" s="100"/>
      <c r="AU859" s="100"/>
      <c r="AV859" s="100"/>
      <c r="AW859" s="100"/>
      <c r="AX859" s="100"/>
      <c r="AY859" s="100"/>
      <c r="AZ859" s="100"/>
      <c r="BA859" s="100"/>
      <c r="BB859" s="100"/>
      <c r="BC859" s="100"/>
      <c r="BD859" s="100"/>
      <c r="BE859" s="100"/>
    </row>
    <row r="860" spans="1:57" ht="15.75" customHeight="1" x14ac:dyDescent="0.3">
      <c r="A860" s="98"/>
      <c r="B860" s="98"/>
      <c r="C860" s="98"/>
      <c r="D860" s="98"/>
      <c r="E860" s="99"/>
      <c r="F860" s="99"/>
      <c r="G860" s="98"/>
      <c r="H860" s="98"/>
      <c r="I860" s="98"/>
      <c r="J860" s="98"/>
      <c r="K860" s="98"/>
      <c r="L860" s="98"/>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c r="AU860" s="100"/>
      <c r="AV860" s="100"/>
      <c r="AW860" s="100"/>
      <c r="AX860" s="100"/>
      <c r="AY860" s="100"/>
      <c r="AZ860" s="100"/>
      <c r="BA860" s="100"/>
      <c r="BB860" s="100"/>
      <c r="BC860" s="100"/>
      <c r="BD860" s="100"/>
      <c r="BE860" s="100"/>
    </row>
    <row r="861" spans="1:57" ht="15.75" customHeight="1" x14ac:dyDescent="0.3">
      <c r="A861" s="98"/>
      <c r="B861" s="98"/>
      <c r="C861" s="98"/>
      <c r="D861" s="98"/>
      <c r="E861" s="99"/>
      <c r="F861" s="99"/>
      <c r="G861" s="98"/>
      <c r="H861" s="98"/>
      <c r="I861" s="98"/>
      <c r="J861" s="98"/>
      <c r="K861" s="98"/>
      <c r="L861" s="98"/>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c r="AR861" s="100"/>
      <c r="AS861" s="100"/>
      <c r="AT861" s="100"/>
      <c r="AU861" s="100"/>
      <c r="AV861" s="100"/>
      <c r="AW861" s="100"/>
      <c r="AX861" s="100"/>
      <c r="AY861" s="100"/>
      <c r="AZ861" s="100"/>
      <c r="BA861" s="100"/>
      <c r="BB861" s="100"/>
      <c r="BC861" s="100"/>
      <c r="BD861" s="100"/>
      <c r="BE861" s="100"/>
    </row>
    <row r="862" spans="1:57" ht="15.75" customHeight="1" x14ac:dyDescent="0.3">
      <c r="A862" s="98"/>
      <c r="B862" s="98"/>
      <c r="C862" s="98"/>
      <c r="D862" s="98"/>
      <c r="E862" s="99"/>
      <c r="F862" s="99"/>
      <c r="G862" s="98"/>
      <c r="H862" s="98"/>
      <c r="I862" s="98"/>
      <c r="J862" s="98"/>
      <c r="K862" s="98"/>
      <c r="L862" s="98"/>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0"/>
      <c r="AQ862" s="100"/>
      <c r="AR862" s="100"/>
      <c r="AS862" s="100"/>
      <c r="AT862" s="100"/>
      <c r="AU862" s="100"/>
      <c r="AV862" s="100"/>
      <c r="AW862" s="100"/>
      <c r="AX862" s="100"/>
      <c r="AY862" s="100"/>
      <c r="AZ862" s="100"/>
      <c r="BA862" s="100"/>
      <c r="BB862" s="100"/>
      <c r="BC862" s="100"/>
      <c r="BD862" s="100"/>
      <c r="BE862" s="100"/>
    </row>
    <row r="863" spans="1:57" ht="15.75" customHeight="1" x14ac:dyDescent="0.3">
      <c r="A863" s="98"/>
      <c r="B863" s="98"/>
      <c r="C863" s="98"/>
      <c r="D863" s="98"/>
      <c r="E863" s="99"/>
      <c r="F863" s="99"/>
      <c r="G863" s="98"/>
      <c r="H863" s="98"/>
      <c r="I863" s="98"/>
      <c r="J863" s="98"/>
      <c r="K863" s="98"/>
      <c r="L863" s="98"/>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0"/>
      <c r="AQ863" s="100"/>
      <c r="AR863" s="100"/>
      <c r="AS863" s="100"/>
      <c r="AT863" s="100"/>
      <c r="AU863" s="100"/>
      <c r="AV863" s="100"/>
      <c r="AW863" s="100"/>
      <c r="AX863" s="100"/>
      <c r="AY863" s="100"/>
      <c r="AZ863" s="100"/>
      <c r="BA863" s="100"/>
      <c r="BB863" s="100"/>
      <c r="BC863" s="100"/>
      <c r="BD863" s="100"/>
      <c r="BE863" s="100"/>
    </row>
    <row r="864" spans="1:57" ht="15.75" customHeight="1" x14ac:dyDescent="0.3">
      <c r="A864" s="98"/>
      <c r="B864" s="98"/>
      <c r="C864" s="98"/>
      <c r="D864" s="98"/>
      <c r="E864" s="99"/>
      <c r="F864" s="99"/>
      <c r="G864" s="98"/>
      <c r="H864" s="98"/>
      <c r="I864" s="98"/>
      <c r="J864" s="98"/>
      <c r="K864" s="98"/>
      <c r="L864" s="98"/>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100"/>
      <c r="AO864" s="100"/>
      <c r="AP864" s="100"/>
      <c r="AQ864" s="100"/>
      <c r="AR864" s="100"/>
      <c r="AS864" s="100"/>
      <c r="AT864" s="100"/>
      <c r="AU864" s="100"/>
      <c r="AV864" s="100"/>
      <c r="AW864" s="100"/>
      <c r="AX864" s="100"/>
      <c r="AY864" s="100"/>
      <c r="AZ864" s="100"/>
      <c r="BA864" s="100"/>
      <c r="BB864" s="100"/>
      <c r="BC864" s="100"/>
      <c r="BD864" s="100"/>
      <c r="BE864" s="100"/>
    </row>
    <row r="865" spans="1:57" ht="15.75" customHeight="1" x14ac:dyDescent="0.3">
      <c r="A865" s="98"/>
      <c r="B865" s="98"/>
      <c r="C865" s="98"/>
      <c r="D865" s="98"/>
      <c r="E865" s="99"/>
      <c r="F865" s="99"/>
      <c r="G865" s="98"/>
      <c r="H865" s="98"/>
      <c r="I865" s="98"/>
      <c r="J865" s="98"/>
      <c r="K865" s="98"/>
      <c r="L865" s="98"/>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0"/>
      <c r="AQ865" s="100"/>
      <c r="AR865" s="100"/>
      <c r="AS865" s="100"/>
      <c r="AT865" s="100"/>
      <c r="AU865" s="100"/>
      <c r="AV865" s="100"/>
      <c r="AW865" s="100"/>
      <c r="AX865" s="100"/>
      <c r="AY865" s="100"/>
      <c r="AZ865" s="100"/>
      <c r="BA865" s="100"/>
      <c r="BB865" s="100"/>
      <c r="BC865" s="100"/>
      <c r="BD865" s="100"/>
      <c r="BE865" s="100"/>
    </row>
    <row r="866" spans="1:57" ht="15.75" customHeight="1" x14ac:dyDescent="0.3">
      <c r="A866" s="98"/>
      <c r="B866" s="98"/>
      <c r="C866" s="98"/>
      <c r="D866" s="98"/>
      <c r="E866" s="99"/>
      <c r="F866" s="99"/>
      <c r="G866" s="98"/>
      <c r="H866" s="98"/>
      <c r="I866" s="98"/>
      <c r="J866" s="98"/>
      <c r="K866" s="98"/>
      <c r="L866" s="98"/>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c r="AR866" s="100"/>
      <c r="AS866" s="100"/>
      <c r="AT866" s="100"/>
      <c r="AU866" s="100"/>
      <c r="AV866" s="100"/>
      <c r="AW866" s="100"/>
      <c r="AX866" s="100"/>
      <c r="AY866" s="100"/>
      <c r="AZ866" s="100"/>
      <c r="BA866" s="100"/>
      <c r="BB866" s="100"/>
      <c r="BC866" s="100"/>
      <c r="BD866" s="100"/>
      <c r="BE866" s="100"/>
    </row>
    <row r="867" spans="1:57" ht="15.75" customHeight="1" x14ac:dyDescent="0.3">
      <c r="A867" s="98"/>
      <c r="B867" s="98"/>
      <c r="C867" s="98"/>
      <c r="D867" s="98"/>
      <c r="E867" s="99"/>
      <c r="F867" s="99"/>
      <c r="G867" s="98"/>
      <c r="H867" s="98"/>
      <c r="I867" s="98"/>
      <c r="J867" s="98"/>
      <c r="K867" s="98"/>
      <c r="L867" s="98"/>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0"/>
      <c r="AQ867" s="100"/>
      <c r="AR867" s="100"/>
      <c r="AS867" s="100"/>
      <c r="AT867" s="100"/>
      <c r="AU867" s="100"/>
      <c r="AV867" s="100"/>
      <c r="AW867" s="100"/>
      <c r="AX867" s="100"/>
      <c r="AY867" s="100"/>
      <c r="AZ867" s="100"/>
      <c r="BA867" s="100"/>
      <c r="BB867" s="100"/>
      <c r="BC867" s="100"/>
      <c r="BD867" s="100"/>
      <c r="BE867" s="100"/>
    </row>
    <row r="868" spans="1:57" ht="15.75" customHeight="1" x14ac:dyDescent="0.3">
      <c r="A868" s="98"/>
      <c r="B868" s="98"/>
      <c r="C868" s="98"/>
      <c r="D868" s="98"/>
      <c r="E868" s="99"/>
      <c r="F868" s="99"/>
      <c r="G868" s="98"/>
      <c r="H868" s="98"/>
      <c r="I868" s="98"/>
      <c r="J868" s="98"/>
      <c r="K868" s="98"/>
      <c r="L868" s="98"/>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P868" s="100"/>
      <c r="AQ868" s="100"/>
      <c r="AR868" s="100"/>
      <c r="AS868" s="100"/>
      <c r="AT868" s="100"/>
      <c r="AU868" s="100"/>
      <c r="AV868" s="100"/>
      <c r="AW868" s="100"/>
      <c r="AX868" s="100"/>
      <c r="AY868" s="100"/>
      <c r="AZ868" s="100"/>
      <c r="BA868" s="100"/>
      <c r="BB868" s="100"/>
      <c r="BC868" s="100"/>
      <c r="BD868" s="100"/>
      <c r="BE868" s="100"/>
    </row>
    <row r="869" spans="1:57" ht="15.75" customHeight="1" x14ac:dyDescent="0.3">
      <c r="A869" s="98"/>
      <c r="B869" s="98"/>
      <c r="C869" s="98"/>
      <c r="D869" s="98"/>
      <c r="E869" s="99"/>
      <c r="F869" s="99"/>
      <c r="G869" s="98"/>
      <c r="H869" s="98"/>
      <c r="I869" s="98"/>
      <c r="J869" s="98"/>
      <c r="K869" s="98"/>
      <c r="L869" s="98"/>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100"/>
      <c r="AO869" s="100"/>
      <c r="AP869" s="100"/>
      <c r="AQ869" s="100"/>
      <c r="AR869" s="100"/>
      <c r="AS869" s="100"/>
      <c r="AT869" s="100"/>
      <c r="AU869" s="100"/>
      <c r="AV869" s="100"/>
      <c r="AW869" s="100"/>
      <c r="AX869" s="100"/>
      <c r="AY869" s="100"/>
      <c r="AZ869" s="100"/>
      <c r="BA869" s="100"/>
      <c r="BB869" s="100"/>
      <c r="BC869" s="100"/>
      <c r="BD869" s="100"/>
      <c r="BE869" s="100"/>
    </row>
    <row r="870" spans="1:57" ht="15.75" customHeight="1" x14ac:dyDescent="0.3">
      <c r="A870" s="98"/>
      <c r="B870" s="98"/>
      <c r="C870" s="98"/>
      <c r="D870" s="98"/>
      <c r="E870" s="99"/>
      <c r="F870" s="99"/>
      <c r="G870" s="98"/>
      <c r="H870" s="98"/>
      <c r="I870" s="98"/>
      <c r="J870" s="98"/>
      <c r="K870" s="98"/>
      <c r="L870" s="98"/>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100"/>
      <c r="AO870" s="100"/>
      <c r="AP870" s="100"/>
      <c r="AQ870" s="100"/>
      <c r="AR870" s="100"/>
      <c r="AS870" s="100"/>
      <c r="AT870" s="100"/>
      <c r="AU870" s="100"/>
      <c r="AV870" s="100"/>
      <c r="AW870" s="100"/>
      <c r="AX870" s="100"/>
      <c r="AY870" s="100"/>
      <c r="AZ870" s="100"/>
      <c r="BA870" s="100"/>
      <c r="BB870" s="100"/>
      <c r="BC870" s="100"/>
      <c r="BD870" s="100"/>
      <c r="BE870" s="100"/>
    </row>
    <row r="871" spans="1:57" ht="15.75" customHeight="1" x14ac:dyDescent="0.3">
      <c r="A871" s="98"/>
      <c r="B871" s="98"/>
      <c r="C871" s="98"/>
      <c r="D871" s="98"/>
      <c r="E871" s="99"/>
      <c r="F871" s="99"/>
      <c r="G871" s="98"/>
      <c r="H871" s="98"/>
      <c r="I871" s="98"/>
      <c r="J871" s="98"/>
      <c r="K871" s="98"/>
      <c r="L871" s="98"/>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P871" s="100"/>
      <c r="AQ871" s="100"/>
      <c r="AR871" s="100"/>
      <c r="AS871" s="100"/>
      <c r="AT871" s="100"/>
      <c r="AU871" s="100"/>
      <c r="AV871" s="100"/>
      <c r="AW871" s="100"/>
      <c r="AX871" s="100"/>
      <c r="AY871" s="100"/>
      <c r="AZ871" s="100"/>
      <c r="BA871" s="100"/>
      <c r="BB871" s="100"/>
      <c r="BC871" s="100"/>
      <c r="BD871" s="100"/>
      <c r="BE871" s="100"/>
    </row>
    <row r="872" spans="1:57" ht="15.75" customHeight="1" x14ac:dyDescent="0.3">
      <c r="A872" s="98"/>
      <c r="B872" s="98"/>
      <c r="C872" s="98"/>
      <c r="D872" s="98"/>
      <c r="E872" s="99"/>
      <c r="F872" s="99"/>
      <c r="G872" s="98"/>
      <c r="H872" s="98"/>
      <c r="I872" s="98"/>
      <c r="J872" s="98"/>
      <c r="K872" s="98"/>
      <c r="L872" s="98"/>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100"/>
      <c r="AO872" s="100"/>
      <c r="AP872" s="100"/>
      <c r="AQ872" s="100"/>
      <c r="AR872" s="100"/>
      <c r="AS872" s="100"/>
      <c r="AT872" s="100"/>
      <c r="AU872" s="100"/>
      <c r="AV872" s="100"/>
      <c r="AW872" s="100"/>
      <c r="AX872" s="100"/>
      <c r="AY872" s="100"/>
      <c r="AZ872" s="100"/>
      <c r="BA872" s="100"/>
      <c r="BB872" s="100"/>
      <c r="BC872" s="100"/>
      <c r="BD872" s="100"/>
      <c r="BE872" s="100"/>
    </row>
    <row r="873" spans="1:57" ht="15.75" customHeight="1" x14ac:dyDescent="0.3">
      <c r="A873" s="98"/>
      <c r="B873" s="98"/>
      <c r="C873" s="98"/>
      <c r="D873" s="98"/>
      <c r="E873" s="99"/>
      <c r="F873" s="99"/>
      <c r="G873" s="98"/>
      <c r="H873" s="98"/>
      <c r="I873" s="98"/>
      <c r="J873" s="98"/>
      <c r="K873" s="98"/>
      <c r="L873" s="98"/>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0"/>
      <c r="AQ873" s="100"/>
      <c r="AR873" s="100"/>
      <c r="AS873" s="100"/>
      <c r="AT873" s="100"/>
      <c r="AU873" s="100"/>
      <c r="AV873" s="100"/>
      <c r="AW873" s="100"/>
      <c r="AX873" s="100"/>
      <c r="AY873" s="100"/>
      <c r="AZ873" s="100"/>
      <c r="BA873" s="100"/>
      <c r="BB873" s="100"/>
      <c r="BC873" s="100"/>
      <c r="BD873" s="100"/>
      <c r="BE873" s="100"/>
    </row>
    <row r="874" spans="1:57" ht="15.75" customHeight="1" x14ac:dyDescent="0.3">
      <c r="A874" s="98"/>
      <c r="B874" s="98"/>
      <c r="C874" s="98"/>
      <c r="D874" s="98"/>
      <c r="E874" s="99"/>
      <c r="F874" s="99"/>
      <c r="G874" s="98"/>
      <c r="H874" s="98"/>
      <c r="I874" s="98"/>
      <c r="J874" s="98"/>
      <c r="K874" s="98"/>
      <c r="L874" s="98"/>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100"/>
      <c r="AO874" s="100"/>
      <c r="AP874" s="100"/>
      <c r="AQ874" s="100"/>
      <c r="AR874" s="100"/>
      <c r="AS874" s="100"/>
      <c r="AT874" s="100"/>
      <c r="AU874" s="100"/>
      <c r="AV874" s="100"/>
      <c r="AW874" s="100"/>
      <c r="AX874" s="100"/>
      <c r="AY874" s="100"/>
      <c r="AZ874" s="100"/>
      <c r="BA874" s="100"/>
      <c r="BB874" s="100"/>
      <c r="BC874" s="100"/>
      <c r="BD874" s="100"/>
      <c r="BE874" s="100"/>
    </row>
    <row r="875" spans="1:57" ht="15.75" customHeight="1" x14ac:dyDescent="0.3">
      <c r="A875" s="98"/>
      <c r="B875" s="98"/>
      <c r="C875" s="98"/>
      <c r="D875" s="98"/>
      <c r="E875" s="99"/>
      <c r="F875" s="99"/>
      <c r="G875" s="98"/>
      <c r="H875" s="98"/>
      <c r="I875" s="98"/>
      <c r="J875" s="98"/>
      <c r="K875" s="98"/>
      <c r="L875" s="98"/>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c r="AR875" s="100"/>
      <c r="AS875" s="100"/>
      <c r="AT875" s="100"/>
      <c r="AU875" s="100"/>
      <c r="AV875" s="100"/>
      <c r="AW875" s="100"/>
      <c r="AX875" s="100"/>
      <c r="AY875" s="100"/>
      <c r="AZ875" s="100"/>
      <c r="BA875" s="100"/>
      <c r="BB875" s="100"/>
      <c r="BC875" s="100"/>
      <c r="BD875" s="100"/>
      <c r="BE875" s="100"/>
    </row>
    <row r="876" spans="1:57" ht="15.75" customHeight="1" x14ac:dyDescent="0.3">
      <c r="A876" s="98"/>
      <c r="B876" s="98"/>
      <c r="C876" s="98"/>
      <c r="D876" s="98"/>
      <c r="E876" s="99"/>
      <c r="F876" s="99"/>
      <c r="G876" s="98"/>
      <c r="H876" s="98"/>
      <c r="I876" s="98"/>
      <c r="J876" s="98"/>
      <c r="K876" s="98"/>
      <c r="L876" s="98"/>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c r="AU876" s="100"/>
      <c r="AV876" s="100"/>
      <c r="AW876" s="100"/>
      <c r="AX876" s="100"/>
      <c r="AY876" s="100"/>
      <c r="AZ876" s="100"/>
      <c r="BA876" s="100"/>
      <c r="BB876" s="100"/>
      <c r="BC876" s="100"/>
      <c r="BD876" s="100"/>
      <c r="BE876" s="100"/>
    </row>
    <row r="877" spans="1:57" ht="15.75" customHeight="1" x14ac:dyDescent="0.3">
      <c r="A877" s="98"/>
      <c r="B877" s="98"/>
      <c r="C877" s="98"/>
      <c r="D877" s="98"/>
      <c r="E877" s="99"/>
      <c r="F877" s="99"/>
      <c r="G877" s="98"/>
      <c r="H877" s="98"/>
      <c r="I877" s="98"/>
      <c r="J877" s="98"/>
      <c r="K877" s="98"/>
      <c r="L877" s="98"/>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0"/>
      <c r="AQ877" s="100"/>
      <c r="AR877" s="100"/>
      <c r="AS877" s="100"/>
      <c r="AT877" s="100"/>
      <c r="AU877" s="100"/>
      <c r="AV877" s="100"/>
      <c r="AW877" s="100"/>
      <c r="AX877" s="100"/>
      <c r="AY877" s="100"/>
      <c r="AZ877" s="100"/>
      <c r="BA877" s="100"/>
      <c r="BB877" s="100"/>
      <c r="BC877" s="100"/>
      <c r="BD877" s="100"/>
      <c r="BE877" s="100"/>
    </row>
    <row r="878" spans="1:57" ht="15.75" customHeight="1" x14ac:dyDescent="0.3">
      <c r="A878" s="98"/>
      <c r="B878" s="98"/>
      <c r="C878" s="98"/>
      <c r="D878" s="98"/>
      <c r="E878" s="99"/>
      <c r="F878" s="99"/>
      <c r="G878" s="98"/>
      <c r="H878" s="98"/>
      <c r="I878" s="98"/>
      <c r="J878" s="98"/>
      <c r="K878" s="98"/>
      <c r="L878" s="98"/>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100"/>
      <c r="AO878" s="100"/>
      <c r="AP878" s="100"/>
      <c r="AQ878" s="100"/>
      <c r="AR878" s="100"/>
      <c r="AS878" s="100"/>
      <c r="AT878" s="100"/>
      <c r="AU878" s="100"/>
      <c r="AV878" s="100"/>
      <c r="AW878" s="100"/>
      <c r="AX878" s="100"/>
      <c r="AY878" s="100"/>
      <c r="AZ878" s="100"/>
      <c r="BA878" s="100"/>
      <c r="BB878" s="100"/>
      <c r="BC878" s="100"/>
      <c r="BD878" s="100"/>
      <c r="BE878" s="100"/>
    </row>
    <row r="879" spans="1:57" ht="15.75" customHeight="1" x14ac:dyDescent="0.3">
      <c r="A879" s="98"/>
      <c r="B879" s="98"/>
      <c r="C879" s="98"/>
      <c r="D879" s="98"/>
      <c r="E879" s="99"/>
      <c r="F879" s="99"/>
      <c r="G879" s="98"/>
      <c r="H879" s="98"/>
      <c r="I879" s="98"/>
      <c r="J879" s="98"/>
      <c r="K879" s="98"/>
      <c r="L879" s="98"/>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0"/>
      <c r="AQ879" s="100"/>
      <c r="AR879" s="100"/>
      <c r="AS879" s="100"/>
      <c r="AT879" s="100"/>
      <c r="AU879" s="100"/>
      <c r="AV879" s="100"/>
      <c r="AW879" s="100"/>
      <c r="AX879" s="100"/>
      <c r="AY879" s="100"/>
      <c r="AZ879" s="100"/>
      <c r="BA879" s="100"/>
      <c r="BB879" s="100"/>
      <c r="BC879" s="100"/>
      <c r="BD879" s="100"/>
      <c r="BE879" s="100"/>
    </row>
    <row r="880" spans="1:57" ht="15.75" customHeight="1" x14ac:dyDescent="0.3">
      <c r="A880" s="98"/>
      <c r="B880" s="98"/>
      <c r="C880" s="98"/>
      <c r="D880" s="98"/>
      <c r="E880" s="99"/>
      <c r="F880" s="99"/>
      <c r="G880" s="98"/>
      <c r="H880" s="98"/>
      <c r="I880" s="98"/>
      <c r="J880" s="98"/>
      <c r="K880" s="98"/>
      <c r="L880" s="98"/>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c r="AR880" s="100"/>
      <c r="AS880" s="100"/>
      <c r="AT880" s="100"/>
      <c r="AU880" s="100"/>
      <c r="AV880" s="100"/>
      <c r="AW880" s="100"/>
      <c r="AX880" s="100"/>
      <c r="AY880" s="100"/>
      <c r="AZ880" s="100"/>
      <c r="BA880" s="100"/>
      <c r="BB880" s="100"/>
      <c r="BC880" s="100"/>
      <c r="BD880" s="100"/>
      <c r="BE880" s="100"/>
    </row>
    <row r="881" spans="1:57" ht="15.75" customHeight="1" x14ac:dyDescent="0.3">
      <c r="A881" s="98"/>
      <c r="B881" s="98"/>
      <c r="C881" s="98"/>
      <c r="D881" s="98"/>
      <c r="E881" s="99"/>
      <c r="F881" s="99"/>
      <c r="G881" s="98"/>
      <c r="H881" s="98"/>
      <c r="I881" s="98"/>
      <c r="J881" s="98"/>
      <c r="K881" s="98"/>
      <c r="L881" s="98"/>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c r="AR881" s="100"/>
      <c r="AS881" s="100"/>
      <c r="AT881" s="100"/>
      <c r="AU881" s="100"/>
      <c r="AV881" s="100"/>
      <c r="AW881" s="100"/>
      <c r="AX881" s="100"/>
      <c r="AY881" s="100"/>
      <c r="AZ881" s="100"/>
      <c r="BA881" s="100"/>
      <c r="BB881" s="100"/>
      <c r="BC881" s="100"/>
      <c r="BD881" s="100"/>
      <c r="BE881" s="100"/>
    </row>
    <row r="882" spans="1:57" ht="15.75" customHeight="1" x14ac:dyDescent="0.3">
      <c r="A882" s="98"/>
      <c r="B882" s="98"/>
      <c r="C882" s="98"/>
      <c r="D882" s="98"/>
      <c r="E882" s="99"/>
      <c r="F882" s="99"/>
      <c r="G882" s="98"/>
      <c r="H882" s="98"/>
      <c r="I882" s="98"/>
      <c r="J882" s="98"/>
      <c r="K882" s="98"/>
      <c r="L882" s="98"/>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c r="AR882" s="100"/>
      <c r="AS882" s="100"/>
      <c r="AT882" s="100"/>
      <c r="AU882" s="100"/>
      <c r="AV882" s="100"/>
      <c r="AW882" s="100"/>
      <c r="AX882" s="100"/>
      <c r="AY882" s="100"/>
      <c r="AZ882" s="100"/>
      <c r="BA882" s="100"/>
      <c r="BB882" s="100"/>
      <c r="BC882" s="100"/>
      <c r="BD882" s="100"/>
      <c r="BE882" s="100"/>
    </row>
    <row r="883" spans="1:57" ht="15.75" customHeight="1" x14ac:dyDescent="0.3">
      <c r="A883" s="98"/>
      <c r="B883" s="98"/>
      <c r="C883" s="98"/>
      <c r="D883" s="98"/>
      <c r="E883" s="99"/>
      <c r="F883" s="99"/>
      <c r="G883" s="98"/>
      <c r="H883" s="98"/>
      <c r="I883" s="98"/>
      <c r="J883" s="98"/>
      <c r="K883" s="98"/>
      <c r="L883" s="98"/>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c r="AR883" s="100"/>
      <c r="AS883" s="100"/>
      <c r="AT883" s="100"/>
      <c r="AU883" s="100"/>
      <c r="AV883" s="100"/>
      <c r="AW883" s="100"/>
      <c r="AX883" s="100"/>
      <c r="AY883" s="100"/>
      <c r="AZ883" s="100"/>
      <c r="BA883" s="100"/>
      <c r="BB883" s="100"/>
      <c r="BC883" s="100"/>
      <c r="BD883" s="100"/>
      <c r="BE883" s="100"/>
    </row>
    <row r="884" spans="1:57" ht="15.75" customHeight="1" x14ac:dyDescent="0.3">
      <c r="A884" s="98"/>
      <c r="B884" s="98"/>
      <c r="C884" s="98"/>
      <c r="D884" s="98"/>
      <c r="E884" s="99"/>
      <c r="F884" s="99"/>
      <c r="G884" s="98"/>
      <c r="H884" s="98"/>
      <c r="I884" s="98"/>
      <c r="J884" s="98"/>
      <c r="K884" s="98"/>
      <c r="L884" s="98"/>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c r="AR884" s="100"/>
      <c r="AS884" s="100"/>
      <c r="AT884" s="100"/>
      <c r="AU884" s="100"/>
      <c r="AV884" s="100"/>
      <c r="AW884" s="100"/>
      <c r="AX884" s="100"/>
      <c r="AY884" s="100"/>
      <c r="AZ884" s="100"/>
      <c r="BA884" s="100"/>
      <c r="BB884" s="100"/>
      <c r="BC884" s="100"/>
      <c r="BD884" s="100"/>
      <c r="BE884" s="100"/>
    </row>
    <row r="885" spans="1:57" ht="15.75" customHeight="1" x14ac:dyDescent="0.3">
      <c r="A885" s="98"/>
      <c r="B885" s="98"/>
      <c r="C885" s="98"/>
      <c r="D885" s="98"/>
      <c r="E885" s="99"/>
      <c r="F885" s="99"/>
      <c r="G885" s="98"/>
      <c r="H885" s="98"/>
      <c r="I885" s="98"/>
      <c r="J885" s="98"/>
      <c r="K885" s="98"/>
      <c r="L885" s="98"/>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0"/>
      <c r="AQ885" s="100"/>
      <c r="AR885" s="100"/>
      <c r="AS885" s="100"/>
      <c r="AT885" s="100"/>
      <c r="AU885" s="100"/>
      <c r="AV885" s="100"/>
      <c r="AW885" s="100"/>
      <c r="AX885" s="100"/>
      <c r="AY885" s="100"/>
      <c r="AZ885" s="100"/>
      <c r="BA885" s="100"/>
      <c r="BB885" s="100"/>
      <c r="BC885" s="100"/>
      <c r="BD885" s="100"/>
      <c r="BE885" s="100"/>
    </row>
    <row r="886" spans="1:57" ht="15.75" customHeight="1" x14ac:dyDescent="0.3">
      <c r="A886" s="98"/>
      <c r="B886" s="98"/>
      <c r="C886" s="98"/>
      <c r="D886" s="98"/>
      <c r="E886" s="99"/>
      <c r="F886" s="99"/>
      <c r="G886" s="98"/>
      <c r="H886" s="98"/>
      <c r="I886" s="98"/>
      <c r="J886" s="98"/>
      <c r="K886" s="98"/>
      <c r="L886" s="98"/>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100"/>
      <c r="AO886" s="100"/>
      <c r="AP886" s="100"/>
      <c r="AQ886" s="100"/>
      <c r="AR886" s="100"/>
      <c r="AS886" s="100"/>
      <c r="AT886" s="100"/>
      <c r="AU886" s="100"/>
      <c r="AV886" s="100"/>
      <c r="AW886" s="100"/>
      <c r="AX886" s="100"/>
      <c r="AY886" s="100"/>
      <c r="AZ886" s="100"/>
      <c r="BA886" s="100"/>
      <c r="BB886" s="100"/>
      <c r="BC886" s="100"/>
      <c r="BD886" s="100"/>
      <c r="BE886" s="100"/>
    </row>
    <row r="887" spans="1:57" ht="15.75" customHeight="1" x14ac:dyDescent="0.3">
      <c r="A887" s="98"/>
      <c r="B887" s="98"/>
      <c r="C887" s="98"/>
      <c r="D887" s="98"/>
      <c r="E887" s="99"/>
      <c r="F887" s="99"/>
      <c r="G887" s="98"/>
      <c r="H887" s="98"/>
      <c r="I887" s="98"/>
      <c r="J887" s="98"/>
      <c r="K887" s="98"/>
      <c r="L887" s="98"/>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100"/>
      <c r="AO887" s="100"/>
      <c r="AP887" s="100"/>
      <c r="AQ887" s="100"/>
      <c r="AR887" s="100"/>
      <c r="AS887" s="100"/>
      <c r="AT887" s="100"/>
      <c r="AU887" s="100"/>
      <c r="AV887" s="100"/>
      <c r="AW887" s="100"/>
      <c r="AX887" s="100"/>
      <c r="AY887" s="100"/>
      <c r="AZ887" s="100"/>
      <c r="BA887" s="100"/>
      <c r="BB887" s="100"/>
      <c r="BC887" s="100"/>
      <c r="BD887" s="100"/>
      <c r="BE887" s="100"/>
    </row>
    <row r="888" spans="1:57" ht="15.75" customHeight="1" x14ac:dyDescent="0.3">
      <c r="A888" s="98"/>
      <c r="B888" s="98"/>
      <c r="C888" s="98"/>
      <c r="D888" s="98"/>
      <c r="E888" s="99"/>
      <c r="F888" s="99"/>
      <c r="G888" s="98"/>
      <c r="H888" s="98"/>
      <c r="I888" s="98"/>
      <c r="J888" s="98"/>
      <c r="K888" s="98"/>
      <c r="L888" s="98"/>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100"/>
      <c r="AO888" s="100"/>
      <c r="AP888" s="100"/>
      <c r="AQ888" s="100"/>
      <c r="AR888" s="100"/>
      <c r="AS888" s="100"/>
      <c r="AT888" s="100"/>
      <c r="AU888" s="100"/>
      <c r="AV888" s="100"/>
      <c r="AW888" s="100"/>
      <c r="AX888" s="100"/>
      <c r="AY888" s="100"/>
      <c r="AZ888" s="100"/>
      <c r="BA888" s="100"/>
      <c r="BB888" s="100"/>
      <c r="BC888" s="100"/>
      <c r="BD888" s="100"/>
      <c r="BE888" s="100"/>
    </row>
    <row r="889" spans="1:57" ht="15.75" customHeight="1" x14ac:dyDescent="0.3">
      <c r="A889" s="98"/>
      <c r="B889" s="98"/>
      <c r="C889" s="98"/>
      <c r="D889" s="98"/>
      <c r="E889" s="99"/>
      <c r="F889" s="99"/>
      <c r="G889" s="98"/>
      <c r="H889" s="98"/>
      <c r="I889" s="98"/>
      <c r="J889" s="98"/>
      <c r="K889" s="98"/>
      <c r="L889" s="98"/>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c r="AR889" s="100"/>
      <c r="AS889" s="100"/>
      <c r="AT889" s="100"/>
      <c r="AU889" s="100"/>
      <c r="AV889" s="100"/>
      <c r="AW889" s="100"/>
      <c r="AX889" s="100"/>
      <c r="AY889" s="100"/>
      <c r="AZ889" s="100"/>
      <c r="BA889" s="100"/>
      <c r="BB889" s="100"/>
      <c r="BC889" s="100"/>
      <c r="BD889" s="100"/>
      <c r="BE889" s="100"/>
    </row>
    <row r="890" spans="1:57" ht="15.75" customHeight="1" x14ac:dyDescent="0.3">
      <c r="A890" s="98"/>
      <c r="B890" s="98"/>
      <c r="C890" s="98"/>
      <c r="D890" s="98"/>
      <c r="E890" s="99"/>
      <c r="F890" s="99"/>
      <c r="G890" s="98"/>
      <c r="H890" s="98"/>
      <c r="I890" s="98"/>
      <c r="J890" s="98"/>
      <c r="K890" s="98"/>
      <c r="L890" s="98"/>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c r="AR890" s="100"/>
      <c r="AS890" s="100"/>
      <c r="AT890" s="100"/>
      <c r="AU890" s="100"/>
      <c r="AV890" s="100"/>
      <c r="AW890" s="100"/>
      <c r="AX890" s="100"/>
      <c r="AY890" s="100"/>
      <c r="AZ890" s="100"/>
      <c r="BA890" s="100"/>
      <c r="BB890" s="100"/>
      <c r="BC890" s="100"/>
      <c r="BD890" s="100"/>
      <c r="BE890" s="100"/>
    </row>
    <row r="891" spans="1:57" ht="15.75" customHeight="1" x14ac:dyDescent="0.3">
      <c r="A891" s="98"/>
      <c r="B891" s="98"/>
      <c r="C891" s="98"/>
      <c r="D891" s="98"/>
      <c r="E891" s="99"/>
      <c r="F891" s="99"/>
      <c r="G891" s="98"/>
      <c r="H891" s="98"/>
      <c r="I891" s="98"/>
      <c r="J891" s="98"/>
      <c r="K891" s="98"/>
      <c r="L891" s="98"/>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c r="AR891" s="100"/>
      <c r="AS891" s="100"/>
      <c r="AT891" s="100"/>
      <c r="AU891" s="100"/>
      <c r="AV891" s="100"/>
      <c r="AW891" s="100"/>
      <c r="AX891" s="100"/>
      <c r="AY891" s="100"/>
      <c r="AZ891" s="100"/>
      <c r="BA891" s="100"/>
      <c r="BB891" s="100"/>
      <c r="BC891" s="100"/>
      <c r="BD891" s="100"/>
      <c r="BE891" s="100"/>
    </row>
    <row r="892" spans="1:57" ht="15.75" customHeight="1" x14ac:dyDescent="0.3">
      <c r="A892" s="98"/>
      <c r="B892" s="98"/>
      <c r="C892" s="98"/>
      <c r="D892" s="98"/>
      <c r="E892" s="99"/>
      <c r="F892" s="99"/>
      <c r="G892" s="98"/>
      <c r="H892" s="98"/>
      <c r="I892" s="98"/>
      <c r="J892" s="98"/>
      <c r="K892" s="98"/>
      <c r="L892" s="98"/>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c r="AR892" s="100"/>
      <c r="AS892" s="100"/>
      <c r="AT892" s="100"/>
      <c r="AU892" s="100"/>
      <c r="AV892" s="100"/>
      <c r="AW892" s="100"/>
      <c r="AX892" s="100"/>
      <c r="AY892" s="100"/>
      <c r="AZ892" s="100"/>
      <c r="BA892" s="100"/>
      <c r="BB892" s="100"/>
      <c r="BC892" s="100"/>
      <c r="BD892" s="100"/>
      <c r="BE892" s="100"/>
    </row>
    <row r="893" spans="1:57" ht="15.75" customHeight="1" x14ac:dyDescent="0.3">
      <c r="A893" s="98"/>
      <c r="B893" s="98"/>
      <c r="C893" s="98"/>
      <c r="D893" s="98"/>
      <c r="E893" s="99"/>
      <c r="F893" s="99"/>
      <c r="G893" s="98"/>
      <c r="H893" s="98"/>
      <c r="I893" s="98"/>
      <c r="J893" s="98"/>
      <c r="K893" s="98"/>
      <c r="L893" s="98"/>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c r="AR893" s="100"/>
      <c r="AS893" s="100"/>
      <c r="AT893" s="100"/>
      <c r="AU893" s="100"/>
      <c r="AV893" s="100"/>
      <c r="AW893" s="100"/>
      <c r="AX893" s="100"/>
      <c r="AY893" s="100"/>
      <c r="AZ893" s="100"/>
      <c r="BA893" s="100"/>
      <c r="BB893" s="100"/>
      <c r="BC893" s="100"/>
      <c r="BD893" s="100"/>
      <c r="BE893" s="100"/>
    </row>
    <row r="894" spans="1:57" ht="15.75" customHeight="1" x14ac:dyDescent="0.3">
      <c r="A894" s="98"/>
      <c r="B894" s="98"/>
      <c r="C894" s="98"/>
      <c r="D894" s="98"/>
      <c r="E894" s="99"/>
      <c r="F894" s="99"/>
      <c r="G894" s="98"/>
      <c r="H894" s="98"/>
      <c r="I894" s="98"/>
      <c r="J894" s="98"/>
      <c r="K894" s="98"/>
      <c r="L894" s="98"/>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c r="AR894" s="100"/>
      <c r="AS894" s="100"/>
      <c r="AT894" s="100"/>
      <c r="AU894" s="100"/>
      <c r="AV894" s="100"/>
      <c r="AW894" s="100"/>
      <c r="AX894" s="100"/>
      <c r="AY894" s="100"/>
      <c r="AZ894" s="100"/>
      <c r="BA894" s="100"/>
      <c r="BB894" s="100"/>
      <c r="BC894" s="100"/>
      <c r="BD894" s="100"/>
      <c r="BE894" s="100"/>
    </row>
    <row r="895" spans="1:57" ht="15.75" customHeight="1" x14ac:dyDescent="0.3">
      <c r="A895" s="98"/>
      <c r="B895" s="98"/>
      <c r="C895" s="98"/>
      <c r="D895" s="98"/>
      <c r="E895" s="99"/>
      <c r="F895" s="99"/>
      <c r="G895" s="98"/>
      <c r="H895" s="98"/>
      <c r="I895" s="98"/>
      <c r="J895" s="98"/>
      <c r="K895" s="98"/>
      <c r="L895" s="98"/>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0"/>
      <c r="AQ895" s="100"/>
      <c r="AR895" s="100"/>
      <c r="AS895" s="100"/>
      <c r="AT895" s="100"/>
      <c r="AU895" s="100"/>
      <c r="AV895" s="100"/>
      <c r="AW895" s="100"/>
      <c r="AX895" s="100"/>
      <c r="AY895" s="100"/>
      <c r="AZ895" s="100"/>
      <c r="BA895" s="100"/>
      <c r="BB895" s="100"/>
      <c r="BC895" s="100"/>
      <c r="BD895" s="100"/>
      <c r="BE895" s="100"/>
    </row>
    <row r="896" spans="1:57" ht="15.75" customHeight="1" x14ac:dyDescent="0.3">
      <c r="A896" s="98"/>
      <c r="B896" s="98"/>
      <c r="C896" s="98"/>
      <c r="D896" s="98"/>
      <c r="E896" s="99"/>
      <c r="F896" s="99"/>
      <c r="G896" s="98"/>
      <c r="H896" s="98"/>
      <c r="I896" s="98"/>
      <c r="J896" s="98"/>
      <c r="K896" s="98"/>
      <c r="L896" s="98"/>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100"/>
      <c r="AO896" s="100"/>
      <c r="AP896" s="100"/>
      <c r="AQ896" s="100"/>
      <c r="AR896" s="100"/>
      <c r="AS896" s="100"/>
      <c r="AT896" s="100"/>
      <c r="AU896" s="100"/>
      <c r="AV896" s="100"/>
      <c r="AW896" s="100"/>
      <c r="AX896" s="100"/>
      <c r="AY896" s="100"/>
      <c r="AZ896" s="100"/>
      <c r="BA896" s="100"/>
      <c r="BB896" s="100"/>
      <c r="BC896" s="100"/>
      <c r="BD896" s="100"/>
      <c r="BE896" s="100"/>
    </row>
    <row r="897" spans="1:57" ht="15.75" customHeight="1" x14ac:dyDescent="0.3">
      <c r="A897" s="98"/>
      <c r="B897" s="98"/>
      <c r="C897" s="98"/>
      <c r="D897" s="98"/>
      <c r="E897" s="99"/>
      <c r="F897" s="99"/>
      <c r="G897" s="98"/>
      <c r="H897" s="98"/>
      <c r="I897" s="98"/>
      <c r="J897" s="98"/>
      <c r="K897" s="98"/>
      <c r="L897" s="98"/>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100"/>
      <c r="AO897" s="100"/>
      <c r="AP897" s="100"/>
      <c r="AQ897" s="100"/>
      <c r="AR897" s="100"/>
      <c r="AS897" s="100"/>
      <c r="AT897" s="100"/>
      <c r="AU897" s="100"/>
      <c r="AV897" s="100"/>
      <c r="AW897" s="100"/>
      <c r="AX897" s="100"/>
      <c r="AY897" s="100"/>
      <c r="AZ897" s="100"/>
      <c r="BA897" s="100"/>
      <c r="BB897" s="100"/>
      <c r="BC897" s="100"/>
      <c r="BD897" s="100"/>
      <c r="BE897" s="100"/>
    </row>
    <row r="898" spans="1:57" ht="15.75" customHeight="1" x14ac:dyDescent="0.3">
      <c r="A898" s="98"/>
      <c r="B898" s="98"/>
      <c r="C898" s="98"/>
      <c r="D898" s="98"/>
      <c r="E898" s="99"/>
      <c r="F898" s="99"/>
      <c r="G898" s="98"/>
      <c r="H898" s="98"/>
      <c r="I898" s="98"/>
      <c r="J898" s="98"/>
      <c r="K898" s="98"/>
      <c r="L898" s="98"/>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0"/>
      <c r="AQ898" s="100"/>
      <c r="AR898" s="100"/>
      <c r="AS898" s="100"/>
      <c r="AT898" s="100"/>
      <c r="AU898" s="100"/>
      <c r="AV898" s="100"/>
      <c r="AW898" s="100"/>
      <c r="AX898" s="100"/>
      <c r="AY898" s="100"/>
      <c r="AZ898" s="100"/>
      <c r="BA898" s="100"/>
      <c r="BB898" s="100"/>
      <c r="BC898" s="100"/>
      <c r="BD898" s="100"/>
      <c r="BE898" s="100"/>
    </row>
    <row r="899" spans="1:57" ht="15.75" customHeight="1" x14ac:dyDescent="0.3">
      <c r="A899" s="98"/>
      <c r="B899" s="98"/>
      <c r="C899" s="98"/>
      <c r="D899" s="98"/>
      <c r="E899" s="99"/>
      <c r="F899" s="99"/>
      <c r="G899" s="98"/>
      <c r="H899" s="98"/>
      <c r="I899" s="98"/>
      <c r="J899" s="98"/>
      <c r="K899" s="98"/>
      <c r="L899" s="98"/>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0"/>
      <c r="AQ899" s="100"/>
      <c r="AR899" s="100"/>
      <c r="AS899" s="100"/>
      <c r="AT899" s="100"/>
      <c r="AU899" s="100"/>
      <c r="AV899" s="100"/>
      <c r="AW899" s="100"/>
      <c r="AX899" s="100"/>
      <c r="AY899" s="100"/>
      <c r="AZ899" s="100"/>
      <c r="BA899" s="100"/>
      <c r="BB899" s="100"/>
      <c r="BC899" s="100"/>
      <c r="BD899" s="100"/>
      <c r="BE899" s="100"/>
    </row>
    <row r="900" spans="1:57" ht="15.75" customHeight="1" x14ac:dyDescent="0.3">
      <c r="A900" s="98"/>
      <c r="B900" s="98"/>
      <c r="C900" s="98"/>
      <c r="D900" s="98"/>
      <c r="E900" s="99"/>
      <c r="F900" s="99"/>
      <c r="G900" s="98"/>
      <c r="H900" s="98"/>
      <c r="I900" s="98"/>
      <c r="J900" s="98"/>
      <c r="K900" s="98"/>
      <c r="L900" s="98"/>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0"/>
      <c r="AQ900" s="100"/>
      <c r="AR900" s="100"/>
      <c r="AS900" s="100"/>
      <c r="AT900" s="100"/>
      <c r="AU900" s="100"/>
      <c r="AV900" s="100"/>
      <c r="AW900" s="100"/>
      <c r="AX900" s="100"/>
      <c r="AY900" s="100"/>
      <c r="AZ900" s="100"/>
      <c r="BA900" s="100"/>
      <c r="BB900" s="100"/>
      <c r="BC900" s="100"/>
      <c r="BD900" s="100"/>
      <c r="BE900" s="100"/>
    </row>
    <row r="901" spans="1:57" ht="15.75" customHeight="1" x14ac:dyDescent="0.3">
      <c r="A901" s="98"/>
      <c r="B901" s="98"/>
      <c r="C901" s="98"/>
      <c r="D901" s="98"/>
      <c r="E901" s="99"/>
      <c r="F901" s="99"/>
      <c r="G901" s="98"/>
      <c r="H901" s="98"/>
      <c r="I901" s="98"/>
      <c r="J901" s="98"/>
      <c r="K901" s="98"/>
      <c r="L901" s="98"/>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100"/>
      <c r="AO901" s="100"/>
      <c r="AP901" s="100"/>
      <c r="AQ901" s="100"/>
      <c r="AR901" s="100"/>
      <c r="AS901" s="100"/>
      <c r="AT901" s="100"/>
      <c r="AU901" s="100"/>
      <c r="AV901" s="100"/>
      <c r="AW901" s="100"/>
      <c r="AX901" s="100"/>
      <c r="AY901" s="100"/>
      <c r="AZ901" s="100"/>
      <c r="BA901" s="100"/>
      <c r="BB901" s="100"/>
      <c r="BC901" s="100"/>
      <c r="BD901" s="100"/>
      <c r="BE901" s="100"/>
    </row>
    <row r="902" spans="1:57" ht="15.75" customHeight="1" x14ac:dyDescent="0.3">
      <c r="A902" s="98"/>
      <c r="B902" s="98"/>
      <c r="C902" s="98"/>
      <c r="D902" s="98"/>
      <c r="E902" s="99"/>
      <c r="F902" s="99"/>
      <c r="G902" s="98"/>
      <c r="H902" s="98"/>
      <c r="I902" s="98"/>
      <c r="J902" s="98"/>
      <c r="K902" s="98"/>
      <c r="L902" s="98"/>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100"/>
      <c r="AO902" s="100"/>
      <c r="AP902" s="100"/>
      <c r="AQ902" s="100"/>
      <c r="AR902" s="100"/>
      <c r="AS902" s="100"/>
      <c r="AT902" s="100"/>
      <c r="AU902" s="100"/>
      <c r="AV902" s="100"/>
      <c r="AW902" s="100"/>
      <c r="AX902" s="100"/>
      <c r="AY902" s="100"/>
      <c r="AZ902" s="100"/>
      <c r="BA902" s="100"/>
      <c r="BB902" s="100"/>
      <c r="BC902" s="100"/>
      <c r="BD902" s="100"/>
      <c r="BE902" s="100"/>
    </row>
    <row r="903" spans="1:57" ht="15.75" customHeight="1" x14ac:dyDescent="0.3">
      <c r="A903" s="98"/>
      <c r="B903" s="98"/>
      <c r="C903" s="98"/>
      <c r="D903" s="98"/>
      <c r="E903" s="99"/>
      <c r="F903" s="99"/>
      <c r="G903" s="98"/>
      <c r="H903" s="98"/>
      <c r="I903" s="98"/>
      <c r="J903" s="98"/>
      <c r="K903" s="98"/>
      <c r="L903" s="98"/>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c r="AU903" s="100"/>
      <c r="AV903" s="100"/>
      <c r="AW903" s="100"/>
      <c r="AX903" s="100"/>
      <c r="AY903" s="100"/>
      <c r="AZ903" s="100"/>
      <c r="BA903" s="100"/>
      <c r="BB903" s="100"/>
      <c r="BC903" s="100"/>
      <c r="BD903" s="100"/>
      <c r="BE903" s="100"/>
    </row>
    <row r="904" spans="1:57" ht="15.75" customHeight="1" x14ac:dyDescent="0.3">
      <c r="A904" s="98"/>
      <c r="B904" s="98"/>
      <c r="C904" s="98"/>
      <c r="D904" s="98"/>
      <c r="E904" s="99"/>
      <c r="F904" s="99"/>
      <c r="G904" s="98"/>
      <c r="H904" s="98"/>
      <c r="I904" s="98"/>
      <c r="J904" s="98"/>
      <c r="K904" s="98"/>
      <c r="L904" s="98"/>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c r="AR904" s="100"/>
      <c r="AS904" s="100"/>
      <c r="AT904" s="100"/>
      <c r="AU904" s="100"/>
      <c r="AV904" s="100"/>
      <c r="AW904" s="100"/>
      <c r="AX904" s="100"/>
      <c r="AY904" s="100"/>
      <c r="AZ904" s="100"/>
      <c r="BA904" s="100"/>
      <c r="BB904" s="100"/>
      <c r="BC904" s="100"/>
      <c r="BD904" s="100"/>
      <c r="BE904" s="100"/>
    </row>
    <row r="905" spans="1:57" ht="15.75" customHeight="1" x14ac:dyDescent="0.3">
      <c r="A905" s="98"/>
      <c r="B905" s="98"/>
      <c r="C905" s="98"/>
      <c r="D905" s="98"/>
      <c r="E905" s="99"/>
      <c r="F905" s="99"/>
      <c r="G905" s="98"/>
      <c r="H905" s="98"/>
      <c r="I905" s="98"/>
      <c r="J905" s="98"/>
      <c r="K905" s="98"/>
      <c r="L905" s="98"/>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0"/>
      <c r="AQ905" s="100"/>
      <c r="AR905" s="100"/>
      <c r="AS905" s="100"/>
      <c r="AT905" s="100"/>
      <c r="AU905" s="100"/>
      <c r="AV905" s="100"/>
      <c r="AW905" s="100"/>
      <c r="AX905" s="100"/>
      <c r="AY905" s="100"/>
      <c r="AZ905" s="100"/>
      <c r="BA905" s="100"/>
      <c r="BB905" s="100"/>
      <c r="BC905" s="100"/>
      <c r="BD905" s="100"/>
      <c r="BE905" s="100"/>
    </row>
    <row r="906" spans="1:57" ht="15.75" customHeight="1" x14ac:dyDescent="0.3">
      <c r="A906" s="98"/>
      <c r="B906" s="98"/>
      <c r="C906" s="98"/>
      <c r="D906" s="98"/>
      <c r="E906" s="99"/>
      <c r="F906" s="99"/>
      <c r="G906" s="98"/>
      <c r="H906" s="98"/>
      <c r="I906" s="98"/>
      <c r="J906" s="98"/>
      <c r="K906" s="98"/>
      <c r="L906" s="98"/>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P906" s="100"/>
      <c r="AQ906" s="100"/>
      <c r="AR906" s="100"/>
      <c r="AS906" s="100"/>
      <c r="AT906" s="100"/>
      <c r="AU906" s="100"/>
      <c r="AV906" s="100"/>
      <c r="AW906" s="100"/>
      <c r="AX906" s="100"/>
      <c r="AY906" s="100"/>
      <c r="AZ906" s="100"/>
      <c r="BA906" s="100"/>
      <c r="BB906" s="100"/>
      <c r="BC906" s="100"/>
      <c r="BD906" s="100"/>
      <c r="BE906" s="100"/>
    </row>
    <row r="907" spans="1:57" ht="15.75" customHeight="1" x14ac:dyDescent="0.3">
      <c r="A907" s="98"/>
      <c r="B907" s="98"/>
      <c r="C907" s="98"/>
      <c r="D907" s="98"/>
      <c r="E907" s="99"/>
      <c r="F907" s="99"/>
      <c r="G907" s="98"/>
      <c r="H907" s="98"/>
      <c r="I907" s="98"/>
      <c r="J907" s="98"/>
      <c r="K907" s="98"/>
      <c r="L907" s="98"/>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P907" s="100"/>
      <c r="AQ907" s="100"/>
      <c r="AR907" s="100"/>
      <c r="AS907" s="100"/>
      <c r="AT907" s="100"/>
      <c r="AU907" s="100"/>
      <c r="AV907" s="100"/>
      <c r="AW907" s="100"/>
      <c r="AX907" s="100"/>
      <c r="AY907" s="100"/>
      <c r="AZ907" s="100"/>
      <c r="BA907" s="100"/>
      <c r="BB907" s="100"/>
      <c r="BC907" s="100"/>
      <c r="BD907" s="100"/>
      <c r="BE907" s="100"/>
    </row>
    <row r="908" spans="1:57" ht="15.75" customHeight="1" x14ac:dyDescent="0.3">
      <c r="A908" s="98"/>
      <c r="B908" s="98"/>
      <c r="C908" s="98"/>
      <c r="D908" s="98"/>
      <c r="E908" s="99"/>
      <c r="F908" s="99"/>
      <c r="G908" s="98"/>
      <c r="H908" s="98"/>
      <c r="I908" s="98"/>
      <c r="J908" s="98"/>
      <c r="K908" s="98"/>
      <c r="L908" s="98"/>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0"/>
      <c r="AQ908" s="100"/>
      <c r="AR908" s="100"/>
      <c r="AS908" s="100"/>
      <c r="AT908" s="100"/>
      <c r="AU908" s="100"/>
      <c r="AV908" s="100"/>
      <c r="AW908" s="100"/>
      <c r="AX908" s="100"/>
      <c r="AY908" s="100"/>
      <c r="AZ908" s="100"/>
      <c r="BA908" s="100"/>
      <c r="BB908" s="100"/>
      <c r="BC908" s="100"/>
      <c r="BD908" s="100"/>
      <c r="BE908" s="100"/>
    </row>
    <row r="909" spans="1:57" ht="15.75" customHeight="1" x14ac:dyDescent="0.3">
      <c r="A909" s="98"/>
      <c r="B909" s="98"/>
      <c r="C909" s="98"/>
      <c r="D909" s="98"/>
      <c r="E909" s="99"/>
      <c r="F909" s="99"/>
      <c r="G909" s="98"/>
      <c r="H909" s="98"/>
      <c r="I909" s="98"/>
      <c r="J909" s="98"/>
      <c r="K909" s="98"/>
      <c r="L909" s="98"/>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100"/>
      <c r="AO909" s="100"/>
      <c r="AP909" s="100"/>
      <c r="AQ909" s="100"/>
      <c r="AR909" s="100"/>
      <c r="AS909" s="100"/>
      <c r="AT909" s="100"/>
      <c r="AU909" s="100"/>
      <c r="AV909" s="100"/>
      <c r="AW909" s="100"/>
      <c r="AX909" s="100"/>
      <c r="AY909" s="100"/>
      <c r="AZ909" s="100"/>
      <c r="BA909" s="100"/>
      <c r="BB909" s="100"/>
      <c r="BC909" s="100"/>
      <c r="BD909" s="100"/>
      <c r="BE909" s="100"/>
    </row>
    <row r="910" spans="1:57" ht="15.75" customHeight="1" x14ac:dyDescent="0.3">
      <c r="A910" s="98"/>
      <c r="B910" s="98"/>
      <c r="C910" s="98"/>
      <c r="D910" s="98"/>
      <c r="E910" s="99"/>
      <c r="F910" s="99"/>
      <c r="G910" s="98"/>
      <c r="H910" s="98"/>
      <c r="I910" s="98"/>
      <c r="J910" s="98"/>
      <c r="K910" s="98"/>
      <c r="L910" s="98"/>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c r="AR910" s="100"/>
      <c r="AS910" s="100"/>
      <c r="AT910" s="100"/>
      <c r="AU910" s="100"/>
      <c r="AV910" s="100"/>
      <c r="AW910" s="100"/>
      <c r="AX910" s="100"/>
      <c r="AY910" s="100"/>
      <c r="AZ910" s="100"/>
      <c r="BA910" s="100"/>
      <c r="BB910" s="100"/>
      <c r="BC910" s="100"/>
      <c r="BD910" s="100"/>
      <c r="BE910" s="100"/>
    </row>
    <row r="911" spans="1:57" ht="15.75" customHeight="1" x14ac:dyDescent="0.3">
      <c r="A911" s="98"/>
      <c r="B911" s="98"/>
      <c r="C911" s="98"/>
      <c r="D911" s="98"/>
      <c r="E911" s="99"/>
      <c r="F911" s="99"/>
      <c r="G911" s="98"/>
      <c r="H911" s="98"/>
      <c r="I911" s="98"/>
      <c r="J911" s="98"/>
      <c r="K911" s="98"/>
      <c r="L911" s="98"/>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c r="AU911" s="100"/>
      <c r="AV911" s="100"/>
      <c r="AW911" s="100"/>
      <c r="AX911" s="100"/>
      <c r="AY911" s="100"/>
      <c r="AZ911" s="100"/>
      <c r="BA911" s="100"/>
      <c r="BB911" s="100"/>
      <c r="BC911" s="100"/>
      <c r="BD911" s="100"/>
      <c r="BE911" s="100"/>
    </row>
    <row r="912" spans="1:57" ht="15.75" customHeight="1" x14ac:dyDescent="0.3">
      <c r="A912" s="98"/>
      <c r="B912" s="98"/>
      <c r="C912" s="98"/>
      <c r="D912" s="98"/>
      <c r="E912" s="99"/>
      <c r="F912" s="99"/>
      <c r="G912" s="98"/>
      <c r="H912" s="98"/>
      <c r="I912" s="98"/>
      <c r="J912" s="98"/>
      <c r="K912" s="98"/>
      <c r="L912" s="98"/>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c r="AR912" s="100"/>
      <c r="AS912" s="100"/>
      <c r="AT912" s="100"/>
      <c r="AU912" s="100"/>
      <c r="AV912" s="100"/>
      <c r="AW912" s="100"/>
      <c r="AX912" s="100"/>
      <c r="AY912" s="100"/>
      <c r="AZ912" s="100"/>
      <c r="BA912" s="100"/>
      <c r="BB912" s="100"/>
      <c r="BC912" s="100"/>
      <c r="BD912" s="100"/>
      <c r="BE912" s="100"/>
    </row>
    <row r="913" spans="1:57" ht="15.75" customHeight="1" x14ac:dyDescent="0.3">
      <c r="A913" s="98"/>
      <c r="B913" s="98"/>
      <c r="C913" s="98"/>
      <c r="D913" s="98"/>
      <c r="E913" s="99"/>
      <c r="F913" s="99"/>
      <c r="G913" s="98"/>
      <c r="H913" s="98"/>
      <c r="I913" s="98"/>
      <c r="J913" s="98"/>
      <c r="K913" s="98"/>
      <c r="L913" s="98"/>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c r="AR913" s="100"/>
      <c r="AS913" s="100"/>
      <c r="AT913" s="100"/>
      <c r="AU913" s="100"/>
      <c r="AV913" s="100"/>
      <c r="AW913" s="100"/>
      <c r="AX913" s="100"/>
      <c r="AY913" s="100"/>
      <c r="AZ913" s="100"/>
      <c r="BA913" s="100"/>
      <c r="BB913" s="100"/>
      <c r="BC913" s="100"/>
      <c r="BD913" s="100"/>
      <c r="BE913" s="100"/>
    </row>
    <row r="914" spans="1:57" ht="15.75" customHeight="1" x14ac:dyDescent="0.3">
      <c r="A914" s="98"/>
      <c r="B914" s="98"/>
      <c r="C914" s="98"/>
      <c r="D914" s="98"/>
      <c r="E914" s="99"/>
      <c r="F914" s="99"/>
      <c r="G914" s="98"/>
      <c r="H914" s="98"/>
      <c r="I914" s="98"/>
      <c r="J914" s="98"/>
      <c r="K914" s="98"/>
      <c r="L914" s="98"/>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c r="AR914" s="100"/>
      <c r="AS914" s="100"/>
      <c r="AT914" s="100"/>
      <c r="AU914" s="100"/>
      <c r="AV914" s="100"/>
      <c r="AW914" s="100"/>
      <c r="AX914" s="100"/>
      <c r="AY914" s="100"/>
      <c r="AZ914" s="100"/>
      <c r="BA914" s="100"/>
      <c r="BB914" s="100"/>
      <c r="BC914" s="100"/>
      <c r="BD914" s="100"/>
      <c r="BE914" s="100"/>
    </row>
    <row r="915" spans="1:57" ht="15.75" customHeight="1" x14ac:dyDescent="0.3">
      <c r="A915" s="98"/>
      <c r="B915" s="98"/>
      <c r="C915" s="98"/>
      <c r="D915" s="98"/>
      <c r="E915" s="99"/>
      <c r="F915" s="99"/>
      <c r="G915" s="98"/>
      <c r="H915" s="98"/>
      <c r="I915" s="98"/>
      <c r="J915" s="98"/>
      <c r="K915" s="98"/>
      <c r="L915" s="98"/>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c r="AR915" s="100"/>
      <c r="AS915" s="100"/>
      <c r="AT915" s="100"/>
      <c r="AU915" s="100"/>
      <c r="AV915" s="100"/>
      <c r="AW915" s="100"/>
      <c r="AX915" s="100"/>
      <c r="AY915" s="100"/>
      <c r="AZ915" s="100"/>
      <c r="BA915" s="100"/>
      <c r="BB915" s="100"/>
      <c r="BC915" s="100"/>
      <c r="BD915" s="100"/>
      <c r="BE915" s="100"/>
    </row>
    <row r="916" spans="1:57" ht="15.75" customHeight="1" x14ac:dyDescent="0.3">
      <c r="A916" s="98"/>
      <c r="B916" s="98"/>
      <c r="C916" s="98"/>
      <c r="D916" s="98"/>
      <c r="E916" s="99"/>
      <c r="F916" s="99"/>
      <c r="G916" s="98"/>
      <c r="H916" s="98"/>
      <c r="I916" s="98"/>
      <c r="J916" s="98"/>
      <c r="K916" s="98"/>
      <c r="L916" s="98"/>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c r="AR916" s="100"/>
      <c r="AS916" s="100"/>
      <c r="AT916" s="100"/>
      <c r="AU916" s="100"/>
      <c r="AV916" s="100"/>
      <c r="AW916" s="100"/>
      <c r="AX916" s="100"/>
      <c r="AY916" s="100"/>
      <c r="AZ916" s="100"/>
      <c r="BA916" s="100"/>
      <c r="BB916" s="100"/>
      <c r="BC916" s="100"/>
      <c r="BD916" s="100"/>
      <c r="BE916" s="100"/>
    </row>
    <row r="917" spans="1:57" ht="15.75" customHeight="1" x14ac:dyDescent="0.3">
      <c r="A917" s="98"/>
      <c r="B917" s="98"/>
      <c r="C917" s="98"/>
      <c r="D917" s="98"/>
      <c r="E917" s="99"/>
      <c r="F917" s="99"/>
      <c r="G917" s="98"/>
      <c r="H917" s="98"/>
      <c r="I917" s="98"/>
      <c r="J917" s="98"/>
      <c r="K917" s="98"/>
      <c r="L917" s="98"/>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0"/>
      <c r="AQ917" s="100"/>
      <c r="AR917" s="100"/>
      <c r="AS917" s="100"/>
      <c r="AT917" s="100"/>
      <c r="AU917" s="100"/>
      <c r="AV917" s="100"/>
      <c r="AW917" s="100"/>
      <c r="AX917" s="100"/>
      <c r="AY917" s="100"/>
      <c r="AZ917" s="100"/>
      <c r="BA917" s="100"/>
      <c r="BB917" s="100"/>
      <c r="BC917" s="100"/>
      <c r="BD917" s="100"/>
      <c r="BE917" s="100"/>
    </row>
    <row r="918" spans="1:57" ht="15.75" customHeight="1" x14ac:dyDescent="0.3">
      <c r="A918" s="98"/>
      <c r="B918" s="98"/>
      <c r="C918" s="98"/>
      <c r="D918" s="98"/>
      <c r="E918" s="99"/>
      <c r="F918" s="99"/>
      <c r="G918" s="98"/>
      <c r="H918" s="98"/>
      <c r="I918" s="98"/>
      <c r="J918" s="98"/>
      <c r="K918" s="98"/>
      <c r="L918" s="98"/>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0"/>
      <c r="AQ918" s="100"/>
      <c r="AR918" s="100"/>
      <c r="AS918" s="100"/>
      <c r="AT918" s="100"/>
      <c r="AU918" s="100"/>
      <c r="AV918" s="100"/>
      <c r="AW918" s="100"/>
      <c r="AX918" s="100"/>
      <c r="AY918" s="100"/>
      <c r="AZ918" s="100"/>
      <c r="BA918" s="100"/>
      <c r="BB918" s="100"/>
      <c r="BC918" s="100"/>
      <c r="BD918" s="100"/>
      <c r="BE918" s="100"/>
    </row>
    <row r="919" spans="1:57" ht="15.75" customHeight="1" x14ac:dyDescent="0.3">
      <c r="A919" s="98"/>
      <c r="B919" s="98"/>
      <c r="C919" s="98"/>
      <c r="D919" s="98"/>
      <c r="E919" s="99"/>
      <c r="F919" s="99"/>
      <c r="G919" s="98"/>
      <c r="H919" s="98"/>
      <c r="I919" s="98"/>
      <c r="J919" s="98"/>
      <c r="K919" s="98"/>
      <c r="L919" s="98"/>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0"/>
      <c r="AQ919" s="100"/>
      <c r="AR919" s="100"/>
      <c r="AS919" s="100"/>
      <c r="AT919" s="100"/>
      <c r="AU919" s="100"/>
      <c r="AV919" s="100"/>
      <c r="AW919" s="100"/>
      <c r="AX919" s="100"/>
      <c r="AY919" s="100"/>
      <c r="AZ919" s="100"/>
      <c r="BA919" s="100"/>
      <c r="BB919" s="100"/>
      <c r="BC919" s="100"/>
      <c r="BD919" s="100"/>
      <c r="BE919" s="100"/>
    </row>
    <row r="920" spans="1:57" ht="15.75" customHeight="1" x14ac:dyDescent="0.3">
      <c r="A920" s="98"/>
      <c r="B920" s="98"/>
      <c r="C920" s="98"/>
      <c r="D920" s="98"/>
      <c r="E920" s="99"/>
      <c r="F920" s="99"/>
      <c r="G920" s="98"/>
      <c r="H920" s="98"/>
      <c r="I920" s="98"/>
      <c r="J920" s="98"/>
      <c r="K920" s="98"/>
      <c r="L920" s="98"/>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100"/>
      <c r="AO920" s="100"/>
      <c r="AP920" s="100"/>
      <c r="AQ920" s="100"/>
      <c r="AR920" s="100"/>
      <c r="AS920" s="100"/>
      <c r="AT920" s="100"/>
      <c r="AU920" s="100"/>
      <c r="AV920" s="100"/>
      <c r="AW920" s="100"/>
      <c r="AX920" s="100"/>
      <c r="AY920" s="100"/>
      <c r="AZ920" s="100"/>
      <c r="BA920" s="100"/>
      <c r="BB920" s="100"/>
      <c r="BC920" s="100"/>
      <c r="BD920" s="100"/>
      <c r="BE920" s="100"/>
    </row>
    <row r="921" spans="1:57" ht="15.75" customHeight="1" x14ac:dyDescent="0.3">
      <c r="A921" s="98"/>
      <c r="B921" s="98"/>
      <c r="C921" s="98"/>
      <c r="D921" s="98"/>
      <c r="E921" s="99"/>
      <c r="F921" s="99"/>
      <c r="G921" s="98"/>
      <c r="H921" s="98"/>
      <c r="I921" s="98"/>
      <c r="J921" s="98"/>
      <c r="K921" s="98"/>
      <c r="L921" s="98"/>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c r="AU921" s="100"/>
      <c r="AV921" s="100"/>
      <c r="AW921" s="100"/>
      <c r="AX921" s="100"/>
      <c r="AY921" s="100"/>
      <c r="AZ921" s="100"/>
      <c r="BA921" s="100"/>
      <c r="BB921" s="100"/>
      <c r="BC921" s="100"/>
      <c r="BD921" s="100"/>
      <c r="BE921" s="100"/>
    </row>
    <row r="922" spans="1:57" ht="15.75" customHeight="1" x14ac:dyDescent="0.3">
      <c r="A922" s="98"/>
      <c r="B922" s="98"/>
      <c r="C922" s="98"/>
      <c r="D922" s="98"/>
      <c r="E922" s="99"/>
      <c r="F922" s="99"/>
      <c r="G922" s="98"/>
      <c r="H922" s="98"/>
      <c r="I922" s="98"/>
      <c r="J922" s="98"/>
      <c r="K922" s="98"/>
      <c r="L922" s="98"/>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c r="AR922" s="100"/>
      <c r="AS922" s="100"/>
      <c r="AT922" s="100"/>
      <c r="AU922" s="100"/>
      <c r="AV922" s="100"/>
      <c r="AW922" s="100"/>
      <c r="AX922" s="100"/>
      <c r="AY922" s="100"/>
      <c r="AZ922" s="100"/>
      <c r="BA922" s="100"/>
      <c r="BB922" s="100"/>
      <c r="BC922" s="100"/>
      <c r="BD922" s="100"/>
      <c r="BE922" s="100"/>
    </row>
    <row r="923" spans="1:57" ht="15.75" customHeight="1" x14ac:dyDescent="0.3">
      <c r="A923" s="98"/>
      <c r="B923" s="98"/>
      <c r="C923" s="98"/>
      <c r="D923" s="98"/>
      <c r="E923" s="99"/>
      <c r="F923" s="99"/>
      <c r="G923" s="98"/>
      <c r="H923" s="98"/>
      <c r="I923" s="98"/>
      <c r="J923" s="98"/>
      <c r="K923" s="98"/>
      <c r="L923" s="98"/>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c r="AR923" s="100"/>
      <c r="AS923" s="100"/>
      <c r="AT923" s="100"/>
      <c r="AU923" s="100"/>
      <c r="AV923" s="100"/>
      <c r="AW923" s="100"/>
      <c r="AX923" s="100"/>
      <c r="AY923" s="100"/>
      <c r="AZ923" s="100"/>
      <c r="BA923" s="100"/>
      <c r="BB923" s="100"/>
      <c r="BC923" s="100"/>
      <c r="BD923" s="100"/>
      <c r="BE923" s="100"/>
    </row>
    <row r="924" spans="1:57" ht="15.75" customHeight="1" x14ac:dyDescent="0.3">
      <c r="A924" s="98"/>
      <c r="B924" s="98"/>
      <c r="C924" s="98"/>
      <c r="D924" s="98"/>
      <c r="E924" s="99"/>
      <c r="F924" s="99"/>
      <c r="G924" s="98"/>
      <c r="H924" s="98"/>
      <c r="I924" s="98"/>
      <c r="J924" s="98"/>
      <c r="K924" s="98"/>
      <c r="L924" s="98"/>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c r="AR924" s="100"/>
      <c r="AS924" s="100"/>
      <c r="AT924" s="100"/>
      <c r="AU924" s="100"/>
      <c r="AV924" s="100"/>
      <c r="AW924" s="100"/>
      <c r="AX924" s="100"/>
      <c r="AY924" s="100"/>
      <c r="AZ924" s="100"/>
      <c r="BA924" s="100"/>
      <c r="BB924" s="100"/>
      <c r="BC924" s="100"/>
      <c r="BD924" s="100"/>
      <c r="BE924" s="100"/>
    </row>
    <row r="925" spans="1:57" ht="15.75" customHeight="1" x14ac:dyDescent="0.3">
      <c r="A925" s="98"/>
      <c r="B925" s="98"/>
      <c r="C925" s="98"/>
      <c r="D925" s="98"/>
      <c r="E925" s="99"/>
      <c r="F925" s="99"/>
      <c r="G925" s="98"/>
      <c r="H925" s="98"/>
      <c r="I925" s="98"/>
      <c r="J925" s="98"/>
      <c r="K925" s="98"/>
      <c r="L925" s="98"/>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c r="AR925" s="100"/>
      <c r="AS925" s="100"/>
      <c r="AT925" s="100"/>
      <c r="AU925" s="100"/>
      <c r="AV925" s="100"/>
      <c r="AW925" s="100"/>
      <c r="AX925" s="100"/>
      <c r="AY925" s="100"/>
      <c r="AZ925" s="100"/>
      <c r="BA925" s="100"/>
      <c r="BB925" s="100"/>
      <c r="BC925" s="100"/>
      <c r="BD925" s="100"/>
      <c r="BE925" s="100"/>
    </row>
    <row r="926" spans="1:57" ht="15.75" customHeight="1" x14ac:dyDescent="0.3">
      <c r="A926" s="98"/>
      <c r="B926" s="98"/>
      <c r="C926" s="98"/>
      <c r="D926" s="98"/>
      <c r="E926" s="99"/>
      <c r="F926" s="99"/>
      <c r="G926" s="98"/>
      <c r="H926" s="98"/>
      <c r="I926" s="98"/>
      <c r="J926" s="98"/>
      <c r="K926" s="98"/>
      <c r="L926" s="98"/>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c r="AR926" s="100"/>
      <c r="AS926" s="100"/>
      <c r="AT926" s="100"/>
      <c r="AU926" s="100"/>
      <c r="AV926" s="100"/>
      <c r="AW926" s="100"/>
      <c r="AX926" s="100"/>
      <c r="AY926" s="100"/>
      <c r="AZ926" s="100"/>
      <c r="BA926" s="100"/>
      <c r="BB926" s="100"/>
      <c r="BC926" s="100"/>
      <c r="BD926" s="100"/>
      <c r="BE926" s="100"/>
    </row>
    <row r="927" spans="1:57" ht="15.75" customHeight="1" x14ac:dyDescent="0.3">
      <c r="A927" s="98"/>
      <c r="B927" s="98"/>
      <c r="C927" s="98"/>
      <c r="D927" s="98"/>
      <c r="E927" s="99"/>
      <c r="F927" s="99"/>
      <c r="G927" s="98"/>
      <c r="H927" s="98"/>
      <c r="I927" s="98"/>
      <c r="J927" s="98"/>
      <c r="K927" s="98"/>
      <c r="L927" s="98"/>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c r="AR927" s="100"/>
      <c r="AS927" s="100"/>
      <c r="AT927" s="100"/>
      <c r="AU927" s="100"/>
      <c r="AV927" s="100"/>
      <c r="AW927" s="100"/>
      <c r="AX927" s="100"/>
      <c r="AY927" s="100"/>
      <c r="AZ927" s="100"/>
      <c r="BA927" s="100"/>
      <c r="BB927" s="100"/>
      <c r="BC927" s="100"/>
      <c r="BD927" s="100"/>
      <c r="BE927" s="100"/>
    </row>
    <row r="928" spans="1:57" ht="15.75" customHeight="1" x14ac:dyDescent="0.3">
      <c r="A928" s="98"/>
      <c r="B928" s="98"/>
      <c r="C928" s="98"/>
      <c r="D928" s="98"/>
      <c r="E928" s="99"/>
      <c r="F928" s="99"/>
      <c r="G928" s="98"/>
      <c r="H928" s="98"/>
      <c r="I928" s="98"/>
      <c r="J928" s="98"/>
      <c r="K928" s="98"/>
      <c r="L928" s="98"/>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c r="AR928" s="100"/>
      <c r="AS928" s="100"/>
      <c r="AT928" s="100"/>
      <c r="AU928" s="100"/>
      <c r="AV928" s="100"/>
      <c r="AW928" s="100"/>
      <c r="AX928" s="100"/>
      <c r="AY928" s="100"/>
      <c r="AZ928" s="100"/>
      <c r="BA928" s="100"/>
      <c r="BB928" s="100"/>
      <c r="BC928" s="100"/>
      <c r="BD928" s="100"/>
      <c r="BE928" s="100"/>
    </row>
    <row r="929" spans="1:57" ht="15.75" customHeight="1" x14ac:dyDescent="0.3">
      <c r="A929" s="98"/>
      <c r="B929" s="98"/>
      <c r="C929" s="98"/>
      <c r="D929" s="98"/>
      <c r="E929" s="99"/>
      <c r="F929" s="99"/>
      <c r="G929" s="98"/>
      <c r="H929" s="98"/>
      <c r="I929" s="98"/>
      <c r="J929" s="98"/>
      <c r="K929" s="98"/>
      <c r="L929" s="98"/>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c r="AR929" s="100"/>
      <c r="AS929" s="100"/>
      <c r="AT929" s="100"/>
      <c r="AU929" s="100"/>
      <c r="AV929" s="100"/>
      <c r="AW929" s="100"/>
      <c r="AX929" s="100"/>
      <c r="AY929" s="100"/>
      <c r="AZ929" s="100"/>
      <c r="BA929" s="100"/>
      <c r="BB929" s="100"/>
      <c r="BC929" s="100"/>
      <c r="BD929" s="100"/>
      <c r="BE929" s="100"/>
    </row>
    <row r="930" spans="1:57" ht="15.75" customHeight="1" x14ac:dyDescent="0.3">
      <c r="A930" s="98"/>
      <c r="B930" s="98"/>
      <c r="C930" s="98"/>
      <c r="D930" s="98"/>
      <c r="E930" s="99"/>
      <c r="F930" s="99"/>
      <c r="G930" s="98"/>
      <c r="H930" s="98"/>
      <c r="I930" s="98"/>
      <c r="J930" s="98"/>
      <c r="K930" s="98"/>
      <c r="L930" s="98"/>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c r="AR930" s="100"/>
      <c r="AS930" s="100"/>
      <c r="AT930" s="100"/>
      <c r="AU930" s="100"/>
      <c r="AV930" s="100"/>
      <c r="AW930" s="100"/>
      <c r="AX930" s="100"/>
      <c r="AY930" s="100"/>
      <c r="AZ930" s="100"/>
      <c r="BA930" s="100"/>
      <c r="BB930" s="100"/>
      <c r="BC930" s="100"/>
      <c r="BD930" s="100"/>
      <c r="BE930" s="100"/>
    </row>
    <row r="931" spans="1:57" ht="15.75" customHeight="1" x14ac:dyDescent="0.3">
      <c r="A931" s="98"/>
      <c r="B931" s="98"/>
      <c r="C931" s="98"/>
      <c r="D931" s="98"/>
      <c r="E931" s="99"/>
      <c r="F931" s="99"/>
      <c r="G931" s="98"/>
      <c r="H931" s="98"/>
      <c r="I931" s="98"/>
      <c r="J931" s="98"/>
      <c r="K931" s="98"/>
      <c r="L931" s="98"/>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c r="AR931" s="100"/>
      <c r="AS931" s="100"/>
      <c r="AT931" s="100"/>
      <c r="AU931" s="100"/>
      <c r="AV931" s="100"/>
      <c r="AW931" s="100"/>
      <c r="AX931" s="100"/>
      <c r="AY931" s="100"/>
      <c r="AZ931" s="100"/>
      <c r="BA931" s="100"/>
      <c r="BB931" s="100"/>
      <c r="BC931" s="100"/>
      <c r="BD931" s="100"/>
      <c r="BE931" s="100"/>
    </row>
    <row r="932" spans="1:57" ht="15.75" customHeight="1" x14ac:dyDescent="0.3">
      <c r="A932" s="98"/>
      <c r="B932" s="98"/>
      <c r="C932" s="98"/>
      <c r="D932" s="98"/>
      <c r="E932" s="99"/>
      <c r="F932" s="99"/>
      <c r="G932" s="98"/>
      <c r="H932" s="98"/>
      <c r="I932" s="98"/>
      <c r="J932" s="98"/>
      <c r="K932" s="98"/>
      <c r="L932" s="98"/>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c r="AR932" s="100"/>
      <c r="AS932" s="100"/>
      <c r="AT932" s="100"/>
      <c r="AU932" s="100"/>
      <c r="AV932" s="100"/>
      <c r="AW932" s="100"/>
      <c r="AX932" s="100"/>
      <c r="AY932" s="100"/>
      <c r="AZ932" s="100"/>
      <c r="BA932" s="100"/>
      <c r="BB932" s="100"/>
      <c r="BC932" s="100"/>
      <c r="BD932" s="100"/>
      <c r="BE932" s="100"/>
    </row>
    <row r="933" spans="1:57" ht="15.75" customHeight="1" x14ac:dyDescent="0.3">
      <c r="A933" s="98"/>
      <c r="B933" s="98"/>
      <c r="C933" s="98"/>
      <c r="D933" s="98"/>
      <c r="E933" s="99"/>
      <c r="F933" s="99"/>
      <c r="G933" s="98"/>
      <c r="H933" s="98"/>
      <c r="I933" s="98"/>
      <c r="J933" s="98"/>
      <c r="K933" s="98"/>
      <c r="L933" s="98"/>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c r="AR933" s="100"/>
      <c r="AS933" s="100"/>
      <c r="AT933" s="100"/>
      <c r="AU933" s="100"/>
      <c r="AV933" s="100"/>
      <c r="AW933" s="100"/>
      <c r="AX933" s="100"/>
      <c r="AY933" s="100"/>
      <c r="AZ933" s="100"/>
      <c r="BA933" s="100"/>
      <c r="BB933" s="100"/>
      <c r="BC933" s="100"/>
      <c r="BD933" s="100"/>
      <c r="BE933" s="100"/>
    </row>
    <row r="934" spans="1:57" ht="15.75" customHeight="1" x14ac:dyDescent="0.3">
      <c r="A934" s="98"/>
      <c r="B934" s="98"/>
      <c r="C934" s="98"/>
      <c r="D934" s="98"/>
      <c r="E934" s="99"/>
      <c r="F934" s="99"/>
      <c r="G934" s="98"/>
      <c r="H934" s="98"/>
      <c r="I934" s="98"/>
      <c r="J934" s="98"/>
      <c r="K934" s="98"/>
      <c r="L934" s="98"/>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0"/>
      <c r="AQ934" s="100"/>
      <c r="AR934" s="100"/>
      <c r="AS934" s="100"/>
      <c r="AT934" s="100"/>
      <c r="AU934" s="100"/>
      <c r="AV934" s="100"/>
      <c r="AW934" s="100"/>
      <c r="AX934" s="100"/>
      <c r="AY934" s="100"/>
      <c r="AZ934" s="100"/>
      <c r="BA934" s="100"/>
      <c r="BB934" s="100"/>
      <c r="BC934" s="100"/>
      <c r="BD934" s="100"/>
      <c r="BE934" s="100"/>
    </row>
    <row r="935" spans="1:57" ht="15.75" customHeight="1" x14ac:dyDescent="0.3">
      <c r="A935" s="98"/>
      <c r="B935" s="98"/>
      <c r="C935" s="98"/>
      <c r="D935" s="98"/>
      <c r="E935" s="99"/>
      <c r="F935" s="99"/>
      <c r="G935" s="98"/>
      <c r="H935" s="98"/>
      <c r="I935" s="98"/>
      <c r="J935" s="98"/>
      <c r="K935" s="98"/>
      <c r="L935" s="98"/>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0"/>
      <c r="AQ935" s="100"/>
      <c r="AR935" s="100"/>
      <c r="AS935" s="100"/>
      <c r="AT935" s="100"/>
      <c r="AU935" s="100"/>
      <c r="AV935" s="100"/>
      <c r="AW935" s="100"/>
      <c r="AX935" s="100"/>
      <c r="AY935" s="100"/>
      <c r="AZ935" s="100"/>
      <c r="BA935" s="100"/>
      <c r="BB935" s="100"/>
      <c r="BC935" s="100"/>
      <c r="BD935" s="100"/>
      <c r="BE935" s="100"/>
    </row>
    <row r="936" spans="1:57" ht="15.75" customHeight="1" x14ac:dyDescent="0.3">
      <c r="A936" s="98"/>
      <c r="B936" s="98"/>
      <c r="C936" s="98"/>
      <c r="D936" s="98"/>
      <c r="E936" s="99"/>
      <c r="F936" s="99"/>
      <c r="G936" s="98"/>
      <c r="H936" s="98"/>
      <c r="I936" s="98"/>
      <c r="J936" s="98"/>
      <c r="K936" s="98"/>
      <c r="L936" s="98"/>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0"/>
      <c r="AQ936" s="100"/>
      <c r="AR936" s="100"/>
      <c r="AS936" s="100"/>
      <c r="AT936" s="100"/>
      <c r="AU936" s="100"/>
      <c r="AV936" s="100"/>
      <c r="AW936" s="100"/>
      <c r="AX936" s="100"/>
      <c r="AY936" s="100"/>
      <c r="AZ936" s="100"/>
      <c r="BA936" s="100"/>
      <c r="BB936" s="100"/>
      <c r="BC936" s="100"/>
      <c r="BD936" s="100"/>
      <c r="BE936" s="100"/>
    </row>
    <row r="937" spans="1:57" ht="15.75" customHeight="1" x14ac:dyDescent="0.3">
      <c r="A937" s="98"/>
      <c r="B937" s="98"/>
      <c r="C937" s="98"/>
      <c r="D937" s="98"/>
      <c r="E937" s="99"/>
      <c r="F937" s="99"/>
      <c r="G937" s="98"/>
      <c r="H937" s="98"/>
      <c r="I937" s="98"/>
      <c r="J937" s="98"/>
      <c r="K937" s="98"/>
      <c r="L937" s="98"/>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0"/>
      <c r="AQ937" s="100"/>
      <c r="AR937" s="100"/>
      <c r="AS937" s="100"/>
      <c r="AT937" s="100"/>
      <c r="AU937" s="100"/>
      <c r="AV937" s="100"/>
      <c r="AW937" s="100"/>
      <c r="AX937" s="100"/>
      <c r="AY937" s="100"/>
      <c r="AZ937" s="100"/>
      <c r="BA937" s="100"/>
      <c r="BB937" s="100"/>
      <c r="BC937" s="100"/>
      <c r="BD937" s="100"/>
      <c r="BE937" s="100"/>
    </row>
    <row r="938" spans="1:57" ht="15.75" customHeight="1" x14ac:dyDescent="0.3">
      <c r="A938" s="98"/>
      <c r="B938" s="98"/>
      <c r="C938" s="98"/>
      <c r="D938" s="98"/>
      <c r="E938" s="99"/>
      <c r="F938" s="99"/>
      <c r="G938" s="98"/>
      <c r="H938" s="98"/>
      <c r="I938" s="98"/>
      <c r="J938" s="98"/>
      <c r="K938" s="98"/>
      <c r="L938" s="98"/>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c r="AR938" s="100"/>
      <c r="AS938" s="100"/>
      <c r="AT938" s="100"/>
      <c r="AU938" s="100"/>
      <c r="AV938" s="100"/>
      <c r="AW938" s="100"/>
      <c r="AX938" s="100"/>
      <c r="AY938" s="100"/>
      <c r="AZ938" s="100"/>
      <c r="BA938" s="100"/>
      <c r="BB938" s="100"/>
      <c r="BC938" s="100"/>
      <c r="BD938" s="100"/>
      <c r="BE938" s="100"/>
    </row>
    <row r="939" spans="1:57" ht="15.75" customHeight="1" x14ac:dyDescent="0.3">
      <c r="A939" s="98"/>
      <c r="B939" s="98"/>
      <c r="C939" s="98"/>
      <c r="D939" s="98"/>
      <c r="E939" s="99"/>
      <c r="F939" s="99"/>
      <c r="G939" s="98"/>
      <c r="H939" s="98"/>
      <c r="I939" s="98"/>
      <c r="J939" s="98"/>
      <c r="K939" s="98"/>
      <c r="L939" s="98"/>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c r="AP939" s="100"/>
      <c r="AQ939" s="100"/>
      <c r="AR939" s="100"/>
      <c r="AS939" s="100"/>
      <c r="AT939" s="100"/>
      <c r="AU939" s="100"/>
      <c r="AV939" s="100"/>
      <c r="AW939" s="100"/>
      <c r="AX939" s="100"/>
      <c r="AY939" s="100"/>
      <c r="AZ939" s="100"/>
      <c r="BA939" s="100"/>
      <c r="BB939" s="100"/>
      <c r="BC939" s="100"/>
      <c r="BD939" s="100"/>
      <c r="BE939" s="100"/>
    </row>
    <row r="940" spans="1:57" ht="15.75" customHeight="1" x14ac:dyDescent="0.3">
      <c r="A940" s="98"/>
      <c r="B940" s="98"/>
      <c r="C940" s="98"/>
      <c r="D940" s="98"/>
      <c r="E940" s="99"/>
      <c r="F940" s="99"/>
      <c r="G940" s="98"/>
      <c r="H940" s="98"/>
      <c r="I940" s="98"/>
      <c r="J940" s="98"/>
      <c r="K940" s="98"/>
      <c r="L940" s="98"/>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100"/>
      <c r="AO940" s="100"/>
      <c r="AP940" s="100"/>
      <c r="AQ940" s="100"/>
      <c r="AR940" s="100"/>
      <c r="AS940" s="100"/>
      <c r="AT940" s="100"/>
      <c r="AU940" s="100"/>
      <c r="AV940" s="100"/>
      <c r="AW940" s="100"/>
      <c r="AX940" s="100"/>
      <c r="AY940" s="100"/>
      <c r="AZ940" s="100"/>
      <c r="BA940" s="100"/>
      <c r="BB940" s="100"/>
      <c r="BC940" s="100"/>
      <c r="BD940" s="100"/>
      <c r="BE940" s="100"/>
    </row>
    <row r="941" spans="1:57" ht="15.75" customHeight="1" x14ac:dyDescent="0.3">
      <c r="A941" s="98"/>
      <c r="B941" s="98"/>
      <c r="C941" s="98"/>
      <c r="D941" s="98"/>
      <c r="E941" s="99"/>
      <c r="F941" s="99"/>
      <c r="G941" s="98"/>
      <c r="H941" s="98"/>
      <c r="I941" s="98"/>
      <c r="J941" s="98"/>
      <c r="K941" s="98"/>
      <c r="L941" s="98"/>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0"/>
      <c r="AQ941" s="100"/>
      <c r="AR941" s="100"/>
      <c r="AS941" s="100"/>
      <c r="AT941" s="100"/>
      <c r="AU941" s="100"/>
      <c r="AV941" s="100"/>
      <c r="AW941" s="100"/>
      <c r="AX941" s="100"/>
      <c r="AY941" s="100"/>
      <c r="AZ941" s="100"/>
      <c r="BA941" s="100"/>
      <c r="BB941" s="100"/>
      <c r="BC941" s="100"/>
      <c r="BD941" s="100"/>
      <c r="BE941" s="100"/>
    </row>
    <row r="942" spans="1:57" ht="15.75" customHeight="1" x14ac:dyDescent="0.3">
      <c r="A942" s="98"/>
      <c r="B942" s="98"/>
      <c r="C942" s="98"/>
      <c r="D942" s="98"/>
      <c r="E942" s="99"/>
      <c r="F942" s="99"/>
      <c r="G942" s="98"/>
      <c r="H942" s="98"/>
      <c r="I942" s="98"/>
      <c r="J942" s="98"/>
      <c r="K942" s="98"/>
      <c r="L942" s="98"/>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0"/>
      <c r="AQ942" s="100"/>
      <c r="AR942" s="100"/>
      <c r="AS942" s="100"/>
      <c r="AT942" s="100"/>
      <c r="AU942" s="100"/>
      <c r="AV942" s="100"/>
      <c r="AW942" s="100"/>
      <c r="AX942" s="100"/>
      <c r="AY942" s="100"/>
      <c r="AZ942" s="100"/>
      <c r="BA942" s="100"/>
      <c r="BB942" s="100"/>
      <c r="BC942" s="100"/>
      <c r="BD942" s="100"/>
      <c r="BE942" s="100"/>
    </row>
    <row r="943" spans="1:57" ht="15.75" customHeight="1" x14ac:dyDescent="0.3">
      <c r="A943" s="98"/>
      <c r="B943" s="98"/>
      <c r="C943" s="98"/>
      <c r="D943" s="98"/>
      <c r="E943" s="99"/>
      <c r="F943" s="99"/>
      <c r="G943" s="98"/>
      <c r="H943" s="98"/>
      <c r="I943" s="98"/>
      <c r="J943" s="98"/>
      <c r="K943" s="98"/>
      <c r="L943" s="98"/>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0"/>
      <c r="AQ943" s="100"/>
      <c r="AR943" s="100"/>
      <c r="AS943" s="100"/>
      <c r="AT943" s="100"/>
      <c r="AU943" s="100"/>
      <c r="AV943" s="100"/>
      <c r="AW943" s="100"/>
      <c r="AX943" s="100"/>
      <c r="AY943" s="100"/>
      <c r="AZ943" s="100"/>
      <c r="BA943" s="100"/>
      <c r="BB943" s="100"/>
      <c r="BC943" s="100"/>
      <c r="BD943" s="100"/>
      <c r="BE943" s="100"/>
    </row>
    <row r="944" spans="1:57" ht="15.75" customHeight="1" x14ac:dyDescent="0.3">
      <c r="A944" s="98"/>
      <c r="B944" s="98"/>
      <c r="C944" s="98"/>
      <c r="D944" s="98"/>
      <c r="E944" s="99"/>
      <c r="F944" s="99"/>
      <c r="G944" s="98"/>
      <c r="H944" s="98"/>
      <c r="I944" s="98"/>
      <c r="J944" s="98"/>
      <c r="K944" s="98"/>
      <c r="L944" s="98"/>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0"/>
      <c r="AQ944" s="100"/>
      <c r="AR944" s="100"/>
      <c r="AS944" s="100"/>
      <c r="AT944" s="100"/>
      <c r="AU944" s="100"/>
      <c r="AV944" s="100"/>
      <c r="AW944" s="100"/>
      <c r="AX944" s="100"/>
      <c r="AY944" s="100"/>
      <c r="AZ944" s="100"/>
      <c r="BA944" s="100"/>
      <c r="BB944" s="100"/>
      <c r="BC944" s="100"/>
      <c r="BD944" s="100"/>
      <c r="BE944" s="100"/>
    </row>
    <row r="945" spans="1:57" ht="15.75" customHeight="1" x14ac:dyDescent="0.3">
      <c r="A945" s="98"/>
      <c r="B945" s="98"/>
      <c r="C945" s="98"/>
      <c r="D945" s="98"/>
      <c r="E945" s="99"/>
      <c r="F945" s="99"/>
      <c r="G945" s="98"/>
      <c r="H945" s="98"/>
      <c r="I945" s="98"/>
      <c r="J945" s="98"/>
      <c r="K945" s="98"/>
      <c r="L945" s="98"/>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0"/>
      <c r="AQ945" s="100"/>
      <c r="AR945" s="100"/>
      <c r="AS945" s="100"/>
      <c r="AT945" s="100"/>
      <c r="AU945" s="100"/>
      <c r="AV945" s="100"/>
      <c r="AW945" s="100"/>
      <c r="AX945" s="100"/>
      <c r="AY945" s="100"/>
      <c r="AZ945" s="100"/>
      <c r="BA945" s="100"/>
      <c r="BB945" s="100"/>
      <c r="BC945" s="100"/>
      <c r="BD945" s="100"/>
      <c r="BE945" s="100"/>
    </row>
    <row r="946" spans="1:57" ht="15.75" customHeight="1" x14ac:dyDescent="0.3">
      <c r="A946" s="98"/>
      <c r="B946" s="98"/>
      <c r="C946" s="98"/>
      <c r="D946" s="98"/>
      <c r="E946" s="99"/>
      <c r="F946" s="99"/>
      <c r="G946" s="98"/>
      <c r="H946" s="98"/>
      <c r="I946" s="98"/>
      <c r="J946" s="98"/>
      <c r="K946" s="98"/>
      <c r="L946" s="98"/>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0"/>
      <c r="AQ946" s="100"/>
      <c r="AR946" s="100"/>
      <c r="AS946" s="100"/>
      <c r="AT946" s="100"/>
      <c r="AU946" s="100"/>
      <c r="AV946" s="100"/>
      <c r="AW946" s="100"/>
      <c r="AX946" s="100"/>
      <c r="AY946" s="100"/>
      <c r="AZ946" s="100"/>
      <c r="BA946" s="100"/>
      <c r="BB946" s="100"/>
      <c r="BC946" s="100"/>
      <c r="BD946" s="100"/>
      <c r="BE946" s="100"/>
    </row>
    <row r="947" spans="1:57" ht="15.75" customHeight="1" x14ac:dyDescent="0.3">
      <c r="A947" s="98"/>
      <c r="B947" s="98"/>
      <c r="C947" s="98"/>
      <c r="D947" s="98"/>
      <c r="E947" s="99"/>
      <c r="F947" s="99"/>
      <c r="G947" s="98"/>
      <c r="H947" s="98"/>
      <c r="I947" s="98"/>
      <c r="J947" s="98"/>
      <c r="K947" s="98"/>
      <c r="L947" s="98"/>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100"/>
      <c r="AO947" s="100"/>
      <c r="AP947" s="100"/>
      <c r="AQ947" s="100"/>
      <c r="AR947" s="100"/>
      <c r="AS947" s="100"/>
      <c r="AT947" s="100"/>
      <c r="AU947" s="100"/>
      <c r="AV947" s="100"/>
      <c r="AW947" s="100"/>
      <c r="AX947" s="100"/>
      <c r="AY947" s="100"/>
      <c r="AZ947" s="100"/>
      <c r="BA947" s="100"/>
      <c r="BB947" s="100"/>
      <c r="BC947" s="100"/>
      <c r="BD947" s="100"/>
      <c r="BE947" s="100"/>
    </row>
    <row r="948" spans="1:57" ht="15.75" customHeight="1" x14ac:dyDescent="0.3">
      <c r="A948" s="98"/>
      <c r="B948" s="98"/>
      <c r="C948" s="98"/>
      <c r="D948" s="98"/>
      <c r="E948" s="99"/>
      <c r="F948" s="99"/>
      <c r="G948" s="98"/>
      <c r="H948" s="98"/>
      <c r="I948" s="98"/>
      <c r="J948" s="98"/>
      <c r="K948" s="98"/>
      <c r="L948" s="98"/>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0"/>
      <c r="AQ948" s="100"/>
      <c r="AR948" s="100"/>
      <c r="AS948" s="100"/>
      <c r="AT948" s="100"/>
      <c r="AU948" s="100"/>
      <c r="AV948" s="100"/>
      <c r="AW948" s="100"/>
      <c r="AX948" s="100"/>
      <c r="AY948" s="100"/>
      <c r="AZ948" s="100"/>
      <c r="BA948" s="100"/>
      <c r="BB948" s="100"/>
      <c r="BC948" s="100"/>
      <c r="BD948" s="100"/>
      <c r="BE948" s="100"/>
    </row>
    <row r="949" spans="1:57" ht="15.75" customHeight="1" x14ac:dyDescent="0.3">
      <c r="A949" s="98"/>
      <c r="B949" s="98"/>
      <c r="C949" s="98"/>
      <c r="D949" s="98"/>
      <c r="E949" s="99"/>
      <c r="F949" s="99"/>
      <c r="G949" s="98"/>
      <c r="H949" s="98"/>
      <c r="I949" s="98"/>
      <c r="J949" s="98"/>
      <c r="K949" s="98"/>
      <c r="L949" s="98"/>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0"/>
      <c r="AQ949" s="100"/>
      <c r="AR949" s="100"/>
      <c r="AS949" s="100"/>
      <c r="AT949" s="100"/>
      <c r="AU949" s="100"/>
      <c r="AV949" s="100"/>
      <c r="AW949" s="100"/>
      <c r="AX949" s="100"/>
      <c r="AY949" s="100"/>
      <c r="AZ949" s="100"/>
      <c r="BA949" s="100"/>
      <c r="BB949" s="100"/>
      <c r="BC949" s="100"/>
      <c r="BD949" s="100"/>
      <c r="BE949" s="100"/>
    </row>
    <row r="950" spans="1:57" ht="15.75" customHeight="1" x14ac:dyDescent="0.3">
      <c r="A950" s="98"/>
      <c r="B950" s="98"/>
      <c r="C950" s="98"/>
      <c r="D950" s="98"/>
      <c r="E950" s="99"/>
      <c r="F950" s="99"/>
      <c r="G950" s="98"/>
      <c r="H950" s="98"/>
      <c r="I950" s="98"/>
      <c r="J950" s="98"/>
      <c r="K950" s="98"/>
      <c r="L950" s="98"/>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0"/>
      <c r="AQ950" s="100"/>
      <c r="AR950" s="100"/>
      <c r="AS950" s="100"/>
      <c r="AT950" s="100"/>
      <c r="AU950" s="100"/>
      <c r="AV950" s="100"/>
      <c r="AW950" s="100"/>
      <c r="AX950" s="100"/>
      <c r="AY950" s="100"/>
      <c r="AZ950" s="100"/>
      <c r="BA950" s="100"/>
      <c r="BB950" s="100"/>
      <c r="BC950" s="100"/>
      <c r="BD950" s="100"/>
      <c r="BE950" s="100"/>
    </row>
    <row r="951" spans="1:57" ht="15.75" customHeight="1" x14ac:dyDescent="0.3">
      <c r="A951" s="98"/>
      <c r="B951" s="98"/>
      <c r="C951" s="98"/>
      <c r="D951" s="98"/>
      <c r="E951" s="99"/>
      <c r="F951" s="99"/>
      <c r="G951" s="98"/>
      <c r="H951" s="98"/>
      <c r="I951" s="98"/>
      <c r="J951" s="98"/>
      <c r="K951" s="98"/>
      <c r="L951" s="98"/>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0"/>
      <c r="AQ951" s="100"/>
      <c r="AR951" s="100"/>
      <c r="AS951" s="100"/>
      <c r="AT951" s="100"/>
      <c r="AU951" s="100"/>
      <c r="AV951" s="100"/>
      <c r="AW951" s="100"/>
      <c r="AX951" s="100"/>
      <c r="AY951" s="100"/>
      <c r="AZ951" s="100"/>
      <c r="BA951" s="100"/>
      <c r="BB951" s="100"/>
      <c r="BC951" s="100"/>
      <c r="BD951" s="100"/>
      <c r="BE951" s="100"/>
    </row>
    <row r="952" spans="1:57" ht="15.75" customHeight="1" x14ac:dyDescent="0.3">
      <c r="A952" s="98"/>
      <c r="B952" s="98"/>
      <c r="C952" s="98"/>
      <c r="D952" s="98"/>
      <c r="E952" s="99"/>
      <c r="F952" s="99"/>
      <c r="G952" s="98"/>
      <c r="H952" s="98"/>
      <c r="I952" s="98"/>
      <c r="J952" s="98"/>
      <c r="K952" s="98"/>
      <c r="L952" s="98"/>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100"/>
      <c r="AO952" s="100"/>
      <c r="AP952" s="100"/>
      <c r="AQ952" s="100"/>
      <c r="AR952" s="100"/>
      <c r="AS952" s="100"/>
      <c r="AT952" s="100"/>
      <c r="AU952" s="100"/>
      <c r="AV952" s="100"/>
      <c r="AW952" s="100"/>
      <c r="AX952" s="100"/>
      <c r="AY952" s="100"/>
      <c r="AZ952" s="100"/>
      <c r="BA952" s="100"/>
      <c r="BB952" s="100"/>
      <c r="BC952" s="100"/>
      <c r="BD952" s="100"/>
      <c r="BE952" s="100"/>
    </row>
    <row r="953" spans="1:57" ht="15.75" customHeight="1" x14ac:dyDescent="0.3">
      <c r="A953" s="98"/>
      <c r="B953" s="98"/>
      <c r="C953" s="98"/>
      <c r="D953" s="98"/>
      <c r="E953" s="99"/>
      <c r="F953" s="99"/>
      <c r="G953" s="98"/>
      <c r="H953" s="98"/>
      <c r="I953" s="98"/>
      <c r="J953" s="98"/>
      <c r="K953" s="98"/>
      <c r="L953" s="98"/>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100"/>
      <c r="AO953" s="100"/>
      <c r="AP953" s="100"/>
      <c r="AQ953" s="100"/>
      <c r="AR953" s="100"/>
      <c r="AS953" s="100"/>
      <c r="AT953" s="100"/>
      <c r="AU953" s="100"/>
      <c r="AV953" s="100"/>
      <c r="AW953" s="100"/>
      <c r="AX953" s="100"/>
      <c r="AY953" s="100"/>
      <c r="AZ953" s="100"/>
      <c r="BA953" s="100"/>
      <c r="BB953" s="100"/>
      <c r="BC953" s="100"/>
      <c r="BD953" s="100"/>
      <c r="BE953" s="100"/>
    </row>
    <row r="954" spans="1:57" ht="15.75" customHeight="1" x14ac:dyDescent="0.3">
      <c r="A954" s="98"/>
      <c r="B954" s="98"/>
      <c r="C954" s="98"/>
      <c r="D954" s="98"/>
      <c r="E954" s="99"/>
      <c r="F954" s="99"/>
      <c r="G954" s="98"/>
      <c r="H954" s="98"/>
      <c r="I954" s="98"/>
      <c r="J954" s="98"/>
      <c r="K954" s="98"/>
      <c r="L954" s="98"/>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c r="AL954" s="100"/>
      <c r="AM954" s="100"/>
      <c r="AN954" s="100"/>
      <c r="AO954" s="100"/>
      <c r="AP954" s="100"/>
      <c r="AQ954" s="100"/>
      <c r="AR954" s="100"/>
      <c r="AS954" s="100"/>
      <c r="AT954" s="100"/>
      <c r="AU954" s="100"/>
      <c r="AV954" s="100"/>
      <c r="AW954" s="100"/>
      <c r="AX954" s="100"/>
      <c r="AY954" s="100"/>
      <c r="AZ954" s="100"/>
      <c r="BA954" s="100"/>
      <c r="BB954" s="100"/>
      <c r="BC954" s="100"/>
      <c r="BD954" s="100"/>
      <c r="BE954" s="100"/>
    </row>
    <row r="955" spans="1:57" ht="15.75" customHeight="1" x14ac:dyDescent="0.3">
      <c r="A955" s="98"/>
      <c r="B955" s="98"/>
      <c r="C955" s="98"/>
      <c r="D955" s="98"/>
      <c r="E955" s="99"/>
      <c r="F955" s="99"/>
      <c r="G955" s="98"/>
      <c r="H955" s="98"/>
      <c r="I955" s="98"/>
      <c r="J955" s="98"/>
      <c r="K955" s="98"/>
      <c r="L955" s="98"/>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100"/>
      <c r="AO955" s="100"/>
      <c r="AP955" s="100"/>
      <c r="AQ955" s="100"/>
      <c r="AR955" s="100"/>
      <c r="AS955" s="100"/>
      <c r="AT955" s="100"/>
      <c r="AU955" s="100"/>
      <c r="AV955" s="100"/>
      <c r="AW955" s="100"/>
      <c r="AX955" s="100"/>
      <c r="AY955" s="100"/>
      <c r="AZ955" s="100"/>
      <c r="BA955" s="100"/>
      <c r="BB955" s="100"/>
      <c r="BC955" s="100"/>
      <c r="BD955" s="100"/>
      <c r="BE955" s="100"/>
    </row>
    <row r="956" spans="1:57" ht="15.75" customHeight="1" x14ac:dyDescent="0.3">
      <c r="A956" s="98"/>
      <c r="B956" s="98"/>
      <c r="C956" s="98"/>
      <c r="D956" s="98"/>
      <c r="E956" s="99"/>
      <c r="F956" s="99"/>
      <c r="G956" s="98"/>
      <c r="H956" s="98"/>
      <c r="I956" s="98"/>
      <c r="J956" s="98"/>
      <c r="K956" s="98"/>
      <c r="L956" s="98"/>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100"/>
      <c r="AO956" s="100"/>
      <c r="AP956" s="100"/>
      <c r="AQ956" s="100"/>
      <c r="AR956" s="100"/>
      <c r="AS956" s="100"/>
      <c r="AT956" s="100"/>
      <c r="AU956" s="100"/>
      <c r="AV956" s="100"/>
      <c r="AW956" s="100"/>
      <c r="AX956" s="100"/>
      <c r="AY956" s="100"/>
      <c r="AZ956" s="100"/>
      <c r="BA956" s="100"/>
      <c r="BB956" s="100"/>
      <c r="BC956" s="100"/>
      <c r="BD956" s="100"/>
      <c r="BE956" s="100"/>
    </row>
    <row r="957" spans="1:57" ht="15.75" customHeight="1" x14ac:dyDescent="0.3">
      <c r="A957" s="98"/>
      <c r="B957" s="98"/>
      <c r="C957" s="98"/>
      <c r="D957" s="98"/>
      <c r="E957" s="99"/>
      <c r="F957" s="99"/>
      <c r="G957" s="98"/>
      <c r="H957" s="98"/>
      <c r="I957" s="98"/>
      <c r="J957" s="98"/>
      <c r="K957" s="98"/>
      <c r="L957" s="98"/>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100"/>
      <c r="AO957" s="100"/>
      <c r="AP957" s="100"/>
      <c r="AQ957" s="100"/>
      <c r="AR957" s="100"/>
      <c r="AS957" s="100"/>
      <c r="AT957" s="100"/>
      <c r="AU957" s="100"/>
      <c r="AV957" s="100"/>
      <c r="AW957" s="100"/>
      <c r="AX957" s="100"/>
      <c r="AY957" s="100"/>
      <c r="AZ957" s="100"/>
      <c r="BA957" s="100"/>
      <c r="BB957" s="100"/>
      <c r="BC957" s="100"/>
      <c r="BD957" s="100"/>
      <c r="BE957" s="100"/>
    </row>
    <row r="958" spans="1:57" ht="15.75" customHeight="1" x14ac:dyDescent="0.3">
      <c r="A958" s="98"/>
      <c r="B958" s="98"/>
      <c r="C958" s="98"/>
      <c r="D958" s="98"/>
      <c r="E958" s="99"/>
      <c r="F958" s="99"/>
      <c r="G958" s="98"/>
      <c r="H958" s="98"/>
      <c r="I958" s="98"/>
      <c r="J958" s="98"/>
      <c r="K958" s="98"/>
      <c r="L958" s="98"/>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c r="AL958" s="100"/>
      <c r="AM958" s="100"/>
      <c r="AN958" s="100"/>
      <c r="AO958" s="100"/>
      <c r="AP958" s="100"/>
      <c r="AQ958" s="100"/>
      <c r="AR958" s="100"/>
      <c r="AS958" s="100"/>
      <c r="AT958" s="100"/>
      <c r="AU958" s="100"/>
      <c r="AV958" s="100"/>
      <c r="AW958" s="100"/>
      <c r="AX958" s="100"/>
      <c r="AY958" s="100"/>
      <c r="AZ958" s="100"/>
      <c r="BA958" s="100"/>
      <c r="BB958" s="100"/>
      <c r="BC958" s="100"/>
      <c r="BD958" s="100"/>
      <c r="BE958" s="100"/>
    </row>
    <row r="959" spans="1:57" ht="15.75" customHeight="1" x14ac:dyDescent="0.3">
      <c r="A959" s="98"/>
      <c r="B959" s="98"/>
      <c r="C959" s="98"/>
      <c r="D959" s="98"/>
      <c r="E959" s="99"/>
      <c r="F959" s="99"/>
      <c r="G959" s="98"/>
      <c r="H959" s="98"/>
      <c r="I959" s="98"/>
      <c r="J959" s="98"/>
      <c r="K959" s="98"/>
      <c r="L959" s="98"/>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c r="AL959" s="100"/>
      <c r="AM959" s="100"/>
      <c r="AN959" s="100"/>
      <c r="AO959" s="100"/>
      <c r="AP959" s="100"/>
      <c r="AQ959" s="100"/>
      <c r="AR959" s="100"/>
      <c r="AS959" s="100"/>
      <c r="AT959" s="100"/>
      <c r="AU959" s="100"/>
      <c r="AV959" s="100"/>
      <c r="AW959" s="100"/>
      <c r="AX959" s="100"/>
      <c r="AY959" s="100"/>
      <c r="AZ959" s="100"/>
      <c r="BA959" s="100"/>
      <c r="BB959" s="100"/>
      <c r="BC959" s="100"/>
      <c r="BD959" s="100"/>
      <c r="BE959" s="100"/>
    </row>
    <row r="960" spans="1:57" ht="15.75" customHeight="1" x14ac:dyDescent="0.3">
      <c r="A960" s="98"/>
      <c r="B960" s="98"/>
      <c r="C960" s="98"/>
      <c r="D960" s="98"/>
      <c r="E960" s="99"/>
      <c r="F960" s="99"/>
      <c r="G960" s="98"/>
      <c r="H960" s="98"/>
      <c r="I960" s="98"/>
      <c r="J960" s="98"/>
      <c r="K960" s="98"/>
      <c r="L960" s="98"/>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100"/>
      <c r="AO960" s="100"/>
      <c r="AP960" s="100"/>
      <c r="AQ960" s="100"/>
      <c r="AR960" s="100"/>
      <c r="AS960" s="100"/>
      <c r="AT960" s="100"/>
      <c r="AU960" s="100"/>
      <c r="AV960" s="100"/>
      <c r="AW960" s="100"/>
      <c r="AX960" s="100"/>
      <c r="AY960" s="100"/>
      <c r="AZ960" s="100"/>
      <c r="BA960" s="100"/>
      <c r="BB960" s="100"/>
      <c r="BC960" s="100"/>
      <c r="BD960" s="100"/>
      <c r="BE960" s="100"/>
    </row>
    <row r="961" spans="1:57" ht="15.75" customHeight="1" x14ac:dyDescent="0.3">
      <c r="A961" s="98"/>
      <c r="B961" s="98"/>
      <c r="C961" s="98"/>
      <c r="D961" s="98"/>
      <c r="E961" s="99"/>
      <c r="F961" s="99"/>
      <c r="G961" s="98"/>
      <c r="H961" s="98"/>
      <c r="I961" s="98"/>
      <c r="J961" s="98"/>
      <c r="K961" s="98"/>
      <c r="L961" s="98"/>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100"/>
      <c r="AO961" s="100"/>
      <c r="AP961" s="100"/>
      <c r="AQ961" s="100"/>
      <c r="AR961" s="100"/>
      <c r="AS961" s="100"/>
      <c r="AT961" s="100"/>
      <c r="AU961" s="100"/>
      <c r="AV961" s="100"/>
      <c r="AW961" s="100"/>
      <c r="AX961" s="100"/>
      <c r="AY961" s="100"/>
      <c r="AZ961" s="100"/>
      <c r="BA961" s="100"/>
      <c r="BB961" s="100"/>
      <c r="BC961" s="100"/>
      <c r="BD961" s="100"/>
      <c r="BE961" s="100"/>
    </row>
    <row r="962" spans="1:57" ht="15.75" customHeight="1" x14ac:dyDescent="0.3">
      <c r="A962" s="98"/>
      <c r="B962" s="98"/>
      <c r="C962" s="98"/>
      <c r="D962" s="98"/>
      <c r="E962" s="99"/>
      <c r="F962" s="99"/>
      <c r="G962" s="98"/>
      <c r="H962" s="98"/>
      <c r="I962" s="98"/>
      <c r="J962" s="98"/>
      <c r="K962" s="98"/>
      <c r="L962" s="98"/>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100"/>
      <c r="AO962" s="100"/>
      <c r="AP962" s="100"/>
      <c r="AQ962" s="100"/>
      <c r="AR962" s="100"/>
      <c r="AS962" s="100"/>
      <c r="AT962" s="100"/>
      <c r="AU962" s="100"/>
      <c r="AV962" s="100"/>
      <c r="AW962" s="100"/>
      <c r="AX962" s="100"/>
      <c r="AY962" s="100"/>
      <c r="AZ962" s="100"/>
      <c r="BA962" s="100"/>
      <c r="BB962" s="100"/>
      <c r="BC962" s="100"/>
      <c r="BD962" s="100"/>
      <c r="BE962" s="100"/>
    </row>
    <row r="963" spans="1:57" ht="15.75" customHeight="1" x14ac:dyDescent="0.3">
      <c r="A963" s="98"/>
      <c r="B963" s="98"/>
      <c r="C963" s="98"/>
      <c r="D963" s="98"/>
      <c r="E963" s="99"/>
      <c r="F963" s="99"/>
      <c r="G963" s="98"/>
      <c r="H963" s="98"/>
      <c r="I963" s="98"/>
      <c r="J963" s="98"/>
      <c r="K963" s="98"/>
      <c r="L963" s="98"/>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100"/>
      <c r="AO963" s="100"/>
      <c r="AP963" s="100"/>
      <c r="AQ963" s="100"/>
      <c r="AR963" s="100"/>
      <c r="AS963" s="100"/>
      <c r="AT963" s="100"/>
      <c r="AU963" s="100"/>
      <c r="AV963" s="100"/>
      <c r="AW963" s="100"/>
      <c r="AX963" s="100"/>
      <c r="AY963" s="100"/>
      <c r="AZ963" s="100"/>
      <c r="BA963" s="100"/>
      <c r="BB963" s="100"/>
      <c r="BC963" s="100"/>
      <c r="BD963" s="100"/>
      <c r="BE963" s="100"/>
    </row>
    <row r="964" spans="1:57" ht="15.75" customHeight="1" x14ac:dyDescent="0.3">
      <c r="A964" s="98"/>
      <c r="B964" s="98"/>
      <c r="C964" s="98"/>
      <c r="D964" s="98"/>
      <c r="E964" s="99"/>
      <c r="F964" s="99"/>
      <c r="G964" s="98"/>
      <c r="H964" s="98"/>
      <c r="I964" s="98"/>
      <c r="J964" s="98"/>
      <c r="K964" s="98"/>
      <c r="L964" s="98"/>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100"/>
      <c r="AO964" s="100"/>
      <c r="AP964" s="100"/>
      <c r="AQ964" s="100"/>
      <c r="AR964" s="100"/>
      <c r="AS964" s="100"/>
      <c r="AT964" s="100"/>
      <c r="AU964" s="100"/>
      <c r="AV964" s="100"/>
      <c r="AW964" s="100"/>
      <c r="AX964" s="100"/>
      <c r="AY964" s="100"/>
      <c r="AZ964" s="100"/>
      <c r="BA964" s="100"/>
      <c r="BB964" s="100"/>
      <c r="BC964" s="100"/>
      <c r="BD964" s="100"/>
      <c r="BE964" s="100"/>
    </row>
    <row r="965" spans="1:57" ht="15.75" customHeight="1" x14ac:dyDescent="0.3">
      <c r="A965" s="98"/>
      <c r="B965" s="98"/>
      <c r="C965" s="98"/>
      <c r="D965" s="98"/>
      <c r="E965" s="99"/>
      <c r="F965" s="99"/>
      <c r="G965" s="98"/>
      <c r="H965" s="98"/>
      <c r="I965" s="98"/>
      <c r="J965" s="98"/>
      <c r="K965" s="98"/>
      <c r="L965" s="98"/>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c r="AL965" s="100"/>
      <c r="AM965" s="100"/>
      <c r="AN965" s="100"/>
      <c r="AO965" s="100"/>
      <c r="AP965" s="100"/>
      <c r="AQ965" s="100"/>
      <c r="AR965" s="100"/>
      <c r="AS965" s="100"/>
      <c r="AT965" s="100"/>
      <c r="AU965" s="100"/>
      <c r="AV965" s="100"/>
      <c r="AW965" s="100"/>
      <c r="AX965" s="100"/>
      <c r="AY965" s="100"/>
      <c r="AZ965" s="100"/>
      <c r="BA965" s="100"/>
      <c r="BB965" s="100"/>
      <c r="BC965" s="100"/>
      <c r="BD965" s="100"/>
      <c r="BE965" s="100"/>
    </row>
    <row r="966" spans="1:57" ht="15.75" customHeight="1" x14ac:dyDescent="0.3">
      <c r="A966" s="98"/>
      <c r="B966" s="98"/>
      <c r="C966" s="98"/>
      <c r="D966" s="98"/>
      <c r="E966" s="99"/>
      <c r="F966" s="99"/>
      <c r="G966" s="98"/>
      <c r="H966" s="98"/>
      <c r="I966" s="98"/>
      <c r="J966" s="98"/>
      <c r="K966" s="98"/>
      <c r="L966" s="98"/>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100"/>
      <c r="AO966" s="100"/>
      <c r="AP966" s="100"/>
      <c r="AQ966" s="100"/>
      <c r="AR966" s="100"/>
      <c r="AS966" s="100"/>
      <c r="AT966" s="100"/>
      <c r="AU966" s="100"/>
      <c r="AV966" s="100"/>
      <c r="AW966" s="100"/>
      <c r="AX966" s="100"/>
      <c r="AY966" s="100"/>
      <c r="AZ966" s="100"/>
      <c r="BA966" s="100"/>
      <c r="BB966" s="100"/>
      <c r="BC966" s="100"/>
      <c r="BD966" s="100"/>
      <c r="BE966" s="100"/>
    </row>
    <row r="967" spans="1:57" ht="15.75" customHeight="1" x14ac:dyDescent="0.3">
      <c r="A967" s="98"/>
      <c r="B967" s="98"/>
      <c r="C967" s="98"/>
      <c r="D967" s="98"/>
      <c r="E967" s="99"/>
      <c r="F967" s="99"/>
      <c r="G967" s="98"/>
      <c r="H967" s="98"/>
      <c r="I967" s="98"/>
      <c r="J967" s="98"/>
      <c r="K967" s="98"/>
      <c r="L967" s="98"/>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100"/>
      <c r="AO967" s="100"/>
      <c r="AP967" s="100"/>
      <c r="AQ967" s="100"/>
      <c r="AR967" s="100"/>
      <c r="AS967" s="100"/>
      <c r="AT967" s="100"/>
      <c r="AU967" s="100"/>
      <c r="AV967" s="100"/>
      <c r="AW967" s="100"/>
      <c r="AX967" s="100"/>
      <c r="AY967" s="100"/>
      <c r="AZ967" s="100"/>
      <c r="BA967" s="100"/>
      <c r="BB967" s="100"/>
      <c r="BC967" s="100"/>
      <c r="BD967" s="100"/>
      <c r="BE967" s="100"/>
    </row>
    <row r="968" spans="1:57" ht="15.75" customHeight="1" x14ac:dyDescent="0.3">
      <c r="A968" s="98"/>
      <c r="B968" s="98"/>
      <c r="C968" s="98"/>
      <c r="D968" s="98"/>
      <c r="E968" s="99"/>
      <c r="F968" s="99"/>
      <c r="G968" s="98"/>
      <c r="H968" s="98"/>
      <c r="I968" s="98"/>
      <c r="J968" s="98"/>
      <c r="K968" s="98"/>
      <c r="L968" s="98"/>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100"/>
      <c r="AO968" s="100"/>
      <c r="AP968" s="100"/>
      <c r="AQ968" s="100"/>
      <c r="AR968" s="100"/>
      <c r="AS968" s="100"/>
      <c r="AT968" s="100"/>
      <c r="AU968" s="100"/>
      <c r="AV968" s="100"/>
      <c r="AW968" s="100"/>
      <c r="AX968" s="100"/>
      <c r="AY968" s="100"/>
      <c r="AZ968" s="100"/>
      <c r="BA968" s="100"/>
      <c r="BB968" s="100"/>
      <c r="BC968" s="100"/>
      <c r="BD968" s="100"/>
      <c r="BE968" s="100"/>
    </row>
    <row r="969" spans="1:57" ht="15.75" customHeight="1" x14ac:dyDescent="0.3">
      <c r="A969" s="98"/>
      <c r="B969" s="98"/>
      <c r="C969" s="98"/>
      <c r="D969" s="98"/>
      <c r="E969" s="99"/>
      <c r="F969" s="99"/>
      <c r="G969" s="98"/>
      <c r="H969" s="98"/>
      <c r="I969" s="98"/>
      <c r="J969" s="98"/>
      <c r="K969" s="98"/>
      <c r="L969" s="98"/>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100"/>
      <c r="AO969" s="100"/>
      <c r="AP969" s="100"/>
      <c r="AQ969" s="100"/>
      <c r="AR969" s="100"/>
      <c r="AS969" s="100"/>
      <c r="AT969" s="100"/>
      <c r="AU969" s="100"/>
      <c r="AV969" s="100"/>
      <c r="AW969" s="100"/>
      <c r="AX969" s="100"/>
      <c r="AY969" s="100"/>
      <c r="AZ969" s="100"/>
      <c r="BA969" s="100"/>
      <c r="BB969" s="100"/>
      <c r="BC969" s="100"/>
      <c r="BD969" s="100"/>
      <c r="BE969" s="100"/>
    </row>
    <row r="970" spans="1:57" ht="15.75" customHeight="1" x14ac:dyDescent="0.3">
      <c r="A970" s="98"/>
      <c r="B970" s="98"/>
      <c r="C970" s="98"/>
      <c r="D970" s="98"/>
      <c r="E970" s="99"/>
      <c r="F970" s="99"/>
      <c r="G970" s="98"/>
      <c r="H970" s="98"/>
      <c r="I970" s="98"/>
      <c r="J970" s="98"/>
      <c r="K970" s="98"/>
      <c r="L970" s="98"/>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c r="AN970" s="100"/>
      <c r="AO970" s="100"/>
      <c r="AP970" s="100"/>
      <c r="AQ970" s="100"/>
      <c r="AR970" s="100"/>
      <c r="AS970" s="100"/>
      <c r="AT970" s="100"/>
      <c r="AU970" s="100"/>
      <c r="AV970" s="100"/>
      <c r="AW970" s="100"/>
      <c r="AX970" s="100"/>
      <c r="AY970" s="100"/>
      <c r="AZ970" s="100"/>
      <c r="BA970" s="100"/>
      <c r="BB970" s="100"/>
      <c r="BC970" s="100"/>
      <c r="BD970" s="100"/>
      <c r="BE970" s="100"/>
    </row>
    <row r="971" spans="1:57" ht="15.75" customHeight="1" x14ac:dyDescent="0.3">
      <c r="A971" s="98"/>
      <c r="B971" s="98"/>
      <c r="C971" s="98"/>
      <c r="D971" s="98"/>
      <c r="E971" s="99"/>
      <c r="F971" s="99"/>
      <c r="G971" s="98"/>
      <c r="H971" s="98"/>
      <c r="I971" s="98"/>
      <c r="J971" s="98"/>
      <c r="K971" s="98"/>
      <c r="L971" s="98"/>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c r="AN971" s="100"/>
      <c r="AO971" s="100"/>
      <c r="AP971" s="100"/>
      <c r="AQ971" s="100"/>
      <c r="AR971" s="100"/>
      <c r="AS971" s="100"/>
      <c r="AT971" s="100"/>
      <c r="AU971" s="100"/>
      <c r="AV971" s="100"/>
      <c r="AW971" s="100"/>
      <c r="AX971" s="100"/>
      <c r="AY971" s="100"/>
      <c r="AZ971" s="100"/>
      <c r="BA971" s="100"/>
      <c r="BB971" s="100"/>
      <c r="BC971" s="100"/>
      <c r="BD971" s="100"/>
      <c r="BE971" s="100"/>
    </row>
    <row r="972" spans="1:57" ht="15.75" customHeight="1" x14ac:dyDescent="0.3">
      <c r="A972" s="98"/>
      <c r="B972" s="98"/>
      <c r="C972" s="98"/>
      <c r="D972" s="98"/>
      <c r="E972" s="99"/>
      <c r="F972" s="99"/>
      <c r="G972" s="98"/>
      <c r="H972" s="98"/>
      <c r="I972" s="98"/>
      <c r="J972" s="98"/>
      <c r="K972" s="98"/>
      <c r="L972" s="98"/>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c r="AL972" s="100"/>
      <c r="AM972" s="100"/>
      <c r="AN972" s="100"/>
      <c r="AO972" s="100"/>
      <c r="AP972" s="100"/>
      <c r="AQ972" s="100"/>
      <c r="AR972" s="100"/>
      <c r="AS972" s="100"/>
      <c r="AT972" s="100"/>
      <c r="AU972" s="100"/>
      <c r="AV972" s="100"/>
      <c r="AW972" s="100"/>
      <c r="AX972" s="100"/>
      <c r="AY972" s="100"/>
      <c r="AZ972" s="100"/>
      <c r="BA972" s="100"/>
      <c r="BB972" s="100"/>
      <c r="BC972" s="100"/>
      <c r="BD972" s="100"/>
      <c r="BE972" s="100"/>
    </row>
    <row r="973" spans="1:57" ht="15.75" customHeight="1" x14ac:dyDescent="0.3">
      <c r="A973" s="98"/>
      <c r="B973" s="98"/>
      <c r="C973" s="98"/>
      <c r="D973" s="98"/>
      <c r="E973" s="99"/>
      <c r="F973" s="99"/>
      <c r="G973" s="98"/>
      <c r="H973" s="98"/>
      <c r="I973" s="98"/>
      <c r="J973" s="98"/>
      <c r="K973" s="98"/>
      <c r="L973" s="98"/>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c r="AR973" s="100"/>
      <c r="AS973" s="100"/>
      <c r="AT973" s="100"/>
      <c r="AU973" s="100"/>
      <c r="AV973" s="100"/>
      <c r="AW973" s="100"/>
      <c r="AX973" s="100"/>
      <c r="AY973" s="100"/>
      <c r="AZ973" s="100"/>
      <c r="BA973" s="100"/>
      <c r="BB973" s="100"/>
      <c r="BC973" s="100"/>
      <c r="BD973" s="100"/>
      <c r="BE973" s="100"/>
    </row>
    <row r="974" spans="1:57" ht="15.75" customHeight="1" x14ac:dyDescent="0.3">
      <c r="A974" s="98"/>
      <c r="B974" s="98"/>
      <c r="C974" s="98"/>
      <c r="D974" s="98"/>
      <c r="E974" s="99"/>
      <c r="F974" s="99"/>
      <c r="G974" s="98"/>
      <c r="H974" s="98"/>
      <c r="I974" s="98"/>
      <c r="J974" s="98"/>
      <c r="K974" s="98"/>
      <c r="L974" s="98"/>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100"/>
      <c r="AO974" s="100"/>
      <c r="AP974" s="100"/>
      <c r="AQ974" s="100"/>
      <c r="AR974" s="100"/>
      <c r="AS974" s="100"/>
      <c r="AT974" s="100"/>
      <c r="AU974" s="100"/>
      <c r="AV974" s="100"/>
      <c r="AW974" s="100"/>
      <c r="AX974" s="100"/>
      <c r="AY974" s="100"/>
      <c r="AZ974" s="100"/>
      <c r="BA974" s="100"/>
      <c r="BB974" s="100"/>
      <c r="BC974" s="100"/>
      <c r="BD974" s="100"/>
      <c r="BE974" s="100"/>
    </row>
    <row r="975" spans="1:57" ht="15.75" customHeight="1" x14ac:dyDescent="0.3">
      <c r="A975" s="98"/>
      <c r="B975" s="98"/>
      <c r="C975" s="98"/>
      <c r="D975" s="98"/>
      <c r="E975" s="99"/>
      <c r="F975" s="99"/>
      <c r="G975" s="98"/>
      <c r="H975" s="98"/>
      <c r="I975" s="98"/>
      <c r="J975" s="98"/>
      <c r="K975" s="98"/>
      <c r="L975" s="98"/>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0"/>
      <c r="AQ975" s="100"/>
      <c r="AR975" s="100"/>
      <c r="AS975" s="100"/>
      <c r="AT975" s="100"/>
      <c r="AU975" s="100"/>
      <c r="AV975" s="100"/>
      <c r="AW975" s="100"/>
      <c r="AX975" s="100"/>
      <c r="AY975" s="100"/>
      <c r="AZ975" s="100"/>
      <c r="BA975" s="100"/>
      <c r="BB975" s="100"/>
      <c r="BC975" s="100"/>
      <c r="BD975" s="100"/>
      <c r="BE975" s="100"/>
    </row>
    <row r="976" spans="1:57" ht="15.75" customHeight="1" x14ac:dyDescent="0.3">
      <c r="A976" s="98"/>
      <c r="B976" s="98"/>
      <c r="C976" s="98"/>
      <c r="D976" s="98"/>
      <c r="E976" s="99"/>
      <c r="F976" s="99"/>
      <c r="G976" s="98"/>
      <c r="H976" s="98"/>
      <c r="I976" s="98"/>
      <c r="J976" s="98"/>
      <c r="K976" s="98"/>
      <c r="L976" s="98"/>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100"/>
      <c r="AO976" s="100"/>
      <c r="AP976" s="100"/>
      <c r="AQ976" s="100"/>
      <c r="AR976" s="100"/>
      <c r="AS976" s="100"/>
      <c r="AT976" s="100"/>
      <c r="AU976" s="100"/>
      <c r="AV976" s="100"/>
      <c r="AW976" s="100"/>
      <c r="AX976" s="100"/>
      <c r="AY976" s="100"/>
      <c r="AZ976" s="100"/>
      <c r="BA976" s="100"/>
      <c r="BB976" s="100"/>
      <c r="BC976" s="100"/>
      <c r="BD976" s="100"/>
      <c r="BE976" s="100"/>
    </row>
    <row r="977" spans="1:57" ht="15.75" customHeight="1" x14ac:dyDescent="0.3">
      <c r="A977" s="98"/>
      <c r="B977" s="98"/>
      <c r="C977" s="98"/>
      <c r="D977" s="98"/>
      <c r="E977" s="99"/>
      <c r="F977" s="99"/>
      <c r="G977" s="98"/>
      <c r="H977" s="98"/>
      <c r="I977" s="98"/>
      <c r="J977" s="98"/>
      <c r="K977" s="98"/>
      <c r="L977" s="98"/>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c r="AR977" s="100"/>
      <c r="AS977" s="100"/>
      <c r="AT977" s="100"/>
      <c r="AU977" s="100"/>
      <c r="AV977" s="100"/>
      <c r="AW977" s="100"/>
      <c r="AX977" s="100"/>
      <c r="AY977" s="100"/>
      <c r="AZ977" s="100"/>
      <c r="BA977" s="100"/>
      <c r="BB977" s="100"/>
      <c r="BC977" s="100"/>
      <c r="BD977" s="100"/>
      <c r="BE977" s="100"/>
    </row>
    <row r="978" spans="1:57" ht="15.75" customHeight="1" x14ac:dyDescent="0.3">
      <c r="A978" s="98"/>
      <c r="B978" s="98"/>
      <c r="C978" s="98"/>
      <c r="D978" s="98"/>
      <c r="E978" s="99"/>
      <c r="F978" s="99"/>
      <c r="G978" s="98"/>
      <c r="H978" s="98"/>
      <c r="I978" s="98"/>
      <c r="J978" s="98"/>
      <c r="K978" s="98"/>
      <c r="L978" s="98"/>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0"/>
      <c r="AQ978" s="100"/>
      <c r="AR978" s="100"/>
      <c r="AS978" s="100"/>
      <c r="AT978" s="100"/>
      <c r="AU978" s="100"/>
      <c r="AV978" s="100"/>
      <c r="AW978" s="100"/>
      <c r="AX978" s="100"/>
      <c r="AY978" s="100"/>
      <c r="AZ978" s="100"/>
      <c r="BA978" s="100"/>
      <c r="BB978" s="100"/>
      <c r="BC978" s="100"/>
      <c r="BD978" s="100"/>
      <c r="BE978" s="100"/>
    </row>
    <row r="979" spans="1:57" ht="15.75" customHeight="1" x14ac:dyDescent="0.3">
      <c r="A979" s="98"/>
      <c r="B979" s="98"/>
      <c r="C979" s="98"/>
      <c r="D979" s="98"/>
      <c r="E979" s="99"/>
      <c r="F979" s="99"/>
      <c r="G979" s="98"/>
      <c r="H979" s="98"/>
      <c r="I979" s="98"/>
      <c r="J979" s="98"/>
      <c r="K979" s="98"/>
      <c r="L979" s="98"/>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100"/>
      <c r="AO979" s="100"/>
      <c r="AP979" s="100"/>
      <c r="AQ979" s="100"/>
      <c r="AR979" s="100"/>
      <c r="AS979" s="100"/>
      <c r="AT979" s="100"/>
      <c r="AU979" s="100"/>
      <c r="AV979" s="100"/>
      <c r="AW979" s="100"/>
      <c r="AX979" s="100"/>
      <c r="AY979" s="100"/>
      <c r="AZ979" s="100"/>
      <c r="BA979" s="100"/>
      <c r="BB979" s="100"/>
      <c r="BC979" s="100"/>
      <c r="BD979" s="100"/>
      <c r="BE979" s="100"/>
    </row>
    <row r="980" spans="1:57" ht="15.75" customHeight="1" x14ac:dyDescent="0.3">
      <c r="A980" s="98"/>
      <c r="B980" s="98"/>
      <c r="C980" s="98"/>
      <c r="D980" s="98"/>
      <c r="E980" s="99"/>
      <c r="F980" s="99"/>
      <c r="G980" s="98"/>
      <c r="H980" s="98"/>
      <c r="I980" s="98"/>
      <c r="J980" s="98"/>
      <c r="K980" s="98"/>
      <c r="L980" s="98"/>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100"/>
      <c r="AO980" s="100"/>
      <c r="AP980" s="100"/>
      <c r="AQ980" s="100"/>
      <c r="AR980" s="100"/>
      <c r="AS980" s="100"/>
      <c r="AT980" s="100"/>
      <c r="AU980" s="100"/>
      <c r="AV980" s="100"/>
      <c r="AW980" s="100"/>
      <c r="AX980" s="100"/>
      <c r="AY980" s="100"/>
      <c r="AZ980" s="100"/>
      <c r="BA980" s="100"/>
      <c r="BB980" s="100"/>
      <c r="BC980" s="100"/>
      <c r="BD980" s="100"/>
      <c r="BE980" s="100"/>
    </row>
    <row r="981" spans="1:57" ht="15.75" customHeight="1" x14ac:dyDescent="0.3">
      <c r="A981" s="98"/>
      <c r="B981" s="98"/>
      <c r="C981" s="98"/>
      <c r="D981" s="98"/>
      <c r="E981" s="99"/>
      <c r="F981" s="99"/>
      <c r="G981" s="98"/>
      <c r="H981" s="98"/>
      <c r="I981" s="98"/>
      <c r="J981" s="98"/>
      <c r="K981" s="98"/>
      <c r="L981" s="98"/>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c r="AR981" s="100"/>
      <c r="AS981" s="100"/>
      <c r="AT981" s="100"/>
      <c r="AU981" s="100"/>
      <c r="AV981" s="100"/>
      <c r="AW981" s="100"/>
      <c r="AX981" s="100"/>
      <c r="AY981" s="100"/>
      <c r="AZ981" s="100"/>
      <c r="BA981" s="100"/>
      <c r="BB981" s="100"/>
      <c r="BC981" s="100"/>
      <c r="BD981" s="100"/>
      <c r="BE981" s="100"/>
    </row>
    <row r="982" spans="1:57" ht="15.75" customHeight="1" x14ac:dyDescent="0.3">
      <c r="A982" s="98"/>
      <c r="B982" s="98"/>
      <c r="C982" s="98"/>
      <c r="D982" s="98"/>
      <c r="E982" s="99"/>
      <c r="F982" s="99"/>
      <c r="G982" s="98"/>
      <c r="H982" s="98"/>
      <c r="I982" s="98"/>
      <c r="J982" s="98"/>
      <c r="K982" s="98"/>
      <c r="L982" s="98"/>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c r="AL982" s="100"/>
      <c r="AM982" s="100"/>
      <c r="AN982" s="100"/>
      <c r="AO982" s="100"/>
      <c r="AP982" s="100"/>
      <c r="AQ982" s="100"/>
      <c r="AR982" s="100"/>
      <c r="AS982" s="100"/>
      <c r="AT982" s="100"/>
      <c r="AU982" s="100"/>
      <c r="AV982" s="100"/>
      <c r="AW982" s="100"/>
      <c r="AX982" s="100"/>
      <c r="AY982" s="100"/>
      <c r="AZ982" s="100"/>
      <c r="BA982" s="100"/>
      <c r="BB982" s="100"/>
      <c r="BC982" s="100"/>
      <c r="BD982" s="100"/>
      <c r="BE982" s="100"/>
    </row>
    <row r="983" spans="1:57" ht="15.75" customHeight="1" x14ac:dyDescent="0.3">
      <c r="A983" s="98"/>
      <c r="B983" s="98"/>
      <c r="C983" s="98"/>
      <c r="D983" s="98"/>
      <c r="E983" s="99"/>
      <c r="F983" s="99"/>
      <c r="G983" s="98"/>
      <c r="H983" s="98"/>
      <c r="I983" s="98"/>
      <c r="J983" s="98"/>
      <c r="K983" s="98"/>
      <c r="L983" s="98"/>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P983" s="100"/>
      <c r="AQ983" s="100"/>
      <c r="AR983" s="100"/>
      <c r="AS983" s="100"/>
      <c r="AT983" s="100"/>
      <c r="AU983" s="100"/>
      <c r="AV983" s="100"/>
      <c r="AW983" s="100"/>
      <c r="AX983" s="100"/>
      <c r="AY983" s="100"/>
      <c r="AZ983" s="100"/>
      <c r="BA983" s="100"/>
      <c r="BB983" s="100"/>
      <c r="BC983" s="100"/>
      <c r="BD983" s="100"/>
      <c r="BE983" s="100"/>
    </row>
    <row r="984" spans="1:57" ht="15.75" customHeight="1" x14ac:dyDescent="0.3">
      <c r="A984" s="98"/>
      <c r="B984" s="98"/>
      <c r="C984" s="98"/>
      <c r="D984" s="98"/>
      <c r="E984" s="99"/>
      <c r="F984" s="99"/>
      <c r="G984" s="98"/>
      <c r="H984" s="98"/>
      <c r="I984" s="98"/>
      <c r="J984" s="98"/>
      <c r="K984" s="98"/>
      <c r="L984" s="98"/>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c r="AL984" s="100"/>
      <c r="AM984" s="100"/>
      <c r="AN984" s="100"/>
      <c r="AO984" s="100"/>
      <c r="AP984" s="100"/>
      <c r="AQ984" s="100"/>
      <c r="AR984" s="100"/>
      <c r="AS984" s="100"/>
      <c r="AT984" s="100"/>
      <c r="AU984" s="100"/>
      <c r="AV984" s="100"/>
      <c r="AW984" s="100"/>
      <c r="AX984" s="100"/>
      <c r="AY984" s="100"/>
      <c r="AZ984" s="100"/>
      <c r="BA984" s="100"/>
      <c r="BB984" s="100"/>
      <c r="BC984" s="100"/>
      <c r="BD984" s="100"/>
      <c r="BE984" s="100"/>
    </row>
    <row r="985" spans="1:57" ht="15.75" customHeight="1" x14ac:dyDescent="0.3">
      <c r="A985" s="98"/>
      <c r="B985" s="98"/>
      <c r="C985" s="98"/>
      <c r="D985" s="98"/>
      <c r="E985" s="99"/>
      <c r="F985" s="99"/>
      <c r="G985" s="98"/>
      <c r="H985" s="98"/>
      <c r="I985" s="98"/>
      <c r="J985" s="98"/>
      <c r="K985" s="98"/>
      <c r="L985" s="98"/>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c r="AL985" s="100"/>
      <c r="AM985" s="100"/>
      <c r="AN985" s="100"/>
      <c r="AO985" s="100"/>
      <c r="AP985" s="100"/>
      <c r="AQ985" s="100"/>
      <c r="AR985" s="100"/>
      <c r="AS985" s="100"/>
      <c r="AT985" s="100"/>
      <c r="AU985" s="100"/>
      <c r="AV985" s="100"/>
      <c r="AW985" s="100"/>
      <c r="AX985" s="100"/>
      <c r="AY985" s="100"/>
      <c r="AZ985" s="100"/>
      <c r="BA985" s="100"/>
      <c r="BB985" s="100"/>
      <c r="BC985" s="100"/>
      <c r="BD985" s="100"/>
      <c r="BE985" s="100"/>
    </row>
    <row r="986" spans="1:57" ht="15.75" customHeight="1" x14ac:dyDescent="0.3">
      <c r="A986" s="98"/>
      <c r="B986" s="98"/>
      <c r="C986" s="98"/>
      <c r="D986" s="98"/>
      <c r="E986" s="99"/>
      <c r="F986" s="99"/>
      <c r="G986" s="98"/>
      <c r="H986" s="98"/>
      <c r="I986" s="98"/>
      <c r="J986" s="98"/>
      <c r="K986" s="98"/>
      <c r="L986" s="98"/>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c r="AL986" s="100"/>
      <c r="AM986" s="100"/>
      <c r="AN986" s="100"/>
      <c r="AO986" s="100"/>
      <c r="AP986" s="100"/>
      <c r="AQ986" s="100"/>
      <c r="AR986" s="100"/>
      <c r="AS986" s="100"/>
      <c r="AT986" s="100"/>
      <c r="AU986" s="100"/>
      <c r="AV986" s="100"/>
      <c r="AW986" s="100"/>
      <c r="AX986" s="100"/>
      <c r="AY986" s="100"/>
      <c r="AZ986" s="100"/>
      <c r="BA986" s="100"/>
      <c r="BB986" s="100"/>
      <c r="BC986" s="100"/>
      <c r="BD986" s="100"/>
      <c r="BE986" s="100"/>
    </row>
  </sheetData>
  <mergeCells count="64">
    <mergeCell ref="A28:BE28"/>
    <mergeCell ref="G30:I30"/>
    <mergeCell ref="AK13:AL13"/>
    <mergeCell ref="AM13:AN13"/>
    <mergeCell ref="AO13:AP13"/>
    <mergeCell ref="AQ13:AR13"/>
    <mergeCell ref="A20:AT20"/>
    <mergeCell ref="AU20:AW20"/>
    <mergeCell ref="Y13:Z13"/>
    <mergeCell ref="AA13:AB13"/>
    <mergeCell ref="AC13:AD13"/>
    <mergeCell ref="AE13:AF13"/>
    <mergeCell ref="AG13:AH13"/>
    <mergeCell ref="AI13:AJ13"/>
    <mergeCell ref="M13:N13"/>
    <mergeCell ref="O13:P13"/>
    <mergeCell ref="AZ12:AZ14"/>
    <mergeCell ref="AT12:AT14"/>
    <mergeCell ref="AU12:AU14"/>
    <mergeCell ref="AV12:AV14"/>
    <mergeCell ref="AW12:AW14"/>
    <mergeCell ref="AX12:AX14"/>
    <mergeCell ref="AY12:AY14"/>
    <mergeCell ref="BB11:BE11"/>
    <mergeCell ref="M12:T12"/>
    <mergeCell ref="U12:AB12"/>
    <mergeCell ref="AC12:AJ12"/>
    <mergeCell ref="AK12:AR12"/>
    <mergeCell ref="M11:AR11"/>
    <mergeCell ref="AS11:AS14"/>
    <mergeCell ref="AT11:AW11"/>
    <mergeCell ref="AX11:BA11"/>
    <mergeCell ref="BA12:BA14"/>
    <mergeCell ref="BB12:BB14"/>
    <mergeCell ref="BC12:BC14"/>
    <mergeCell ref="BD12:BD14"/>
    <mergeCell ref="BE12:BE14"/>
    <mergeCell ref="Q13:R13"/>
    <mergeCell ref="S13:T13"/>
    <mergeCell ref="K11:K14"/>
    <mergeCell ref="AT5:AX5"/>
    <mergeCell ref="B6:E6"/>
    <mergeCell ref="B7:E7"/>
    <mergeCell ref="B8:E8"/>
    <mergeCell ref="B9:E9"/>
    <mergeCell ref="F11:F14"/>
    <mergeCell ref="G11:G14"/>
    <mergeCell ref="H11:H14"/>
    <mergeCell ref="I11:I14"/>
    <mergeCell ref="J11:J14"/>
    <mergeCell ref="L11:L14"/>
    <mergeCell ref="U13:V13"/>
    <mergeCell ref="W13:X13"/>
    <mergeCell ref="A11:A14"/>
    <mergeCell ref="B11:B14"/>
    <mergeCell ref="C11:C14"/>
    <mergeCell ref="D11:D14"/>
    <mergeCell ref="E11:E14"/>
    <mergeCell ref="A1:A4"/>
    <mergeCell ref="B1:AZ4"/>
    <mergeCell ref="BA1:BE1"/>
    <mergeCell ref="BA2:BE2"/>
    <mergeCell ref="BA3:BE3"/>
    <mergeCell ref="BA4:BE4"/>
  </mergeCells>
  <conditionalFormatting sqref="AX15:BE19">
    <cfRule type="cellIs" dxfId="41" priority="1" operator="between">
      <formula>0.7</formula>
      <formula>1</formula>
    </cfRule>
    <cfRule type="cellIs" dxfId="40" priority="2" operator="between">
      <formula>0.51</formula>
      <formula>0.69</formula>
    </cfRule>
    <cfRule type="cellIs" dxfId="39" priority="3" operator="between">
      <formula>0</formula>
      <formula>0.5</formula>
    </cfRule>
  </conditionalFormatting>
  <pageMargins left="0.7" right="0.7" top="0.75" bottom="0.75" header="0" footer="0"/>
  <pageSetup orientation="landscape"/>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501A0-3EB9-47F5-BB77-8F81D7C09021}">
  <sheetPr codeName="Hoja4"/>
  <dimension ref="A1:BE1000"/>
  <sheetViews>
    <sheetView topLeftCell="A7" zoomScale="55" zoomScaleNormal="55" workbookViewId="0">
      <selection activeCell="B17" sqref="B17"/>
    </sheetView>
  </sheetViews>
  <sheetFormatPr baseColWidth="10" defaultColWidth="14.44140625" defaultRowHeight="15" customHeight="1" x14ac:dyDescent="0.3"/>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9" width="68.6640625" customWidth="1"/>
    <col min="10" max="10" width="53" customWidth="1"/>
    <col min="11" max="11" width="30.6640625" customWidth="1"/>
    <col min="12" max="12" width="53.5546875" customWidth="1"/>
    <col min="13" max="44" width="15.88671875" customWidth="1"/>
    <col min="45" max="45" width="24.5546875" customWidth="1"/>
    <col min="46" max="49" width="17.6640625" customWidth="1"/>
    <col min="50" max="57" width="12.33203125" customWidth="1"/>
  </cols>
  <sheetData>
    <row r="1" spans="1:57" ht="20.25" customHeight="1" x14ac:dyDescent="0.3">
      <c r="A1" s="252"/>
      <c r="B1" s="255" t="s">
        <v>4</v>
      </c>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7"/>
      <c r="BA1" s="264" t="s">
        <v>121</v>
      </c>
      <c r="BB1" s="265"/>
      <c r="BC1" s="265"/>
      <c r="BD1" s="265"/>
      <c r="BE1" s="266"/>
    </row>
    <row r="2" spans="1:57" ht="20.25" customHeight="1" x14ac:dyDescent="0.3">
      <c r="A2" s="253"/>
      <c r="B2" s="258"/>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60"/>
      <c r="BA2" s="264" t="s">
        <v>122</v>
      </c>
      <c r="BB2" s="265"/>
      <c r="BC2" s="265"/>
      <c r="BD2" s="265"/>
      <c r="BE2" s="266"/>
    </row>
    <row r="3" spans="1:57" ht="20.25" customHeight="1" x14ac:dyDescent="0.3">
      <c r="A3" s="253"/>
      <c r="B3" s="258"/>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60"/>
      <c r="BA3" s="264" t="s">
        <v>123</v>
      </c>
      <c r="BB3" s="265"/>
      <c r="BC3" s="265"/>
      <c r="BD3" s="265"/>
      <c r="BE3" s="266"/>
    </row>
    <row r="4" spans="1:57" ht="20.25" customHeight="1" x14ac:dyDescent="0.3">
      <c r="A4" s="254"/>
      <c r="B4" s="261"/>
      <c r="C4" s="262"/>
      <c r="D4" s="262"/>
      <c r="E4" s="262"/>
      <c r="F4" s="262"/>
      <c r="G4" s="262"/>
      <c r="H4" s="262"/>
      <c r="I4" s="262"/>
      <c r="J4" s="262"/>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3"/>
      <c r="BA4" s="264" t="s">
        <v>124</v>
      </c>
      <c r="BB4" s="265"/>
      <c r="BC4" s="265"/>
      <c r="BD4" s="265"/>
      <c r="BE4" s="266"/>
    </row>
    <row r="5" spans="1:57" ht="19.5" customHeight="1" x14ac:dyDescent="0.3">
      <c r="A5" s="160"/>
      <c r="B5" s="98"/>
      <c r="C5" s="98"/>
      <c r="D5" s="98"/>
      <c r="E5" s="99"/>
      <c r="F5" s="99"/>
      <c r="G5" s="98"/>
      <c r="H5" s="98"/>
      <c r="I5" s="98"/>
      <c r="J5" s="98"/>
      <c r="K5" s="98"/>
      <c r="L5" s="98"/>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268"/>
      <c r="AU5" s="259"/>
      <c r="AV5" s="259"/>
      <c r="AW5" s="259"/>
      <c r="AX5" s="260"/>
      <c r="AY5" s="101"/>
      <c r="AZ5" s="101"/>
      <c r="BA5" s="101"/>
      <c r="BB5" s="100"/>
      <c r="BC5" s="100"/>
      <c r="BD5" s="100"/>
      <c r="BE5" s="100"/>
    </row>
    <row r="6" spans="1:57" ht="28.5" customHeight="1" x14ac:dyDescent="0.3">
      <c r="A6" s="161" t="s">
        <v>6</v>
      </c>
      <c r="B6" s="269" t="s">
        <v>291</v>
      </c>
      <c r="C6" s="265"/>
      <c r="D6" s="265"/>
      <c r="E6" s="266"/>
      <c r="F6" s="103"/>
      <c r="G6" s="103"/>
      <c r="H6" s="103"/>
      <c r="I6" s="103"/>
      <c r="J6" s="103"/>
      <c r="K6" s="103"/>
      <c r="L6" s="103"/>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1"/>
      <c r="AU6" s="101"/>
      <c r="AV6" s="101"/>
      <c r="AW6" s="101"/>
      <c r="AX6" s="101"/>
      <c r="AY6" s="101"/>
      <c r="AZ6" s="101"/>
      <c r="BA6" s="101"/>
      <c r="BB6" s="100"/>
      <c r="BC6" s="100"/>
      <c r="BD6" s="100"/>
      <c r="BE6" s="100"/>
    </row>
    <row r="7" spans="1:57" ht="114" customHeight="1" x14ac:dyDescent="0.3">
      <c r="A7" s="161" t="s">
        <v>7</v>
      </c>
      <c r="B7" s="270" t="s">
        <v>292</v>
      </c>
      <c r="C7" s="265"/>
      <c r="D7" s="265"/>
      <c r="E7" s="266"/>
      <c r="F7" s="103"/>
      <c r="G7" s="103"/>
      <c r="H7" s="103"/>
      <c r="I7" s="103"/>
      <c r="J7" s="103"/>
      <c r="K7" s="103"/>
      <c r="L7" s="103"/>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1"/>
      <c r="AU7" s="101"/>
      <c r="AV7" s="101"/>
      <c r="AW7" s="101"/>
      <c r="AX7" s="101"/>
      <c r="AY7" s="101"/>
      <c r="AZ7" s="101"/>
      <c r="BA7" s="101"/>
      <c r="BB7" s="100"/>
      <c r="BC7" s="100"/>
      <c r="BD7" s="100"/>
      <c r="BE7" s="100"/>
    </row>
    <row r="8" spans="1:57" ht="30" customHeight="1" x14ac:dyDescent="0.3">
      <c r="A8" s="161" t="s">
        <v>32</v>
      </c>
      <c r="B8" s="271">
        <v>2025</v>
      </c>
      <c r="C8" s="265"/>
      <c r="D8" s="265"/>
      <c r="E8" s="266"/>
      <c r="F8" s="103"/>
      <c r="G8" s="103"/>
      <c r="H8" s="103"/>
      <c r="I8" s="103"/>
      <c r="J8" s="103"/>
      <c r="K8" s="103"/>
      <c r="L8" s="103"/>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1"/>
      <c r="AU8" s="101"/>
      <c r="AV8" s="101"/>
      <c r="AW8" s="101"/>
      <c r="AX8" s="101"/>
      <c r="AY8" s="101"/>
      <c r="AZ8" s="101"/>
      <c r="BA8" s="101"/>
      <c r="BB8" s="100"/>
      <c r="BC8" s="100"/>
      <c r="BD8" s="100"/>
      <c r="BE8" s="100"/>
    </row>
    <row r="9" spans="1:57" ht="30" customHeight="1" x14ac:dyDescent="0.3">
      <c r="A9" s="161" t="s">
        <v>46</v>
      </c>
      <c r="B9" s="269" t="s">
        <v>293</v>
      </c>
      <c r="C9" s="265"/>
      <c r="D9" s="265"/>
      <c r="E9" s="266"/>
      <c r="F9" s="103"/>
      <c r="G9" s="103"/>
      <c r="H9" s="103"/>
      <c r="I9" s="103"/>
      <c r="J9" s="103"/>
      <c r="K9" s="103"/>
      <c r="L9" s="103"/>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1"/>
      <c r="AU9" s="101"/>
      <c r="AV9" s="101"/>
      <c r="AW9" s="101"/>
      <c r="AX9" s="101"/>
      <c r="AY9" s="101"/>
      <c r="AZ9" s="101"/>
      <c r="BA9" s="101"/>
      <c r="BB9" s="100"/>
      <c r="BC9" s="100"/>
      <c r="BD9" s="100"/>
      <c r="BE9" s="100"/>
    </row>
    <row r="10" spans="1:57" ht="14.25" customHeight="1" x14ac:dyDescent="0.3">
      <c r="A10" s="160"/>
      <c r="B10" s="98"/>
      <c r="C10" s="98"/>
      <c r="D10" s="98"/>
      <c r="E10" s="99"/>
      <c r="F10" s="99"/>
      <c r="G10" s="98"/>
      <c r="H10" s="98"/>
      <c r="I10" s="98"/>
      <c r="J10" s="98"/>
      <c r="K10" s="98"/>
      <c r="L10" s="98"/>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1"/>
      <c r="AU10" s="101"/>
      <c r="AV10" s="101"/>
      <c r="AW10" s="101"/>
      <c r="AX10" s="101"/>
      <c r="AY10" s="101"/>
      <c r="AZ10" s="101"/>
      <c r="BA10" s="101"/>
      <c r="BB10" s="100"/>
      <c r="BC10" s="100"/>
      <c r="BD10" s="100"/>
      <c r="BE10" s="100"/>
    </row>
    <row r="11" spans="1:57" ht="33" customHeight="1" x14ac:dyDescent="0.3">
      <c r="A11" s="267" t="s">
        <v>0</v>
      </c>
      <c r="B11" s="267" t="s">
        <v>33</v>
      </c>
      <c r="C11" s="267" t="s">
        <v>34</v>
      </c>
      <c r="D11" s="267" t="s">
        <v>35</v>
      </c>
      <c r="E11" s="267" t="s">
        <v>36</v>
      </c>
      <c r="F11" s="267" t="s">
        <v>5</v>
      </c>
      <c r="G11" s="267" t="s">
        <v>37</v>
      </c>
      <c r="H11" s="267" t="s">
        <v>38</v>
      </c>
      <c r="I11" s="267" t="s">
        <v>39</v>
      </c>
      <c r="J11" s="267" t="s">
        <v>42</v>
      </c>
      <c r="K11" s="267" t="s">
        <v>8</v>
      </c>
      <c r="L11" s="267" t="s">
        <v>1</v>
      </c>
      <c r="M11" s="273" t="s">
        <v>40</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6"/>
      <c r="AS11" s="274" t="s">
        <v>41</v>
      </c>
      <c r="AT11" s="275" t="s">
        <v>44</v>
      </c>
      <c r="AU11" s="265"/>
      <c r="AV11" s="265"/>
      <c r="AW11" s="266"/>
      <c r="AX11" s="276" t="s">
        <v>43</v>
      </c>
      <c r="AY11" s="265"/>
      <c r="AZ11" s="265"/>
      <c r="BA11" s="266"/>
      <c r="BB11" s="272" t="s">
        <v>45</v>
      </c>
      <c r="BC11" s="265"/>
      <c r="BD11" s="265"/>
      <c r="BE11" s="266"/>
    </row>
    <row r="12" spans="1:57" ht="21.75" customHeight="1" x14ac:dyDescent="0.3">
      <c r="A12" s="253"/>
      <c r="B12" s="253"/>
      <c r="C12" s="253"/>
      <c r="D12" s="253"/>
      <c r="E12" s="253"/>
      <c r="F12" s="253"/>
      <c r="G12" s="253"/>
      <c r="H12" s="253"/>
      <c r="I12" s="253"/>
      <c r="J12" s="253"/>
      <c r="K12" s="253"/>
      <c r="L12" s="253"/>
      <c r="M12" s="273" t="s">
        <v>9</v>
      </c>
      <c r="N12" s="265"/>
      <c r="O12" s="265"/>
      <c r="P12" s="265"/>
      <c r="Q12" s="265"/>
      <c r="R12" s="265"/>
      <c r="S12" s="265"/>
      <c r="T12" s="266"/>
      <c r="U12" s="273" t="s">
        <v>10</v>
      </c>
      <c r="V12" s="265"/>
      <c r="W12" s="265"/>
      <c r="X12" s="265"/>
      <c r="Y12" s="265"/>
      <c r="Z12" s="265"/>
      <c r="AA12" s="265"/>
      <c r="AB12" s="266"/>
      <c r="AC12" s="273" t="s">
        <v>11</v>
      </c>
      <c r="AD12" s="265"/>
      <c r="AE12" s="265"/>
      <c r="AF12" s="265"/>
      <c r="AG12" s="265"/>
      <c r="AH12" s="265"/>
      <c r="AI12" s="265"/>
      <c r="AJ12" s="266"/>
      <c r="AK12" s="273" t="s">
        <v>12</v>
      </c>
      <c r="AL12" s="265"/>
      <c r="AM12" s="265"/>
      <c r="AN12" s="265"/>
      <c r="AO12" s="265"/>
      <c r="AP12" s="265"/>
      <c r="AQ12" s="265"/>
      <c r="AR12" s="266"/>
      <c r="AS12" s="253"/>
      <c r="AT12" s="279" t="s">
        <v>13</v>
      </c>
      <c r="AU12" s="279" t="s">
        <v>10</v>
      </c>
      <c r="AV12" s="279" t="s">
        <v>14</v>
      </c>
      <c r="AW12" s="279" t="s">
        <v>15</v>
      </c>
      <c r="AX12" s="277" t="s">
        <v>52</v>
      </c>
      <c r="AY12" s="277" t="s">
        <v>53</v>
      </c>
      <c r="AZ12" s="277" t="s">
        <v>54</v>
      </c>
      <c r="BA12" s="277" t="s">
        <v>55</v>
      </c>
      <c r="BB12" s="278" t="s">
        <v>52</v>
      </c>
      <c r="BC12" s="278" t="s">
        <v>53</v>
      </c>
      <c r="BD12" s="278" t="s">
        <v>54</v>
      </c>
      <c r="BE12" s="278" t="s">
        <v>55</v>
      </c>
    </row>
    <row r="13" spans="1:57" ht="21.75" customHeight="1" x14ac:dyDescent="0.3">
      <c r="A13" s="253"/>
      <c r="B13" s="253"/>
      <c r="C13" s="253"/>
      <c r="D13" s="253"/>
      <c r="E13" s="253"/>
      <c r="F13" s="253"/>
      <c r="G13" s="253"/>
      <c r="H13" s="253"/>
      <c r="I13" s="253"/>
      <c r="J13" s="253"/>
      <c r="K13" s="253"/>
      <c r="L13" s="253"/>
      <c r="M13" s="273" t="s">
        <v>16</v>
      </c>
      <c r="N13" s="266"/>
      <c r="O13" s="273" t="s">
        <v>17</v>
      </c>
      <c r="P13" s="266"/>
      <c r="Q13" s="273" t="s">
        <v>18</v>
      </c>
      <c r="R13" s="266"/>
      <c r="S13" s="273" t="s">
        <v>19</v>
      </c>
      <c r="T13" s="266"/>
      <c r="U13" s="273" t="s">
        <v>20</v>
      </c>
      <c r="V13" s="266"/>
      <c r="W13" s="273" t="s">
        <v>21</v>
      </c>
      <c r="X13" s="266"/>
      <c r="Y13" s="273" t="s">
        <v>22</v>
      </c>
      <c r="Z13" s="266"/>
      <c r="AA13" s="273" t="s">
        <v>19</v>
      </c>
      <c r="AB13" s="266"/>
      <c r="AC13" s="273" t="s">
        <v>23</v>
      </c>
      <c r="AD13" s="266"/>
      <c r="AE13" s="273" t="s">
        <v>24</v>
      </c>
      <c r="AF13" s="266"/>
      <c r="AG13" s="273" t="s">
        <v>25</v>
      </c>
      <c r="AH13" s="266"/>
      <c r="AI13" s="273" t="s">
        <v>19</v>
      </c>
      <c r="AJ13" s="266"/>
      <c r="AK13" s="273" t="s">
        <v>26</v>
      </c>
      <c r="AL13" s="266"/>
      <c r="AM13" s="273" t="s">
        <v>27</v>
      </c>
      <c r="AN13" s="266"/>
      <c r="AO13" s="273" t="s">
        <v>28</v>
      </c>
      <c r="AP13" s="266"/>
      <c r="AQ13" s="273" t="s">
        <v>19</v>
      </c>
      <c r="AR13" s="266"/>
      <c r="AS13" s="253"/>
      <c r="AT13" s="253"/>
      <c r="AU13" s="253"/>
      <c r="AV13" s="253"/>
      <c r="AW13" s="253"/>
      <c r="AX13" s="253"/>
      <c r="AY13" s="253"/>
      <c r="AZ13" s="253"/>
      <c r="BA13" s="253"/>
      <c r="BB13" s="253"/>
      <c r="BC13" s="253"/>
      <c r="BD13" s="253"/>
      <c r="BE13" s="253"/>
    </row>
    <row r="14" spans="1:57" ht="21.75" customHeight="1" x14ac:dyDescent="0.3">
      <c r="A14" s="254"/>
      <c r="B14" s="254"/>
      <c r="C14" s="254"/>
      <c r="D14" s="254"/>
      <c r="E14" s="254"/>
      <c r="F14" s="254"/>
      <c r="G14" s="254"/>
      <c r="H14" s="254"/>
      <c r="I14" s="254"/>
      <c r="J14" s="254"/>
      <c r="K14" s="254"/>
      <c r="L14" s="254"/>
      <c r="M14" s="104" t="s">
        <v>29</v>
      </c>
      <c r="N14" s="105" t="s">
        <v>30</v>
      </c>
      <c r="O14" s="104" t="s">
        <v>29</v>
      </c>
      <c r="P14" s="105" t="s">
        <v>30</v>
      </c>
      <c r="Q14" s="104" t="s">
        <v>29</v>
      </c>
      <c r="R14" s="105" t="s">
        <v>30</v>
      </c>
      <c r="S14" s="104" t="s">
        <v>29</v>
      </c>
      <c r="T14" s="105" t="s">
        <v>30</v>
      </c>
      <c r="U14" s="104" t="s">
        <v>29</v>
      </c>
      <c r="V14" s="105" t="s">
        <v>30</v>
      </c>
      <c r="W14" s="104" t="s">
        <v>29</v>
      </c>
      <c r="X14" s="105" t="s">
        <v>30</v>
      </c>
      <c r="Y14" s="104" t="s">
        <v>29</v>
      </c>
      <c r="Z14" s="105" t="s">
        <v>30</v>
      </c>
      <c r="AA14" s="104" t="s">
        <v>29</v>
      </c>
      <c r="AB14" s="105" t="s">
        <v>30</v>
      </c>
      <c r="AC14" s="104" t="s">
        <v>29</v>
      </c>
      <c r="AD14" s="105" t="s">
        <v>30</v>
      </c>
      <c r="AE14" s="104" t="s">
        <v>29</v>
      </c>
      <c r="AF14" s="105" t="s">
        <v>30</v>
      </c>
      <c r="AG14" s="104" t="s">
        <v>29</v>
      </c>
      <c r="AH14" s="105" t="s">
        <v>30</v>
      </c>
      <c r="AI14" s="104" t="s">
        <v>29</v>
      </c>
      <c r="AJ14" s="105" t="s">
        <v>30</v>
      </c>
      <c r="AK14" s="104" t="s">
        <v>29</v>
      </c>
      <c r="AL14" s="105" t="s">
        <v>30</v>
      </c>
      <c r="AM14" s="104" t="s">
        <v>29</v>
      </c>
      <c r="AN14" s="105" t="s">
        <v>30</v>
      </c>
      <c r="AO14" s="104" t="s">
        <v>29</v>
      </c>
      <c r="AP14" s="105" t="s">
        <v>30</v>
      </c>
      <c r="AQ14" s="104" t="s">
        <v>29</v>
      </c>
      <c r="AR14" s="105" t="s">
        <v>30</v>
      </c>
      <c r="AS14" s="254"/>
      <c r="AT14" s="254"/>
      <c r="AU14" s="254"/>
      <c r="AV14" s="254"/>
      <c r="AW14" s="254"/>
      <c r="AX14" s="254"/>
      <c r="AY14" s="254"/>
      <c r="AZ14" s="254"/>
      <c r="BA14" s="254"/>
      <c r="BB14" s="254"/>
      <c r="BC14" s="254"/>
      <c r="BD14" s="254"/>
      <c r="BE14" s="254"/>
    </row>
    <row r="15" spans="1:57" ht="128.4" customHeight="1" x14ac:dyDescent="0.3">
      <c r="A15" s="50" t="str">
        <f>'[4]PAI CUATRIENIO'!A9</f>
        <v xml:space="preserve">
Fortalecer la implementación de las políticas del modelo integrado de planeación y gestión y los sistemas de gestión complementarios que soportan el cumplimiento de la misionalidad del IDIGER para el goce efectivo de los derechos de la ciudadanía.</v>
      </c>
      <c r="B15" s="50" t="str">
        <f>'[4]PAI CUATRIENIO'!B9</f>
        <v xml:space="preserve">
371- Implementar 3 programas de información ambiental y conocimiento ambiental.
 </v>
      </c>
      <c r="C15" s="50" t="str">
        <f>'[4]PAI CUATRIENIO'!C9</f>
        <v>Desarrollar 100 % de los planes estrategicos e institucionales asociados a las políticas de gobierno y seguridad digital.</v>
      </c>
      <c r="D15" s="162">
        <f>'[4]PAI CUATRIENIO'!D9</f>
        <v>1</v>
      </c>
      <c r="E15" s="162">
        <v>1</v>
      </c>
      <c r="F15" s="124">
        <v>0</v>
      </c>
      <c r="G15" s="106" t="str">
        <f>'[4]PAI CUATRIENIO'!F9</f>
        <v>Porcentaje de solicitudes soporte tecnológico   solucionadas
TI-IG-01</v>
      </c>
      <c r="H15" s="125" t="s">
        <v>294</v>
      </c>
      <c r="I15" s="163" t="s">
        <v>295</v>
      </c>
      <c r="J15" s="144" t="s">
        <v>296</v>
      </c>
      <c r="K15" s="164" t="s">
        <v>297</v>
      </c>
      <c r="L15" s="114" t="str">
        <f>'[4]PAI CUATRIENIO'!H9</f>
        <v>Jefe Oficina Tecnologías de la Información y las Comunicaciones</v>
      </c>
      <c r="M15" s="116">
        <v>8.33</v>
      </c>
      <c r="N15" s="116"/>
      <c r="O15" s="116">
        <v>8.33</v>
      </c>
      <c r="P15" s="116"/>
      <c r="Q15" s="116">
        <v>8.33</v>
      </c>
      <c r="R15" s="116"/>
      <c r="S15" s="118">
        <f t="shared" ref="S15:T30" si="0">M15+O15+Q15</f>
        <v>24.990000000000002</v>
      </c>
      <c r="T15" s="118">
        <f t="shared" si="0"/>
        <v>0</v>
      </c>
      <c r="U15" s="116">
        <v>8.33</v>
      </c>
      <c r="V15" s="116"/>
      <c r="W15" s="116">
        <v>8.33</v>
      </c>
      <c r="X15" s="116"/>
      <c r="Y15" s="116">
        <v>8.33</v>
      </c>
      <c r="Z15" s="116"/>
      <c r="AA15" s="118">
        <f t="shared" ref="AA15:AB30" si="1">U15+W15+Y15</f>
        <v>24.990000000000002</v>
      </c>
      <c r="AB15" s="118">
        <f t="shared" si="1"/>
        <v>0</v>
      </c>
      <c r="AC15" s="116">
        <v>8.33</v>
      </c>
      <c r="AD15" s="116"/>
      <c r="AE15" s="116">
        <v>8.33</v>
      </c>
      <c r="AF15" s="116"/>
      <c r="AG15" s="116">
        <v>8.33</v>
      </c>
      <c r="AH15" s="116"/>
      <c r="AI15" s="118">
        <f t="shared" ref="AI15:AJ30" si="2">AC15+AE15+AG15</f>
        <v>24.990000000000002</v>
      </c>
      <c r="AJ15" s="118">
        <f t="shared" si="2"/>
        <v>0</v>
      </c>
      <c r="AK15" s="116">
        <v>8.33</v>
      </c>
      <c r="AL15" s="116"/>
      <c r="AM15" s="116">
        <v>8.33</v>
      </c>
      <c r="AN15" s="116"/>
      <c r="AO15" s="116">
        <v>8.33</v>
      </c>
      <c r="AP15" s="116"/>
      <c r="AQ15" s="118">
        <f t="shared" ref="AQ15:AR30" si="3">AK15+AM15+AO15</f>
        <v>24.990000000000002</v>
      </c>
      <c r="AR15" s="118">
        <f t="shared" si="3"/>
        <v>0</v>
      </c>
      <c r="AS15" s="119">
        <f t="shared" ref="AS15:AS33" si="4">S15+AA15+AI15+AQ15</f>
        <v>99.960000000000008</v>
      </c>
      <c r="AT15" s="118">
        <f t="shared" ref="AT15:AT33" si="5">+T15</f>
        <v>0</v>
      </c>
      <c r="AU15" s="118">
        <f t="shared" ref="AU15:AU33" si="6">+T15+AB15</f>
        <v>0</v>
      </c>
      <c r="AV15" s="118">
        <f t="shared" ref="AV15:AV33" si="7">+T15+AB15+AJ15</f>
        <v>0</v>
      </c>
      <c r="AW15" s="118">
        <f t="shared" ref="AW15:AW33" si="8">+T15+AB15+AJ15+AR15</f>
        <v>0</v>
      </c>
      <c r="AX15" s="120">
        <f t="shared" ref="AX15:BA30" si="9">IF(AND(AT15&gt;0,$AS15&gt;0),AT15/$AS15,0)</f>
        <v>0</v>
      </c>
      <c r="AY15" s="120">
        <f t="shared" si="9"/>
        <v>0</v>
      </c>
      <c r="AZ15" s="120">
        <f t="shared" si="9"/>
        <v>0</v>
      </c>
      <c r="BA15" s="120">
        <f t="shared" si="9"/>
        <v>0</v>
      </c>
      <c r="BB15" s="120">
        <f t="shared" ref="BB15:BE30" si="10">(IF(AND(AT15&gt;0,$D15&gt;0),AT15/$D15,0))</f>
        <v>0</v>
      </c>
      <c r="BC15" s="120">
        <f t="shared" si="10"/>
        <v>0</v>
      </c>
      <c r="BD15" s="120">
        <f t="shared" si="10"/>
        <v>0</v>
      </c>
      <c r="BE15" s="120">
        <f t="shared" si="10"/>
        <v>0</v>
      </c>
    </row>
    <row r="16" spans="1:57" ht="106.5" customHeight="1" x14ac:dyDescent="0.3">
      <c r="A16" s="50" t="str">
        <f>'[4]PAI CUATRIENIO'!A10</f>
        <v xml:space="preserve">
Fortalecer la implementación de las políticas del modelo integrado de planeación y gestión y los sistemas de gestión complementarios que soportan el cumplimiento de la misionalidad del IDIGER para el goce efectivo de los derechos de la ciudadanía.</v>
      </c>
      <c r="B16" s="50" t="str">
        <f>'[4]PAI CUATRIENIO'!B10</f>
        <v xml:space="preserve">
371- Implementar 3 programas de información ambiental y conocimiento ambiental.
 </v>
      </c>
      <c r="C16" s="50" t="str">
        <f>'[4]PAI CUATRIENIO'!C10</f>
        <v>Desarrollar 100 % de los planes estrategicos e institucionales asociados a las políticas de gobierno y seguridad digital.</v>
      </c>
      <c r="D16" s="162">
        <f>'[4]PAI CUATRIENIO'!D10</f>
        <v>1</v>
      </c>
      <c r="E16" s="162">
        <v>1</v>
      </c>
      <c r="F16" s="124">
        <f>'[4]PAI CUATRIENIO'!E10</f>
        <v>0</v>
      </c>
      <c r="G16" s="106" t="str">
        <f>'[4]PAI CUATRIENIO'!F10</f>
        <v xml:space="preserve">"Porcentaje de solicitudes  de acceso, capacitación y soporte técnico del Sistema de Información de Riesgos y Emergencias - SIRE, sus módulos y/o componente
TI-IG-02"
</v>
      </c>
      <c r="H16" s="125" t="s">
        <v>298</v>
      </c>
      <c r="I16" s="165" t="s">
        <v>299</v>
      </c>
      <c r="J16" s="144" t="s">
        <v>296</v>
      </c>
      <c r="K16" s="164" t="s">
        <v>297</v>
      </c>
      <c r="L16" s="114" t="str">
        <f>'[4]PAI CUATRIENIO'!H10</f>
        <v>Jefe Oficina Tecnologías de la Información y las Comunicaciones</v>
      </c>
      <c r="M16" s="116">
        <v>8.33</v>
      </c>
      <c r="N16" s="116"/>
      <c r="O16" s="116">
        <v>8.33</v>
      </c>
      <c r="P16" s="116"/>
      <c r="Q16" s="116">
        <v>8.33</v>
      </c>
      <c r="R16" s="116"/>
      <c r="S16" s="118">
        <f t="shared" si="0"/>
        <v>24.990000000000002</v>
      </c>
      <c r="T16" s="118">
        <f t="shared" si="0"/>
        <v>0</v>
      </c>
      <c r="U16" s="116">
        <v>8.33</v>
      </c>
      <c r="V16" s="116"/>
      <c r="W16" s="116">
        <v>8.33</v>
      </c>
      <c r="X16" s="116"/>
      <c r="Y16" s="116">
        <v>8.33</v>
      </c>
      <c r="Z16" s="116"/>
      <c r="AA16" s="118">
        <f t="shared" si="1"/>
        <v>24.990000000000002</v>
      </c>
      <c r="AB16" s="118">
        <f t="shared" si="1"/>
        <v>0</v>
      </c>
      <c r="AC16" s="116">
        <v>8.33</v>
      </c>
      <c r="AD16" s="116"/>
      <c r="AE16" s="116">
        <v>8.33</v>
      </c>
      <c r="AF16" s="116"/>
      <c r="AG16" s="116">
        <v>8.33</v>
      </c>
      <c r="AH16" s="116"/>
      <c r="AI16" s="118">
        <f t="shared" si="2"/>
        <v>24.990000000000002</v>
      </c>
      <c r="AJ16" s="118">
        <f t="shared" si="2"/>
        <v>0</v>
      </c>
      <c r="AK16" s="116">
        <v>8.33</v>
      </c>
      <c r="AL16" s="116"/>
      <c r="AM16" s="116">
        <v>8.33</v>
      </c>
      <c r="AN16" s="116"/>
      <c r="AO16" s="116">
        <v>8.33</v>
      </c>
      <c r="AP16" s="116"/>
      <c r="AQ16" s="118">
        <f t="shared" si="3"/>
        <v>24.990000000000002</v>
      </c>
      <c r="AR16" s="118">
        <f t="shared" si="3"/>
        <v>0</v>
      </c>
      <c r="AS16" s="119">
        <f t="shared" si="4"/>
        <v>99.960000000000008</v>
      </c>
      <c r="AT16" s="118">
        <f t="shared" si="5"/>
        <v>0</v>
      </c>
      <c r="AU16" s="118">
        <f t="shared" si="6"/>
        <v>0</v>
      </c>
      <c r="AV16" s="118">
        <f t="shared" si="7"/>
        <v>0</v>
      </c>
      <c r="AW16" s="118">
        <f t="shared" si="8"/>
        <v>0</v>
      </c>
      <c r="AX16" s="120">
        <f t="shared" si="9"/>
        <v>0</v>
      </c>
      <c r="AY16" s="120">
        <f t="shared" si="9"/>
        <v>0</v>
      </c>
      <c r="AZ16" s="120">
        <f t="shared" si="9"/>
        <v>0</v>
      </c>
      <c r="BA16" s="120">
        <f t="shared" si="9"/>
        <v>0</v>
      </c>
      <c r="BB16" s="120">
        <f t="shared" si="10"/>
        <v>0</v>
      </c>
      <c r="BC16" s="120">
        <f t="shared" si="10"/>
        <v>0</v>
      </c>
      <c r="BD16" s="120">
        <f t="shared" si="10"/>
        <v>0</v>
      </c>
      <c r="BE16" s="120">
        <f t="shared" si="10"/>
        <v>0</v>
      </c>
    </row>
    <row r="17" spans="1:57" ht="124.5" customHeight="1" x14ac:dyDescent="0.3">
      <c r="A17" s="50" t="str">
        <f>'[4]PAI CUATRIENIO'!A11</f>
        <v xml:space="preserve">
Fortalecer la implementación de las políticas del modelo integrado de planeación y gestión y los sistemas de gestión complementarios que soportan el cumplimiento de la misionalidad del IDIGER para el goce efectivo de los derechos de la ciudadanía.</v>
      </c>
      <c r="B17" s="50" t="str">
        <f>'[4]PAI CUATRIENIO'!B11</f>
        <v xml:space="preserve">
371- Implementar 3 programas de información ambiental y conocimiento ambiental.
 </v>
      </c>
      <c r="C17" s="50" t="str">
        <f>'[4]PAI CUATRIENIO'!C11</f>
        <v>Desarrollar 100 % de los planes estrategicos e institucionales asociados a las políticas de gobierno y seguridad digital.</v>
      </c>
      <c r="D17" s="162">
        <f>'[4]PAI CUATRIENIO'!D11</f>
        <v>1</v>
      </c>
      <c r="E17" s="162">
        <v>1</v>
      </c>
      <c r="F17" s="124">
        <f>'[4]PAI CUATRIENIO'!E11</f>
        <v>0</v>
      </c>
      <c r="G17" s="106" t="str">
        <f>'[4]PAI CUATRIENIO'!F11</f>
        <v>Porcentaje de desarrollo e implementacion e  plataformas informáticas para el fortalecimiento institucional.
TI-IG-03</v>
      </c>
      <c r="H17" s="125" t="s">
        <v>300</v>
      </c>
      <c r="I17" s="165" t="s">
        <v>301</v>
      </c>
      <c r="J17" s="144" t="s">
        <v>296</v>
      </c>
      <c r="K17" s="164" t="s">
        <v>297</v>
      </c>
      <c r="L17" s="114" t="str">
        <f>'[4]PAI CUATRIENIO'!H11</f>
        <v>Jefe Oficina Tecnologías de la Información y las Comunicaciones</v>
      </c>
      <c r="M17" s="116">
        <v>8.33</v>
      </c>
      <c r="N17" s="116"/>
      <c r="O17" s="116">
        <v>8.33</v>
      </c>
      <c r="P17" s="116"/>
      <c r="Q17" s="116">
        <v>8.33</v>
      </c>
      <c r="R17" s="116"/>
      <c r="S17" s="118">
        <f t="shared" si="0"/>
        <v>24.990000000000002</v>
      </c>
      <c r="T17" s="118">
        <f t="shared" si="0"/>
        <v>0</v>
      </c>
      <c r="U17" s="116">
        <v>8.33</v>
      </c>
      <c r="V17" s="116"/>
      <c r="W17" s="116">
        <v>8.33</v>
      </c>
      <c r="X17" s="116"/>
      <c r="Y17" s="116">
        <v>8.33</v>
      </c>
      <c r="Z17" s="116"/>
      <c r="AA17" s="118">
        <f t="shared" si="1"/>
        <v>24.990000000000002</v>
      </c>
      <c r="AB17" s="118">
        <f t="shared" si="1"/>
        <v>0</v>
      </c>
      <c r="AC17" s="116">
        <v>8.33</v>
      </c>
      <c r="AD17" s="116"/>
      <c r="AE17" s="116">
        <v>8.33</v>
      </c>
      <c r="AF17" s="116"/>
      <c r="AG17" s="116">
        <v>8.33</v>
      </c>
      <c r="AH17" s="116"/>
      <c r="AI17" s="118">
        <f t="shared" si="2"/>
        <v>24.990000000000002</v>
      </c>
      <c r="AJ17" s="118">
        <f t="shared" si="2"/>
        <v>0</v>
      </c>
      <c r="AK17" s="116">
        <v>8.33</v>
      </c>
      <c r="AL17" s="116"/>
      <c r="AM17" s="116">
        <v>8.33</v>
      </c>
      <c r="AN17" s="116"/>
      <c r="AO17" s="116">
        <v>8.33</v>
      </c>
      <c r="AP17" s="116"/>
      <c r="AQ17" s="118">
        <f t="shared" si="3"/>
        <v>24.990000000000002</v>
      </c>
      <c r="AR17" s="118">
        <f t="shared" si="3"/>
        <v>0</v>
      </c>
      <c r="AS17" s="119">
        <f t="shared" si="4"/>
        <v>99.960000000000008</v>
      </c>
      <c r="AT17" s="118">
        <f t="shared" si="5"/>
        <v>0</v>
      </c>
      <c r="AU17" s="118">
        <f t="shared" si="6"/>
        <v>0</v>
      </c>
      <c r="AV17" s="118">
        <f t="shared" si="7"/>
        <v>0</v>
      </c>
      <c r="AW17" s="118">
        <f t="shared" si="8"/>
        <v>0</v>
      </c>
      <c r="AX17" s="120">
        <f t="shared" si="9"/>
        <v>0</v>
      </c>
      <c r="AY17" s="120">
        <f t="shared" si="9"/>
        <v>0</v>
      </c>
      <c r="AZ17" s="120">
        <f t="shared" si="9"/>
        <v>0</v>
      </c>
      <c r="BA17" s="120">
        <f t="shared" si="9"/>
        <v>0</v>
      </c>
      <c r="BB17" s="120">
        <f t="shared" si="10"/>
        <v>0</v>
      </c>
      <c r="BC17" s="120">
        <f t="shared" si="10"/>
        <v>0</v>
      </c>
      <c r="BD17" s="120">
        <f t="shared" si="10"/>
        <v>0</v>
      </c>
      <c r="BE17" s="120">
        <f t="shared" si="10"/>
        <v>0</v>
      </c>
    </row>
    <row r="18" spans="1:57" ht="89.25" customHeight="1" x14ac:dyDescent="0.3">
      <c r="A18" s="50" t="str">
        <f>'[4]PAI CUATRIENIO'!A12</f>
        <v xml:space="preserve">
Fortalecer la implementación de las políticas del modelo integrado de planeación y gestión y los sistemas de gestión complementarios que soportan el cumplimiento de la misionalidad del IDIGER para el goce efectivo de los derechos de la ciudadanía.</v>
      </c>
      <c r="B18" s="50" t="str">
        <f>'[4]PAI CUATRIENIO'!B12</f>
        <v xml:space="preserve">
371- Implementar 3 programas de información ambiental y conocimiento ambiental.
 </v>
      </c>
      <c r="C18" s="50" t="str">
        <f>'[4]PAI CUATRIENIO'!C12</f>
        <v>Desarrollar 100 % de los planes estrategicos e institucionales asociados a las políticas de gobierno y seguridad digital.</v>
      </c>
      <c r="D18" s="162">
        <f>'[4]PAI CUATRIENIO'!D12</f>
        <v>1</v>
      </c>
      <c r="E18" s="162">
        <v>1</v>
      </c>
      <c r="F18" s="124">
        <f>'[4]PAI CUATRIENIO'!E12</f>
        <v>0</v>
      </c>
      <c r="G18" s="106" t="str">
        <f>'[4]PAI CUATRIENIO'!F12</f>
        <v>Porcentaje de requerimientos  y actualizaciones a los portales web  gestionados.
TI-IG-04</v>
      </c>
      <c r="H18" s="125" t="s">
        <v>302</v>
      </c>
      <c r="I18" s="165" t="s">
        <v>303</v>
      </c>
      <c r="J18" s="144" t="s">
        <v>296</v>
      </c>
      <c r="K18" s="164" t="s">
        <v>297</v>
      </c>
      <c r="L18" s="114" t="str">
        <f>'[4]PAI CUATRIENIO'!H12</f>
        <v>Jefe Oficina Tecnologías de la Información y las Comunicaciones</v>
      </c>
      <c r="M18" s="116">
        <v>8.33</v>
      </c>
      <c r="N18" s="116"/>
      <c r="O18" s="116">
        <v>8.33</v>
      </c>
      <c r="P18" s="116"/>
      <c r="Q18" s="116">
        <v>8.33</v>
      </c>
      <c r="R18" s="116"/>
      <c r="S18" s="118">
        <f t="shared" si="0"/>
        <v>24.990000000000002</v>
      </c>
      <c r="T18" s="118">
        <f t="shared" si="0"/>
        <v>0</v>
      </c>
      <c r="U18" s="116">
        <v>8.33</v>
      </c>
      <c r="V18" s="116"/>
      <c r="W18" s="116">
        <v>8.33</v>
      </c>
      <c r="X18" s="116"/>
      <c r="Y18" s="116">
        <v>8.33</v>
      </c>
      <c r="Z18" s="116"/>
      <c r="AA18" s="118">
        <f t="shared" si="1"/>
        <v>24.990000000000002</v>
      </c>
      <c r="AB18" s="118">
        <f t="shared" si="1"/>
        <v>0</v>
      </c>
      <c r="AC18" s="116">
        <v>8.33</v>
      </c>
      <c r="AD18" s="116"/>
      <c r="AE18" s="116">
        <v>8.33</v>
      </c>
      <c r="AF18" s="116"/>
      <c r="AG18" s="116">
        <v>8.33</v>
      </c>
      <c r="AH18" s="116"/>
      <c r="AI18" s="118">
        <f t="shared" si="2"/>
        <v>24.990000000000002</v>
      </c>
      <c r="AJ18" s="118">
        <f t="shared" si="2"/>
        <v>0</v>
      </c>
      <c r="AK18" s="116">
        <v>8.33</v>
      </c>
      <c r="AL18" s="116"/>
      <c r="AM18" s="116">
        <v>8.33</v>
      </c>
      <c r="AN18" s="116"/>
      <c r="AO18" s="116">
        <v>8.33</v>
      </c>
      <c r="AP18" s="116"/>
      <c r="AQ18" s="118">
        <f t="shared" si="3"/>
        <v>24.990000000000002</v>
      </c>
      <c r="AR18" s="118">
        <f t="shared" si="3"/>
        <v>0</v>
      </c>
      <c r="AS18" s="119">
        <f t="shared" si="4"/>
        <v>99.960000000000008</v>
      </c>
      <c r="AT18" s="118">
        <f t="shared" si="5"/>
        <v>0</v>
      </c>
      <c r="AU18" s="118">
        <f t="shared" si="6"/>
        <v>0</v>
      </c>
      <c r="AV18" s="118">
        <f t="shared" si="7"/>
        <v>0</v>
      </c>
      <c r="AW18" s="118">
        <f t="shared" si="8"/>
        <v>0</v>
      </c>
      <c r="AX18" s="120">
        <f t="shared" si="9"/>
        <v>0</v>
      </c>
      <c r="AY18" s="120">
        <f t="shared" si="9"/>
        <v>0</v>
      </c>
      <c r="AZ18" s="120">
        <f t="shared" si="9"/>
        <v>0</v>
      </c>
      <c r="BA18" s="120">
        <f t="shared" si="9"/>
        <v>0</v>
      </c>
      <c r="BB18" s="120">
        <f t="shared" si="10"/>
        <v>0</v>
      </c>
      <c r="BC18" s="120">
        <f t="shared" si="10"/>
        <v>0</v>
      </c>
      <c r="BD18" s="120">
        <f t="shared" si="10"/>
        <v>0</v>
      </c>
      <c r="BE18" s="120">
        <f t="shared" si="10"/>
        <v>0</v>
      </c>
    </row>
    <row r="19" spans="1:57" ht="74.25" customHeight="1" x14ac:dyDescent="0.3">
      <c r="A19" s="50" t="str">
        <f>'[4]PAI CUATRIENIO'!A13</f>
        <v xml:space="preserve">
Fortalecer la implementación de las políticas del modelo integrado de planeación y gestión y los sistemas de gestión complementarios que soportan el cumplimiento de la misionalidad del IDIGER para el goce efectivo de los derechos de la ciudadanía.</v>
      </c>
      <c r="B19" s="50" t="str">
        <f>'[4]PAI CUATRIENIO'!B13</f>
        <v xml:space="preserve">
371- Implementar 3 programas de información ambiental y conocimiento ambiental.
 </v>
      </c>
      <c r="C19" s="50" t="str">
        <f>'[4]PAI CUATRIENIO'!C13</f>
        <v>Desarrollar 100 % de los planes estrategicos e institucionales asociados a las políticas de gobierno y seguridad digital.</v>
      </c>
      <c r="D19" s="162">
        <f>'[4]PAI CUATRIENIO'!D13</f>
        <v>1</v>
      </c>
      <c r="E19" s="162">
        <v>1</v>
      </c>
      <c r="F19" s="124">
        <f>'[4]PAI CUATRIENIO'!E13</f>
        <v>0</v>
      </c>
      <c r="G19" s="106" t="str">
        <f>'[4]PAI CUATRIENIO'!F13</f>
        <v>Disponibilidad las redes hidrometeorológica y de acelerógrafos del IDIGER.
TI-IG-05</v>
      </c>
      <c r="H19" s="125" t="s">
        <v>304</v>
      </c>
      <c r="I19" s="165" t="s">
        <v>305</v>
      </c>
      <c r="J19" s="144" t="s">
        <v>296</v>
      </c>
      <c r="K19" s="164" t="s">
        <v>297</v>
      </c>
      <c r="L19" s="114" t="str">
        <f>'[4]PAI CUATRIENIO'!H13</f>
        <v>Jefe Oficina Tecnologías de la Información y las Comunicaciones</v>
      </c>
      <c r="M19" s="116">
        <v>8.33</v>
      </c>
      <c r="N19" s="116"/>
      <c r="O19" s="116">
        <v>8.33</v>
      </c>
      <c r="P19" s="116"/>
      <c r="Q19" s="116">
        <v>8.33</v>
      </c>
      <c r="R19" s="116"/>
      <c r="S19" s="118">
        <f t="shared" si="0"/>
        <v>24.990000000000002</v>
      </c>
      <c r="T19" s="118">
        <f t="shared" si="0"/>
        <v>0</v>
      </c>
      <c r="U19" s="116">
        <v>8.33</v>
      </c>
      <c r="V19" s="116"/>
      <c r="W19" s="116">
        <v>8.33</v>
      </c>
      <c r="X19" s="116"/>
      <c r="Y19" s="116">
        <v>8.33</v>
      </c>
      <c r="Z19" s="116"/>
      <c r="AA19" s="118">
        <f t="shared" si="1"/>
        <v>24.990000000000002</v>
      </c>
      <c r="AB19" s="118">
        <f t="shared" si="1"/>
        <v>0</v>
      </c>
      <c r="AC19" s="116">
        <v>8.33</v>
      </c>
      <c r="AD19" s="116"/>
      <c r="AE19" s="116">
        <v>8.33</v>
      </c>
      <c r="AF19" s="116"/>
      <c r="AG19" s="116">
        <v>8.33</v>
      </c>
      <c r="AH19" s="116"/>
      <c r="AI19" s="118">
        <f t="shared" si="2"/>
        <v>24.990000000000002</v>
      </c>
      <c r="AJ19" s="118">
        <f t="shared" si="2"/>
        <v>0</v>
      </c>
      <c r="AK19" s="116">
        <v>8.33</v>
      </c>
      <c r="AL19" s="116"/>
      <c r="AM19" s="116">
        <v>8.33</v>
      </c>
      <c r="AN19" s="116"/>
      <c r="AO19" s="116">
        <v>8.33</v>
      </c>
      <c r="AP19" s="116"/>
      <c r="AQ19" s="118">
        <f t="shared" si="3"/>
        <v>24.990000000000002</v>
      </c>
      <c r="AR19" s="118">
        <f t="shared" si="3"/>
        <v>0</v>
      </c>
      <c r="AS19" s="119">
        <f t="shared" si="4"/>
        <v>99.960000000000008</v>
      </c>
      <c r="AT19" s="118">
        <f t="shared" si="5"/>
        <v>0</v>
      </c>
      <c r="AU19" s="118">
        <f t="shared" si="6"/>
        <v>0</v>
      </c>
      <c r="AV19" s="118">
        <f t="shared" si="7"/>
        <v>0</v>
      </c>
      <c r="AW19" s="118">
        <f t="shared" si="8"/>
        <v>0</v>
      </c>
      <c r="AX19" s="120">
        <f t="shared" si="9"/>
        <v>0</v>
      </c>
      <c r="AY19" s="120">
        <f t="shared" si="9"/>
        <v>0</v>
      </c>
      <c r="AZ19" s="120">
        <f t="shared" si="9"/>
        <v>0</v>
      </c>
      <c r="BA19" s="120">
        <f t="shared" si="9"/>
        <v>0</v>
      </c>
      <c r="BB19" s="120">
        <f t="shared" si="10"/>
        <v>0</v>
      </c>
      <c r="BC19" s="120">
        <f t="shared" si="10"/>
        <v>0</v>
      </c>
      <c r="BD19" s="120">
        <f t="shared" si="10"/>
        <v>0</v>
      </c>
      <c r="BE19" s="120">
        <f t="shared" si="10"/>
        <v>0</v>
      </c>
    </row>
    <row r="20" spans="1:57" ht="135" customHeight="1" x14ac:dyDescent="0.3">
      <c r="A20" s="50" t="str">
        <f>'[4]PAI CUATRIENIO'!A14</f>
        <v xml:space="preserve">
Fortalecer la implementación de las políticas del modelo integrado de planeación y gestión y los sistemas de gestión complementarios que soportan el cumplimiento de la misionalidad del IDIGER para el goce efectivo de los derechos de la ciudadanía.</v>
      </c>
      <c r="B20" s="50" t="str">
        <f>'[4]PAI CUATRIENIO'!B14</f>
        <v xml:space="preserve">
371- Implementar 3 programas de información ambiental y conocimiento ambiental.
 </v>
      </c>
      <c r="C20" s="50" t="str">
        <f>'[4]PAI CUATRIENIO'!C14</f>
        <v>Desarrollar 100 % de los planes estrategicos e institucionales asociados a las políticas de gobierno y seguridad digital.</v>
      </c>
      <c r="D20" s="162">
        <f>'[4]PAI CUATRIENIO'!D14</f>
        <v>1</v>
      </c>
      <c r="E20" s="162">
        <v>1</v>
      </c>
      <c r="F20" s="124">
        <f>'[4]PAI CUATRIENIO'!E14</f>
        <v>0</v>
      </c>
      <c r="G20" s="106" t="str">
        <f>'[4]PAI CUATRIENIO'!F14</f>
        <v>Disponibilidad las redes de telecomunicaciones de la entidad. 
TI-IG-06</v>
      </c>
      <c r="H20" s="125" t="s">
        <v>304</v>
      </c>
      <c r="I20" s="165" t="s">
        <v>306</v>
      </c>
      <c r="J20" s="144" t="s">
        <v>296</v>
      </c>
      <c r="K20" s="164" t="s">
        <v>297</v>
      </c>
      <c r="L20" s="114" t="str">
        <f>'[4]PAI CUATRIENIO'!H14</f>
        <v>Jefe Oficina Tecnologías de la Información y las Comunicaciones</v>
      </c>
      <c r="M20" s="116">
        <v>8.33</v>
      </c>
      <c r="N20" s="116"/>
      <c r="O20" s="116">
        <v>8.33</v>
      </c>
      <c r="P20" s="116"/>
      <c r="Q20" s="116">
        <v>8.33</v>
      </c>
      <c r="R20" s="116"/>
      <c r="S20" s="118">
        <f t="shared" si="0"/>
        <v>24.990000000000002</v>
      </c>
      <c r="T20" s="118">
        <f t="shared" si="0"/>
        <v>0</v>
      </c>
      <c r="U20" s="116">
        <v>8.33</v>
      </c>
      <c r="V20" s="116"/>
      <c r="W20" s="116">
        <v>8.33</v>
      </c>
      <c r="X20" s="116"/>
      <c r="Y20" s="116">
        <v>8.33</v>
      </c>
      <c r="Z20" s="116"/>
      <c r="AA20" s="118">
        <f t="shared" si="1"/>
        <v>24.990000000000002</v>
      </c>
      <c r="AB20" s="118">
        <f t="shared" si="1"/>
        <v>0</v>
      </c>
      <c r="AC20" s="116">
        <v>8.33</v>
      </c>
      <c r="AD20" s="116"/>
      <c r="AE20" s="116">
        <v>8.33</v>
      </c>
      <c r="AF20" s="116"/>
      <c r="AG20" s="116">
        <v>8.33</v>
      </c>
      <c r="AH20" s="116"/>
      <c r="AI20" s="118">
        <f t="shared" si="2"/>
        <v>24.990000000000002</v>
      </c>
      <c r="AJ20" s="118">
        <f t="shared" si="2"/>
        <v>0</v>
      </c>
      <c r="AK20" s="116">
        <v>8.33</v>
      </c>
      <c r="AL20" s="116"/>
      <c r="AM20" s="116">
        <v>8.33</v>
      </c>
      <c r="AN20" s="116"/>
      <c r="AO20" s="116">
        <v>8.33</v>
      </c>
      <c r="AP20" s="116"/>
      <c r="AQ20" s="118">
        <f t="shared" si="3"/>
        <v>24.990000000000002</v>
      </c>
      <c r="AR20" s="118">
        <f t="shared" si="3"/>
        <v>0</v>
      </c>
      <c r="AS20" s="119">
        <f t="shared" si="4"/>
        <v>99.960000000000008</v>
      </c>
      <c r="AT20" s="118">
        <f t="shared" si="5"/>
        <v>0</v>
      </c>
      <c r="AU20" s="118">
        <f t="shared" si="6"/>
        <v>0</v>
      </c>
      <c r="AV20" s="118">
        <f t="shared" si="7"/>
        <v>0</v>
      </c>
      <c r="AW20" s="118">
        <f t="shared" si="8"/>
        <v>0</v>
      </c>
      <c r="AX20" s="120">
        <f t="shared" si="9"/>
        <v>0</v>
      </c>
      <c r="AY20" s="120">
        <f t="shared" si="9"/>
        <v>0</v>
      </c>
      <c r="AZ20" s="120">
        <f t="shared" si="9"/>
        <v>0</v>
      </c>
      <c r="BA20" s="120">
        <f t="shared" si="9"/>
        <v>0</v>
      </c>
      <c r="BB20" s="120">
        <f t="shared" si="10"/>
        <v>0</v>
      </c>
      <c r="BC20" s="120">
        <f t="shared" si="10"/>
        <v>0</v>
      </c>
      <c r="BD20" s="120">
        <f t="shared" si="10"/>
        <v>0</v>
      </c>
      <c r="BE20" s="120">
        <f t="shared" si="10"/>
        <v>0</v>
      </c>
    </row>
    <row r="21" spans="1:57" ht="106.5" customHeight="1" x14ac:dyDescent="0.3">
      <c r="A21" s="50" t="str">
        <f>'[4]PAI CUATRIENIO'!A15</f>
        <v xml:space="preserve">
Fortalecer la implementación de las políticas del modelo integrado de planeación y gestión y los sistemas de gestión complementarios que soportan el cumplimiento de la misionalidad del IDIGER para el goce efectivo de los derechos de la ciudadanía.</v>
      </c>
      <c r="B21" s="50" t="str">
        <f>'[4]PAI CUATRIENIO'!B15</f>
        <v xml:space="preserve">
371- Implementar 3 programas de información ambiental y conocimiento ambiental.
 </v>
      </c>
      <c r="C21" s="50" t="str">
        <f>'[4]PAI CUATRIENIO'!C15</f>
        <v>Desarrollar 100 % de los planes estrategicos e institucionales asociados a las políticas de gobierno y seguridad digital.</v>
      </c>
      <c r="D21" s="162">
        <f>'[4]PAI CUATRIENIO'!D15</f>
        <v>1</v>
      </c>
      <c r="E21" s="162">
        <v>1</v>
      </c>
      <c r="F21" s="124">
        <f>'[4]PAI CUATRIENIO'!E15</f>
        <v>0</v>
      </c>
      <c r="G21" s="106" t="str">
        <f>'[4]PAI CUATRIENIO'!F15</f>
        <v>Porcentaje de actividades realizadas para la implementación de la estrategia de desarrollo y divulgación de las políticas, estándares, lineamientos de gobierno digital.
TI-IG-07</v>
      </c>
      <c r="H21" s="125" t="s">
        <v>307</v>
      </c>
      <c r="I21" s="165" t="s">
        <v>308</v>
      </c>
      <c r="J21" s="144" t="s">
        <v>296</v>
      </c>
      <c r="K21" s="164" t="s">
        <v>297</v>
      </c>
      <c r="L21" s="114" t="str">
        <f>'[4]PAI CUATRIENIO'!H15</f>
        <v>Jefe Oficina Tecnologías de la Información y las Comunicaciones</v>
      </c>
      <c r="M21" s="116">
        <v>8.33</v>
      </c>
      <c r="N21" s="116"/>
      <c r="O21" s="116">
        <v>8.33</v>
      </c>
      <c r="P21" s="116"/>
      <c r="Q21" s="116">
        <v>8.33</v>
      </c>
      <c r="R21" s="116"/>
      <c r="S21" s="118">
        <f t="shared" si="0"/>
        <v>24.990000000000002</v>
      </c>
      <c r="T21" s="118">
        <f t="shared" si="0"/>
        <v>0</v>
      </c>
      <c r="U21" s="116">
        <v>8.33</v>
      </c>
      <c r="V21" s="116"/>
      <c r="W21" s="116">
        <v>8.33</v>
      </c>
      <c r="X21" s="116"/>
      <c r="Y21" s="116">
        <v>8.33</v>
      </c>
      <c r="Z21" s="116"/>
      <c r="AA21" s="118">
        <f t="shared" si="1"/>
        <v>24.990000000000002</v>
      </c>
      <c r="AB21" s="118">
        <f t="shared" si="1"/>
        <v>0</v>
      </c>
      <c r="AC21" s="116">
        <v>8.33</v>
      </c>
      <c r="AD21" s="116"/>
      <c r="AE21" s="116">
        <v>8.33</v>
      </c>
      <c r="AF21" s="116"/>
      <c r="AG21" s="116">
        <v>8.33</v>
      </c>
      <c r="AH21" s="116"/>
      <c r="AI21" s="118">
        <f t="shared" si="2"/>
        <v>24.990000000000002</v>
      </c>
      <c r="AJ21" s="118">
        <f t="shared" si="2"/>
        <v>0</v>
      </c>
      <c r="AK21" s="116">
        <v>8.33</v>
      </c>
      <c r="AL21" s="116"/>
      <c r="AM21" s="116">
        <v>8.33</v>
      </c>
      <c r="AN21" s="116"/>
      <c r="AO21" s="116">
        <v>8.33</v>
      </c>
      <c r="AP21" s="116"/>
      <c r="AQ21" s="118">
        <f t="shared" si="3"/>
        <v>24.990000000000002</v>
      </c>
      <c r="AR21" s="118">
        <f t="shared" si="3"/>
        <v>0</v>
      </c>
      <c r="AS21" s="119">
        <f t="shared" si="4"/>
        <v>99.960000000000008</v>
      </c>
      <c r="AT21" s="118">
        <f t="shared" si="5"/>
        <v>0</v>
      </c>
      <c r="AU21" s="118">
        <f t="shared" si="6"/>
        <v>0</v>
      </c>
      <c r="AV21" s="118">
        <f t="shared" si="7"/>
        <v>0</v>
      </c>
      <c r="AW21" s="118">
        <f t="shared" si="8"/>
        <v>0</v>
      </c>
      <c r="AX21" s="120">
        <f t="shared" si="9"/>
        <v>0</v>
      </c>
      <c r="AY21" s="120">
        <f t="shared" si="9"/>
        <v>0</v>
      </c>
      <c r="AZ21" s="120">
        <f t="shared" si="9"/>
        <v>0</v>
      </c>
      <c r="BA21" s="120">
        <f t="shared" si="9"/>
        <v>0</v>
      </c>
      <c r="BB21" s="120">
        <f t="shared" si="10"/>
        <v>0</v>
      </c>
      <c r="BC21" s="120">
        <f t="shared" si="10"/>
        <v>0</v>
      </c>
      <c r="BD21" s="120">
        <f t="shared" si="10"/>
        <v>0</v>
      </c>
      <c r="BE21" s="120">
        <f t="shared" si="10"/>
        <v>0</v>
      </c>
    </row>
    <row r="22" spans="1:57" ht="139.5" customHeight="1" x14ac:dyDescent="0.3">
      <c r="A22" s="50" t="str">
        <f>'[4]PAI CUATRIENIO'!A16</f>
        <v xml:space="preserve">
Fortalecer la implementación de las políticas del modelo integrado de planeación y gestión y los sistemas de gestión complementarios que soportan el cumplimiento de la misionalidad del IDIGER para el goce efectivo de los derechos de la ciudadanía.</v>
      </c>
      <c r="B22" s="50" t="str">
        <f>'[4]PAI CUATRIENIO'!B16</f>
        <v xml:space="preserve">
371- Implementar 3 programas de información ambiental y conocimiento ambiental.
 </v>
      </c>
      <c r="C22" s="50" t="str">
        <f>'[4]PAI CUATRIENIO'!C16</f>
        <v>Desarrollar 100 % de los planes estrategicos e institucionales asociados a las políticas de gobierno y seguridad digital.</v>
      </c>
      <c r="D22" s="162">
        <f>'[4]PAI CUATRIENIO'!D16</f>
        <v>1</v>
      </c>
      <c r="E22" s="162">
        <v>1</v>
      </c>
      <c r="F22" s="124">
        <f>'[4]PAI CUATRIENIO'!E16</f>
        <v>0</v>
      </c>
      <c r="G22" s="106" t="str">
        <f>'[4]PAI CUATRIENIO'!F16</f>
        <v>Porcentaje de actividades ejecutadas de acuerdo al Plan Estratégico de Tecnologías de la Información y las Comunicaciones PETI.
TI-IG-08</v>
      </c>
      <c r="H22" s="125" t="s">
        <v>309</v>
      </c>
      <c r="I22" s="125" t="s">
        <v>310</v>
      </c>
      <c r="J22" s="166" t="s">
        <v>311</v>
      </c>
      <c r="K22" s="164" t="s">
        <v>297</v>
      </c>
      <c r="L22" s="114" t="str">
        <f>'[4]PAI CUATRIENIO'!H16</f>
        <v>Jefe Oficina Tecnologías de la Información y las Comunicaciones</v>
      </c>
      <c r="M22" s="116">
        <v>8.33</v>
      </c>
      <c r="N22" s="116"/>
      <c r="O22" s="116">
        <v>8.33</v>
      </c>
      <c r="P22" s="116"/>
      <c r="Q22" s="116">
        <v>8.33</v>
      </c>
      <c r="R22" s="116"/>
      <c r="S22" s="118">
        <f t="shared" si="0"/>
        <v>24.990000000000002</v>
      </c>
      <c r="T22" s="118">
        <f t="shared" si="0"/>
        <v>0</v>
      </c>
      <c r="U22" s="116">
        <v>8.33</v>
      </c>
      <c r="V22" s="116"/>
      <c r="W22" s="116">
        <v>8.33</v>
      </c>
      <c r="X22" s="116"/>
      <c r="Y22" s="116">
        <v>8.33</v>
      </c>
      <c r="Z22" s="116"/>
      <c r="AA22" s="118">
        <f t="shared" si="1"/>
        <v>24.990000000000002</v>
      </c>
      <c r="AB22" s="118">
        <f t="shared" si="1"/>
        <v>0</v>
      </c>
      <c r="AC22" s="116">
        <v>8.33</v>
      </c>
      <c r="AD22" s="116"/>
      <c r="AE22" s="116">
        <v>8.33</v>
      </c>
      <c r="AF22" s="116"/>
      <c r="AG22" s="116">
        <v>8.33</v>
      </c>
      <c r="AH22" s="116"/>
      <c r="AI22" s="118">
        <f t="shared" si="2"/>
        <v>24.990000000000002</v>
      </c>
      <c r="AJ22" s="118">
        <f t="shared" si="2"/>
        <v>0</v>
      </c>
      <c r="AK22" s="116">
        <v>8.33</v>
      </c>
      <c r="AL22" s="116"/>
      <c r="AM22" s="116">
        <v>8.33</v>
      </c>
      <c r="AN22" s="116"/>
      <c r="AO22" s="116">
        <v>8.33</v>
      </c>
      <c r="AP22" s="116"/>
      <c r="AQ22" s="118">
        <f t="shared" si="3"/>
        <v>24.990000000000002</v>
      </c>
      <c r="AR22" s="118">
        <f t="shared" si="3"/>
        <v>0</v>
      </c>
      <c r="AS22" s="119">
        <f t="shared" si="4"/>
        <v>99.960000000000008</v>
      </c>
      <c r="AT22" s="118">
        <f t="shared" si="5"/>
        <v>0</v>
      </c>
      <c r="AU22" s="118">
        <f t="shared" si="6"/>
        <v>0</v>
      </c>
      <c r="AV22" s="118">
        <f t="shared" si="7"/>
        <v>0</v>
      </c>
      <c r="AW22" s="118">
        <f t="shared" si="8"/>
        <v>0</v>
      </c>
      <c r="AX22" s="120">
        <f t="shared" si="9"/>
        <v>0</v>
      </c>
      <c r="AY22" s="120">
        <f t="shared" si="9"/>
        <v>0</v>
      </c>
      <c r="AZ22" s="120">
        <f t="shared" si="9"/>
        <v>0</v>
      </c>
      <c r="BA22" s="120">
        <f t="shared" si="9"/>
        <v>0</v>
      </c>
      <c r="BB22" s="120">
        <f t="shared" si="10"/>
        <v>0</v>
      </c>
      <c r="BC22" s="120">
        <f t="shared" si="10"/>
        <v>0</v>
      </c>
      <c r="BD22" s="120">
        <f t="shared" si="10"/>
        <v>0</v>
      </c>
      <c r="BE22" s="120">
        <f t="shared" si="10"/>
        <v>0</v>
      </c>
    </row>
    <row r="23" spans="1:57" ht="129.75" customHeight="1" x14ac:dyDescent="0.3">
      <c r="A23" s="50" t="str">
        <f>'[4]PAI CUATRIENIO'!A17</f>
        <v xml:space="preserve">
Fortalecer la implementación de las políticas del modelo integrado de planeación y gestión y los sistemas de gestión complementarios que soportan el cumplimiento de la misionalidad del IDIGER para el goce efectivo de los derechos de la ciudadanía.</v>
      </c>
      <c r="B23" s="50" t="str">
        <f>'[4]PAI CUATRIENIO'!B17</f>
        <v xml:space="preserve">
371- Implementar 3 programas de información ambiental y conocimiento ambiental.
 </v>
      </c>
      <c r="C23" s="50" t="str">
        <f>'[4]PAI CUATRIENIO'!C17</f>
        <v>Desarrollar 100 % de los planes estrategicos e institucionales asociados a las políticas de gobierno y seguridad digital.</v>
      </c>
      <c r="D23" s="162">
        <f>'[4]PAI CUATRIENIO'!D17</f>
        <v>1</v>
      </c>
      <c r="E23" s="162">
        <v>1</v>
      </c>
      <c r="F23" s="124">
        <f>'[4]PAI CUATRIENIO'!E17</f>
        <v>0</v>
      </c>
      <c r="G23" s="106" t="str">
        <f>'[4]PAI CUATRIENIO'!F17</f>
        <v>Porcentaje de actividades ejecutadas del Plan de Seguridad y Privacidad de la Información.
TI-IG-09</v>
      </c>
      <c r="H23" s="125" t="s">
        <v>312</v>
      </c>
      <c r="I23" s="165" t="s">
        <v>313</v>
      </c>
      <c r="J23" s="166" t="s">
        <v>311</v>
      </c>
      <c r="K23" s="164" t="s">
        <v>297</v>
      </c>
      <c r="L23" s="114" t="str">
        <f>'[4]PAI CUATRIENIO'!H17</f>
        <v>Jefe Oficina Tecnologías de la Información y las Comunicaciones</v>
      </c>
      <c r="M23" s="116">
        <v>8.33</v>
      </c>
      <c r="N23" s="116"/>
      <c r="O23" s="116">
        <v>8.33</v>
      </c>
      <c r="P23" s="116"/>
      <c r="Q23" s="116">
        <v>8.33</v>
      </c>
      <c r="R23" s="116"/>
      <c r="S23" s="118">
        <f t="shared" si="0"/>
        <v>24.990000000000002</v>
      </c>
      <c r="T23" s="118">
        <f t="shared" si="0"/>
        <v>0</v>
      </c>
      <c r="U23" s="116">
        <v>8.33</v>
      </c>
      <c r="V23" s="116"/>
      <c r="W23" s="116">
        <v>8.33</v>
      </c>
      <c r="X23" s="116"/>
      <c r="Y23" s="116">
        <v>8.33</v>
      </c>
      <c r="Z23" s="116"/>
      <c r="AA23" s="118">
        <f t="shared" si="1"/>
        <v>24.990000000000002</v>
      </c>
      <c r="AB23" s="118">
        <f t="shared" si="1"/>
        <v>0</v>
      </c>
      <c r="AC23" s="116">
        <v>8.33</v>
      </c>
      <c r="AD23" s="116"/>
      <c r="AE23" s="116">
        <v>8.33</v>
      </c>
      <c r="AF23" s="116"/>
      <c r="AG23" s="116">
        <v>8.33</v>
      </c>
      <c r="AH23" s="116"/>
      <c r="AI23" s="118">
        <f t="shared" si="2"/>
        <v>24.990000000000002</v>
      </c>
      <c r="AJ23" s="118">
        <f t="shared" si="2"/>
        <v>0</v>
      </c>
      <c r="AK23" s="116">
        <v>8.33</v>
      </c>
      <c r="AL23" s="116"/>
      <c r="AM23" s="116">
        <v>8.33</v>
      </c>
      <c r="AN23" s="116"/>
      <c r="AO23" s="116">
        <v>8.33</v>
      </c>
      <c r="AP23" s="116"/>
      <c r="AQ23" s="118">
        <f t="shared" si="3"/>
        <v>24.990000000000002</v>
      </c>
      <c r="AR23" s="118">
        <f t="shared" si="3"/>
        <v>0</v>
      </c>
      <c r="AS23" s="119">
        <f t="shared" si="4"/>
        <v>99.960000000000008</v>
      </c>
      <c r="AT23" s="118">
        <f t="shared" si="5"/>
        <v>0</v>
      </c>
      <c r="AU23" s="118">
        <f t="shared" si="6"/>
        <v>0</v>
      </c>
      <c r="AV23" s="118">
        <f t="shared" si="7"/>
        <v>0</v>
      </c>
      <c r="AW23" s="118">
        <f t="shared" si="8"/>
        <v>0</v>
      </c>
      <c r="AX23" s="120">
        <f t="shared" si="9"/>
        <v>0</v>
      </c>
      <c r="AY23" s="120">
        <f t="shared" si="9"/>
        <v>0</v>
      </c>
      <c r="AZ23" s="120">
        <f t="shared" si="9"/>
        <v>0</v>
      </c>
      <c r="BA23" s="120">
        <f t="shared" si="9"/>
        <v>0</v>
      </c>
      <c r="BB23" s="120">
        <f t="shared" si="10"/>
        <v>0</v>
      </c>
      <c r="BC23" s="120">
        <f t="shared" si="10"/>
        <v>0</v>
      </c>
      <c r="BD23" s="120">
        <f t="shared" si="10"/>
        <v>0</v>
      </c>
      <c r="BE23" s="120">
        <f t="shared" si="10"/>
        <v>0</v>
      </c>
    </row>
    <row r="24" spans="1:57" ht="121.5" customHeight="1" x14ac:dyDescent="0.3">
      <c r="A24" s="50" t="str">
        <f>'[4]PAI CUATRIENIO'!A18</f>
        <v xml:space="preserve">
Fortalecer la implementación de las políticas del modelo integrado de planeación y gestión y los sistemas de gestión complementarios que soportan el cumplimiento de la misionalidad del IDIGER para el goce efectivo de los derechos de la ciudadanía.</v>
      </c>
      <c r="B24" s="50" t="str">
        <f>'[4]PAI CUATRIENIO'!B18</f>
        <v xml:space="preserve">
371- Implementar 3 programas de información ambiental y conocimiento ambiental.
 </v>
      </c>
      <c r="C24" s="50" t="str">
        <f>'[4]PAI CUATRIENIO'!C18</f>
        <v>Desarrollar 100 % de los planes estrategicos e institucionales asociados a las políticas de gobierno y seguridad digital.</v>
      </c>
      <c r="D24" s="162">
        <f>'[4]PAI CUATRIENIO'!D18</f>
        <v>1</v>
      </c>
      <c r="E24" s="162">
        <v>1</v>
      </c>
      <c r="F24" s="124">
        <f>'[4]PAI CUATRIENIO'!E18</f>
        <v>0</v>
      </c>
      <c r="G24" s="106" t="str">
        <f>'[4]PAI CUATRIENIO'!F18</f>
        <v>Porcentaje de actividades ejecutadas del Plan de Tratamiento de Riesgos de Seguridad y Privacidad de la Información.
TI-IG-10</v>
      </c>
      <c r="H24" s="125" t="s">
        <v>314</v>
      </c>
      <c r="I24" s="165" t="s">
        <v>315</v>
      </c>
      <c r="J24" s="166" t="s">
        <v>311</v>
      </c>
      <c r="K24" s="164" t="s">
        <v>297</v>
      </c>
      <c r="L24" s="114" t="str">
        <f>'[4]PAI CUATRIENIO'!H18</f>
        <v>Jefe Oficina Tecnologías de la Información y las Comunicaciones</v>
      </c>
      <c r="M24" s="116">
        <v>8.33</v>
      </c>
      <c r="N24" s="116"/>
      <c r="O24" s="116">
        <v>8.33</v>
      </c>
      <c r="P24" s="116"/>
      <c r="Q24" s="116">
        <v>8.33</v>
      </c>
      <c r="R24" s="116"/>
      <c r="S24" s="118">
        <f t="shared" si="0"/>
        <v>24.990000000000002</v>
      </c>
      <c r="T24" s="118">
        <f t="shared" si="0"/>
        <v>0</v>
      </c>
      <c r="U24" s="116">
        <v>8.33</v>
      </c>
      <c r="V24" s="116"/>
      <c r="W24" s="116">
        <v>8.33</v>
      </c>
      <c r="X24" s="116"/>
      <c r="Y24" s="116">
        <v>8.33</v>
      </c>
      <c r="Z24" s="116"/>
      <c r="AA24" s="118">
        <f t="shared" si="1"/>
        <v>24.990000000000002</v>
      </c>
      <c r="AB24" s="118">
        <f t="shared" si="1"/>
        <v>0</v>
      </c>
      <c r="AC24" s="116">
        <v>8.33</v>
      </c>
      <c r="AD24" s="116"/>
      <c r="AE24" s="116">
        <v>8.33</v>
      </c>
      <c r="AF24" s="116"/>
      <c r="AG24" s="116">
        <v>8.33</v>
      </c>
      <c r="AH24" s="116"/>
      <c r="AI24" s="118">
        <f t="shared" si="2"/>
        <v>24.990000000000002</v>
      </c>
      <c r="AJ24" s="118">
        <f t="shared" si="2"/>
        <v>0</v>
      </c>
      <c r="AK24" s="116">
        <v>8.33</v>
      </c>
      <c r="AL24" s="116"/>
      <c r="AM24" s="116">
        <v>8.33</v>
      </c>
      <c r="AN24" s="116"/>
      <c r="AO24" s="116">
        <v>8.33</v>
      </c>
      <c r="AP24" s="116"/>
      <c r="AQ24" s="118">
        <f t="shared" si="3"/>
        <v>24.990000000000002</v>
      </c>
      <c r="AR24" s="118">
        <f t="shared" si="3"/>
        <v>0</v>
      </c>
      <c r="AS24" s="119">
        <f t="shared" si="4"/>
        <v>99.960000000000008</v>
      </c>
      <c r="AT24" s="118">
        <f t="shared" si="5"/>
        <v>0</v>
      </c>
      <c r="AU24" s="118">
        <f t="shared" si="6"/>
        <v>0</v>
      </c>
      <c r="AV24" s="118">
        <f t="shared" si="7"/>
        <v>0</v>
      </c>
      <c r="AW24" s="118">
        <f t="shared" si="8"/>
        <v>0</v>
      </c>
      <c r="AX24" s="120">
        <f t="shared" si="9"/>
        <v>0</v>
      </c>
      <c r="AY24" s="120">
        <f t="shared" si="9"/>
        <v>0</v>
      </c>
      <c r="AZ24" s="120">
        <f t="shared" si="9"/>
        <v>0</v>
      </c>
      <c r="BA24" s="120">
        <f t="shared" si="9"/>
        <v>0</v>
      </c>
      <c r="BB24" s="120">
        <f t="shared" si="10"/>
        <v>0</v>
      </c>
      <c r="BC24" s="120">
        <f t="shared" si="10"/>
        <v>0</v>
      </c>
      <c r="BD24" s="120">
        <f t="shared" si="10"/>
        <v>0</v>
      </c>
      <c r="BE24" s="120">
        <f t="shared" si="10"/>
        <v>0</v>
      </c>
    </row>
    <row r="25" spans="1:57" ht="177.75" customHeight="1" x14ac:dyDescent="0.3">
      <c r="A25" s="50" t="str">
        <f>'[4]PAI CUATRIENIO'!A19</f>
        <v xml:space="preserve">
Fortalecer la implementación de las políticas del modelo integrado de planeación y gestión y los sistemas de gestión complementarios que soportan el cumplimiento de la misionalidad del IDIGER para el goce efectivo de los derechos de la ciudadanía.</v>
      </c>
      <c r="B25" s="50" t="str">
        <f>'[4]PAI CUATRIENIO'!B19</f>
        <v xml:space="preserve">
371- Implementar 3 programas de información ambiental y conocimiento ambiental.
 </v>
      </c>
      <c r="C25" s="50" t="str">
        <f>'[4]PAI CUATRIENIO'!C19</f>
        <v>Desarrollar 100 % de los planes estrategicos e institucionales asociados a las políticas de gobierno y seguridad digital.</v>
      </c>
      <c r="D25" s="162">
        <f>'[4]PAI CUATRIENIO'!D19</f>
        <v>1</v>
      </c>
      <c r="E25" s="162">
        <v>1</v>
      </c>
      <c r="F25" s="124">
        <f>'[4]PAI CUATRIENIO'!E19</f>
        <v>0</v>
      </c>
      <c r="G25" s="106" t="str">
        <f>'[4]PAI CUATRIENIO'!F19</f>
        <v>Porcentaje del numero de documentos publicados en la Biblioteca digital de SIRE vs la meta esperada 
TI-IG-11</v>
      </c>
      <c r="H25" s="125" t="s">
        <v>316</v>
      </c>
      <c r="I25" s="165" t="s">
        <v>317</v>
      </c>
      <c r="J25" s="144" t="s">
        <v>296</v>
      </c>
      <c r="K25" s="164" t="s">
        <v>297</v>
      </c>
      <c r="L25" s="114" t="str">
        <f>'[4]PAI CUATRIENIO'!H19</f>
        <v>Jefe Oficina Tecnologías de la Información y las Comunicaciones</v>
      </c>
      <c r="M25" s="116">
        <v>8.33</v>
      </c>
      <c r="N25" s="116"/>
      <c r="O25" s="116">
        <v>8.33</v>
      </c>
      <c r="P25" s="116"/>
      <c r="Q25" s="116">
        <v>8.33</v>
      </c>
      <c r="R25" s="116"/>
      <c r="S25" s="118">
        <f t="shared" si="0"/>
        <v>24.990000000000002</v>
      </c>
      <c r="T25" s="118">
        <f t="shared" si="0"/>
        <v>0</v>
      </c>
      <c r="U25" s="116">
        <v>8.33</v>
      </c>
      <c r="V25" s="116"/>
      <c r="W25" s="116">
        <v>8.33</v>
      </c>
      <c r="X25" s="116"/>
      <c r="Y25" s="116">
        <v>8.33</v>
      </c>
      <c r="Z25" s="116"/>
      <c r="AA25" s="118">
        <f t="shared" si="1"/>
        <v>24.990000000000002</v>
      </c>
      <c r="AB25" s="118">
        <f t="shared" si="1"/>
        <v>0</v>
      </c>
      <c r="AC25" s="116">
        <v>8.33</v>
      </c>
      <c r="AD25" s="116"/>
      <c r="AE25" s="116">
        <v>8.33</v>
      </c>
      <c r="AF25" s="116"/>
      <c r="AG25" s="116">
        <v>8.33</v>
      </c>
      <c r="AH25" s="116"/>
      <c r="AI25" s="118">
        <f t="shared" si="2"/>
        <v>24.990000000000002</v>
      </c>
      <c r="AJ25" s="118">
        <f t="shared" si="2"/>
        <v>0</v>
      </c>
      <c r="AK25" s="116">
        <v>8.33</v>
      </c>
      <c r="AL25" s="116"/>
      <c r="AM25" s="116">
        <v>8.33</v>
      </c>
      <c r="AN25" s="116"/>
      <c r="AO25" s="116">
        <v>8.33</v>
      </c>
      <c r="AP25" s="116"/>
      <c r="AQ25" s="118">
        <f t="shared" si="3"/>
        <v>24.990000000000002</v>
      </c>
      <c r="AR25" s="118">
        <f t="shared" si="3"/>
        <v>0</v>
      </c>
      <c r="AS25" s="119">
        <f t="shared" si="4"/>
        <v>99.960000000000008</v>
      </c>
      <c r="AT25" s="118">
        <f t="shared" si="5"/>
        <v>0</v>
      </c>
      <c r="AU25" s="118">
        <f t="shared" si="6"/>
        <v>0</v>
      </c>
      <c r="AV25" s="118">
        <f t="shared" si="7"/>
        <v>0</v>
      </c>
      <c r="AW25" s="118">
        <f t="shared" si="8"/>
        <v>0</v>
      </c>
      <c r="AX25" s="120">
        <f t="shared" si="9"/>
        <v>0</v>
      </c>
      <c r="AY25" s="120">
        <f t="shared" si="9"/>
        <v>0</v>
      </c>
      <c r="AZ25" s="120">
        <f t="shared" si="9"/>
        <v>0</v>
      </c>
      <c r="BA25" s="120">
        <f t="shared" si="9"/>
        <v>0</v>
      </c>
      <c r="BB25" s="120">
        <f t="shared" si="10"/>
        <v>0</v>
      </c>
      <c r="BC25" s="120">
        <f t="shared" si="10"/>
        <v>0</v>
      </c>
      <c r="BD25" s="120">
        <f t="shared" si="10"/>
        <v>0</v>
      </c>
      <c r="BE25" s="120">
        <f t="shared" si="10"/>
        <v>0</v>
      </c>
    </row>
    <row r="26" spans="1:57" ht="26.25" hidden="1" customHeight="1" x14ac:dyDescent="0.3">
      <c r="A26" s="50">
        <f>'[4]PAI CUATRIENIO'!A20</f>
        <v>0</v>
      </c>
      <c r="B26" s="50"/>
      <c r="C26" s="50"/>
      <c r="D26" s="123">
        <f>'[4]PAI CUATRIENIO'!D20</f>
        <v>0</v>
      </c>
      <c r="E26" s="123">
        <f t="shared" ref="E26:E33" si="11">AS26</f>
        <v>0</v>
      </c>
      <c r="F26" s="124">
        <f>'[4]PAI CUATRIENIO'!E20</f>
        <v>0</v>
      </c>
      <c r="G26" s="106">
        <f>'[4]PAI CUATRIENIO'!F20</f>
        <v>0</v>
      </c>
      <c r="H26" s="125"/>
      <c r="I26" s="48"/>
      <c r="J26" s="48"/>
      <c r="K26" s="48"/>
      <c r="L26" s="114">
        <f>'[4]PAI CUATRIENIO'!H20</f>
        <v>0</v>
      </c>
      <c r="M26" s="116"/>
      <c r="N26" s="116"/>
      <c r="O26" s="116"/>
      <c r="P26" s="116"/>
      <c r="Q26" s="116"/>
      <c r="R26" s="116"/>
      <c r="S26" s="118">
        <f t="shared" si="0"/>
        <v>0</v>
      </c>
      <c r="T26" s="118">
        <f t="shared" si="0"/>
        <v>0</v>
      </c>
      <c r="U26" s="116"/>
      <c r="V26" s="116"/>
      <c r="W26" s="116"/>
      <c r="X26" s="116"/>
      <c r="Y26" s="116"/>
      <c r="Z26" s="116"/>
      <c r="AA26" s="118">
        <f t="shared" si="1"/>
        <v>0</v>
      </c>
      <c r="AB26" s="118">
        <f t="shared" si="1"/>
        <v>0</v>
      </c>
      <c r="AC26" s="49"/>
      <c r="AD26" s="49"/>
      <c r="AE26" s="49"/>
      <c r="AF26" s="49"/>
      <c r="AG26" s="49"/>
      <c r="AH26" s="49"/>
      <c r="AI26" s="118">
        <f t="shared" si="2"/>
        <v>0</v>
      </c>
      <c r="AJ26" s="118">
        <f t="shared" si="2"/>
        <v>0</v>
      </c>
      <c r="AK26" s="49"/>
      <c r="AL26" s="49"/>
      <c r="AM26" s="49"/>
      <c r="AN26" s="49"/>
      <c r="AO26" s="49"/>
      <c r="AP26" s="49"/>
      <c r="AQ26" s="118">
        <f t="shared" si="3"/>
        <v>0</v>
      </c>
      <c r="AR26" s="118">
        <f t="shared" si="3"/>
        <v>0</v>
      </c>
      <c r="AS26" s="119">
        <f t="shared" si="4"/>
        <v>0</v>
      </c>
      <c r="AT26" s="118">
        <f t="shared" si="5"/>
        <v>0</v>
      </c>
      <c r="AU26" s="118">
        <f t="shared" si="6"/>
        <v>0</v>
      </c>
      <c r="AV26" s="118">
        <f t="shared" si="7"/>
        <v>0</v>
      </c>
      <c r="AW26" s="118">
        <f t="shared" si="8"/>
        <v>0</v>
      </c>
      <c r="AX26" s="120">
        <f t="shared" si="9"/>
        <v>0</v>
      </c>
      <c r="AY26" s="120">
        <f t="shared" si="9"/>
        <v>0</v>
      </c>
      <c r="AZ26" s="120">
        <f t="shared" si="9"/>
        <v>0</v>
      </c>
      <c r="BA26" s="120">
        <f t="shared" si="9"/>
        <v>0</v>
      </c>
      <c r="BB26" s="120">
        <f t="shared" si="10"/>
        <v>0</v>
      </c>
      <c r="BC26" s="120">
        <f t="shared" si="10"/>
        <v>0</v>
      </c>
      <c r="BD26" s="120">
        <f t="shared" si="10"/>
        <v>0</v>
      </c>
      <c r="BE26" s="120">
        <f t="shared" si="10"/>
        <v>0</v>
      </c>
    </row>
    <row r="27" spans="1:57" ht="26.25" hidden="1" customHeight="1" x14ac:dyDescent="0.3">
      <c r="A27" s="50">
        <f>'[4]PAI CUATRIENIO'!A21</f>
        <v>0</v>
      </c>
      <c r="B27" s="50"/>
      <c r="C27" s="50"/>
      <c r="D27" s="123">
        <f>'[4]PAI CUATRIENIO'!D21</f>
        <v>0</v>
      </c>
      <c r="E27" s="123">
        <f t="shared" si="11"/>
        <v>0</v>
      </c>
      <c r="F27" s="124">
        <f>'[4]PAI CUATRIENIO'!E21</f>
        <v>0</v>
      </c>
      <c r="G27" s="106">
        <f>'[4]PAI CUATRIENIO'!F21</f>
        <v>0</v>
      </c>
      <c r="H27" s="125"/>
      <c r="I27" s="48"/>
      <c r="J27" s="48"/>
      <c r="K27" s="48"/>
      <c r="L27" s="114">
        <f>'[4]PAI CUATRIENIO'!H21</f>
        <v>0</v>
      </c>
      <c r="M27" s="116"/>
      <c r="N27" s="116"/>
      <c r="O27" s="116"/>
      <c r="P27" s="116"/>
      <c r="Q27" s="116"/>
      <c r="R27" s="116"/>
      <c r="S27" s="118">
        <f t="shared" si="0"/>
        <v>0</v>
      </c>
      <c r="T27" s="118">
        <f t="shared" si="0"/>
        <v>0</v>
      </c>
      <c r="U27" s="116"/>
      <c r="V27" s="116"/>
      <c r="W27" s="116"/>
      <c r="X27" s="116"/>
      <c r="Y27" s="116"/>
      <c r="Z27" s="116"/>
      <c r="AA27" s="118">
        <f t="shared" si="1"/>
        <v>0</v>
      </c>
      <c r="AB27" s="118">
        <f t="shared" si="1"/>
        <v>0</v>
      </c>
      <c r="AC27" s="49"/>
      <c r="AD27" s="49"/>
      <c r="AE27" s="49"/>
      <c r="AF27" s="49"/>
      <c r="AG27" s="49"/>
      <c r="AH27" s="49"/>
      <c r="AI27" s="118">
        <f t="shared" si="2"/>
        <v>0</v>
      </c>
      <c r="AJ27" s="118">
        <f t="shared" si="2"/>
        <v>0</v>
      </c>
      <c r="AK27" s="49"/>
      <c r="AL27" s="49"/>
      <c r="AM27" s="49"/>
      <c r="AN27" s="49"/>
      <c r="AO27" s="49"/>
      <c r="AP27" s="49"/>
      <c r="AQ27" s="118">
        <f t="shared" si="3"/>
        <v>0</v>
      </c>
      <c r="AR27" s="118">
        <f t="shared" si="3"/>
        <v>0</v>
      </c>
      <c r="AS27" s="119">
        <f t="shared" si="4"/>
        <v>0</v>
      </c>
      <c r="AT27" s="118">
        <f t="shared" si="5"/>
        <v>0</v>
      </c>
      <c r="AU27" s="118">
        <f t="shared" si="6"/>
        <v>0</v>
      </c>
      <c r="AV27" s="118">
        <f t="shared" si="7"/>
        <v>0</v>
      </c>
      <c r="AW27" s="118">
        <f t="shared" si="8"/>
        <v>0</v>
      </c>
      <c r="AX27" s="120">
        <f t="shared" si="9"/>
        <v>0</v>
      </c>
      <c r="AY27" s="120">
        <f t="shared" si="9"/>
        <v>0</v>
      </c>
      <c r="AZ27" s="120">
        <f t="shared" si="9"/>
        <v>0</v>
      </c>
      <c r="BA27" s="120">
        <f t="shared" si="9"/>
        <v>0</v>
      </c>
      <c r="BB27" s="120">
        <f t="shared" si="10"/>
        <v>0</v>
      </c>
      <c r="BC27" s="120">
        <f t="shared" si="10"/>
        <v>0</v>
      </c>
      <c r="BD27" s="120">
        <f t="shared" si="10"/>
        <v>0</v>
      </c>
      <c r="BE27" s="120">
        <f t="shared" si="10"/>
        <v>0</v>
      </c>
    </row>
    <row r="28" spans="1:57" ht="26.25" hidden="1" customHeight="1" x14ac:dyDescent="0.3">
      <c r="A28" s="50">
        <f>'[4]PAI CUATRIENIO'!A22</f>
        <v>0</v>
      </c>
      <c r="B28" s="50"/>
      <c r="C28" s="50"/>
      <c r="D28" s="123">
        <f>'[4]PAI CUATRIENIO'!D22</f>
        <v>0</v>
      </c>
      <c r="E28" s="123">
        <f t="shared" si="11"/>
        <v>0</v>
      </c>
      <c r="F28" s="124">
        <f>'[4]PAI CUATRIENIO'!E22</f>
        <v>0</v>
      </c>
      <c r="G28" s="106">
        <f>'[4]PAI CUATRIENIO'!F22</f>
        <v>0</v>
      </c>
      <c r="H28" s="125"/>
      <c r="I28" s="48"/>
      <c r="J28" s="48"/>
      <c r="K28" s="48"/>
      <c r="L28" s="114">
        <f>'[4]PAI CUATRIENIO'!H22</f>
        <v>0</v>
      </c>
      <c r="M28" s="116"/>
      <c r="N28" s="116"/>
      <c r="O28" s="116"/>
      <c r="P28" s="116"/>
      <c r="Q28" s="116"/>
      <c r="R28" s="116"/>
      <c r="S28" s="118">
        <f t="shared" si="0"/>
        <v>0</v>
      </c>
      <c r="T28" s="118">
        <f t="shared" si="0"/>
        <v>0</v>
      </c>
      <c r="U28" s="116"/>
      <c r="V28" s="116"/>
      <c r="W28" s="116"/>
      <c r="X28" s="116"/>
      <c r="Y28" s="116"/>
      <c r="Z28" s="116"/>
      <c r="AA28" s="118">
        <f t="shared" si="1"/>
        <v>0</v>
      </c>
      <c r="AB28" s="118">
        <f t="shared" si="1"/>
        <v>0</v>
      </c>
      <c r="AC28" s="49"/>
      <c r="AD28" s="49"/>
      <c r="AE28" s="49"/>
      <c r="AF28" s="49"/>
      <c r="AG28" s="49"/>
      <c r="AH28" s="49"/>
      <c r="AI28" s="118">
        <f t="shared" si="2"/>
        <v>0</v>
      </c>
      <c r="AJ28" s="118">
        <f t="shared" si="2"/>
        <v>0</v>
      </c>
      <c r="AK28" s="49"/>
      <c r="AL28" s="49"/>
      <c r="AM28" s="49"/>
      <c r="AN28" s="49"/>
      <c r="AO28" s="49"/>
      <c r="AP28" s="49"/>
      <c r="AQ28" s="118">
        <f t="shared" si="3"/>
        <v>0</v>
      </c>
      <c r="AR28" s="118">
        <f t="shared" si="3"/>
        <v>0</v>
      </c>
      <c r="AS28" s="119">
        <f t="shared" si="4"/>
        <v>0</v>
      </c>
      <c r="AT28" s="118">
        <f t="shared" si="5"/>
        <v>0</v>
      </c>
      <c r="AU28" s="118">
        <f t="shared" si="6"/>
        <v>0</v>
      </c>
      <c r="AV28" s="118">
        <f t="shared" si="7"/>
        <v>0</v>
      </c>
      <c r="AW28" s="118">
        <f t="shared" si="8"/>
        <v>0</v>
      </c>
      <c r="AX28" s="120">
        <f t="shared" si="9"/>
        <v>0</v>
      </c>
      <c r="AY28" s="120">
        <f t="shared" si="9"/>
        <v>0</v>
      </c>
      <c r="AZ28" s="120">
        <f t="shared" si="9"/>
        <v>0</v>
      </c>
      <c r="BA28" s="120">
        <f t="shared" si="9"/>
        <v>0</v>
      </c>
      <c r="BB28" s="120">
        <f t="shared" si="10"/>
        <v>0</v>
      </c>
      <c r="BC28" s="120">
        <f t="shared" si="10"/>
        <v>0</v>
      </c>
      <c r="BD28" s="120">
        <f t="shared" si="10"/>
        <v>0</v>
      </c>
      <c r="BE28" s="120">
        <f t="shared" si="10"/>
        <v>0</v>
      </c>
    </row>
    <row r="29" spans="1:57" ht="26.25" hidden="1" customHeight="1" x14ac:dyDescent="0.3">
      <c r="A29" s="50">
        <f>'[4]PAI CUATRIENIO'!A23</f>
        <v>0</v>
      </c>
      <c r="B29" s="50"/>
      <c r="C29" s="50"/>
      <c r="D29" s="123">
        <f>'[4]PAI CUATRIENIO'!D23</f>
        <v>0</v>
      </c>
      <c r="E29" s="123">
        <f t="shared" si="11"/>
        <v>0</v>
      </c>
      <c r="F29" s="124">
        <f>'[4]PAI CUATRIENIO'!E23</f>
        <v>0</v>
      </c>
      <c r="G29" s="106">
        <f>'[4]PAI CUATRIENIO'!F23</f>
        <v>0</v>
      </c>
      <c r="H29" s="125"/>
      <c r="I29" s="48"/>
      <c r="J29" s="48"/>
      <c r="K29" s="48"/>
      <c r="L29" s="114">
        <f>'[4]PAI CUATRIENIO'!H23</f>
        <v>0</v>
      </c>
      <c r="M29" s="116"/>
      <c r="N29" s="116"/>
      <c r="O29" s="116"/>
      <c r="P29" s="116"/>
      <c r="Q29" s="116"/>
      <c r="R29" s="116"/>
      <c r="S29" s="118">
        <f t="shared" si="0"/>
        <v>0</v>
      </c>
      <c r="T29" s="118">
        <f t="shared" si="0"/>
        <v>0</v>
      </c>
      <c r="U29" s="116"/>
      <c r="V29" s="116"/>
      <c r="W29" s="116"/>
      <c r="X29" s="116"/>
      <c r="Y29" s="116"/>
      <c r="Z29" s="116"/>
      <c r="AA29" s="118">
        <f t="shared" si="1"/>
        <v>0</v>
      </c>
      <c r="AB29" s="118">
        <f t="shared" si="1"/>
        <v>0</v>
      </c>
      <c r="AC29" s="49"/>
      <c r="AD29" s="49"/>
      <c r="AE29" s="49"/>
      <c r="AF29" s="49"/>
      <c r="AG29" s="49"/>
      <c r="AH29" s="49"/>
      <c r="AI29" s="118">
        <f t="shared" si="2"/>
        <v>0</v>
      </c>
      <c r="AJ29" s="118">
        <f t="shared" si="2"/>
        <v>0</v>
      </c>
      <c r="AK29" s="49"/>
      <c r="AL29" s="49"/>
      <c r="AM29" s="49"/>
      <c r="AN29" s="49"/>
      <c r="AO29" s="49"/>
      <c r="AP29" s="49"/>
      <c r="AQ29" s="118">
        <f t="shared" si="3"/>
        <v>0</v>
      </c>
      <c r="AR29" s="118">
        <f t="shared" si="3"/>
        <v>0</v>
      </c>
      <c r="AS29" s="119">
        <f t="shared" si="4"/>
        <v>0</v>
      </c>
      <c r="AT29" s="118">
        <f t="shared" si="5"/>
        <v>0</v>
      </c>
      <c r="AU29" s="118">
        <f t="shared" si="6"/>
        <v>0</v>
      </c>
      <c r="AV29" s="118">
        <f t="shared" si="7"/>
        <v>0</v>
      </c>
      <c r="AW29" s="118">
        <f t="shared" si="8"/>
        <v>0</v>
      </c>
      <c r="AX29" s="120">
        <f t="shared" si="9"/>
        <v>0</v>
      </c>
      <c r="AY29" s="120">
        <f t="shared" si="9"/>
        <v>0</v>
      </c>
      <c r="AZ29" s="120">
        <f t="shared" si="9"/>
        <v>0</v>
      </c>
      <c r="BA29" s="120">
        <f t="shared" si="9"/>
        <v>0</v>
      </c>
      <c r="BB29" s="120">
        <f t="shared" si="10"/>
        <v>0</v>
      </c>
      <c r="BC29" s="120">
        <f t="shared" si="10"/>
        <v>0</v>
      </c>
      <c r="BD29" s="120">
        <f t="shared" si="10"/>
        <v>0</v>
      </c>
      <c r="BE29" s="120">
        <f t="shared" si="10"/>
        <v>0</v>
      </c>
    </row>
    <row r="30" spans="1:57" ht="26.25" hidden="1" customHeight="1" x14ac:dyDescent="0.3">
      <c r="A30" s="50">
        <f>'[4]PAI CUATRIENIO'!A24</f>
        <v>0</v>
      </c>
      <c r="B30" s="50"/>
      <c r="C30" s="50"/>
      <c r="D30" s="123">
        <f>'[4]PAI CUATRIENIO'!D24</f>
        <v>0</v>
      </c>
      <c r="E30" s="123">
        <f t="shared" si="11"/>
        <v>0</v>
      </c>
      <c r="F30" s="124">
        <f>'[4]PAI CUATRIENIO'!E24</f>
        <v>0</v>
      </c>
      <c r="G30" s="106">
        <f>'[4]PAI CUATRIENIO'!F24</f>
        <v>0</v>
      </c>
      <c r="H30" s="125"/>
      <c r="I30" s="48"/>
      <c r="J30" s="48"/>
      <c r="K30" s="48"/>
      <c r="L30" s="114">
        <f>'[4]PAI CUATRIENIO'!H24</f>
        <v>0</v>
      </c>
      <c r="M30" s="116"/>
      <c r="N30" s="116"/>
      <c r="O30" s="116"/>
      <c r="P30" s="116"/>
      <c r="Q30" s="116"/>
      <c r="R30" s="116"/>
      <c r="S30" s="118">
        <f t="shared" si="0"/>
        <v>0</v>
      </c>
      <c r="T30" s="118">
        <f t="shared" si="0"/>
        <v>0</v>
      </c>
      <c r="U30" s="116"/>
      <c r="V30" s="116"/>
      <c r="W30" s="116"/>
      <c r="X30" s="116"/>
      <c r="Y30" s="116"/>
      <c r="Z30" s="116"/>
      <c r="AA30" s="118">
        <f t="shared" si="1"/>
        <v>0</v>
      </c>
      <c r="AB30" s="118">
        <f t="shared" si="1"/>
        <v>0</v>
      </c>
      <c r="AC30" s="49"/>
      <c r="AD30" s="49"/>
      <c r="AE30" s="49"/>
      <c r="AF30" s="49"/>
      <c r="AG30" s="49"/>
      <c r="AH30" s="49"/>
      <c r="AI30" s="118">
        <f t="shared" si="2"/>
        <v>0</v>
      </c>
      <c r="AJ30" s="118">
        <f t="shared" si="2"/>
        <v>0</v>
      </c>
      <c r="AK30" s="49"/>
      <c r="AL30" s="49"/>
      <c r="AM30" s="49"/>
      <c r="AN30" s="49"/>
      <c r="AO30" s="49"/>
      <c r="AP30" s="49"/>
      <c r="AQ30" s="118">
        <f t="shared" si="3"/>
        <v>0</v>
      </c>
      <c r="AR30" s="118">
        <f t="shared" si="3"/>
        <v>0</v>
      </c>
      <c r="AS30" s="119">
        <f t="shared" si="4"/>
        <v>0</v>
      </c>
      <c r="AT30" s="118">
        <f t="shared" si="5"/>
        <v>0</v>
      </c>
      <c r="AU30" s="118">
        <f t="shared" si="6"/>
        <v>0</v>
      </c>
      <c r="AV30" s="118">
        <f t="shared" si="7"/>
        <v>0</v>
      </c>
      <c r="AW30" s="118">
        <f t="shared" si="8"/>
        <v>0</v>
      </c>
      <c r="AX30" s="120">
        <f t="shared" si="9"/>
        <v>0</v>
      </c>
      <c r="AY30" s="120">
        <f t="shared" si="9"/>
        <v>0</v>
      </c>
      <c r="AZ30" s="120">
        <f t="shared" si="9"/>
        <v>0</v>
      </c>
      <c r="BA30" s="120">
        <f t="shared" si="9"/>
        <v>0</v>
      </c>
      <c r="BB30" s="120">
        <f t="shared" si="10"/>
        <v>0</v>
      </c>
      <c r="BC30" s="120">
        <f t="shared" si="10"/>
        <v>0</v>
      </c>
      <c r="BD30" s="120">
        <f t="shared" si="10"/>
        <v>0</v>
      </c>
      <c r="BE30" s="120">
        <f t="shared" si="10"/>
        <v>0</v>
      </c>
    </row>
    <row r="31" spans="1:57" ht="26.25" hidden="1" customHeight="1" x14ac:dyDescent="0.3">
      <c r="A31" s="50">
        <f>'[4]PAI CUATRIENIO'!A25</f>
        <v>0</v>
      </c>
      <c r="B31" s="50"/>
      <c r="C31" s="50"/>
      <c r="D31" s="123">
        <f>'[4]PAI CUATRIENIO'!D25</f>
        <v>0</v>
      </c>
      <c r="E31" s="123">
        <f t="shared" si="11"/>
        <v>0</v>
      </c>
      <c r="F31" s="124">
        <f>'[4]PAI CUATRIENIO'!E25</f>
        <v>0</v>
      </c>
      <c r="G31" s="106">
        <f>'[4]PAI CUATRIENIO'!F25</f>
        <v>0</v>
      </c>
      <c r="H31" s="125"/>
      <c r="I31" s="48"/>
      <c r="J31" s="48"/>
      <c r="K31" s="48"/>
      <c r="L31" s="114">
        <f>'[4]PAI CUATRIENIO'!H25</f>
        <v>0</v>
      </c>
      <c r="M31" s="116"/>
      <c r="N31" s="116"/>
      <c r="O31" s="116"/>
      <c r="P31" s="116"/>
      <c r="Q31" s="116"/>
      <c r="R31" s="116"/>
      <c r="S31" s="118">
        <f t="shared" ref="S31:T33" si="12">M31+O31+Q31</f>
        <v>0</v>
      </c>
      <c r="T31" s="118">
        <f t="shared" si="12"/>
        <v>0</v>
      </c>
      <c r="U31" s="116"/>
      <c r="V31" s="116"/>
      <c r="W31" s="116"/>
      <c r="X31" s="116"/>
      <c r="Y31" s="116"/>
      <c r="Z31" s="116"/>
      <c r="AA31" s="118">
        <f t="shared" ref="AA31:AB33" si="13">U31+W31+Y31</f>
        <v>0</v>
      </c>
      <c r="AB31" s="118">
        <f t="shared" si="13"/>
        <v>0</v>
      </c>
      <c r="AC31" s="49"/>
      <c r="AD31" s="49"/>
      <c r="AE31" s="49"/>
      <c r="AF31" s="49"/>
      <c r="AG31" s="49"/>
      <c r="AH31" s="49"/>
      <c r="AI31" s="118">
        <f t="shared" ref="AI31:AJ33" si="14">AC31+AE31+AG31</f>
        <v>0</v>
      </c>
      <c r="AJ31" s="118">
        <f t="shared" si="14"/>
        <v>0</v>
      </c>
      <c r="AK31" s="49"/>
      <c r="AL31" s="49"/>
      <c r="AM31" s="49"/>
      <c r="AN31" s="49"/>
      <c r="AO31" s="49"/>
      <c r="AP31" s="49"/>
      <c r="AQ31" s="118">
        <f t="shared" ref="AQ31:AR33" si="15">AK31+AM31+AO31</f>
        <v>0</v>
      </c>
      <c r="AR31" s="118">
        <f t="shared" si="15"/>
        <v>0</v>
      </c>
      <c r="AS31" s="119">
        <f t="shared" si="4"/>
        <v>0</v>
      </c>
      <c r="AT31" s="118">
        <f t="shared" si="5"/>
        <v>0</v>
      </c>
      <c r="AU31" s="118">
        <f t="shared" si="6"/>
        <v>0</v>
      </c>
      <c r="AV31" s="118">
        <f t="shared" si="7"/>
        <v>0</v>
      </c>
      <c r="AW31" s="118">
        <f t="shared" si="8"/>
        <v>0</v>
      </c>
      <c r="AX31" s="120">
        <f t="shared" ref="AX31:BA33" si="16">IF(AND(AT31&gt;0,$AS31&gt;0),AT31/$AS31,0)</f>
        <v>0</v>
      </c>
      <c r="AY31" s="120">
        <f t="shared" si="16"/>
        <v>0</v>
      </c>
      <c r="AZ31" s="120">
        <f t="shared" si="16"/>
        <v>0</v>
      </c>
      <c r="BA31" s="120">
        <f t="shared" si="16"/>
        <v>0</v>
      </c>
      <c r="BB31" s="120">
        <f t="shared" ref="BB31:BE33" si="17">(IF(AND(AT31&gt;0,$D31&gt;0),AT31/$D31,0))</f>
        <v>0</v>
      </c>
      <c r="BC31" s="120">
        <f t="shared" si="17"/>
        <v>0</v>
      </c>
      <c r="BD31" s="120">
        <f t="shared" si="17"/>
        <v>0</v>
      </c>
      <c r="BE31" s="120">
        <f t="shared" si="17"/>
        <v>0</v>
      </c>
    </row>
    <row r="32" spans="1:57" ht="26.25" hidden="1" customHeight="1" x14ac:dyDescent="0.3">
      <c r="A32" s="50">
        <f>'[4]PAI CUATRIENIO'!A26</f>
        <v>0</v>
      </c>
      <c r="B32" s="50"/>
      <c r="C32" s="50"/>
      <c r="D32" s="123">
        <f>'[4]PAI CUATRIENIO'!D26</f>
        <v>0</v>
      </c>
      <c r="E32" s="123">
        <f t="shared" si="11"/>
        <v>0</v>
      </c>
      <c r="F32" s="124">
        <f>'[4]PAI CUATRIENIO'!E26</f>
        <v>0</v>
      </c>
      <c r="G32" s="106">
        <f>'[4]PAI CUATRIENIO'!F26</f>
        <v>0</v>
      </c>
      <c r="H32" s="125"/>
      <c r="I32" s="48"/>
      <c r="J32" s="48"/>
      <c r="K32" s="48"/>
      <c r="L32" s="114">
        <f>'[4]PAI CUATRIENIO'!H26</f>
        <v>0</v>
      </c>
      <c r="M32" s="116"/>
      <c r="N32" s="116"/>
      <c r="O32" s="116"/>
      <c r="P32" s="116"/>
      <c r="Q32" s="116"/>
      <c r="R32" s="116"/>
      <c r="S32" s="118">
        <f t="shared" si="12"/>
        <v>0</v>
      </c>
      <c r="T32" s="118">
        <f t="shared" si="12"/>
        <v>0</v>
      </c>
      <c r="U32" s="116"/>
      <c r="V32" s="116"/>
      <c r="W32" s="116"/>
      <c r="X32" s="116"/>
      <c r="Y32" s="116"/>
      <c r="Z32" s="116"/>
      <c r="AA32" s="118">
        <f t="shared" si="13"/>
        <v>0</v>
      </c>
      <c r="AB32" s="118">
        <f t="shared" si="13"/>
        <v>0</v>
      </c>
      <c r="AC32" s="49"/>
      <c r="AD32" s="49"/>
      <c r="AE32" s="49"/>
      <c r="AF32" s="49"/>
      <c r="AG32" s="49"/>
      <c r="AH32" s="49"/>
      <c r="AI32" s="118">
        <f t="shared" si="14"/>
        <v>0</v>
      </c>
      <c r="AJ32" s="118">
        <f t="shared" si="14"/>
        <v>0</v>
      </c>
      <c r="AK32" s="49"/>
      <c r="AL32" s="49"/>
      <c r="AM32" s="49"/>
      <c r="AN32" s="49"/>
      <c r="AO32" s="49"/>
      <c r="AP32" s="49"/>
      <c r="AQ32" s="118">
        <f t="shared" si="15"/>
        <v>0</v>
      </c>
      <c r="AR32" s="118">
        <f t="shared" si="15"/>
        <v>0</v>
      </c>
      <c r="AS32" s="119">
        <f t="shared" si="4"/>
        <v>0</v>
      </c>
      <c r="AT32" s="118">
        <f t="shared" si="5"/>
        <v>0</v>
      </c>
      <c r="AU32" s="118">
        <f t="shared" si="6"/>
        <v>0</v>
      </c>
      <c r="AV32" s="118">
        <f t="shared" si="7"/>
        <v>0</v>
      </c>
      <c r="AW32" s="118">
        <f t="shared" si="8"/>
        <v>0</v>
      </c>
      <c r="AX32" s="120">
        <f t="shared" si="16"/>
        <v>0</v>
      </c>
      <c r="AY32" s="120">
        <f t="shared" si="16"/>
        <v>0</v>
      </c>
      <c r="AZ32" s="120">
        <f t="shared" si="16"/>
        <v>0</v>
      </c>
      <c r="BA32" s="120">
        <f t="shared" si="16"/>
        <v>0</v>
      </c>
      <c r="BB32" s="120">
        <f t="shared" si="17"/>
        <v>0</v>
      </c>
      <c r="BC32" s="120">
        <f t="shared" si="17"/>
        <v>0</v>
      </c>
      <c r="BD32" s="120">
        <f t="shared" si="17"/>
        <v>0</v>
      </c>
      <c r="BE32" s="120">
        <f t="shared" si="17"/>
        <v>0</v>
      </c>
    </row>
    <row r="33" spans="1:57" ht="26.25" hidden="1" customHeight="1" x14ac:dyDescent="0.3">
      <c r="A33" s="50">
        <f>'[4]PAI CUATRIENIO'!A27</f>
        <v>0</v>
      </c>
      <c r="B33" s="50"/>
      <c r="C33" s="50"/>
      <c r="D33" s="123">
        <f>'[4]PAI CUATRIENIO'!D27</f>
        <v>0</v>
      </c>
      <c r="E33" s="123">
        <f t="shared" si="11"/>
        <v>0</v>
      </c>
      <c r="F33" s="124">
        <f>'[4]PAI CUATRIENIO'!E27</f>
        <v>0</v>
      </c>
      <c r="G33" s="106">
        <f>'[4]PAI CUATRIENIO'!F27</f>
        <v>0</v>
      </c>
      <c r="H33" s="125"/>
      <c r="I33" s="48"/>
      <c r="J33" s="48"/>
      <c r="K33" s="48"/>
      <c r="L33" s="114">
        <f>'[4]PAI CUATRIENIO'!H27</f>
        <v>0</v>
      </c>
      <c r="M33" s="116"/>
      <c r="N33" s="116"/>
      <c r="O33" s="116"/>
      <c r="P33" s="116"/>
      <c r="Q33" s="116"/>
      <c r="R33" s="116"/>
      <c r="S33" s="118">
        <f t="shared" si="12"/>
        <v>0</v>
      </c>
      <c r="T33" s="118">
        <f t="shared" si="12"/>
        <v>0</v>
      </c>
      <c r="U33" s="116"/>
      <c r="V33" s="116"/>
      <c r="W33" s="116"/>
      <c r="X33" s="116"/>
      <c r="Y33" s="116"/>
      <c r="Z33" s="116"/>
      <c r="AA33" s="118">
        <f t="shared" si="13"/>
        <v>0</v>
      </c>
      <c r="AB33" s="118">
        <f t="shared" si="13"/>
        <v>0</v>
      </c>
      <c r="AC33" s="49"/>
      <c r="AD33" s="49"/>
      <c r="AE33" s="49"/>
      <c r="AF33" s="49"/>
      <c r="AG33" s="49"/>
      <c r="AH33" s="49"/>
      <c r="AI33" s="118">
        <f t="shared" si="14"/>
        <v>0</v>
      </c>
      <c r="AJ33" s="118">
        <f t="shared" si="14"/>
        <v>0</v>
      </c>
      <c r="AK33" s="49"/>
      <c r="AL33" s="49"/>
      <c r="AM33" s="49"/>
      <c r="AN33" s="49"/>
      <c r="AO33" s="49"/>
      <c r="AP33" s="49"/>
      <c r="AQ33" s="118">
        <f t="shared" si="15"/>
        <v>0</v>
      </c>
      <c r="AR33" s="118">
        <f t="shared" si="15"/>
        <v>0</v>
      </c>
      <c r="AS33" s="119">
        <f t="shared" si="4"/>
        <v>0</v>
      </c>
      <c r="AT33" s="118">
        <f t="shared" si="5"/>
        <v>0</v>
      </c>
      <c r="AU33" s="118">
        <f t="shared" si="6"/>
        <v>0</v>
      </c>
      <c r="AV33" s="118">
        <f t="shared" si="7"/>
        <v>0</v>
      </c>
      <c r="AW33" s="118">
        <f t="shared" si="8"/>
        <v>0</v>
      </c>
      <c r="AX33" s="120">
        <f t="shared" si="16"/>
        <v>0</v>
      </c>
      <c r="AY33" s="120">
        <f t="shared" si="16"/>
        <v>0</v>
      </c>
      <c r="AZ33" s="120">
        <f t="shared" si="16"/>
        <v>0</v>
      </c>
      <c r="BA33" s="120">
        <f t="shared" si="16"/>
        <v>0</v>
      </c>
      <c r="BB33" s="120">
        <f t="shared" si="17"/>
        <v>0</v>
      </c>
      <c r="BC33" s="120">
        <f t="shared" si="17"/>
        <v>0</v>
      </c>
      <c r="BD33" s="120">
        <f t="shared" si="17"/>
        <v>0</v>
      </c>
      <c r="BE33" s="120">
        <f t="shared" si="17"/>
        <v>0</v>
      </c>
    </row>
    <row r="34" spans="1:57" ht="15.75" customHeight="1" x14ac:dyDescent="0.3">
      <c r="A34" s="283"/>
      <c r="B34" s="265"/>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6"/>
      <c r="AU34" s="282" t="s">
        <v>31</v>
      </c>
      <c r="AV34" s="265"/>
      <c r="AW34" s="266"/>
      <c r="AX34" s="126">
        <f t="shared" ref="AX34:BE34" si="18">AVERAGE(AX15:AX33)</f>
        <v>0</v>
      </c>
      <c r="AY34" s="126">
        <f t="shared" si="18"/>
        <v>0</v>
      </c>
      <c r="AZ34" s="126">
        <f t="shared" si="18"/>
        <v>0</v>
      </c>
      <c r="BA34" s="126">
        <f t="shared" si="18"/>
        <v>0</v>
      </c>
      <c r="BB34" s="126">
        <f t="shared" si="18"/>
        <v>0</v>
      </c>
      <c r="BC34" s="126">
        <f t="shared" si="18"/>
        <v>0</v>
      </c>
      <c r="BD34" s="126">
        <f t="shared" si="18"/>
        <v>0</v>
      </c>
      <c r="BE34" s="126">
        <f t="shared" si="18"/>
        <v>0</v>
      </c>
    </row>
    <row r="35" spans="1:57" ht="15.75" customHeight="1" x14ac:dyDescent="0.3">
      <c r="A35" s="160"/>
      <c r="B35" s="98"/>
      <c r="C35" s="98"/>
      <c r="D35" s="98"/>
      <c r="E35" s="99"/>
      <c r="F35" s="99"/>
      <c r="G35" s="98"/>
      <c r="H35" s="98"/>
      <c r="I35" s="98"/>
      <c r="J35" s="98"/>
      <c r="K35" s="98"/>
      <c r="L35" s="98"/>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row>
    <row r="36" spans="1:57" ht="18.75" customHeight="1" x14ac:dyDescent="0.3">
      <c r="A36" s="127" t="s">
        <v>2</v>
      </c>
      <c r="B36" s="128"/>
      <c r="C36" s="98"/>
      <c r="D36" s="99"/>
      <c r="E36" s="99"/>
      <c r="F36" s="98"/>
      <c r="G36" s="98"/>
      <c r="H36" s="98"/>
      <c r="I36" s="100"/>
      <c r="J36" s="100"/>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row>
    <row r="37" spans="1:57" ht="18.75" customHeight="1" x14ac:dyDescent="0.3">
      <c r="A37" s="129" t="s">
        <v>3</v>
      </c>
      <c r="B37" s="128"/>
      <c r="C37" s="98"/>
      <c r="D37" s="99"/>
      <c r="E37" s="99"/>
      <c r="F37" s="130"/>
      <c r="G37" s="130"/>
      <c r="H37" s="130"/>
      <c r="I37" s="100"/>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row>
    <row r="38" spans="1:57" ht="18.75" customHeight="1" x14ac:dyDescent="0.3">
      <c r="A38" s="129" t="s">
        <v>3</v>
      </c>
      <c r="B38" s="128"/>
      <c r="C38" s="98"/>
      <c r="D38" s="99"/>
      <c r="E38" s="99"/>
      <c r="F38" s="130"/>
      <c r="G38" s="130"/>
      <c r="H38" s="130"/>
      <c r="I38" s="100"/>
      <c r="J38" s="100"/>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row>
    <row r="39" spans="1:57" ht="18.75" customHeight="1" x14ac:dyDescent="0.3">
      <c r="A39" s="129" t="s">
        <v>3</v>
      </c>
      <c r="B39" s="128"/>
      <c r="C39" s="98"/>
      <c r="D39" s="99"/>
      <c r="E39" s="99"/>
      <c r="F39" s="130"/>
      <c r="G39" s="130"/>
      <c r="H39" s="130"/>
      <c r="I39" s="100"/>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row>
    <row r="40" spans="1:57" ht="18.75" customHeight="1" x14ac:dyDescent="0.3">
      <c r="A40" s="129" t="s">
        <v>3</v>
      </c>
      <c r="B40" s="128"/>
      <c r="C40" s="98"/>
      <c r="D40" s="99"/>
      <c r="E40" s="99"/>
      <c r="F40" s="130"/>
      <c r="G40" s="130"/>
      <c r="H40" s="13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row>
    <row r="41" spans="1:57" ht="15" customHeight="1" x14ac:dyDescent="0.3">
      <c r="A41" s="160"/>
      <c r="B41" s="98"/>
      <c r="C41" s="98"/>
      <c r="D41" s="98"/>
      <c r="E41" s="99"/>
      <c r="F41" s="99"/>
      <c r="G41" s="98"/>
      <c r="H41" s="98"/>
      <c r="I41" s="98"/>
      <c r="J41" s="98"/>
      <c r="K41" s="98"/>
      <c r="L41" s="98"/>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row>
    <row r="42" spans="1:57" ht="27.75" customHeight="1" x14ac:dyDescent="0.3">
      <c r="A42" s="280" t="s">
        <v>148</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265"/>
      <c r="AF42" s="265"/>
      <c r="AG42" s="265"/>
      <c r="AH42" s="265"/>
      <c r="AI42" s="265"/>
      <c r="AJ42" s="265"/>
      <c r="AK42" s="265"/>
      <c r="AL42" s="265"/>
      <c r="AM42" s="265"/>
      <c r="AN42" s="265"/>
      <c r="AO42" s="265"/>
      <c r="AP42" s="265"/>
      <c r="AQ42" s="265"/>
      <c r="AR42" s="265"/>
      <c r="AS42" s="265"/>
      <c r="AT42" s="265"/>
      <c r="AU42" s="265"/>
      <c r="AV42" s="265"/>
      <c r="AW42" s="265"/>
      <c r="AX42" s="265"/>
      <c r="AY42" s="265"/>
      <c r="AZ42" s="265"/>
      <c r="BA42" s="265"/>
      <c r="BB42" s="265"/>
      <c r="BC42" s="265"/>
      <c r="BD42" s="265"/>
      <c r="BE42" s="266"/>
    </row>
    <row r="43" spans="1:57" ht="15" customHeight="1" x14ac:dyDescent="0.3">
      <c r="A43" s="160"/>
      <c r="B43" s="98"/>
      <c r="C43" s="98"/>
      <c r="D43" s="98"/>
      <c r="E43" s="99"/>
      <c r="F43" s="99"/>
      <c r="G43" s="98"/>
      <c r="H43" s="98"/>
      <c r="I43" s="98"/>
      <c r="J43" s="98"/>
      <c r="K43" s="98"/>
      <c r="L43" s="98"/>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row>
    <row r="44" spans="1:57" ht="15" customHeight="1" x14ac:dyDescent="0.3">
      <c r="A44" s="160"/>
      <c r="B44" s="98"/>
      <c r="C44" s="98"/>
      <c r="D44" s="98"/>
      <c r="E44" s="99"/>
      <c r="F44" s="99"/>
      <c r="G44" s="281"/>
      <c r="H44" s="259"/>
      <c r="I44" s="259"/>
      <c r="J44" s="130"/>
      <c r="K44" s="130"/>
      <c r="L44" s="13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row>
    <row r="45" spans="1:57" ht="15.75" customHeight="1" x14ac:dyDescent="0.3">
      <c r="A45" s="160"/>
      <c r="B45" s="98"/>
      <c r="C45" s="98"/>
      <c r="D45" s="98"/>
      <c r="E45" s="99"/>
      <c r="F45" s="99"/>
      <c r="G45" s="98"/>
      <c r="H45" s="98"/>
      <c r="I45" s="98"/>
      <c r="J45" s="98"/>
      <c r="K45" s="98"/>
      <c r="L45" s="98"/>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row>
    <row r="46" spans="1:57" ht="15.75" customHeight="1" x14ac:dyDescent="0.3">
      <c r="A46" s="160"/>
      <c r="B46" s="98"/>
      <c r="C46" s="98"/>
      <c r="D46" s="98"/>
      <c r="E46" s="99"/>
      <c r="F46" s="99"/>
      <c r="G46" s="98"/>
      <c r="H46" s="98"/>
      <c r="I46" s="98"/>
      <c r="J46" s="98"/>
      <c r="K46" s="98"/>
      <c r="L46" s="98"/>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row>
    <row r="47" spans="1:57" ht="15.75" customHeight="1" x14ac:dyDescent="0.3">
      <c r="A47" s="160"/>
      <c r="B47" s="98"/>
      <c r="C47" s="98"/>
      <c r="D47" s="98"/>
      <c r="E47" s="99"/>
      <c r="F47" s="99"/>
      <c r="G47" s="98"/>
      <c r="H47" s="98"/>
      <c r="I47" s="98"/>
      <c r="J47" s="98"/>
      <c r="K47" s="98"/>
      <c r="L47" s="98"/>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row>
    <row r="48" spans="1:57" ht="15.75" customHeight="1" x14ac:dyDescent="0.3">
      <c r="A48" s="160"/>
      <c r="B48" s="98"/>
      <c r="C48" s="98"/>
      <c r="D48" s="98"/>
      <c r="E48" s="99"/>
      <c r="F48" s="99"/>
      <c r="G48" s="98"/>
      <c r="H48" s="98"/>
      <c r="I48" s="98"/>
      <c r="J48" s="98"/>
      <c r="K48" s="98"/>
      <c r="L48" s="98"/>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row>
    <row r="49" spans="1:57" ht="15.75" customHeight="1" x14ac:dyDescent="0.3">
      <c r="A49" s="160"/>
      <c r="B49" s="98"/>
      <c r="C49" s="98"/>
      <c r="D49" s="98"/>
      <c r="E49" s="99"/>
      <c r="F49" s="99"/>
      <c r="G49" s="98"/>
      <c r="H49" s="98"/>
      <c r="I49" s="98"/>
      <c r="J49" s="98"/>
      <c r="K49" s="98"/>
      <c r="L49" s="98"/>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row>
    <row r="50" spans="1:57" ht="15.75" customHeight="1" x14ac:dyDescent="0.3">
      <c r="A50" s="160"/>
      <c r="B50" s="98"/>
      <c r="C50" s="98"/>
      <c r="D50" s="98"/>
      <c r="E50" s="99"/>
      <c r="F50" s="99"/>
      <c r="G50" s="98"/>
      <c r="H50" s="98"/>
      <c r="I50" s="98"/>
      <c r="J50" s="98"/>
      <c r="K50" s="98"/>
      <c r="L50" s="98"/>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row>
    <row r="51" spans="1:57" ht="15.75" customHeight="1" x14ac:dyDescent="0.3">
      <c r="A51" s="160"/>
      <c r="B51" s="98"/>
      <c r="C51" s="98"/>
      <c r="D51" s="98"/>
      <c r="E51" s="99"/>
      <c r="F51" s="99"/>
      <c r="G51" s="98"/>
      <c r="H51" s="98"/>
      <c r="I51" s="98"/>
      <c r="J51" s="98"/>
      <c r="K51" s="98"/>
      <c r="L51" s="98"/>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row>
    <row r="52" spans="1:57" ht="15.75" customHeight="1" x14ac:dyDescent="0.3">
      <c r="A52" s="160"/>
      <c r="B52" s="98"/>
      <c r="C52" s="98"/>
      <c r="D52" s="98"/>
      <c r="E52" s="99"/>
      <c r="F52" s="99"/>
      <c r="G52" s="98"/>
      <c r="H52" s="98"/>
      <c r="I52" s="98"/>
      <c r="J52" s="98"/>
      <c r="K52" s="98"/>
      <c r="L52" s="98"/>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row>
    <row r="53" spans="1:57" ht="15.75" customHeight="1" x14ac:dyDescent="0.3">
      <c r="A53" s="160"/>
      <c r="B53" s="98"/>
      <c r="C53" s="98"/>
      <c r="D53" s="98"/>
      <c r="E53" s="99"/>
      <c r="F53" s="99"/>
      <c r="G53" s="98"/>
      <c r="H53" s="98"/>
      <c r="I53" s="98"/>
      <c r="J53" s="98"/>
      <c r="K53" s="98"/>
      <c r="L53" s="98"/>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row>
    <row r="54" spans="1:57" ht="15.75" customHeight="1" x14ac:dyDescent="0.3">
      <c r="A54" s="160"/>
      <c r="B54" s="98"/>
      <c r="C54" s="98"/>
      <c r="D54" s="98"/>
      <c r="E54" s="99"/>
      <c r="F54" s="99"/>
      <c r="G54" s="98"/>
      <c r="H54" s="98"/>
      <c r="I54" s="98"/>
      <c r="J54" s="98"/>
      <c r="K54" s="98"/>
      <c r="L54" s="98"/>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row>
    <row r="55" spans="1:57" ht="15.75" customHeight="1" x14ac:dyDescent="0.3">
      <c r="A55" s="160"/>
      <c r="B55" s="98"/>
      <c r="C55" s="98"/>
      <c r="D55" s="98"/>
      <c r="E55" s="99"/>
      <c r="F55" s="99"/>
      <c r="G55" s="98"/>
      <c r="H55" s="98"/>
      <c r="I55" s="98"/>
      <c r="J55" s="98"/>
      <c r="K55" s="98"/>
      <c r="L55" s="98"/>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row>
    <row r="56" spans="1:57" ht="15.75" customHeight="1" x14ac:dyDescent="0.3">
      <c r="A56" s="160"/>
      <c r="B56" s="98"/>
      <c r="C56" s="98"/>
      <c r="D56" s="98"/>
      <c r="E56" s="99"/>
      <c r="F56" s="99"/>
      <c r="G56" s="98"/>
      <c r="H56" s="98"/>
      <c r="I56" s="98"/>
      <c r="J56" s="98"/>
      <c r="K56" s="98"/>
      <c r="L56" s="98"/>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row>
    <row r="57" spans="1:57" ht="15.75" customHeight="1" x14ac:dyDescent="0.3">
      <c r="A57" s="160"/>
      <c r="B57" s="98"/>
      <c r="C57" s="98"/>
      <c r="D57" s="98"/>
      <c r="E57" s="99"/>
      <c r="F57" s="99"/>
      <c r="G57" s="98"/>
      <c r="H57" s="98"/>
      <c r="I57" s="98"/>
      <c r="J57" s="98"/>
      <c r="K57" s="98"/>
      <c r="L57" s="98"/>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row>
    <row r="58" spans="1:57" ht="15.75" customHeight="1" x14ac:dyDescent="0.3">
      <c r="A58" s="160"/>
      <c r="B58" s="98"/>
      <c r="C58" s="98"/>
      <c r="D58" s="98"/>
      <c r="E58" s="99"/>
      <c r="F58" s="99"/>
      <c r="G58" s="98"/>
      <c r="H58" s="98"/>
      <c r="I58" s="98"/>
      <c r="J58" s="98"/>
      <c r="K58" s="98"/>
      <c r="L58" s="98"/>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row>
    <row r="59" spans="1:57" ht="15.75" customHeight="1" x14ac:dyDescent="0.3">
      <c r="A59" s="160"/>
      <c r="B59" s="98"/>
      <c r="C59" s="98"/>
      <c r="D59" s="98"/>
      <c r="E59" s="99"/>
      <c r="F59" s="99"/>
      <c r="G59" s="98"/>
      <c r="H59" s="98"/>
      <c r="I59" s="98"/>
      <c r="J59" s="98"/>
      <c r="K59" s="98"/>
      <c r="L59" s="98"/>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row>
    <row r="60" spans="1:57" ht="15.75" customHeight="1" x14ac:dyDescent="0.3">
      <c r="A60" s="160"/>
      <c r="B60" s="98"/>
      <c r="C60" s="98"/>
      <c r="D60" s="98"/>
      <c r="E60" s="99"/>
      <c r="F60" s="99"/>
      <c r="G60" s="98"/>
      <c r="H60" s="98"/>
      <c r="I60" s="98"/>
      <c r="J60" s="98"/>
      <c r="K60" s="98"/>
      <c r="L60" s="98"/>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row>
    <row r="61" spans="1:57" ht="15.75" customHeight="1" x14ac:dyDescent="0.3">
      <c r="A61" s="160"/>
      <c r="B61" s="98"/>
      <c r="C61" s="98"/>
      <c r="D61" s="98"/>
      <c r="E61" s="99"/>
      <c r="F61" s="99"/>
      <c r="G61" s="98"/>
      <c r="H61" s="98"/>
      <c r="I61" s="98"/>
      <c r="J61" s="98"/>
      <c r="K61" s="98"/>
      <c r="L61" s="98"/>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row>
    <row r="62" spans="1:57" ht="15.75" customHeight="1" x14ac:dyDescent="0.3">
      <c r="A62" s="160"/>
      <c r="B62" s="98"/>
      <c r="C62" s="98"/>
      <c r="D62" s="98"/>
      <c r="E62" s="99"/>
      <c r="F62" s="99"/>
      <c r="G62" s="98"/>
      <c r="H62" s="98"/>
      <c r="I62" s="98"/>
      <c r="J62" s="98"/>
      <c r="K62" s="98"/>
      <c r="L62" s="98"/>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row>
    <row r="63" spans="1:57" ht="15.75" customHeight="1" x14ac:dyDescent="0.3">
      <c r="A63" s="160"/>
      <c r="B63" s="98"/>
      <c r="C63" s="98"/>
      <c r="D63" s="98"/>
      <c r="E63" s="99"/>
      <c r="F63" s="99"/>
      <c r="G63" s="98"/>
      <c r="H63" s="98"/>
      <c r="I63" s="98"/>
      <c r="J63" s="98"/>
      <c r="K63" s="98"/>
      <c r="L63" s="98"/>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row>
    <row r="64" spans="1:57" ht="15.75" customHeight="1" x14ac:dyDescent="0.3">
      <c r="A64" s="160"/>
      <c r="B64" s="98"/>
      <c r="C64" s="98"/>
      <c r="D64" s="98"/>
      <c r="E64" s="99"/>
      <c r="F64" s="99"/>
      <c r="G64" s="98"/>
      <c r="H64" s="98"/>
      <c r="I64" s="98"/>
      <c r="J64" s="98"/>
      <c r="K64" s="98"/>
      <c r="L64" s="98"/>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row>
    <row r="65" spans="1:57" ht="15.75" customHeight="1" x14ac:dyDescent="0.3">
      <c r="A65" s="160"/>
      <c r="B65" s="98"/>
      <c r="C65" s="98"/>
      <c r="D65" s="98"/>
      <c r="E65" s="99"/>
      <c r="F65" s="99"/>
      <c r="G65" s="98"/>
      <c r="H65" s="98"/>
      <c r="I65" s="98"/>
      <c r="J65" s="98"/>
      <c r="K65" s="98"/>
      <c r="L65" s="98"/>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row>
    <row r="66" spans="1:57" ht="15.75" customHeight="1" x14ac:dyDescent="0.3">
      <c r="A66" s="160"/>
      <c r="B66" s="98"/>
      <c r="C66" s="98"/>
      <c r="D66" s="98"/>
      <c r="E66" s="99"/>
      <c r="F66" s="99"/>
      <c r="G66" s="98"/>
      <c r="H66" s="98"/>
      <c r="I66" s="98"/>
      <c r="J66" s="98"/>
      <c r="K66" s="98"/>
      <c r="L66" s="98"/>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row>
    <row r="67" spans="1:57" ht="15.75" customHeight="1" x14ac:dyDescent="0.3">
      <c r="A67" s="160"/>
      <c r="B67" s="98"/>
      <c r="C67" s="98"/>
      <c r="D67" s="98"/>
      <c r="E67" s="99"/>
      <c r="F67" s="99"/>
      <c r="G67" s="98"/>
      <c r="H67" s="98"/>
      <c r="I67" s="98"/>
      <c r="J67" s="98"/>
      <c r="K67" s="98"/>
      <c r="L67" s="98"/>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row>
    <row r="68" spans="1:57" ht="15.75" customHeight="1" x14ac:dyDescent="0.3">
      <c r="A68" s="160"/>
      <c r="B68" s="98"/>
      <c r="C68" s="98"/>
      <c r="D68" s="98"/>
      <c r="E68" s="99"/>
      <c r="F68" s="99"/>
      <c r="G68" s="98"/>
      <c r="H68" s="98"/>
      <c r="I68" s="98"/>
      <c r="J68" s="98"/>
      <c r="K68" s="98"/>
      <c r="L68" s="98"/>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row>
    <row r="69" spans="1:57" ht="15.75" customHeight="1" x14ac:dyDescent="0.3">
      <c r="A69" s="160"/>
      <c r="B69" s="98"/>
      <c r="C69" s="98"/>
      <c r="D69" s="98"/>
      <c r="E69" s="99"/>
      <c r="F69" s="99"/>
      <c r="G69" s="98"/>
      <c r="H69" s="98"/>
      <c r="I69" s="98"/>
      <c r="J69" s="98"/>
      <c r="K69" s="98"/>
      <c r="L69" s="98"/>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row>
    <row r="70" spans="1:57" ht="15.75" customHeight="1" x14ac:dyDescent="0.3">
      <c r="A70" s="160"/>
      <c r="B70" s="98"/>
      <c r="C70" s="98"/>
      <c r="D70" s="98"/>
      <c r="E70" s="99"/>
      <c r="F70" s="99"/>
      <c r="G70" s="98"/>
      <c r="H70" s="98"/>
      <c r="I70" s="98"/>
      <c r="J70" s="98"/>
      <c r="K70" s="98"/>
      <c r="L70" s="98"/>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row>
    <row r="71" spans="1:57" ht="15.75" customHeight="1" x14ac:dyDescent="0.3">
      <c r="A71" s="160"/>
      <c r="B71" s="98"/>
      <c r="C71" s="98"/>
      <c r="D71" s="98"/>
      <c r="E71" s="99"/>
      <c r="F71" s="99"/>
      <c r="G71" s="98"/>
      <c r="H71" s="98"/>
      <c r="I71" s="98"/>
      <c r="J71" s="98"/>
      <c r="K71" s="98"/>
      <c r="L71" s="98"/>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row>
    <row r="72" spans="1:57" ht="15.75" customHeight="1" x14ac:dyDescent="0.3">
      <c r="A72" s="160"/>
      <c r="B72" s="98"/>
      <c r="C72" s="98"/>
      <c r="D72" s="98"/>
      <c r="E72" s="99"/>
      <c r="F72" s="99"/>
      <c r="G72" s="98"/>
      <c r="H72" s="98"/>
      <c r="I72" s="98"/>
      <c r="J72" s="98"/>
      <c r="K72" s="98"/>
      <c r="L72" s="98"/>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row>
    <row r="73" spans="1:57" ht="15.75" customHeight="1" x14ac:dyDescent="0.3">
      <c r="A73" s="160"/>
      <c r="B73" s="98"/>
      <c r="C73" s="98"/>
      <c r="D73" s="98"/>
      <c r="E73" s="99"/>
      <c r="F73" s="99"/>
      <c r="G73" s="98"/>
      <c r="H73" s="98"/>
      <c r="I73" s="98"/>
      <c r="J73" s="98"/>
      <c r="K73" s="98"/>
      <c r="L73" s="98"/>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row>
    <row r="74" spans="1:57" ht="15.75" customHeight="1" x14ac:dyDescent="0.3">
      <c r="A74" s="160"/>
      <c r="B74" s="98"/>
      <c r="C74" s="98"/>
      <c r="D74" s="98"/>
      <c r="E74" s="99"/>
      <c r="F74" s="99"/>
      <c r="G74" s="98"/>
      <c r="H74" s="98"/>
      <c r="I74" s="98"/>
      <c r="J74" s="98"/>
      <c r="K74" s="98"/>
      <c r="L74" s="98"/>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row>
    <row r="75" spans="1:57" ht="15.75" customHeight="1" x14ac:dyDescent="0.3">
      <c r="A75" s="160"/>
      <c r="B75" s="98"/>
      <c r="C75" s="98"/>
      <c r="D75" s="98"/>
      <c r="E75" s="99"/>
      <c r="F75" s="99"/>
      <c r="G75" s="98"/>
      <c r="H75" s="98"/>
      <c r="I75" s="98"/>
      <c r="J75" s="98"/>
      <c r="K75" s="98"/>
      <c r="L75" s="98"/>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row>
    <row r="76" spans="1:57" ht="15.75" customHeight="1" x14ac:dyDescent="0.3">
      <c r="A76" s="160"/>
      <c r="B76" s="98"/>
      <c r="C76" s="98"/>
      <c r="D76" s="98"/>
      <c r="E76" s="99"/>
      <c r="F76" s="99"/>
      <c r="G76" s="98"/>
      <c r="H76" s="98"/>
      <c r="I76" s="98"/>
      <c r="J76" s="98"/>
      <c r="K76" s="98"/>
      <c r="L76" s="98"/>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row>
    <row r="77" spans="1:57" ht="15.75" customHeight="1" x14ac:dyDescent="0.3">
      <c r="A77" s="160"/>
      <c r="B77" s="98"/>
      <c r="C77" s="98"/>
      <c r="D77" s="98"/>
      <c r="E77" s="99"/>
      <c r="F77" s="99"/>
      <c r="G77" s="98"/>
      <c r="H77" s="98"/>
      <c r="I77" s="98"/>
      <c r="J77" s="98"/>
      <c r="K77" s="98"/>
      <c r="L77" s="98"/>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row>
    <row r="78" spans="1:57" ht="15.75" customHeight="1" x14ac:dyDescent="0.3">
      <c r="A78" s="160"/>
      <c r="B78" s="98"/>
      <c r="C78" s="98"/>
      <c r="D78" s="98"/>
      <c r="E78" s="99"/>
      <c r="F78" s="99"/>
      <c r="G78" s="98"/>
      <c r="H78" s="98"/>
      <c r="I78" s="98"/>
      <c r="J78" s="98"/>
      <c r="K78" s="98"/>
      <c r="L78" s="98"/>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row>
    <row r="79" spans="1:57" ht="15.75" customHeight="1" x14ac:dyDescent="0.3">
      <c r="A79" s="160"/>
      <c r="B79" s="98"/>
      <c r="C79" s="98"/>
      <c r="D79" s="98"/>
      <c r="E79" s="99"/>
      <c r="F79" s="99"/>
      <c r="G79" s="98"/>
      <c r="H79" s="98"/>
      <c r="I79" s="98"/>
      <c r="J79" s="98"/>
      <c r="K79" s="98"/>
      <c r="L79" s="98"/>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row>
    <row r="80" spans="1:57" ht="15.75" customHeight="1" x14ac:dyDescent="0.3">
      <c r="A80" s="160"/>
      <c r="B80" s="98"/>
      <c r="C80" s="98"/>
      <c r="D80" s="98"/>
      <c r="E80" s="99"/>
      <c r="F80" s="99"/>
      <c r="G80" s="98"/>
      <c r="H80" s="98"/>
      <c r="I80" s="98"/>
      <c r="J80" s="98"/>
      <c r="K80" s="98"/>
      <c r="L80" s="98"/>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row>
    <row r="81" spans="1:57" ht="15.75" customHeight="1" x14ac:dyDescent="0.3">
      <c r="A81" s="160"/>
      <c r="B81" s="98"/>
      <c r="C81" s="98"/>
      <c r="D81" s="98"/>
      <c r="E81" s="99"/>
      <c r="F81" s="99"/>
      <c r="G81" s="98"/>
      <c r="H81" s="98"/>
      <c r="I81" s="98"/>
      <c r="J81" s="98"/>
      <c r="K81" s="98"/>
      <c r="L81" s="98"/>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row>
    <row r="82" spans="1:57" ht="15.75" customHeight="1" x14ac:dyDescent="0.3">
      <c r="A82" s="160"/>
      <c r="B82" s="98"/>
      <c r="C82" s="98"/>
      <c r="D82" s="98"/>
      <c r="E82" s="99"/>
      <c r="F82" s="99"/>
      <c r="G82" s="98"/>
      <c r="H82" s="98"/>
      <c r="I82" s="98"/>
      <c r="J82" s="98"/>
      <c r="K82" s="98"/>
      <c r="L82" s="98"/>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row>
    <row r="83" spans="1:57" ht="15.75" customHeight="1" x14ac:dyDescent="0.3">
      <c r="A83" s="160"/>
      <c r="B83" s="98"/>
      <c r="C83" s="98"/>
      <c r="D83" s="98"/>
      <c r="E83" s="99"/>
      <c r="F83" s="99"/>
      <c r="G83" s="98"/>
      <c r="H83" s="98"/>
      <c r="I83" s="98"/>
      <c r="J83" s="98"/>
      <c r="K83" s="98"/>
      <c r="L83" s="98"/>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row>
    <row r="84" spans="1:57" ht="15.75" customHeight="1" x14ac:dyDescent="0.3">
      <c r="A84" s="160"/>
      <c r="B84" s="98"/>
      <c r="C84" s="98"/>
      <c r="D84" s="98"/>
      <c r="E84" s="99"/>
      <c r="F84" s="99"/>
      <c r="G84" s="98"/>
      <c r="H84" s="98"/>
      <c r="I84" s="98"/>
      <c r="J84" s="98"/>
      <c r="K84" s="98"/>
      <c r="L84" s="98"/>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row>
    <row r="85" spans="1:57" ht="15.75" customHeight="1" x14ac:dyDescent="0.3">
      <c r="A85" s="160"/>
      <c r="B85" s="98"/>
      <c r="C85" s="98"/>
      <c r="D85" s="98"/>
      <c r="E85" s="99"/>
      <c r="F85" s="99"/>
      <c r="G85" s="98"/>
      <c r="H85" s="98"/>
      <c r="I85" s="98"/>
      <c r="J85" s="98"/>
      <c r="K85" s="98"/>
      <c r="L85" s="98"/>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row>
    <row r="86" spans="1:57" ht="15.75" customHeight="1" x14ac:dyDescent="0.3">
      <c r="A86" s="160"/>
      <c r="B86" s="98"/>
      <c r="C86" s="98"/>
      <c r="D86" s="98"/>
      <c r="E86" s="99"/>
      <c r="F86" s="99"/>
      <c r="G86" s="98"/>
      <c r="H86" s="98"/>
      <c r="I86" s="98"/>
      <c r="J86" s="98"/>
      <c r="K86" s="98"/>
      <c r="L86" s="98"/>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row>
    <row r="87" spans="1:57" ht="15.75" customHeight="1" x14ac:dyDescent="0.3">
      <c r="A87" s="160"/>
      <c r="B87" s="98"/>
      <c r="C87" s="98"/>
      <c r="D87" s="98"/>
      <c r="E87" s="99"/>
      <c r="F87" s="99"/>
      <c r="G87" s="98"/>
      <c r="H87" s="98"/>
      <c r="I87" s="98"/>
      <c r="J87" s="98"/>
      <c r="K87" s="98"/>
      <c r="L87" s="98"/>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row>
    <row r="88" spans="1:57" ht="15.75" customHeight="1" x14ac:dyDescent="0.3">
      <c r="A88" s="160"/>
      <c r="B88" s="98"/>
      <c r="C88" s="98"/>
      <c r="D88" s="98"/>
      <c r="E88" s="99"/>
      <c r="F88" s="99"/>
      <c r="G88" s="98"/>
      <c r="H88" s="98"/>
      <c r="I88" s="98"/>
      <c r="J88" s="98"/>
      <c r="K88" s="98"/>
      <c r="L88" s="98"/>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row>
    <row r="89" spans="1:57" ht="15.75" customHeight="1" x14ac:dyDescent="0.3">
      <c r="A89" s="160"/>
      <c r="B89" s="98"/>
      <c r="C89" s="98"/>
      <c r="D89" s="98"/>
      <c r="E89" s="99"/>
      <c r="F89" s="99"/>
      <c r="G89" s="98"/>
      <c r="H89" s="98"/>
      <c r="I89" s="98"/>
      <c r="J89" s="98"/>
      <c r="K89" s="98"/>
      <c r="L89" s="98"/>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row>
    <row r="90" spans="1:57" ht="15.75" customHeight="1" x14ac:dyDescent="0.3">
      <c r="A90" s="160"/>
      <c r="B90" s="98"/>
      <c r="C90" s="98"/>
      <c r="D90" s="98"/>
      <c r="E90" s="99"/>
      <c r="F90" s="99"/>
      <c r="G90" s="98"/>
      <c r="H90" s="98"/>
      <c r="I90" s="98"/>
      <c r="J90" s="98"/>
      <c r="K90" s="98"/>
      <c r="L90" s="98"/>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row>
    <row r="91" spans="1:57" ht="15.75" customHeight="1" x14ac:dyDescent="0.3">
      <c r="A91" s="160"/>
      <c r="B91" s="98"/>
      <c r="C91" s="98"/>
      <c r="D91" s="98"/>
      <c r="E91" s="99"/>
      <c r="F91" s="99"/>
      <c r="G91" s="98"/>
      <c r="H91" s="98"/>
      <c r="I91" s="98"/>
      <c r="J91" s="98"/>
      <c r="K91" s="98"/>
      <c r="L91" s="98"/>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row>
    <row r="92" spans="1:57" ht="15.75" customHeight="1" x14ac:dyDescent="0.3">
      <c r="A92" s="160"/>
      <c r="B92" s="98"/>
      <c r="C92" s="98"/>
      <c r="D92" s="98"/>
      <c r="E92" s="99"/>
      <c r="F92" s="99"/>
      <c r="G92" s="98"/>
      <c r="H92" s="98"/>
      <c r="I92" s="98"/>
      <c r="J92" s="98"/>
      <c r="K92" s="98"/>
      <c r="L92" s="98"/>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row>
    <row r="93" spans="1:57" ht="15.75" customHeight="1" x14ac:dyDescent="0.3">
      <c r="A93" s="160"/>
      <c r="B93" s="98"/>
      <c r="C93" s="98"/>
      <c r="D93" s="98"/>
      <c r="E93" s="99"/>
      <c r="F93" s="99"/>
      <c r="G93" s="98"/>
      <c r="H93" s="98"/>
      <c r="I93" s="98"/>
      <c r="J93" s="98"/>
      <c r="K93" s="98"/>
      <c r="L93" s="98"/>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row>
    <row r="94" spans="1:57" ht="15.75" customHeight="1" x14ac:dyDescent="0.3">
      <c r="A94" s="160"/>
      <c r="B94" s="98"/>
      <c r="C94" s="98"/>
      <c r="D94" s="98"/>
      <c r="E94" s="99"/>
      <c r="F94" s="99"/>
      <c r="G94" s="98"/>
      <c r="H94" s="98"/>
      <c r="I94" s="98"/>
      <c r="J94" s="98"/>
      <c r="K94" s="98"/>
      <c r="L94" s="98"/>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row>
    <row r="95" spans="1:57" ht="15.75" customHeight="1" x14ac:dyDescent="0.3">
      <c r="A95" s="160"/>
      <c r="B95" s="98"/>
      <c r="C95" s="98"/>
      <c r="D95" s="98"/>
      <c r="E95" s="99"/>
      <c r="F95" s="99"/>
      <c r="G95" s="98"/>
      <c r="H95" s="98"/>
      <c r="I95" s="98"/>
      <c r="J95" s="98"/>
      <c r="K95" s="98"/>
      <c r="L95" s="98"/>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row>
    <row r="96" spans="1:57" ht="15.75" customHeight="1" x14ac:dyDescent="0.3">
      <c r="A96" s="160"/>
      <c r="B96" s="98"/>
      <c r="C96" s="98"/>
      <c r="D96" s="98"/>
      <c r="E96" s="99"/>
      <c r="F96" s="99"/>
      <c r="G96" s="98"/>
      <c r="H96" s="98"/>
      <c r="I96" s="98"/>
      <c r="J96" s="98"/>
      <c r="K96" s="98"/>
      <c r="L96" s="98"/>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row>
    <row r="97" spans="1:57" ht="15.75" customHeight="1" x14ac:dyDescent="0.3">
      <c r="A97" s="160"/>
      <c r="B97" s="98"/>
      <c r="C97" s="98"/>
      <c r="D97" s="98"/>
      <c r="E97" s="99"/>
      <c r="F97" s="99"/>
      <c r="G97" s="98"/>
      <c r="H97" s="98"/>
      <c r="I97" s="98"/>
      <c r="J97" s="98"/>
      <c r="K97" s="98"/>
      <c r="L97" s="98"/>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row>
    <row r="98" spans="1:57" ht="15.75" customHeight="1" x14ac:dyDescent="0.3">
      <c r="A98" s="160"/>
      <c r="B98" s="98"/>
      <c r="C98" s="98"/>
      <c r="D98" s="98"/>
      <c r="E98" s="99"/>
      <c r="F98" s="99"/>
      <c r="G98" s="98"/>
      <c r="H98" s="98"/>
      <c r="I98" s="98"/>
      <c r="J98" s="98"/>
      <c r="K98" s="98"/>
      <c r="L98" s="98"/>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row>
    <row r="99" spans="1:57" ht="15.75" customHeight="1" x14ac:dyDescent="0.3">
      <c r="A99" s="160"/>
      <c r="B99" s="98"/>
      <c r="C99" s="98"/>
      <c r="D99" s="98"/>
      <c r="E99" s="99"/>
      <c r="F99" s="99"/>
      <c r="G99" s="98"/>
      <c r="H99" s="98"/>
      <c r="I99" s="98"/>
      <c r="J99" s="98"/>
      <c r="K99" s="98"/>
      <c r="L99" s="98"/>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row>
    <row r="100" spans="1:57" ht="15.75" customHeight="1" x14ac:dyDescent="0.3">
      <c r="A100" s="160"/>
      <c r="B100" s="98"/>
      <c r="C100" s="98"/>
      <c r="D100" s="98"/>
      <c r="E100" s="99"/>
      <c r="F100" s="99"/>
      <c r="G100" s="98"/>
      <c r="H100" s="98"/>
      <c r="I100" s="98"/>
      <c r="J100" s="98"/>
      <c r="K100" s="98"/>
      <c r="L100" s="98"/>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row>
    <row r="101" spans="1:57" ht="15.75" customHeight="1" x14ac:dyDescent="0.3">
      <c r="A101" s="160"/>
      <c r="B101" s="98"/>
      <c r="C101" s="98"/>
      <c r="D101" s="98"/>
      <c r="E101" s="99"/>
      <c r="F101" s="99"/>
      <c r="G101" s="98"/>
      <c r="H101" s="98"/>
      <c r="I101" s="98"/>
      <c r="J101" s="98"/>
      <c r="K101" s="98"/>
      <c r="L101" s="98"/>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row>
    <row r="102" spans="1:57" ht="15.75" customHeight="1" x14ac:dyDescent="0.3">
      <c r="A102" s="160"/>
      <c r="B102" s="98"/>
      <c r="C102" s="98"/>
      <c r="D102" s="98"/>
      <c r="E102" s="99"/>
      <c r="F102" s="99"/>
      <c r="G102" s="98"/>
      <c r="H102" s="98"/>
      <c r="I102" s="98"/>
      <c r="J102" s="98"/>
      <c r="K102" s="98"/>
      <c r="L102" s="98"/>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row>
    <row r="103" spans="1:57" ht="15.75" customHeight="1" x14ac:dyDescent="0.3">
      <c r="A103" s="160"/>
      <c r="B103" s="98"/>
      <c r="C103" s="98"/>
      <c r="D103" s="98"/>
      <c r="E103" s="99"/>
      <c r="F103" s="99"/>
      <c r="G103" s="98"/>
      <c r="H103" s="98"/>
      <c r="I103" s="98"/>
      <c r="J103" s="98"/>
      <c r="K103" s="98"/>
      <c r="L103" s="98"/>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row>
    <row r="104" spans="1:57" ht="15.75" customHeight="1" x14ac:dyDescent="0.3">
      <c r="A104" s="160"/>
      <c r="B104" s="98"/>
      <c r="C104" s="98"/>
      <c r="D104" s="98"/>
      <c r="E104" s="99"/>
      <c r="F104" s="99"/>
      <c r="G104" s="98"/>
      <c r="H104" s="98"/>
      <c r="I104" s="98"/>
      <c r="J104" s="98"/>
      <c r="K104" s="98"/>
      <c r="L104" s="98"/>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row>
    <row r="105" spans="1:57" ht="15.75" customHeight="1" x14ac:dyDescent="0.3">
      <c r="A105" s="160"/>
      <c r="B105" s="98"/>
      <c r="C105" s="98"/>
      <c r="D105" s="98"/>
      <c r="E105" s="99"/>
      <c r="F105" s="99"/>
      <c r="G105" s="98"/>
      <c r="H105" s="98"/>
      <c r="I105" s="98"/>
      <c r="J105" s="98"/>
      <c r="K105" s="98"/>
      <c r="L105" s="98"/>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row>
    <row r="106" spans="1:57" ht="15.75" customHeight="1" x14ac:dyDescent="0.3">
      <c r="A106" s="160"/>
      <c r="B106" s="98"/>
      <c r="C106" s="98"/>
      <c r="D106" s="98"/>
      <c r="E106" s="99"/>
      <c r="F106" s="99"/>
      <c r="G106" s="98"/>
      <c r="H106" s="98"/>
      <c r="I106" s="98"/>
      <c r="J106" s="98"/>
      <c r="K106" s="98"/>
      <c r="L106" s="98"/>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row>
    <row r="107" spans="1:57" ht="15.75" customHeight="1" x14ac:dyDescent="0.3">
      <c r="A107" s="160"/>
      <c r="B107" s="98"/>
      <c r="C107" s="98"/>
      <c r="D107" s="98"/>
      <c r="E107" s="99"/>
      <c r="F107" s="99"/>
      <c r="G107" s="98"/>
      <c r="H107" s="98"/>
      <c r="I107" s="98"/>
      <c r="J107" s="98"/>
      <c r="K107" s="98"/>
      <c r="L107" s="98"/>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c r="AV107" s="100"/>
      <c r="AW107" s="100"/>
      <c r="AX107" s="100"/>
      <c r="AY107" s="100"/>
      <c r="AZ107" s="100"/>
      <c r="BA107" s="100"/>
      <c r="BB107" s="100"/>
      <c r="BC107" s="100"/>
      <c r="BD107" s="100"/>
      <c r="BE107" s="100"/>
    </row>
    <row r="108" spans="1:57" ht="15.75" customHeight="1" x14ac:dyDescent="0.3">
      <c r="A108" s="160"/>
      <c r="B108" s="98"/>
      <c r="C108" s="98"/>
      <c r="D108" s="98"/>
      <c r="E108" s="99"/>
      <c r="F108" s="99"/>
      <c r="G108" s="98"/>
      <c r="H108" s="98"/>
      <c r="I108" s="98"/>
      <c r="J108" s="98"/>
      <c r="K108" s="98"/>
      <c r="L108" s="98"/>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c r="AV108" s="100"/>
      <c r="AW108" s="100"/>
      <c r="AX108" s="100"/>
      <c r="AY108" s="100"/>
      <c r="AZ108" s="100"/>
      <c r="BA108" s="100"/>
      <c r="BB108" s="100"/>
      <c r="BC108" s="100"/>
      <c r="BD108" s="100"/>
      <c r="BE108" s="100"/>
    </row>
    <row r="109" spans="1:57" ht="15.75" customHeight="1" x14ac:dyDescent="0.3">
      <c r="A109" s="160"/>
      <c r="B109" s="98"/>
      <c r="C109" s="98"/>
      <c r="D109" s="98"/>
      <c r="E109" s="99"/>
      <c r="F109" s="99"/>
      <c r="G109" s="98"/>
      <c r="H109" s="98"/>
      <c r="I109" s="98"/>
      <c r="J109" s="98"/>
      <c r="K109" s="98"/>
      <c r="L109" s="98"/>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row>
    <row r="110" spans="1:57" ht="15.75" customHeight="1" x14ac:dyDescent="0.3">
      <c r="A110" s="160"/>
      <c r="B110" s="98"/>
      <c r="C110" s="98"/>
      <c r="D110" s="98"/>
      <c r="E110" s="99"/>
      <c r="F110" s="99"/>
      <c r="G110" s="98"/>
      <c r="H110" s="98"/>
      <c r="I110" s="98"/>
      <c r="J110" s="98"/>
      <c r="K110" s="98"/>
      <c r="L110" s="98"/>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row>
    <row r="111" spans="1:57" ht="15.75" customHeight="1" x14ac:dyDescent="0.3">
      <c r="A111" s="160"/>
      <c r="B111" s="98"/>
      <c r="C111" s="98"/>
      <c r="D111" s="98"/>
      <c r="E111" s="99"/>
      <c r="F111" s="99"/>
      <c r="G111" s="98"/>
      <c r="H111" s="98"/>
      <c r="I111" s="98"/>
      <c r="J111" s="98"/>
      <c r="K111" s="98"/>
      <c r="L111" s="98"/>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row>
    <row r="112" spans="1:57" ht="15.75" customHeight="1" x14ac:dyDescent="0.3">
      <c r="A112" s="160"/>
      <c r="B112" s="98"/>
      <c r="C112" s="98"/>
      <c r="D112" s="98"/>
      <c r="E112" s="99"/>
      <c r="F112" s="99"/>
      <c r="G112" s="98"/>
      <c r="H112" s="98"/>
      <c r="I112" s="98"/>
      <c r="J112" s="98"/>
      <c r="K112" s="98"/>
      <c r="L112" s="98"/>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row>
    <row r="113" spans="1:57" ht="15.75" customHeight="1" x14ac:dyDescent="0.3">
      <c r="A113" s="160"/>
      <c r="B113" s="98"/>
      <c r="C113" s="98"/>
      <c r="D113" s="98"/>
      <c r="E113" s="99"/>
      <c r="F113" s="99"/>
      <c r="G113" s="98"/>
      <c r="H113" s="98"/>
      <c r="I113" s="98"/>
      <c r="J113" s="98"/>
      <c r="K113" s="98"/>
      <c r="L113" s="98"/>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row>
    <row r="114" spans="1:57" ht="15.75" customHeight="1" x14ac:dyDescent="0.3">
      <c r="A114" s="160"/>
      <c r="B114" s="98"/>
      <c r="C114" s="98"/>
      <c r="D114" s="98"/>
      <c r="E114" s="99"/>
      <c r="F114" s="99"/>
      <c r="G114" s="98"/>
      <c r="H114" s="98"/>
      <c r="I114" s="98"/>
      <c r="J114" s="98"/>
      <c r="K114" s="98"/>
      <c r="L114" s="98"/>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row>
    <row r="115" spans="1:57" ht="15.75" customHeight="1" x14ac:dyDescent="0.3">
      <c r="A115" s="160"/>
      <c r="B115" s="98"/>
      <c r="C115" s="98"/>
      <c r="D115" s="98"/>
      <c r="E115" s="99"/>
      <c r="F115" s="99"/>
      <c r="G115" s="98"/>
      <c r="H115" s="98"/>
      <c r="I115" s="98"/>
      <c r="J115" s="98"/>
      <c r="K115" s="98"/>
      <c r="L115" s="98"/>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row>
    <row r="116" spans="1:57" ht="15.75" customHeight="1" x14ac:dyDescent="0.3">
      <c r="A116" s="160"/>
      <c r="B116" s="98"/>
      <c r="C116" s="98"/>
      <c r="D116" s="98"/>
      <c r="E116" s="99"/>
      <c r="F116" s="99"/>
      <c r="G116" s="98"/>
      <c r="H116" s="98"/>
      <c r="I116" s="98"/>
      <c r="J116" s="98"/>
      <c r="K116" s="98"/>
      <c r="L116" s="98"/>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row>
    <row r="117" spans="1:57" ht="15.75" customHeight="1" x14ac:dyDescent="0.3">
      <c r="A117" s="160"/>
      <c r="B117" s="98"/>
      <c r="C117" s="98"/>
      <c r="D117" s="98"/>
      <c r="E117" s="99"/>
      <c r="F117" s="99"/>
      <c r="G117" s="98"/>
      <c r="H117" s="98"/>
      <c r="I117" s="98"/>
      <c r="J117" s="98"/>
      <c r="K117" s="98"/>
      <c r="L117" s="98"/>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row>
    <row r="118" spans="1:57" ht="15.75" customHeight="1" x14ac:dyDescent="0.3">
      <c r="A118" s="160"/>
      <c r="B118" s="98"/>
      <c r="C118" s="98"/>
      <c r="D118" s="98"/>
      <c r="E118" s="99"/>
      <c r="F118" s="99"/>
      <c r="G118" s="98"/>
      <c r="H118" s="98"/>
      <c r="I118" s="98"/>
      <c r="J118" s="98"/>
      <c r="K118" s="98"/>
      <c r="L118" s="98"/>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row>
    <row r="119" spans="1:57" ht="15.75" customHeight="1" x14ac:dyDescent="0.3">
      <c r="A119" s="160"/>
      <c r="B119" s="98"/>
      <c r="C119" s="98"/>
      <c r="D119" s="98"/>
      <c r="E119" s="99"/>
      <c r="F119" s="99"/>
      <c r="G119" s="98"/>
      <c r="H119" s="98"/>
      <c r="I119" s="98"/>
      <c r="J119" s="98"/>
      <c r="K119" s="98"/>
      <c r="L119" s="98"/>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row>
    <row r="120" spans="1:57" ht="15.75" customHeight="1" x14ac:dyDescent="0.3">
      <c r="A120" s="160"/>
      <c r="B120" s="98"/>
      <c r="C120" s="98"/>
      <c r="D120" s="98"/>
      <c r="E120" s="99"/>
      <c r="F120" s="99"/>
      <c r="G120" s="98"/>
      <c r="H120" s="98"/>
      <c r="I120" s="98"/>
      <c r="J120" s="98"/>
      <c r="K120" s="98"/>
      <c r="L120" s="98"/>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row>
    <row r="121" spans="1:57" ht="15.75" customHeight="1" x14ac:dyDescent="0.3">
      <c r="A121" s="160"/>
      <c r="B121" s="98"/>
      <c r="C121" s="98"/>
      <c r="D121" s="98"/>
      <c r="E121" s="99"/>
      <c r="F121" s="99"/>
      <c r="G121" s="98"/>
      <c r="H121" s="98"/>
      <c r="I121" s="98"/>
      <c r="J121" s="98"/>
      <c r="K121" s="98"/>
      <c r="L121" s="98"/>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row>
    <row r="122" spans="1:57" ht="15.75" customHeight="1" x14ac:dyDescent="0.3">
      <c r="A122" s="160"/>
      <c r="B122" s="98"/>
      <c r="C122" s="98"/>
      <c r="D122" s="98"/>
      <c r="E122" s="99"/>
      <c r="F122" s="99"/>
      <c r="G122" s="98"/>
      <c r="H122" s="98"/>
      <c r="I122" s="98"/>
      <c r="J122" s="98"/>
      <c r="K122" s="98"/>
      <c r="L122" s="98"/>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row>
    <row r="123" spans="1:57" ht="15.75" customHeight="1" x14ac:dyDescent="0.3">
      <c r="A123" s="160"/>
      <c r="B123" s="98"/>
      <c r="C123" s="98"/>
      <c r="D123" s="98"/>
      <c r="E123" s="99"/>
      <c r="F123" s="99"/>
      <c r="G123" s="98"/>
      <c r="H123" s="98"/>
      <c r="I123" s="98"/>
      <c r="J123" s="98"/>
      <c r="K123" s="98"/>
      <c r="L123" s="98"/>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row>
    <row r="124" spans="1:57" ht="15.75" customHeight="1" x14ac:dyDescent="0.3">
      <c r="A124" s="160"/>
      <c r="B124" s="98"/>
      <c r="C124" s="98"/>
      <c r="D124" s="98"/>
      <c r="E124" s="99"/>
      <c r="F124" s="99"/>
      <c r="G124" s="98"/>
      <c r="H124" s="98"/>
      <c r="I124" s="98"/>
      <c r="J124" s="98"/>
      <c r="K124" s="98"/>
      <c r="L124" s="98"/>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row>
    <row r="125" spans="1:57" ht="15.75" customHeight="1" x14ac:dyDescent="0.3">
      <c r="A125" s="160"/>
      <c r="B125" s="98"/>
      <c r="C125" s="98"/>
      <c r="D125" s="98"/>
      <c r="E125" s="99"/>
      <c r="F125" s="99"/>
      <c r="G125" s="98"/>
      <c r="H125" s="98"/>
      <c r="I125" s="98"/>
      <c r="J125" s="98"/>
      <c r="K125" s="98"/>
      <c r="L125" s="98"/>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row>
    <row r="126" spans="1:57" ht="15.75" customHeight="1" x14ac:dyDescent="0.3">
      <c r="A126" s="160"/>
      <c r="B126" s="98"/>
      <c r="C126" s="98"/>
      <c r="D126" s="98"/>
      <c r="E126" s="99"/>
      <c r="F126" s="99"/>
      <c r="G126" s="98"/>
      <c r="H126" s="98"/>
      <c r="I126" s="98"/>
      <c r="J126" s="98"/>
      <c r="K126" s="98"/>
      <c r="L126" s="98"/>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row>
    <row r="127" spans="1:57" ht="15.75" customHeight="1" x14ac:dyDescent="0.3">
      <c r="A127" s="160"/>
      <c r="B127" s="98"/>
      <c r="C127" s="98"/>
      <c r="D127" s="98"/>
      <c r="E127" s="99"/>
      <c r="F127" s="99"/>
      <c r="G127" s="98"/>
      <c r="H127" s="98"/>
      <c r="I127" s="98"/>
      <c r="J127" s="98"/>
      <c r="K127" s="98"/>
      <c r="L127" s="98"/>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row>
    <row r="128" spans="1:57" ht="15.75" customHeight="1" x14ac:dyDescent="0.3">
      <c r="A128" s="160"/>
      <c r="B128" s="98"/>
      <c r="C128" s="98"/>
      <c r="D128" s="98"/>
      <c r="E128" s="99"/>
      <c r="F128" s="99"/>
      <c r="G128" s="98"/>
      <c r="H128" s="98"/>
      <c r="I128" s="98"/>
      <c r="J128" s="98"/>
      <c r="K128" s="98"/>
      <c r="L128" s="98"/>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row>
    <row r="129" spans="1:57" ht="15.75" customHeight="1" x14ac:dyDescent="0.3">
      <c r="A129" s="160"/>
      <c r="B129" s="98"/>
      <c r="C129" s="98"/>
      <c r="D129" s="98"/>
      <c r="E129" s="99"/>
      <c r="F129" s="99"/>
      <c r="G129" s="98"/>
      <c r="H129" s="98"/>
      <c r="I129" s="98"/>
      <c r="J129" s="98"/>
      <c r="K129" s="98"/>
      <c r="L129" s="98"/>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row>
    <row r="130" spans="1:57" ht="15.75" customHeight="1" x14ac:dyDescent="0.3">
      <c r="A130" s="160"/>
      <c r="B130" s="98"/>
      <c r="C130" s="98"/>
      <c r="D130" s="98"/>
      <c r="E130" s="99"/>
      <c r="F130" s="99"/>
      <c r="G130" s="98"/>
      <c r="H130" s="98"/>
      <c r="I130" s="98"/>
      <c r="J130" s="98"/>
      <c r="K130" s="98"/>
      <c r="L130" s="98"/>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row>
    <row r="131" spans="1:57" ht="15.75" customHeight="1" x14ac:dyDescent="0.3">
      <c r="A131" s="160"/>
      <c r="B131" s="98"/>
      <c r="C131" s="98"/>
      <c r="D131" s="98"/>
      <c r="E131" s="99"/>
      <c r="F131" s="99"/>
      <c r="G131" s="98"/>
      <c r="H131" s="98"/>
      <c r="I131" s="98"/>
      <c r="J131" s="98"/>
      <c r="K131" s="98"/>
      <c r="L131" s="98"/>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row>
    <row r="132" spans="1:57" ht="15.75" customHeight="1" x14ac:dyDescent="0.3">
      <c r="A132" s="160"/>
      <c r="B132" s="98"/>
      <c r="C132" s="98"/>
      <c r="D132" s="98"/>
      <c r="E132" s="99"/>
      <c r="F132" s="99"/>
      <c r="G132" s="98"/>
      <c r="H132" s="98"/>
      <c r="I132" s="98"/>
      <c r="J132" s="98"/>
      <c r="K132" s="98"/>
      <c r="L132" s="98"/>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row>
    <row r="133" spans="1:57" ht="15.75" customHeight="1" x14ac:dyDescent="0.3">
      <c r="A133" s="160"/>
      <c r="B133" s="98"/>
      <c r="C133" s="98"/>
      <c r="D133" s="98"/>
      <c r="E133" s="99"/>
      <c r="F133" s="99"/>
      <c r="G133" s="98"/>
      <c r="H133" s="98"/>
      <c r="I133" s="98"/>
      <c r="J133" s="98"/>
      <c r="K133" s="98"/>
      <c r="L133" s="98"/>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row>
    <row r="134" spans="1:57" ht="15.75" customHeight="1" x14ac:dyDescent="0.3">
      <c r="A134" s="160"/>
      <c r="B134" s="98"/>
      <c r="C134" s="98"/>
      <c r="D134" s="98"/>
      <c r="E134" s="99"/>
      <c r="F134" s="99"/>
      <c r="G134" s="98"/>
      <c r="H134" s="98"/>
      <c r="I134" s="98"/>
      <c r="J134" s="98"/>
      <c r="K134" s="98"/>
      <c r="L134" s="98"/>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row>
    <row r="135" spans="1:57" ht="15.75" customHeight="1" x14ac:dyDescent="0.3">
      <c r="A135" s="160"/>
      <c r="B135" s="98"/>
      <c r="C135" s="98"/>
      <c r="D135" s="98"/>
      <c r="E135" s="99"/>
      <c r="F135" s="99"/>
      <c r="G135" s="98"/>
      <c r="H135" s="98"/>
      <c r="I135" s="98"/>
      <c r="J135" s="98"/>
      <c r="K135" s="98"/>
      <c r="L135" s="98"/>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row>
    <row r="136" spans="1:57" ht="15.75" customHeight="1" x14ac:dyDescent="0.3">
      <c r="A136" s="160"/>
      <c r="B136" s="98"/>
      <c r="C136" s="98"/>
      <c r="D136" s="98"/>
      <c r="E136" s="99"/>
      <c r="F136" s="99"/>
      <c r="G136" s="98"/>
      <c r="H136" s="98"/>
      <c r="I136" s="98"/>
      <c r="J136" s="98"/>
      <c r="K136" s="98"/>
      <c r="L136" s="98"/>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row>
    <row r="137" spans="1:57" ht="15.75" customHeight="1" x14ac:dyDescent="0.3">
      <c r="A137" s="160"/>
      <c r="B137" s="98"/>
      <c r="C137" s="98"/>
      <c r="D137" s="98"/>
      <c r="E137" s="99"/>
      <c r="F137" s="99"/>
      <c r="G137" s="98"/>
      <c r="H137" s="98"/>
      <c r="I137" s="98"/>
      <c r="J137" s="98"/>
      <c r="K137" s="98"/>
      <c r="L137" s="98"/>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row>
    <row r="138" spans="1:57" ht="15.75" customHeight="1" x14ac:dyDescent="0.3">
      <c r="A138" s="160"/>
      <c r="B138" s="98"/>
      <c r="C138" s="98"/>
      <c r="D138" s="98"/>
      <c r="E138" s="99"/>
      <c r="F138" s="99"/>
      <c r="G138" s="98"/>
      <c r="H138" s="98"/>
      <c r="I138" s="98"/>
      <c r="J138" s="98"/>
      <c r="K138" s="98"/>
      <c r="L138" s="98"/>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row>
    <row r="139" spans="1:57" ht="15.75" customHeight="1" x14ac:dyDescent="0.3">
      <c r="A139" s="160"/>
      <c r="B139" s="98"/>
      <c r="C139" s="98"/>
      <c r="D139" s="98"/>
      <c r="E139" s="99"/>
      <c r="F139" s="99"/>
      <c r="G139" s="98"/>
      <c r="H139" s="98"/>
      <c r="I139" s="98"/>
      <c r="J139" s="98"/>
      <c r="K139" s="98"/>
      <c r="L139" s="98"/>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row>
    <row r="140" spans="1:57" ht="15.75" customHeight="1" x14ac:dyDescent="0.3">
      <c r="A140" s="160"/>
      <c r="B140" s="98"/>
      <c r="C140" s="98"/>
      <c r="D140" s="98"/>
      <c r="E140" s="99"/>
      <c r="F140" s="99"/>
      <c r="G140" s="98"/>
      <c r="H140" s="98"/>
      <c r="I140" s="98"/>
      <c r="J140" s="98"/>
      <c r="K140" s="98"/>
      <c r="L140" s="98"/>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row>
    <row r="141" spans="1:57" ht="15.75" customHeight="1" x14ac:dyDescent="0.3">
      <c r="A141" s="160"/>
      <c r="B141" s="98"/>
      <c r="C141" s="98"/>
      <c r="D141" s="98"/>
      <c r="E141" s="99"/>
      <c r="F141" s="99"/>
      <c r="G141" s="98"/>
      <c r="H141" s="98"/>
      <c r="I141" s="98"/>
      <c r="J141" s="98"/>
      <c r="K141" s="98"/>
      <c r="L141" s="98"/>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row>
    <row r="142" spans="1:57" ht="15.75" customHeight="1" x14ac:dyDescent="0.3">
      <c r="A142" s="160"/>
      <c r="B142" s="98"/>
      <c r="C142" s="98"/>
      <c r="D142" s="98"/>
      <c r="E142" s="99"/>
      <c r="F142" s="99"/>
      <c r="G142" s="98"/>
      <c r="H142" s="98"/>
      <c r="I142" s="98"/>
      <c r="J142" s="98"/>
      <c r="K142" s="98"/>
      <c r="L142" s="98"/>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row>
    <row r="143" spans="1:57" ht="15.75" customHeight="1" x14ac:dyDescent="0.3">
      <c r="A143" s="160"/>
      <c r="B143" s="98"/>
      <c r="C143" s="98"/>
      <c r="D143" s="98"/>
      <c r="E143" s="99"/>
      <c r="F143" s="99"/>
      <c r="G143" s="98"/>
      <c r="H143" s="98"/>
      <c r="I143" s="98"/>
      <c r="J143" s="98"/>
      <c r="K143" s="98"/>
      <c r="L143" s="98"/>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row>
    <row r="144" spans="1:57" ht="15.75" customHeight="1" x14ac:dyDescent="0.3">
      <c r="A144" s="160"/>
      <c r="B144" s="98"/>
      <c r="C144" s="98"/>
      <c r="D144" s="98"/>
      <c r="E144" s="99"/>
      <c r="F144" s="99"/>
      <c r="G144" s="98"/>
      <c r="H144" s="98"/>
      <c r="I144" s="98"/>
      <c r="J144" s="98"/>
      <c r="K144" s="98"/>
      <c r="L144" s="98"/>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row>
    <row r="145" spans="1:57" ht="15.75" customHeight="1" x14ac:dyDescent="0.3">
      <c r="A145" s="160"/>
      <c r="B145" s="98"/>
      <c r="C145" s="98"/>
      <c r="D145" s="98"/>
      <c r="E145" s="99"/>
      <c r="F145" s="99"/>
      <c r="G145" s="98"/>
      <c r="H145" s="98"/>
      <c r="I145" s="98"/>
      <c r="J145" s="98"/>
      <c r="K145" s="98"/>
      <c r="L145" s="98"/>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row>
    <row r="146" spans="1:57" ht="15.75" customHeight="1" x14ac:dyDescent="0.3">
      <c r="A146" s="160"/>
      <c r="B146" s="98"/>
      <c r="C146" s="98"/>
      <c r="D146" s="98"/>
      <c r="E146" s="99"/>
      <c r="F146" s="99"/>
      <c r="G146" s="98"/>
      <c r="H146" s="98"/>
      <c r="I146" s="98"/>
      <c r="J146" s="98"/>
      <c r="K146" s="98"/>
      <c r="L146" s="98"/>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row>
    <row r="147" spans="1:57" ht="15.75" customHeight="1" x14ac:dyDescent="0.3">
      <c r="A147" s="160"/>
      <c r="B147" s="98"/>
      <c r="C147" s="98"/>
      <c r="D147" s="98"/>
      <c r="E147" s="99"/>
      <c r="F147" s="99"/>
      <c r="G147" s="98"/>
      <c r="H147" s="98"/>
      <c r="I147" s="98"/>
      <c r="J147" s="98"/>
      <c r="K147" s="98"/>
      <c r="L147" s="98"/>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row>
    <row r="148" spans="1:57" ht="15.75" customHeight="1" x14ac:dyDescent="0.3">
      <c r="A148" s="160"/>
      <c r="B148" s="98"/>
      <c r="C148" s="98"/>
      <c r="D148" s="98"/>
      <c r="E148" s="99"/>
      <c r="F148" s="99"/>
      <c r="G148" s="98"/>
      <c r="H148" s="98"/>
      <c r="I148" s="98"/>
      <c r="J148" s="98"/>
      <c r="K148" s="98"/>
      <c r="L148" s="98"/>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row>
    <row r="149" spans="1:57" ht="15.75" customHeight="1" x14ac:dyDescent="0.3">
      <c r="A149" s="160"/>
      <c r="B149" s="98"/>
      <c r="C149" s="98"/>
      <c r="D149" s="98"/>
      <c r="E149" s="99"/>
      <c r="F149" s="99"/>
      <c r="G149" s="98"/>
      <c r="H149" s="98"/>
      <c r="I149" s="98"/>
      <c r="J149" s="98"/>
      <c r="K149" s="98"/>
      <c r="L149" s="98"/>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row>
    <row r="150" spans="1:57" ht="15.75" customHeight="1" x14ac:dyDescent="0.3">
      <c r="A150" s="160"/>
      <c r="B150" s="98"/>
      <c r="C150" s="98"/>
      <c r="D150" s="98"/>
      <c r="E150" s="99"/>
      <c r="F150" s="99"/>
      <c r="G150" s="98"/>
      <c r="H150" s="98"/>
      <c r="I150" s="98"/>
      <c r="J150" s="98"/>
      <c r="K150" s="98"/>
      <c r="L150" s="98"/>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row>
    <row r="151" spans="1:57" ht="15.75" customHeight="1" x14ac:dyDescent="0.3">
      <c r="A151" s="160"/>
      <c r="B151" s="98"/>
      <c r="C151" s="98"/>
      <c r="D151" s="98"/>
      <c r="E151" s="99"/>
      <c r="F151" s="99"/>
      <c r="G151" s="98"/>
      <c r="H151" s="98"/>
      <c r="I151" s="98"/>
      <c r="J151" s="98"/>
      <c r="K151" s="98"/>
      <c r="L151" s="98"/>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row>
    <row r="152" spans="1:57" ht="15.75" customHeight="1" x14ac:dyDescent="0.3">
      <c r="A152" s="160"/>
      <c r="B152" s="98"/>
      <c r="C152" s="98"/>
      <c r="D152" s="98"/>
      <c r="E152" s="99"/>
      <c r="F152" s="99"/>
      <c r="G152" s="98"/>
      <c r="H152" s="98"/>
      <c r="I152" s="98"/>
      <c r="J152" s="98"/>
      <c r="K152" s="98"/>
      <c r="L152" s="98"/>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row>
    <row r="153" spans="1:57" ht="15.75" customHeight="1" x14ac:dyDescent="0.3">
      <c r="A153" s="160"/>
      <c r="B153" s="98"/>
      <c r="C153" s="98"/>
      <c r="D153" s="98"/>
      <c r="E153" s="99"/>
      <c r="F153" s="99"/>
      <c r="G153" s="98"/>
      <c r="H153" s="98"/>
      <c r="I153" s="98"/>
      <c r="J153" s="98"/>
      <c r="K153" s="98"/>
      <c r="L153" s="98"/>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row>
    <row r="154" spans="1:57" ht="15.75" customHeight="1" x14ac:dyDescent="0.3">
      <c r="A154" s="160"/>
      <c r="B154" s="98"/>
      <c r="C154" s="98"/>
      <c r="D154" s="98"/>
      <c r="E154" s="99"/>
      <c r="F154" s="99"/>
      <c r="G154" s="98"/>
      <c r="H154" s="98"/>
      <c r="I154" s="98"/>
      <c r="J154" s="98"/>
      <c r="K154" s="98"/>
      <c r="L154" s="98"/>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row>
    <row r="155" spans="1:57" ht="15.75" customHeight="1" x14ac:dyDescent="0.3">
      <c r="A155" s="160"/>
      <c r="B155" s="98"/>
      <c r="C155" s="98"/>
      <c r="D155" s="98"/>
      <c r="E155" s="99"/>
      <c r="F155" s="99"/>
      <c r="G155" s="98"/>
      <c r="H155" s="98"/>
      <c r="I155" s="98"/>
      <c r="J155" s="98"/>
      <c r="K155" s="98"/>
      <c r="L155" s="98"/>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row>
    <row r="156" spans="1:57" ht="15.75" customHeight="1" x14ac:dyDescent="0.3">
      <c r="A156" s="160"/>
      <c r="B156" s="98"/>
      <c r="C156" s="98"/>
      <c r="D156" s="98"/>
      <c r="E156" s="99"/>
      <c r="F156" s="99"/>
      <c r="G156" s="98"/>
      <c r="H156" s="98"/>
      <c r="I156" s="98"/>
      <c r="J156" s="98"/>
      <c r="K156" s="98"/>
      <c r="L156" s="98"/>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row>
    <row r="157" spans="1:57" ht="15.75" customHeight="1" x14ac:dyDescent="0.3">
      <c r="A157" s="160"/>
      <c r="B157" s="98"/>
      <c r="C157" s="98"/>
      <c r="D157" s="98"/>
      <c r="E157" s="99"/>
      <c r="F157" s="99"/>
      <c r="G157" s="98"/>
      <c r="H157" s="98"/>
      <c r="I157" s="98"/>
      <c r="J157" s="98"/>
      <c r="K157" s="98"/>
      <c r="L157" s="98"/>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row>
    <row r="158" spans="1:57" ht="15.75" customHeight="1" x14ac:dyDescent="0.3">
      <c r="A158" s="160"/>
      <c r="B158" s="98"/>
      <c r="C158" s="98"/>
      <c r="D158" s="98"/>
      <c r="E158" s="99"/>
      <c r="F158" s="99"/>
      <c r="G158" s="98"/>
      <c r="H158" s="98"/>
      <c r="I158" s="98"/>
      <c r="J158" s="98"/>
      <c r="K158" s="98"/>
      <c r="L158" s="98"/>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row>
    <row r="159" spans="1:57" ht="15.75" customHeight="1" x14ac:dyDescent="0.3">
      <c r="A159" s="160"/>
      <c r="B159" s="98"/>
      <c r="C159" s="98"/>
      <c r="D159" s="98"/>
      <c r="E159" s="99"/>
      <c r="F159" s="99"/>
      <c r="G159" s="98"/>
      <c r="H159" s="98"/>
      <c r="I159" s="98"/>
      <c r="J159" s="98"/>
      <c r="K159" s="98"/>
      <c r="L159" s="98"/>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row>
    <row r="160" spans="1:57" ht="15.75" customHeight="1" x14ac:dyDescent="0.3">
      <c r="A160" s="160"/>
      <c r="B160" s="98"/>
      <c r="C160" s="98"/>
      <c r="D160" s="98"/>
      <c r="E160" s="99"/>
      <c r="F160" s="99"/>
      <c r="G160" s="98"/>
      <c r="H160" s="98"/>
      <c r="I160" s="98"/>
      <c r="J160" s="98"/>
      <c r="K160" s="98"/>
      <c r="L160" s="98"/>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row>
    <row r="161" spans="1:57" ht="15.75" customHeight="1" x14ac:dyDescent="0.3">
      <c r="A161" s="160"/>
      <c r="B161" s="98"/>
      <c r="C161" s="98"/>
      <c r="D161" s="98"/>
      <c r="E161" s="99"/>
      <c r="F161" s="99"/>
      <c r="G161" s="98"/>
      <c r="H161" s="98"/>
      <c r="I161" s="98"/>
      <c r="J161" s="98"/>
      <c r="K161" s="98"/>
      <c r="L161" s="98"/>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row>
    <row r="162" spans="1:57" ht="15.75" customHeight="1" x14ac:dyDescent="0.3">
      <c r="A162" s="160"/>
      <c r="B162" s="98"/>
      <c r="C162" s="98"/>
      <c r="D162" s="98"/>
      <c r="E162" s="99"/>
      <c r="F162" s="99"/>
      <c r="G162" s="98"/>
      <c r="H162" s="98"/>
      <c r="I162" s="98"/>
      <c r="J162" s="98"/>
      <c r="K162" s="98"/>
      <c r="L162" s="98"/>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row>
    <row r="163" spans="1:57" ht="15.75" customHeight="1" x14ac:dyDescent="0.3">
      <c r="A163" s="160"/>
      <c r="B163" s="98"/>
      <c r="C163" s="98"/>
      <c r="D163" s="98"/>
      <c r="E163" s="99"/>
      <c r="F163" s="99"/>
      <c r="G163" s="98"/>
      <c r="H163" s="98"/>
      <c r="I163" s="98"/>
      <c r="J163" s="98"/>
      <c r="K163" s="98"/>
      <c r="L163" s="98"/>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row>
    <row r="164" spans="1:57" ht="15.75" customHeight="1" x14ac:dyDescent="0.3">
      <c r="A164" s="160"/>
      <c r="B164" s="98"/>
      <c r="C164" s="98"/>
      <c r="D164" s="98"/>
      <c r="E164" s="99"/>
      <c r="F164" s="99"/>
      <c r="G164" s="98"/>
      <c r="H164" s="98"/>
      <c r="I164" s="98"/>
      <c r="J164" s="98"/>
      <c r="K164" s="98"/>
      <c r="L164" s="98"/>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row>
    <row r="165" spans="1:57" ht="15.75" customHeight="1" x14ac:dyDescent="0.3">
      <c r="A165" s="160"/>
      <c r="B165" s="98"/>
      <c r="C165" s="98"/>
      <c r="D165" s="98"/>
      <c r="E165" s="99"/>
      <c r="F165" s="99"/>
      <c r="G165" s="98"/>
      <c r="H165" s="98"/>
      <c r="I165" s="98"/>
      <c r="J165" s="98"/>
      <c r="K165" s="98"/>
      <c r="L165" s="98"/>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row>
    <row r="166" spans="1:57" ht="15.75" customHeight="1" x14ac:dyDescent="0.3">
      <c r="A166" s="160"/>
      <c r="B166" s="98"/>
      <c r="C166" s="98"/>
      <c r="D166" s="98"/>
      <c r="E166" s="99"/>
      <c r="F166" s="99"/>
      <c r="G166" s="98"/>
      <c r="H166" s="98"/>
      <c r="I166" s="98"/>
      <c r="J166" s="98"/>
      <c r="K166" s="98"/>
      <c r="L166" s="98"/>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row>
    <row r="167" spans="1:57" ht="15.75" customHeight="1" x14ac:dyDescent="0.3">
      <c r="A167" s="160"/>
      <c r="B167" s="98"/>
      <c r="C167" s="98"/>
      <c r="D167" s="98"/>
      <c r="E167" s="99"/>
      <c r="F167" s="99"/>
      <c r="G167" s="98"/>
      <c r="H167" s="98"/>
      <c r="I167" s="98"/>
      <c r="J167" s="98"/>
      <c r="K167" s="98"/>
      <c r="L167" s="98"/>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row>
    <row r="168" spans="1:57" ht="15.75" customHeight="1" x14ac:dyDescent="0.3">
      <c r="A168" s="160"/>
      <c r="B168" s="98"/>
      <c r="C168" s="98"/>
      <c r="D168" s="98"/>
      <c r="E168" s="99"/>
      <c r="F168" s="99"/>
      <c r="G168" s="98"/>
      <c r="H168" s="98"/>
      <c r="I168" s="98"/>
      <c r="J168" s="98"/>
      <c r="K168" s="98"/>
      <c r="L168" s="98"/>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row>
    <row r="169" spans="1:57" ht="15.75" customHeight="1" x14ac:dyDescent="0.3">
      <c r="A169" s="160"/>
      <c r="B169" s="98"/>
      <c r="C169" s="98"/>
      <c r="D169" s="98"/>
      <c r="E169" s="99"/>
      <c r="F169" s="99"/>
      <c r="G169" s="98"/>
      <c r="H169" s="98"/>
      <c r="I169" s="98"/>
      <c r="J169" s="98"/>
      <c r="K169" s="98"/>
      <c r="L169" s="98"/>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row>
    <row r="170" spans="1:57" ht="15.75" customHeight="1" x14ac:dyDescent="0.3">
      <c r="A170" s="160"/>
      <c r="B170" s="98"/>
      <c r="C170" s="98"/>
      <c r="D170" s="98"/>
      <c r="E170" s="99"/>
      <c r="F170" s="99"/>
      <c r="G170" s="98"/>
      <c r="H170" s="98"/>
      <c r="I170" s="98"/>
      <c r="J170" s="98"/>
      <c r="K170" s="98"/>
      <c r="L170" s="98"/>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row>
    <row r="171" spans="1:57" ht="15.75" customHeight="1" x14ac:dyDescent="0.3">
      <c r="A171" s="160"/>
      <c r="B171" s="98"/>
      <c r="C171" s="98"/>
      <c r="D171" s="98"/>
      <c r="E171" s="99"/>
      <c r="F171" s="99"/>
      <c r="G171" s="98"/>
      <c r="H171" s="98"/>
      <c r="I171" s="98"/>
      <c r="J171" s="98"/>
      <c r="K171" s="98"/>
      <c r="L171" s="98"/>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row>
    <row r="172" spans="1:57" ht="15.75" customHeight="1" x14ac:dyDescent="0.3">
      <c r="A172" s="160"/>
      <c r="B172" s="98"/>
      <c r="C172" s="98"/>
      <c r="D172" s="98"/>
      <c r="E172" s="99"/>
      <c r="F172" s="99"/>
      <c r="G172" s="98"/>
      <c r="H172" s="98"/>
      <c r="I172" s="98"/>
      <c r="J172" s="98"/>
      <c r="K172" s="98"/>
      <c r="L172" s="98"/>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row>
    <row r="173" spans="1:57" ht="15.75" customHeight="1" x14ac:dyDescent="0.3">
      <c r="A173" s="160"/>
      <c r="B173" s="98"/>
      <c r="C173" s="98"/>
      <c r="D173" s="98"/>
      <c r="E173" s="99"/>
      <c r="F173" s="99"/>
      <c r="G173" s="98"/>
      <c r="H173" s="98"/>
      <c r="I173" s="98"/>
      <c r="J173" s="98"/>
      <c r="K173" s="98"/>
      <c r="L173" s="98"/>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row>
    <row r="174" spans="1:57" ht="15.75" customHeight="1" x14ac:dyDescent="0.3">
      <c r="A174" s="160"/>
      <c r="B174" s="98"/>
      <c r="C174" s="98"/>
      <c r="D174" s="98"/>
      <c r="E174" s="99"/>
      <c r="F174" s="99"/>
      <c r="G174" s="98"/>
      <c r="H174" s="98"/>
      <c r="I174" s="98"/>
      <c r="J174" s="98"/>
      <c r="K174" s="98"/>
      <c r="L174" s="98"/>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row>
    <row r="175" spans="1:57" ht="15.75" customHeight="1" x14ac:dyDescent="0.3">
      <c r="A175" s="160"/>
      <c r="B175" s="98"/>
      <c r="C175" s="98"/>
      <c r="D175" s="98"/>
      <c r="E175" s="99"/>
      <c r="F175" s="99"/>
      <c r="G175" s="98"/>
      <c r="H175" s="98"/>
      <c r="I175" s="98"/>
      <c r="J175" s="98"/>
      <c r="K175" s="98"/>
      <c r="L175" s="98"/>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row>
    <row r="176" spans="1:57" ht="15.75" customHeight="1" x14ac:dyDescent="0.3">
      <c r="A176" s="160"/>
      <c r="B176" s="98"/>
      <c r="C176" s="98"/>
      <c r="D176" s="98"/>
      <c r="E176" s="99"/>
      <c r="F176" s="99"/>
      <c r="G176" s="98"/>
      <c r="H176" s="98"/>
      <c r="I176" s="98"/>
      <c r="J176" s="98"/>
      <c r="K176" s="98"/>
      <c r="L176" s="98"/>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row>
    <row r="177" spans="1:57" ht="15.75" customHeight="1" x14ac:dyDescent="0.3">
      <c r="A177" s="160"/>
      <c r="B177" s="98"/>
      <c r="C177" s="98"/>
      <c r="D177" s="98"/>
      <c r="E177" s="99"/>
      <c r="F177" s="99"/>
      <c r="G177" s="98"/>
      <c r="H177" s="98"/>
      <c r="I177" s="98"/>
      <c r="J177" s="98"/>
      <c r="K177" s="98"/>
      <c r="L177" s="98"/>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row>
    <row r="178" spans="1:57" ht="15.75" customHeight="1" x14ac:dyDescent="0.3">
      <c r="A178" s="160"/>
      <c r="B178" s="98"/>
      <c r="C178" s="98"/>
      <c r="D178" s="98"/>
      <c r="E178" s="99"/>
      <c r="F178" s="99"/>
      <c r="G178" s="98"/>
      <c r="H178" s="98"/>
      <c r="I178" s="98"/>
      <c r="J178" s="98"/>
      <c r="K178" s="98"/>
      <c r="L178" s="98"/>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row>
    <row r="179" spans="1:57" ht="15.75" customHeight="1" x14ac:dyDescent="0.3">
      <c r="A179" s="160"/>
      <c r="B179" s="98"/>
      <c r="C179" s="98"/>
      <c r="D179" s="98"/>
      <c r="E179" s="99"/>
      <c r="F179" s="99"/>
      <c r="G179" s="98"/>
      <c r="H179" s="98"/>
      <c r="I179" s="98"/>
      <c r="J179" s="98"/>
      <c r="K179" s="98"/>
      <c r="L179" s="98"/>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row>
    <row r="180" spans="1:57" ht="15.75" customHeight="1" x14ac:dyDescent="0.3">
      <c r="A180" s="160"/>
      <c r="B180" s="98"/>
      <c r="C180" s="98"/>
      <c r="D180" s="98"/>
      <c r="E180" s="99"/>
      <c r="F180" s="99"/>
      <c r="G180" s="98"/>
      <c r="H180" s="98"/>
      <c r="I180" s="98"/>
      <c r="J180" s="98"/>
      <c r="K180" s="98"/>
      <c r="L180" s="98"/>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row>
    <row r="181" spans="1:57" ht="15.75" customHeight="1" x14ac:dyDescent="0.3">
      <c r="A181" s="160"/>
      <c r="B181" s="98"/>
      <c r="C181" s="98"/>
      <c r="D181" s="98"/>
      <c r="E181" s="99"/>
      <c r="F181" s="99"/>
      <c r="G181" s="98"/>
      <c r="H181" s="98"/>
      <c r="I181" s="98"/>
      <c r="J181" s="98"/>
      <c r="K181" s="98"/>
      <c r="L181" s="98"/>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row>
    <row r="182" spans="1:57" ht="15.75" customHeight="1" x14ac:dyDescent="0.3">
      <c r="A182" s="160"/>
      <c r="B182" s="98"/>
      <c r="C182" s="98"/>
      <c r="D182" s="98"/>
      <c r="E182" s="99"/>
      <c r="F182" s="99"/>
      <c r="G182" s="98"/>
      <c r="H182" s="98"/>
      <c r="I182" s="98"/>
      <c r="J182" s="98"/>
      <c r="K182" s="98"/>
      <c r="L182" s="98"/>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row>
    <row r="183" spans="1:57" ht="15.75" customHeight="1" x14ac:dyDescent="0.3">
      <c r="A183" s="160"/>
      <c r="B183" s="98"/>
      <c r="C183" s="98"/>
      <c r="D183" s="98"/>
      <c r="E183" s="99"/>
      <c r="F183" s="99"/>
      <c r="G183" s="98"/>
      <c r="H183" s="98"/>
      <c r="I183" s="98"/>
      <c r="J183" s="98"/>
      <c r="K183" s="98"/>
      <c r="L183" s="98"/>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row>
    <row r="184" spans="1:57" ht="15.75" customHeight="1" x14ac:dyDescent="0.3">
      <c r="A184" s="160"/>
      <c r="B184" s="98"/>
      <c r="C184" s="98"/>
      <c r="D184" s="98"/>
      <c r="E184" s="99"/>
      <c r="F184" s="99"/>
      <c r="G184" s="98"/>
      <c r="H184" s="98"/>
      <c r="I184" s="98"/>
      <c r="J184" s="98"/>
      <c r="K184" s="98"/>
      <c r="L184" s="98"/>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row>
    <row r="185" spans="1:57" ht="15.75" customHeight="1" x14ac:dyDescent="0.3">
      <c r="A185" s="160"/>
      <c r="B185" s="98"/>
      <c r="C185" s="98"/>
      <c r="D185" s="98"/>
      <c r="E185" s="99"/>
      <c r="F185" s="99"/>
      <c r="G185" s="98"/>
      <c r="H185" s="98"/>
      <c r="I185" s="98"/>
      <c r="J185" s="98"/>
      <c r="K185" s="98"/>
      <c r="L185" s="98"/>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row>
    <row r="186" spans="1:57" ht="15.75" customHeight="1" x14ac:dyDescent="0.3">
      <c r="A186" s="160"/>
      <c r="B186" s="98"/>
      <c r="C186" s="98"/>
      <c r="D186" s="98"/>
      <c r="E186" s="99"/>
      <c r="F186" s="99"/>
      <c r="G186" s="98"/>
      <c r="H186" s="98"/>
      <c r="I186" s="98"/>
      <c r="J186" s="98"/>
      <c r="K186" s="98"/>
      <c r="L186" s="98"/>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row>
    <row r="187" spans="1:57" ht="15.75" customHeight="1" x14ac:dyDescent="0.3">
      <c r="A187" s="160"/>
      <c r="B187" s="98"/>
      <c r="C187" s="98"/>
      <c r="D187" s="98"/>
      <c r="E187" s="99"/>
      <c r="F187" s="99"/>
      <c r="G187" s="98"/>
      <c r="H187" s="98"/>
      <c r="I187" s="98"/>
      <c r="J187" s="98"/>
      <c r="K187" s="98"/>
      <c r="L187" s="98"/>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row>
    <row r="188" spans="1:57" ht="15.75" customHeight="1" x14ac:dyDescent="0.3">
      <c r="A188" s="160"/>
      <c r="B188" s="98"/>
      <c r="C188" s="98"/>
      <c r="D188" s="98"/>
      <c r="E188" s="99"/>
      <c r="F188" s="99"/>
      <c r="G188" s="98"/>
      <c r="H188" s="98"/>
      <c r="I188" s="98"/>
      <c r="J188" s="98"/>
      <c r="K188" s="98"/>
      <c r="L188" s="98"/>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row>
    <row r="189" spans="1:57" ht="15.75" customHeight="1" x14ac:dyDescent="0.3">
      <c r="A189" s="160"/>
      <c r="B189" s="98"/>
      <c r="C189" s="98"/>
      <c r="D189" s="98"/>
      <c r="E189" s="99"/>
      <c r="F189" s="99"/>
      <c r="G189" s="98"/>
      <c r="H189" s="98"/>
      <c r="I189" s="98"/>
      <c r="J189" s="98"/>
      <c r="K189" s="98"/>
      <c r="L189" s="98"/>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row>
    <row r="190" spans="1:57" ht="15.75" customHeight="1" x14ac:dyDescent="0.3">
      <c r="A190" s="160"/>
      <c r="B190" s="98"/>
      <c r="C190" s="98"/>
      <c r="D190" s="98"/>
      <c r="E190" s="99"/>
      <c r="F190" s="99"/>
      <c r="G190" s="98"/>
      <c r="H190" s="98"/>
      <c r="I190" s="98"/>
      <c r="J190" s="98"/>
      <c r="K190" s="98"/>
      <c r="L190" s="98"/>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row>
    <row r="191" spans="1:57" ht="15.75" customHeight="1" x14ac:dyDescent="0.3">
      <c r="A191" s="160"/>
      <c r="B191" s="98"/>
      <c r="C191" s="98"/>
      <c r="D191" s="98"/>
      <c r="E191" s="99"/>
      <c r="F191" s="99"/>
      <c r="G191" s="98"/>
      <c r="H191" s="98"/>
      <c r="I191" s="98"/>
      <c r="J191" s="98"/>
      <c r="K191" s="98"/>
      <c r="L191" s="98"/>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row>
    <row r="192" spans="1:57" ht="15.75" customHeight="1" x14ac:dyDescent="0.3">
      <c r="A192" s="160"/>
      <c r="B192" s="98"/>
      <c r="C192" s="98"/>
      <c r="D192" s="98"/>
      <c r="E192" s="99"/>
      <c r="F192" s="99"/>
      <c r="G192" s="98"/>
      <c r="H192" s="98"/>
      <c r="I192" s="98"/>
      <c r="J192" s="98"/>
      <c r="K192" s="98"/>
      <c r="L192" s="98"/>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row>
    <row r="193" spans="1:57" ht="15.75" customHeight="1" x14ac:dyDescent="0.3">
      <c r="A193" s="160"/>
      <c r="B193" s="98"/>
      <c r="C193" s="98"/>
      <c r="D193" s="98"/>
      <c r="E193" s="99"/>
      <c r="F193" s="99"/>
      <c r="G193" s="98"/>
      <c r="H193" s="98"/>
      <c r="I193" s="98"/>
      <c r="J193" s="98"/>
      <c r="K193" s="98"/>
      <c r="L193" s="98"/>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row>
    <row r="194" spans="1:57" ht="15.75" customHeight="1" x14ac:dyDescent="0.3">
      <c r="A194" s="160"/>
      <c r="B194" s="98"/>
      <c r="C194" s="98"/>
      <c r="D194" s="98"/>
      <c r="E194" s="99"/>
      <c r="F194" s="99"/>
      <c r="G194" s="98"/>
      <c r="H194" s="98"/>
      <c r="I194" s="98"/>
      <c r="J194" s="98"/>
      <c r="K194" s="98"/>
      <c r="L194" s="98"/>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row>
    <row r="195" spans="1:57" ht="15.75" customHeight="1" x14ac:dyDescent="0.3">
      <c r="A195" s="160"/>
      <c r="B195" s="98"/>
      <c r="C195" s="98"/>
      <c r="D195" s="98"/>
      <c r="E195" s="99"/>
      <c r="F195" s="99"/>
      <c r="G195" s="98"/>
      <c r="H195" s="98"/>
      <c r="I195" s="98"/>
      <c r="J195" s="98"/>
      <c r="K195" s="98"/>
      <c r="L195" s="98"/>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row>
    <row r="196" spans="1:57" ht="15.75" customHeight="1" x14ac:dyDescent="0.3">
      <c r="A196" s="160"/>
      <c r="B196" s="98"/>
      <c r="C196" s="98"/>
      <c r="D196" s="98"/>
      <c r="E196" s="99"/>
      <c r="F196" s="99"/>
      <c r="G196" s="98"/>
      <c r="H196" s="98"/>
      <c r="I196" s="98"/>
      <c r="J196" s="98"/>
      <c r="K196" s="98"/>
      <c r="L196" s="98"/>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row>
    <row r="197" spans="1:57" ht="15.75" customHeight="1" x14ac:dyDescent="0.3">
      <c r="A197" s="160"/>
      <c r="B197" s="98"/>
      <c r="C197" s="98"/>
      <c r="D197" s="98"/>
      <c r="E197" s="99"/>
      <c r="F197" s="99"/>
      <c r="G197" s="98"/>
      <c r="H197" s="98"/>
      <c r="I197" s="98"/>
      <c r="J197" s="98"/>
      <c r="K197" s="98"/>
      <c r="L197" s="98"/>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row>
    <row r="198" spans="1:57" ht="15.75" customHeight="1" x14ac:dyDescent="0.3">
      <c r="A198" s="160"/>
      <c r="B198" s="98"/>
      <c r="C198" s="98"/>
      <c r="D198" s="98"/>
      <c r="E198" s="99"/>
      <c r="F198" s="99"/>
      <c r="G198" s="98"/>
      <c r="H198" s="98"/>
      <c r="I198" s="98"/>
      <c r="J198" s="98"/>
      <c r="K198" s="98"/>
      <c r="L198" s="98"/>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row>
    <row r="199" spans="1:57" ht="15.75" customHeight="1" x14ac:dyDescent="0.3">
      <c r="A199" s="160"/>
      <c r="B199" s="98"/>
      <c r="C199" s="98"/>
      <c r="D199" s="98"/>
      <c r="E199" s="99"/>
      <c r="F199" s="99"/>
      <c r="G199" s="98"/>
      <c r="H199" s="98"/>
      <c r="I199" s="98"/>
      <c r="J199" s="98"/>
      <c r="K199" s="98"/>
      <c r="L199" s="98"/>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row>
    <row r="200" spans="1:57" ht="15.75" customHeight="1" x14ac:dyDescent="0.3">
      <c r="A200" s="160"/>
      <c r="B200" s="98"/>
      <c r="C200" s="98"/>
      <c r="D200" s="98"/>
      <c r="E200" s="99"/>
      <c r="F200" s="99"/>
      <c r="G200" s="98"/>
      <c r="H200" s="98"/>
      <c r="I200" s="98"/>
      <c r="J200" s="98"/>
      <c r="K200" s="98"/>
      <c r="L200" s="98"/>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row>
    <row r="201" spans="1:57" ht="15.75" customHeight="1" x14ac:dyDescent="0.3">
      <c r="A201" s="160"/>
      <c r="B201" s="98"/>
      <c r="C201" s="98"/>
      <c r="D201" s="98"/>
      <c r="E201" s="99"/>
      <c r="F201" s="99"/>
      <c r="G201" s="98"/>
      <c r="H201" s="98"/>
      <c r="I201" s="98"/>
      <c r="J201" s="98"/>
      <c r="K201" s="98"/>
      <c r="L201" s="98"/>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row>
    <row r="202" spans="1:57" ht="15.75" customHeight="1" x14ac:dyDescent="0.3">
      <c r="A202" s="160"/>
      <c r="B202" s="98"/>
      <c r="C202" s="98"/>
      <c r="D202" s="98"/>
      <c r="E202" s="99"/>
      <c r="F202" s="99"/>
      <c r="G202" s="98"/>
      <c r="H202" s="98"/>
      <c r="I202" s="98"/>
      <c r="J202" s="98"/>
      <c r="K202" s="98"/>
      <c r="L202" s="98"/>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row>
    <row r="203" spans="1:57" ht="15.75" customHeight="1" x14ac:dyDescent="0.3">
      <c r="A203" s="160"/>
      <c r="B203" s="98"/>
      <c r="C203" s="98"/>
      <c r="D203" s="98"/>
      <c r="E203" s="99"/>
      <c r="F203" s="99"/>
      <c r="G203" s="98"/>
      <c r="H203" s="98"/>
      <c r="I203" s="98"/>
      <c r="J203" s="98"/>
      <c r="K203" s="98"/>
      <c r="L203" s="98"/>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row>
    <row r="204" spans="1:57" ht="15.75" customHeight="1" x14ac:dyDescent="0.3">
      <c r="A204" s="160"/>
      <c r="B204" s="98"/>
      <c r="C204" s="98"/>
      <c r="D204" s="98"/>
      <c r="E204" s="99"/>
      <c r="F204" s="99"/>
      <c r="G204" s="98"/>
      <c r="H204" s="98"/>
      <c r="I204" s="98"/>
      <c r="J204" s="98"/>
      <c r="K204" s="98"/>
      <c r="L204" s="98"/>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row>
    <row r="205" spans="1:57" ht="15.75" customHeight="1" x14ac:dyDescent="0.3">
      <c r="A205" s="160"/>
      <c r="B205" s="98"/>
      <c r="C205" s="98"/>
      <c r="D205" s="98"/>
      <c r="E205" s="99"/>
      <c r="F205" s="99"/>
      <c r="G205" s="98"/>
      <c r="H205" s="98"/>
      <c r="I205" s="98"/>
      <c r="J205" s="98"/>
      <c r="K205" s="98"/>
      <c r="L205" s="98"/>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row>
    <row r="206" spans="1:57" ht="15.75" customHeight="1" x14ac:dyDescent="0.3">
      <c r="A206" s="160"/>
      <c r="B206" s="98"/>
      <c r="C206" s="98"/>
      <c r="D206" s="98"/>
      <c r="E206" s="99"/>
      <c r="F206" s="99"/>
      <c r="G206" s="98"/>
      <c r="H206" s="98"/>
      <c r="I206" s="98"/>
      <c r="J206" s="98"/>
      <c r="K206" s="98"/>
      <c r="L206" s="98"/>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row>
    <row r="207" spans="1:57" ht="15.75" customHeight="1" x14ac:dyDescent="0.3">
      <c r="A207" s="160"/>
      <c r="B207" s="98"/>
      <c r="C207" s="98"/>
      <c r="D207" s="98"/>
      <c r="E207" s="99"/>
      <c r="F207" s="99"/>
      <c r="G207" s="98"/>
      <c r="H207" s="98"/>
      <c r="I207" s="98"/>
      <c r="J207" s="98"/>
      <c r="K207" s="98"/>
      <c r="L207" s="98"/>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row>
    <row r="208" spans="1:57" ht="15.75" customHeight="1" x14ac:dyDescent="0.3">
      <c r="A208" s="160"/>
      <c r="B208" s="98"/>
      <c r="C208" s="98"/>
      <c r="D208" s="98"/>
      <c r="E208" s="99"/>
      <c r="F208" s="99"/>
      <c r="G208" s="98"/>
      <c r="H208" s="98"/>
      <c r="I208" s="98"/>
      <c r="J208" s="98"/>
      <c r="K208" s="98"/>
      <c r="L208" s="98"/>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row>
    <row r="209" spans="1:57" ht="15.75" customHeight="1" x14ac:dyDescent="0.3">
      <c r="A209" s="160"/>
      <c r="B209" s="98"/>
      <c r="C209" s="98"/>
      <c r="D209" s="98"/>
      <c r="E209" s="99"/>
      <c r="F209" s="99"/>
      <c r="G209" s="98"/>
      <c r="H209" s="98"/>
      <c r="I209" s="98"/>
      <c r="J209" s="98"/>
      <c r="K209" s="98"/>
      <c r="L209" s="98"/>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row>
    <row r="210" spans="1:57" ht="15.75" customHeight="1" x14ac:dyDescent="0.3">
      <c r="A210" s="160"/>
      <c r="B210" s="98"/>
      <c r="C210" s="98"/>
      <c r="D210" s="98"/>
      <c r="E210" s="99"/>
      <c r="F210" s="99"/>
      <c r="G210" s="98"/>
      <c r="H210" s="98"/>
      <c r="I210" s="98"/>
      <c r="J210" s="98"/>
      <c r="K210" s="98"/>
      <c r="L210" s="98"/>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row>
    <row r="211" spans="1:57" ht="15.75" customHeight="1" x14ac:dyDescent="0.3">
      <c r="A211" s="160"/>
      <c r="B211" s="98"/>
      <c r="C211" s="98"/>
      <c r="D211" s="98"/>
      <c r="E211" s="99"/>
      <c r="F211" s="99"/>
      <c r="G211" s="98"/>
      <c r="H211" s="98"/>
      <c r="I211" s="98"/>
      <c r="J211" s="98"/>
      <c r="K211" s="98"/>
      <c r="L211" s="98"/>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row>
    <row r="212" spans="1:57" ht="15.75" customHeight="1" x14ac:dyDescent="0.3">
      <c r="A212" s="160"/>
      <c r="B212" s="98"/>
      <c r="C212" s="98"/>
      <c r="D212" s="98"/>
      <c r="E212" s="99"/>
      <c r="F212" s="99"/>
      <c r="G212" s="98"/>
      <c r="H212" s="98"/>
      <c r="I212" s="98"/>
      <c r="J212" s="98"/>
      <c r="K212" s="98"/>
      <c r="L212" s="98"/>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row>
    <row r="213" spans="1:57" ht="15.75" customHeight="1" x14ac:dyDescent="0.3">
      <c r="A213" s="160"/>
      <c r="B213" s="98"/>
      <c r="C213" s="98"/>
      <c r="D213" s="98"/>
      <c r="E213" s="99"/>
      <c r="F213" s="99"/>
      <c r="G213" s="98"/>
      <c r="H213" s="98"/>
      <c r="I213" s="98"/>
      <c r="J213" s="98"/>
      <c r="K213" s="98"/>
      <c r="L213" s="98"/>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row>
    <row r="214" spans="1:57" ht="15.75" customHeight="1" x14ac:dyDescent="0.3">
      <c r="A214" s="160"/>
      <c r="B214" s="98"/>
      <c r="C214" s="98"/>
      <c r="D214" s="98"/>
      <c r="E214" s="99"/>
      <c r="F214" s="99"/>
      <c r="G214" s="98"/>
      <c r="H214" s="98"/>
      <c r="I214" s="98"/>
      <c r="J214" s="98"/>
      <c r="K214" s="98"/>
      <c r="L214" s="98"/>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row>
    <row r="215" spans="1:57" ht="15.75" customHeight="1" x14ac:dyDescent="0.3">
      <c r="A215" s="160"/>
      <c r="B215" s="98"/>
      <c r="C215" s="98"/>
      <c r="D215" s="98"/>
      <c r="E215" s="99"/>
      <c r="F215" s="99"/>
      <c r="G215" s="98"/>
      <c r="H215" s="98"/>
      <c r="I215" s="98"/>
      <c r="J215" s="98"/>
      <c r="K215" s="98"/>
      <c r="L215" s="98"/>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row>
    <row r="216" spans="1:57" ht="15.75" customHeight="1" x14ac:dyDescent="0.3">
      <c r="A216" s="160"/>
      <c r="B216" s="98"/>
      <c r="C216" s="98"/>
      <c r="D216" s="98"/>
      <c r="E216" s="99"/>
      <c r="F216" s="99"/>
      <c r="G216" s="98"/>
      <c r="H216" s="98"/>
      <c r="I216" s="98"/>
      <c r="J216" s="98"/>
      <c r="K216" s="98"/>
      <c r="L216" s="98"/>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row>
    <row r="217" spans="1:57" ht="15.75" customHeight="1" x14ac:dyDescent="0.3">
      <c r="A217" s="160"/>
      <c r="B217" s="98"/>
      <c r="C217" s="98"/>
      <c r="D217" s="98"/>
      <c r="E217" s="99"/>
      <c r="F217" s="99"/>
      <c r="G217" s="98"/>
      <c r="H217" s="98"/>
      <c r="I217" s="98"/>
      <c r="J217" s="98"/>
      <c r="K217" s="98"/>
      <c r="L217" s="98"/>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row>
    <row r="218" spans="1:57" ht="15.75" customHeight="1" x14ac:dyDescent="0.3">
      <c r="A218" s="160"/>
      <c r="B218" s="98"/>
      <c r="C218" s="98"/>
      <c r="D218" s="98"/>
      <c r="E218" s="99"/>
      <c r="F218" s="99"/>
      <c r="G218" s="98"/>
      <c r="H218" s="98"/>
      <c r="I218" s="98"/>
      <c r="J218" s="98"/>
      <c r="K218" s="98"/>
      <c r="L218" s="98"/>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row>
    <row r="219" spans="1:57" ht="15.75" customHeight="1" x14ac:dyDescent="0.3">
      <c r="A219" s="160"/>
      <c r="B219" s="98"/>
      <c r="C219" s="98"/>
      <c r="D219" s="98"/>
      <c r="E219" s="99"/>
      <c r="F219" s="99"/>
      <c r="G219" s="98"/>
      <c r="H219" s="98"/>
      <c r="I219" s="98"/>
      <c r="J219" s="98"/>
      <c r="K219" s="98"/>
      <c r="L219" s="98"/>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row>
    <row r="220" spans="1:57" ht="15.75" customHeight="1" x14ac:dyDescent="0.3">
      <c r="A220" s="160"/>
      <c r="B220" s="98"/>
      <c r="C220" s="98"/>
      <c r="D220" s="98"/>
      <c r="E220" s="99"/>
      <c r="F220" s="99"/>
      <c r="G220" s="98"/>
      <c r="H220" s="98"/>
      <c r="I220" s="98"/>
      <c r="J220" s="98"/>
      <c r="K220" s="98"/>
      <c r="L220" s="98"/>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row>
    <row r="221" spans="1:57" ht="15.75" customHeight="1" x14ac:dyDescent="0.3">
      <c r="A221" s="160"/>
      <c r="B221" s="98"/>
      <c r="C221" s="98"/>
      <c r="D221" s="98"/>
      <c r="E221" s="99"/>
      <c r="F221" s="99"/>
      <c r="G221" s="98"/>
      <c r="H221" s="98"/>
      <c r="I221" s="98"/>
      <c r="J221" s="98"/>
      <c r="K221" s="98"/>
      <c r="L221" s="98"/>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row>
    <row r="222" spans="1:57" ht="15.75" customHeight="1" x14ac:dyDescent="0.3">
      <c r="A222" s="160"/>
      <c r="B222" s="98"/>
      <c r="C222" s="98"/>
      <c r="D222" s="98"/>
      <c r="E222" s="99"/>
      <c r="F222" s="99"/>
      <c r="G222" s="98"/>
      <c r="H222" s="98"/>
      <c r="I222" s="98"/>
      <c r="J222" s="98"/>
      <c r="K222" s="98"/>
      <c r="L222" s="98"/>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row>
    <row r="223" spans="1:57" ht="15.75" customHeight="1" x14ac:dyDescent="0.3">
      <c r="A223" s="160"/>
      <c r="B223" s="98"/>
      <c r="C223" s="98"/>
      <c r="D223" s="98"/>
      <c r="E223" s="99"/>
      <c r="F223" s="99"/>
      <c r="G223" s="98"/>
      <c r="H223" s="98"/>
      <c r="I223" s="98"/>
      <c r="J223" s="98"/>
      <c r="K223" s="98"/>
      <c r="L223" s="98"/>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row>
    <row r="224" spans="1:57" ht="15.75" customHeight="1" x14ac:dyDescent="0.3">
      <c r="A224" s="160"/>
      <c r="B224" s="98"/>
      <c r="C224" s="98"/>
      <c r="D224" s="98"/>
      <c r="E224" s="99"/>
      <c r="F224" s="99"/>
      <c r="G224" s="98"/>
      <c r="H224" s="98"/>
      <c r="I224" s="98"/>
      <c r="J224" s="98"/>
      <c r="K224" s="98"/>
      <c r="L224" s="98"/>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row>
    <row r="225" spans="1:57" ht="15.75" customHeight="1" x14ac:dyDescent="0.3">
      <c r="A225" s="160"/>
      <c r="B225" s="98"/>
      <c r="C225" s="98"/>
      <c r="D225" s="98"/>
      <c r="E225" s="99"/>
      <c r="F225" s="99"/>
      <c r="G225" s="98"/>
      <c r="H225" s="98"/>
      <c r="I225" s="98"/>
      <c r="J225" s="98"/>
      <c r="K225" s="98"/>
      <c r="L225" s="98"/>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row>
    <row r="226" spans="1:57" ht="15.75" customHeight="1" x14ac:dyDescent="0.3">
      <c r="A226" s="160"/>
      <c r="B226" s="98"/>
      <c r="C226" s="98"/>
      <c r="D226" s="98"/>
      <c r="E226" s="99"/>
      <c r="F226" s="99"/>
      <c r="G226" s="98"/>
      <c r="H226" s="98"/>
      <c r="I226" s="98"/>
      <c r="J226" s="98"/>
      <c r="K226" s="98"/>
      <c r="L226" s="98"/>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row>
    <row r="227" spans="1:57" ht="15.75" customHeight="1" x14ac:dyDescent="0.3">
      <c r="A227" s="160"/>
      <c r="B227" s="98"/>
      <c r="C227" s="98"/>
      <c r="D227" s="98"/>
      <c r="E227" s="99"/>
      <c r="F227" s="99"/>
      <c r="G227" s="98"/>
      <c r="H227" s="98"/>
      <c r="I227" s="98"/>
      <c r="J227" s="98"/>
      <c r="K227" s="98"/>
      <c r="L227" s="98"/>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row>
    <row r="228" spans="1:57" ht="15.75" customHeight="1" x14ac:dyDescent="0.3">
      <c r="A228" s="160"/>
      <c r="B228" s="98"/>
      <c r="C228" s="98"/>
      <c r="D228" s="98"/>
      <c r="E228" s="99"/>
      <c r="F228" s="99"/>
      <c r="G228" s="98"/>
      <c r="H228" s="98"/>
      <c r="I228" s="98"/>
      <c r="J228" s="98"/>
      <c r="K228" s="98"/>
      <c r="L228" s="98"/>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c r="AU228" s="100"/>
      <c r="AV228" s="100"/>
      <c r="AW228" s="100"/>
      <c r="AX228" s="100"/>
      <c r="AY228" s="100"/>
      <c r="AZ228" s="100"/>
      <c r="BA228" s="100"/>
      <c r="BB228" s="100"/>
      <c r="BC228" s="100"/>
      <c r="BD228" s="100"/>
      <c r="BE228" s="100"/>
    </row>
    <row r="229" spans="1:57" ht="15.75" customHeight="1" x14ac:dyDescent="0.3">
      <c r="A229" s="160"/>
      <c r="B229" s="98"/>
      <c r="C229" s="98"/>
      <c r="D229" s="98"/>
      <c r="E229" s="99"/>
      <c r="F229" s="99"/>
      <c r="G229" s="98"/>
      <c r="H229" s="98"/>
      <c r="I229" s="98"/>
      <c r="J229" s="98"/>
      <c r="K229" s="98"/>
      <c r="L229" s="98"/>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row>
    <row r="230" spans="1:57" ht="15.75" customHeight="1" x14ac:dyDescent="0.3">
      <c r="A230" s="160"/>
      <c r="B230" s="98"/>
      <c r="C230" s="98"/>
      <c r="D230" s="98"/>
      <c r="E230" s="99"/>
      <c r="F230" s="99"/>
      <c r="G230" s="98"/>
      <c r="H230" s="98"/>
      <c r="I230" s="98"/>
      <c r="J230" s="98"/>
      <c r="K230" s="98"/>
      <c r="L230" s="98"/>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row>
    <row r="231" spans="1:57" ht="15.75" customHeight="1" x14ac:dyDescent="0.3">
      <c r="A231" s="160"/>
      <c r="B231" s="98"/>
      <c r="C231" s="98"/>
      <c r="D231" s="98"/>
      <c r="E231" s="99"/>
      <c r="F231" s="99"/>
      <c r="G231" s="98"/>
      <c r="H231" s="98"/>
      <c r="I231" s="98"/>
      <c r="J231" s="98"/>
      <c r="K231" s="98"/>
      <c r="L231" s="98"/>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row>
    <row r="232" spans="1:57" ht="15.75" customHeight="1" x14ac:dyDescent="0.3">
      <c r="A232" s="160"/>
      <c r="B232" s="98"/>
      <c r="C232" s="98"/>
      <c r="D232" s="98"/>
      <c r="E232" s="99"/>
      <c r="F232" s="99"/>
      <c r="G232" s="98"/>
      <c r="H232" s="98"/>
      <c r="I232" s="98"/>
      <c r="J232" s="98"/>
      <c r="K232" s="98"/>
      <c r="L232" s="98"/>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row>
    <row r="233" spans="1:57" ht="15.75" customHeight="1" x14ac:dyDescent="0.3">
      <c r="A233" s="160"/>
      <c r="B233" s="98"/>
      <c r="C233" s="98"/>
      <c r="D233" s="98"/>
      <c r="E233" s="99"/>
      <c r="F233" s="99"/>
      <c r="G233" s="98"/>
      <c r="H233" s="98"/>
      <c r="I233" s="98"/>
      <c r="J233" s="98"/>
      <c r="K233" s="98"/>
      <c r="L233" s="98"/>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row>
    <row r="234" spans="1:57" ht="15.75" customHeight="1" x14ac:dyDescent="0.3">
      <c r="A234" s="160"/>
      <c r="B234" s="98"/>
      <c r="C234" s="98"/>
      <c r="D234" s="98"/>
      <c r="E234" s="99"/>
      <c r="F234" s="99"/>
      <c r="G234" s="98"/>
      <c r="H234" s="98"/>
      <c r="I234" s="98"/>
      <c r="J234" s="98"/>
      <c r="K234" s="98"/>
      <c r="L234" s="98"/>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row>
    <row r="235" spans="1:57" ht="15.75" customHeight="1" x14ac:dyDescent="0.3">
      <c r="A235" s="160"/>
      <c r="B235" s="98"/>
      <c r="C235" s="98"/>
      <c r="D235" s="98"/>
      <c r="E235" s="99"/>
      <c r="F235" s="99"/>
      <c r="G235" s="98"/>
      <c r="H235" s="98"/>
      <c r="I235" s="98"/>
      <c r="J235" s="98"/>
      <c r="K235" s="98"/>
      <c r="L235" s="98"/>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row>
    <row r="236" spans="1:57" ht="15.75" customHeight="1" x14ac:dyDescent="0.3">
      <c r="A236" s="160"/>
      <c r="B236" s="98"/>
      <c r="C236" s="98"/>
      <c r="D236" s="98"/>
      <c r="E236" s="99"/>
      <c r="F236" s="99"/>
      <c r="G236" s="98"/>
      <c r="H236" s="98"/>
      <c r="I236" s="98"/>
      <c r="J236" s="98"/>
      <c r="K236" s="98"/>
      <c r="L236" s="98"/>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row>
    <row r="237" spans="1:57" ht="15.75" customHeight="1" x14ac:dyDescent="0.3">
      <c r="A237" s="160"/>
      <c r="B237" s="98"/>
      <c r="C237" s="98"/>
      <c r="D237" s="98"/>
      <c r="E237" s="99"/>
      <c r="F237" s="99"/>
      <c r="G237" s="98"/>
      <c r="H237" s="98"/>
      <c r="I237" s="98"/>
      <c r="J237" s="98"/>
      <c r="K237" s="98"/>
      <c r="L237" s="98"/>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row>
    <row r="238" spans="1:57" ht="15.75" customHeight="1" x14ac:dyDescent="0.3">
      <c r="A238" s="160"/>
      <c r="B238" s="98"/>
      <c r="C238" s="98"/>
      <c r="D238" s="98"/>
      <c r="E238" s="99"/>
      <c r="F238" s="99"/>
      <c r="G238" s="98"/>
      <c r="H238" s="98"/>
      <c r="I238" s="98"/>
      <c r="J238" s="98"/>
      <c r="K238" s="98"/>
      <c r="L238" s="98"/>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row>
    <row r="239" spans="1:57" ht="15.75" customHeight="1" x14ac:dyDescent="0.3">
      <c r="A239" s="160"/>
      <c r="B239" s="98"/>
      <c r="C239" s="98"/>
      <c r="D239" s="98"/>
      <c r="E239" s="99"/>
      <c r="F239" s="99"/>
      <c r="G239" s="98"/>
      <c r="H239" s="98"/>
      <c r="I239" s="98"/>
      <c r="J239" s="98"/>
      <c r="K239" s="98"/>
      <c r="L239" s="98"/>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row>
    <row r="240" spans="1:57" ht="15.75" customHeight="1" x14ac:dyDescent="0.3">
      <c r="A240" s="160"/>
      <c r="B240" s="98"/>
      <c r="C240" s="98"/>
      <c r="D240" s="98"/>
      <c r="E240" s="99"/>
      <c r="F240" s="99"/>
      <c r="G240" s="98"/>
      <c r="H240" s="98"/>
      <c r="I240" s="98"/>
      <c r="J240" s="98"/>
      <c r="K240" s="98"/>
      <c r="L240" s="98"/>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row>
    <row r="241" spans="1:57" ht="15.75" customHeight="1" x14ac:dyDescent="0.3">
      <c r="A241" s="160"/>
      <c r="B241" s="98"/>
      <c r="C241" s="98"/>
      <c r="D241" s="98"/>
      <c r="E241" s="99"/>
      <c r="F241" s="99"/>
      <c r="G241" s="98"/>
      <c r="H241" s="98"/>
      <c r="I241" s="98"/>
      <c r="J241" s="98"/>
      <c r="K241" s="98"/>
      <c r="L241" s="98"/>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row>
    <row r="242" spans="1:57" ht="15.75" customHeight="1" x14ac:dyDescent="0.3">
      <c r="A242" s="160"/>
      <c r="B242" s="98"/>
      <c r="C242" s="98"/>
      <c r="D242" s="98"/>
      <c r="E242" s="99"/>
      <c r="F242" s="99"/>
      <c r="G242" s="98"/>
      <c r="H242" s="98"/>
      <c r="I242" s="98"/>
      <c r="J242" s="98"/>
      <c r="K242" s="98"/>
      <c r="L242" s="98"/>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row>
    <row r="243" spans="1:57" ht="15.75" customHeight="1" x14ac:dyDescent="0.3">
      <c r="A243" s="160"/>
      <c r="B243" s="98"/>
      <c r="C243" s="98"/>
      <c r="D243" s="98"/>
      <c r="E243" s="99"/>
      <c r="F243" s="99"/>
      <c r="G243" s="98"/>
      <c r="H243" s="98"/>
      <c r="I243" s="98"/>
      <c r="J243" s="98"/>
      <c r="K243" s="98"/>
      <c r="L243" s="98"/>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row>
    <row r="244" spans="1:57" ht="15.75" customHeight="1" x14ac:dyDescent="0.3">
      <c r="A244" s="160"/>
      <c r="B244" s="98"/>
      <c r="C244" s="98"/>
      <c r="D244" s="98"/>
      <c r="E244" s="99"/>
      <c r="F244" s="99"/>
      <c r="G244" s="98"/>
      <c r="H244" s="98"/>
      <c r="I244" s="98"/>
      <c r="J244" s="98"/>
      <c r="K244" s="98"/>
      <c r="L244" s="98"/>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row>
    <row r="245" spans="1:57" ht="15.75" customHeight="1" x14ac:dyDescent="0.3">
      <c r="A245" s="160"/>
      <c r="B245" s="98"/>
      <c r="C245" s="98"/>
      <c r="D245" s="98"/>
      <c r="E245" s="99"/>
      <c r="F245" s="99"/>
      <c r="G245" s="98"/>
      <c r="H245" s="98"/>
      <c r="I245" s="98"/>
      <c r="J245" s="98"/>
      <c r="K245" s="98"/>
      <c r="L245" s="98"/>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row>
    <row r="246" spans="1:57" ht="15.75" customHeight="1" x14ac:dyDescent="0.3">
      <c r="A246" s="160"/>
      <c r="B246" s="98"/>
      <c r="C246" s="98"/>
      <c r="D246" s="98"/>
      <c r="E246" s="99"/>
      <c r="F246" s="99"/>
      <c r="G246" s="98"/>
      <c r="H246" s="98"/>
      <c r="I246" s="98"/>
      <c r="J246" s="98"/>
      <c r="K246" s="98"/>
      <c r="L246" s="98"/>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row>
    <row r="247" spans="1:57" ht="15.75" customHeight="1" x14ac:dyDescent="0.3">
      <c r="A247" s="160"/>
      <c r="B247" s="98"/>
      <c r="C247" s="98"/>
      <c r="D247" s="98"/>
      <c r="E247" s="99"/>
      <c r="F247" s="99"/>
      <c r="G247" s="98"/>
      <c r="H247" s="98"/>
      <c r="I247" s="98"/>
      <c r="J247" s="98"/>
      <c r="K247" s="98"/>
      <c r="L247" s="98"/>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row>
    <row r="248" spans="1:57" ht="15.75" customHeight="1" x14ac:dyDescent="0.3">
      <c r="A248" s="160"/>
      <c r="B248" s="98"/>
      <c r="C248" s="98"/>
      <c r="D248" s="98"/>
      <c r="E248" s="99"/>
      <c r="F248" s="99"/>
      <c r="G248" s="98"/>
      <c r="H248" s="98"/>
      <c r="I248" s="98"/>
      <c r="J248" s="98"/>
      <c r="K248" s="98"/>
      <c r="L248" s="98"/>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row>
    <row r="249" spans="1:57" ht="15.75" customHeight="1" x14ac:dyDescent="0.3">
      <c r="A249" s="160"/>
      <c r="B249" s="98"/>
      <c r="C249" s="98"/>
      <c r="D249" s="98"/>
      <c r="E249" s="99"/>
      <c r="F249" s="99"/>
      <c r="G249" s="98"/>
      <c r="H249" s="98"/>
      <c r="I249" s="98"/>
      <c r="J249" s="98"/>
      <c r="K249" s="98"/>
      <c r="L249" s="98"/>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row>
    <row r="250" spans="1:57" ht="15.75" customHeight="1" x14ac:dyDescent="0.3">
      <c r="A250" s="160"/>
      <c r="B250" s="98"/>
      <c r="C250" s="98"/>
      <c r="D250" s="98"/>
      <c r="E250" s="99"/>
      <c r="F250" s="99"/>
      <c r="G250" s="98"/>
      <c r="H250" s="98"/>
      <c r="I250" s="98"/>
      <c r="J250" s="98"/>
      <c r="K250" s="98"/>
      <c r="L250" s="98"/>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100"/>
      <c r="AV250" s="100"/>
      <c r="AW250" s="100"/>
      <c r="AX250" s="100"/>
      <c r="AY250" s="100"/>
      <c r="AZ250" s="100"/>
      <c r="BA250" s="100"/>
      <c r="BB250" s="100"/>
      <c r="BC250" s="100"/>
      <c r="BD250" s="100"/>
      <c r="BE250" s="100"/>
    </row>
    <row r="251" spans="1:57" ht="15.75" customHeight="1" x14ac:dyDescent="0.3">
      <c r="A251" s="160"/>
      <c r="B251" s="98"/>
      <c r="C251" s="98"/>
      <c r="D251" s="98"/>
      <c r="E251" s="99"/>
      <c r="F251" s="99"/>
      <c r="G251" s="98"/>
      <c r="H251" s="98"/>
      <c r="I251" s="98"/>
      <c r="J251" s="98"/>
      <c r="K251" s="98"/>
      <c r="L251" s="98"/>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row>
    <row r="252" spans="1:57" ht="15.75" customHeight="1" x14ac:dyDescent="0.3">
      <c r="A252" s="160"/>
      <c r="B252" s="98"/>
      <c r="C252" s="98"/>
      <c r="D252" s="98"/>
      <c r="E252" s="99"/>
      <c r="F252" s="99"/>
      <c r="G252" s="98"/>
      <c r="H252" s="98"/>
      <c r="I252" s="98"/>
      <c r="J252" s="98"/>
      <c r="K252" s="98"/>
      <c r="L252" s="98"/>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row>
    <row r="253" spans="1:57" ht="15.75" customHeight="1" x14ac:dyDescent="0.3">
      <c r="A253" s="160"/>
      <c r="B253" s="98"/>
      <c r="C253" s="98"/>
      <c r="D253" s="98"/>
      <c r="E253" s="99"/>
      <c r="F253" s="99"/>
      <c r="G253" s="98"/>
      <c r="H253" s="98"/>
      <c r="I253" s="98"/>
      <c r="J253" s="98"/>
      <c r="K253" s="98"/>
      <c r="L253" s="98"/>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row>
    <row r="254" spans="1:57" ht="15.75" customHeight="1" x14ac:dyDescent="0.3">
      <c r="A254" s="160"/>
      <c r="B254" s="98"/>
      <c r="C254" s="98"/>
      <c r="D254" s="98"/>
      <c r="E254" s="99"/>
      <c r="F254" s="99"/>
      <c r="G254" s="98"/>
      <c r="H254" s="98"/>
      <c r="I254" s="98"/>
      <c r="J254" s="98"/>
      <c r="K254" s="98"/>
      <c r="L254" s="98"/>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row>
    <row r="255" spans="1:57" ht="15.75" customHeight="1" x14ac:dyDescent="0.3">
      <c r="A255" s="160"/>
      <c r="B255" s="98"/>
      <c r="C255" s="98"/>
      <c r="D255" s="98"/>
      <c r="E255" s="99"/>
      <c r="F255" s="99"/>
      <c r="G255" s="98"/>
      <c r="H255" s="98"/>
      <c r="I255" s="98"/>
      <c r="J255" s="98"/>
      <c r="K255" s="98"/>
      <c r="L255" s="98"/>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row>
    <row r="256" spans="1:57" ht="15.75" customHeight="1" x14ac:dyDescent="0.3">
      <c r="A256" s="160"/>
      <c r="B256" s="98"/>
      <c r="C256" s="98"/>
      <c r="D256" s="98"/>
      <c r="E256" s="99"/>
      <c r="F256" s="99"/>
      <c r="G256" s="98"/>
      <c r="H256" s="98"/>
      <c r="I256" s="98"/>
      <c r="J256" s="98"/>
      <c r="K256" s="98"/>
      <c r="L256" s="98"/>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100"/>
      <c r="AV256" s="100"/>
      <c r="AW256" s="100"/>
      <c r="AX256" s="100"/>
      <c r="AY256" s="100"/>
      <c r="AZ256" s="100"/>
      <c r="BA256" s="100"/>
      <c r="BB256" s="100"/>
      <c r="BC256" s="100"/>
      <c r="BD256" s="100"/>
      <c r="BE256" s="100"/>
    </row>
    <row r="257" spans="1:57" ht="15.75" customHeight="1" x14ac:dyDescent="0.3">
      <c r="A257" s="160"/>
      <c r="B257" s="98"/>
      <c r="C257" s="98"/>
      <c r="D257" s="98"/>
      <c r="E257" s="99"/>
      <c r="F257" s="99"/>
      <c r="G257" s="98"/>
      <c r="H257" s="98"/>
      <c r="I257" s="98"/>
      <c r="J257" s="98"/>
      <c r="K257" s="98"/>
      <c r="L257" s="98"/>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row>
    <row r="258" spans="1:57" ht="15.75" customHeight="1" x14ac:dyDescent="0.3">
      <c r="A258" s="160"/>
      <c r="B258" s="98"/>
      <c r="C258" s="98"/>
      <c r="D258" s="98"/>
      <c r="E258" s="99"/>
      <c r="F258" s="99"/>
      <c r="G258" s="98"/>
      <c r="H258" s="98"/>
      <c r="I258" s="98"/>
      <c r="J258" s="98"/>
      <c r="K258" s="98"/>
      <c r="L258" s="98"/>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row>
    <row r="259" spans="1:57" ht="15.75" customHeight="1" x14ac:dyDescent="0.3">
      <c r="A259" s="160"/>
      <c r="B259" s="98"/>
      <c r="C259" s="98"/>
      <c r="D259" s="98"/>
      <c r="E259" s="99"/>
      <c r="F259" s="99"/>
      <c r="G259" s="98"/>
      <c r="H259" s="98"/>
      <c r="I259" s="98"/>
      <c r="J259" s="98"/>
      <c r="K259" s="98"/>
      <c r="L259" s="98"/>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row>
    <row r="260" spans="1:57" ht="15.75" customHeight="1" x14ac:dyDescent="0.3">
      <c r="A260" s="160"/>
      <c r="B260" s="98"/>
      <c r="C260" s="98"/>
      <c r="D260" s="98"/>
      <c r="E260" s="99"/>
      <c r="F260" s="99"/>
      <c r="G260" s="98"/>
      <c r="H260" s="98"/>
      <c r="I260" s="98"/>
      <c r="J260" s="98"/>
      <c r="K260" s="98"/>
      <c r="L260" s="98"/>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row>
    <row r="261" spans="1:57" ht="15.75" customHeight="1" x14ac:dyDescent="0.3">
      <c r="A261" s="160"/>
      <c r="B261" s="98"/>
      <c r="C261" s="98"/>
      <c r="D261" s="98"/>
      <c r="E261" s="99"/>
      <c r="F261" s="99"/>
      <c r="G261" s="98"/>
      <c r="H261" s="98"/>
      <c r="I261" s="98"/>
      <c r="J261" s="98"/>
      <c r="K261" s="98"/>
      <c r="L261" s="98"/>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row>
    <row r="262" spans="1:57" ht="15.75" customHeight="1" x14ac:dyDescent="0.3">
      <c r="A262" s="160"/>
      <c r="B262" s="98"/>
      <c r="C262" s="98"/>
      <c r="D262" s="98"/>
      <c r="E262" s="99"/>
      <c r="F262" s="99"/>
      <c r="G262" s="98"/>
      <c r="H262" s="98"/>
      <c r="I262" s="98"/>
      <c r="J262" s="98"/>
      <c r="K262" s="98"/>
      <c r="L262" s="98"/>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row>
    <row r="263" spans="1:57" ht="15.75" customHeight="1" x14ac:dyDescent="0.3">
      <c r="A263" s="160"/>
      <c r="B263" s="98"/>
      <c r="C263" s="98"/>
      <c r="D263" s="98"/>
      <c r="E263" s="99"/>
      <c r="F263" s="99"/>
      <c r="G263" s="98"/>
      <c r="H263" s="98"/>
      <c r="I263" s="98"/>
      <c r="J263" s="98"/>
      <c r="K263" s="98"/>
      <c r="L263" s="98"/>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row>
    <row r="264" spans="1:57" ht="15.75" customHeight="1" x14ac:dyDescent="0.3">
      <c r="A264" s="160"/>
      <c r="B264" s="98"/>
      <c r="C264" s="98"/>
      <c r="D264" s="98"/>
      <c r="E264" s="99"/>
      <c r="F264" s="99"/>
      <c r="G264" s="98"/>
      <c r="H264" s="98"/>
      <c r="I264" s="98"/>
      <c r="J264" s="98"/>
      <c r="K264" s="98"/>
      <c r="L264" s="98"/>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row>
    <row r="265" spans="1:57" ht="15.75" customHeight="1" x14ac:dyDescent="0.3">
      <c r="A265" s="160"/>
      <c r="B265" s="98"/>
      <c r="C265" s="98"/>
      <c r="D265" s="98"/>
      <c r="E265" s="99"/>
      <c r="F265" s="99"/>
      <c r="G265" s="98"/>
      <c r="H265" s="98"/>
      <c r="I265" s="98"/>
      <c r="J265" s="98"/>
      <c r="K265" s="98"/>
      <c r="L265" s="98"/>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c r="AV265" s="100"/>
      <c r="AW265" s="100"/>
      <c r="AX265" s="100"/>
      <c r="AY265" s="100"/>
      <c r="AZ265" s="100"/>
      <c r="BA265" s="100"/>
      <c r="BB265" s="100"/>
      <c r="BC265" s="100"/>
      <c r="BD265" s="100"/>
      <c r="BE265" s="100"/>
    </row>
    <row r="266" spans="1:57" ht="15.75" customHeight="1" x14ac:dyDescent="0.3">
      <c r="A266" s="160"/>
      <c r="B266" s="98"/>
      <c r="C266" s="98"/>
      <c r="D266" s="98"/>
      <c r="E266" s="99"/>
      <c r="F266" s="99"/>
      <c r="G266" s="98"/>
      <c r="H266" s="98"/>
      <c r="I266" s="98"/>
      <c r="J266" s="98"/>
      <c r="K266" s="98"/>
      <c r="L266" s="98"/>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row>
    <row r="267" spans="1:57" ht="15.75" customHeight="1" x14ac:dyDescent="0.3">
      <c r="A267" s="160"/>
      <c r="B267" s="98"/>
      <c r="C267" s="98"/>
      <c r="D267" s="98"/>
      <c r="E267" s="99"/>
      <c r="F267" s="99"/>
      <c r="G267" s="98"/>
      <c r="H267" s="98"/>
      <c r="I267" s="98"/>
      <c r="J267" s="98"/>
      <c r="K267" s="98"/>
      <c r="L267" s="98"/>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row>
    <row r="268" spans="1:57" ht="15.75" customHeight="1" x14ac:dyDescent="0.3">
      <c r="A268" s="160"/>
      <c r="B268" s="98"/>
      <c r="C268" s="98"/>
      <c r="D268" s="98"/>
      <c r="E268" s="99"/>
      <c r="F268" s="99"/>
      <c r="G268" s="98"/>
      <c r="H268" s="98"/>
      <c r="I268" s="98"/>
      <c r="J268" s="98"/>
      <c r="K268" s="98"/>
      <c r="L268" s="98"/>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row>
    <row r="269" spans="1:57" ht="15.75" customHeight="1" x14ac:dyDescent="0.3">
      <c r="A269" s="160"/>
      <c r="B269" s="98"/>
      <c r="C269" s="98"/>
      <c r="D269" s="98"/>
      <c r="E269" s="99"/>
      <c r="F269" s="99"/>
      <c r="G269" s="98"/>
      <c r="H269" s="98"/>
      <c r="I269" s="98"/>
      <c r="J269" s="98"/>
      <c r="K269" s="98"/>
      <c r="L269" s="98"/>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row>
    <row r="270" spans="1:57" ht="15.75" customHeight="1" x14ac:dyDescent="0.3">
      <c r="A270" s="160"/>
      <c r="B270" s="98"/>
      <c r="C270" s="98"/>
      <c r="D270" s="98"/>
      <c r="E270" s="99"/>
      <c r="F270" s="99"/>
      <c r="G270" s="98"/>
      <c r="H270" s="98"/>
      <c r="I270" s="98"/>
      <c r="J270" s="98"/>
      <c r="K270" s="98"/>
      <c r="L270" s="98"/>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row>
    <row r="271" spans="1:57" ht="15.75" customHeight="1" x14ac:dyDescent="0.3">
      <c r="A271" s="160"/>
      <c r="B271" s="98"/>
      <c r="C271" s="98"/>
      <c r="D271" s="98"/>
      <c r="E271" s="99"/>
      <c r="F271" s="99"/>
      <c r="G271" s="98"/>
      <c r="H271" s="98"/>
      <c r="I271" s="98"/>
      <c r="J271" s="98"/>
      <c r="K271" s="98"/>
      <c r="L271" s="98"/>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row>
    <row r="272" spans="1:57" ht="15.75" customHeight="1" x14ac:dyDescent="0.3">
      <c r="A272" s="160"/>
      <c r="B272" s="98"/>
      <c r="C272" s="98"/>
      <c r="D272" s="98"/>
      <c r="E272" s="99"/>
      <c r="F272" s="99"/>
      <c r="G272" s="98"/>
      <c r="H272" s="98"/>
      <c r="I272" s="98"/>
      <c r="J272" s="98"/>
      <c r="K272" s="98"/>
      <c r="L272" s="98"/>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row>
    <row r="273" spans="1:57" ht="15.75" customHeight="1" x14ac:dyDescent="0.3">
      <c r="A273" s="160"/>
      <c r="B273" s="98"/>
      <c r="C273" s="98"/>
      <c r="D273" s="98"/>
      <c r="E273" s="99"/>
      <c r="F273" s="99"/>
      <c r="G273" s="98"/>
      <c r="H273" s="98"/>
      <c r="I273" s="98"/>
      <c r="J273" s="98"/>
      <c r="K273" s="98"/>
      <c r="L273" s="98"/>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row>
    <row r="274" spans="1:57" ht="15.75" customHeight="1" x14ac:dyDescent="0.3">
      <c r="A274" s="160"/>
      <c r="B274" s="98"/>
      <c r="C274" s="98"/>
      <c r="D274" s="98"/>
      <c r="E274" s="99"/>
      <c r="F274" s="99"/>
      <c r="G274" s="98"/>
      <c r="H274" s="98"/>
      <c r="I274" s="98"/>
      <c r="J274" s="98"/>
      <c r="K274" s="98"/>
      <c r="L274" s="98"/>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row>
    <row r="275" spans="1:57" ht="15.75" customHeight="1" x14ac:dyDescent="0.3">
      <c r="A275" s="160"/>
      <c r="B275" s="98"/>
      <c r="C275" s="98"/>
      <c r="D275" s="98"/>
      <c r="E275" s="99"/>
      <c r="F275" s="99"/>
      <c r="G275" s="98"/>
      <c r="H275" s="98"/>
      <c r="I275" s="98"/>
      <c r="J275" s="98"/>
      <c r="K275" s="98"/>
      <c r="L275" s="98"/>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row>
    <row r="276" spans="1:57" ht="15.75" customHeight="1" x14ac:dyDescent="0.3">
      <c r="A276" s="160"/>
      <c r="B276" s="98"/>
      <c r="C276" s="98"/>
      <c r="D276" s="98"/>
      <c r="E276" s="99"/>
      <c r="F276" s="99"/>
      <c r="G276" s="98"/>
      <c r="H276" s="98"/>
      <c r="I276" s="98"/>
      <c r="J276" s="98"/>
      <c r="K276" s="98"/>
      <c r="L276" s="98"/>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row>
    <row r="277" spans="1:57" ht="15.75" customHeight="1" x14ac:dyDescent="0.3">
      <c r="A277" s="160"/>
      <c r="B277" s="98"/>
      <c r="C277" s="98"/>
      <c r="D277" s="98"/>
      <c r="E277" s="99"/>
      <c r="F277" s="99"/>
      <c r="G277" s="98"/>
      <c r="H277" s="98"/>
      <c r="I277" s="98"/>
      <c r="J277" s="98"/>
      <c r="K277" s="98"/>
      <c r="L277" s="98"/>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row>
    <row r="278" spans="1:57" ht="15.75" customHeight="1" x14ac:dyDescent="0.3">
      <c r="A278" s="160"/>
      <c r="B278" s="98"/>
      <c r="C278" s="98"/>
      <c r="D278" s="98"/>
      <c r="E278" s="99"/>
      <c r="F278" s="99"/>
      <c r="G278" s="98"/>
      <c r="H278" s="98"/>
      <c r="I278" s="98"/>
      <c r="J278" s="98"/>
      <c r="K278" s="98"/>
      <c r="L278" s="98"/>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row>
    <row r="279" spans="1:57" ht="15.75" customHeight="1" x14ac:dyDescent="0.3">
      <c r="A279" s="160"/>
      <c r="B279" s="98"/>
      <c r="C279" s="98"/>
      <c r="D279" s="98"/>
      <c r="E279" s="99"/>
      <c r="F279" s="99"/>
      <c r="G279" s="98"/>
      <c r="H279" s="98"/>
      <c r="I279" s="98"/>
      <c r="J279" s="98"/>
      <c r="K279" s="98"/>
      <c r="L279" s="98"/>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row>
    <row r="280" spans="1:57" ht="15.75" customHeight="1" x14ac:dyDescent="0.3">
      <c r="A280" s="160"/>
      <c r="B280" s="98"/>
      <c r="C280" s="98"/>
      <c r="D280" s="98"/>
      <c r="E280" s="99"/>
      <c r="F280" s="99"/>
      <c r="G280" s="98"/>
      <c r="H280" s="98"/>
      <c r="I280" s="98"/>
      <c r="J280" s="98"/>
      <c r="K280" s="98"/>
      <c r="L280" s="98"/>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row>
    <row r="281" spans="1:57" ht="15.75" customHeight="1" x14ac:dyDescent="0.3">
      <c r="A281" s="160"/>
      <c r="B281" s="98"/>
      <c r="C281" s="98"/>
      <c r="D281" s="98"/>
      <c r="E281" s="99"/>
      <c r="F281" s="99"/>
      <c r="G281" s="98"/>
      <c r="H281" s="98"/>
      <c r="I281" s="98"/>
      <c r="J281" s="98"/>
      <c r="K281" s="98"/>
      <c r="L281" s="98"/>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row>
    <row r="282" spans="1:57" ht="15.75" customHeight="1" x14ac:dyDescent="0.3">
      <c r="A282" s="160"/>
      <c r="B282" s="98"/>
      <c r="C282" s="98"/>
      <c r="D282" s="98"/>
      <c r="E282" s="99"/>
      <c r="F282" s="99"/>
      <c r="G282" s="98"/>
      <c r="H282" s="98"/>
      <c r="I282" s="98"/>
      <c r="J282" s="98"/>
      <c r="K282" s="98"/>
      <c r="L282" s="98"/>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row>
    <row r="283" spans="1:57" ht="15.75" customHeight="1" x14ac:dyDescent="0.3">
      <c r="A283" s="160"/>
      <c r="B283" s="98"/>
      <c r="C283" s="98"/>
      <c r="D283" s="98"/>
      <c r="E283" s="99"/>
      <c r="F283" s="99"/>
      <c r="G283" s="98"/>
      <c r="H283" s="98"/>
      <c r="I283" s="98"/>
      <c r="J283" s="98"/>
      <c r="K283" s="98"/>
      <c r="L283" s="98"/>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row>
    <row r="284" spans="1:57" ht="15.75" customHeight="1" x14ac:dyDescent="0.3">
      <c r="A284" s="160"/>
      <c r="B284" s="98"/>
      <c r="C284" s="98"/>
      <c r="D284" s="98"/>
      <c r="E284" s="99"/>
      <c r="F284" s="99"/>
      <c r="G284" s="98"/>
      <c r="H284" s="98"/>
      <c r="I284" s="98"/>
      <c r="J284" s="98"/>
      <c r="K284" s="98"/>
      <c r="L284" s="98"/>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row>
    <row r="285" spans="1:57" ht="15.75" customHeight="1" x14ac:dyDescent="0.3">
      <c r="A285" s="160"/>
      <c r="B285" s="98"/>
      <c r="C285" s="98"/>
      <c r="D285" s="98"/>
      <c r="E285" s="99"/>
      <c r="F285" s="99"/>
      <c r="G285" s="98"/>
      <c r="H285" s="98"/>
      <c r="I285" s="98"/>
      <c r="J285" s="98"/>
      <c r="K285" s="98"/>
      <c r="L285" s="98"/>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100"/>
      <c r="AV285" s="100"/>
      <c r="AW285" s="100"/>
      <c r="AX285" s="100"/>
      <c r="AY285" s="100"/>
      <c r="AZ285" s="100"/>
      <c r="BA285" s="100"/>
      <c r="BB285" s="100"/>
      <c r="BC285" s="100"/>
      <c r="BD285" s="100"/>
      <c r="BE285" s="100"/>
    </row>
    <row r="286" spans="1:57" ht="15.75" customHeight="1" x14ac:dyDescent="0.3">
      <c r="A286" s="160"/>
      <c r="B286" s="98"/>
      <c r="C286" s="98"/>
      <c r="D286" s="98"/>
      <c r="E286" s="99"/>
      <c r="F286" s="99"/>
      <c r="G286" s="98"/>
      <c r="H286" s="98"/>
      <c r="I286" s="98"/>
      <c r="J286" s="98"/>
      <c r="K286" s="98"/>
      <c r="L286" s="98"/>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row>
    <row r="287" spans="1:57" ht="15.75" customHeight="1" x14ac:dyDescent="0.3">
      <c r="A287" s="160"/>
      <c r="B287" s="98"/>
      <c r="C287" s="98"/>
      <c r="D287" s="98"/>
      <c r="E287" s="99"/>
      <c r="F287" s="99"/>
      <c r="G287" s="98"/>
      <c r="H287" s="98"/>
      <c r="I287" s="98"/>
      <c r="J287" s="98"/>
      <c r="K287" s="98"/>
      <c r="L287" s="98"/>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c r="AY287" s="100"/>
      <c r="AZ287" s="100"/>
      <c r="BA287" s="100"/>
      <c r="BB287" s="100"/>
      <c r="BC287" s="100"/>
      <c r="BD287" s="100"/>
      <c r="BE287" s="100"/>
    </row>
    <row r="288" spans="1:57" ht="15.75" customHeight="1" x14ac:dyDescent="0.3">
      <c r="A288" s="160"/>
      <c r="B288" s="98"/>
      <c r="C288" s="98"/>
      <c r="D288" s="98"/>
      <c r="E288" s="99"/>
      <c r="F288" s="99"/>
      <c r="G288" s="98"/>
      <c r="H288" s="98"/>
      <c r="I288" s="98"/>
      <c r="J288" s="98"/>
      <c r="K288" s="98"/>
      <c r="L288" s="98"/>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c r="AV288" s="100"/>
      <c r="AW288" s="100"/>
      <c r="AX288" s="100"/>
      <c r="AY288" s="100"/>
      <c r="AZ288" s="100"/>
      <c r="BA288" s="100"/>
      <c r="BB288" s="100"/>
      <c r="BC288" s="100"/>
      <c r="BD288" s="100"/>
      <c r="BE288" s="100"/>
    </row>
    <row r="289" spans="1:57" ht="15.75" customHeight="1" x14ac:dyDescent="0.3">
      <c r="A289" s="160"/>
      <c r="B289" s="98"/>
      <c r="C289" s="98"/>
      <c r="D289" s="98"/>
      <c r="E289" s="99"/>
      <c r="F289" s="99"/>
      <c r="G289" s="98"/>
      <c r="H289" s="98"/>
      <c r="I289" s="98"/>
      <c r="J289" s="98"/>
      <c r="K289" s="98"/>
      <c r="L289" s="98"/>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0"/>
      <c r="AY289" s="100"/>
      <c r="AZ289" s="100"/>
      <c r="BA289" s="100"/>
      <c r="BB289" s="100"/>
      <c r="BC289" s="100"/>
      <c r="BD289" s="100"/>
      <c r="BE289" s="100"/>
    </row>
    <row r="290" spans="1:57" ht="15.75" customHeight="1" x14ac:dyDescent="0.3">
      <c r="A290" s="160"/>
      <c r="B290" s="98"/>
      <c r="C290" s="98"/>
      <c r="D290" s="98"/>
      <c r="E290" s="99"/>
      <c r="F290" s="99"/>
      <c r="G290" s="98"/>
      <c r="H290" s="98"/>
      <c r="I290" s="98"/>
      <c r="J290" s="98"/>
      <c r="K290" s="98"/>
      <c r="L290" s="98"/>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row>
    <row r="291" spans="1:57" ht="15.75" customHeight="1" x14ac:dyDescent="0.3">
      <c r="A291" s="160"/>
      <c r="B291" s="98"/>
      <c r="C291" s="98"/>
      <c r="D291" s="98"/>
      <c r="E291" s="99"/>
      <c r="F291" s="99"/>
      <c r="G291" s="98"/>
      <c r="H291" s="98"/>
      <c r="I291" s="98"/>
      <c r="J291" s="98"/>
      <c r="K291" s="98"/>
      <c r="L291" s="98"/>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row>
    <row r="292" spans="1:57" ht="15.75" customHeight="1" x14ac:dyDescent="0.3">
      <c r="A292" s="160"/>
      <c r="B292" s="98"/>
      <c r="C292" s="98"/>
      <c r="D292" s="98"/>
      <c r="E292" s="99"/>
      <c r="F292" s="99"/>
      <c r="G292" s="98"/>
      <c r="H292" s="98"/>
      <c r="I292" s="98"/>
      <c r="J292" s="98"/>
      <c r="K292" s="98"/>
      <c r="L292" s="98"/>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row>
    <row r="293" spans="1:57" ht="15.75" customHeight="1" x14ac:dyDescent="0.3">
      <c r="A293" s="160"/>
      <c r="B293" s="98"/>
      <c r="C293" s="98"/>
      <c r="D293" s="98"/>
      <c r="E293" s="99"/>
      <c r="F293" s="99"/>
      <c r="G293" s="98"/>
      <c r="H293" s="98"/>
      <c r="I293" s="98"/>
      <c r="J293" s="98"/>
      <c r="K293" s="98"/>
      <c r="L293" s="98"/>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c r="AV293" s="100"/>
      <c r="AW293" s="100"/>
      <c r="AX293" s="100"/>
      <c r="AY293" s="100"/>
      <c r="AZ293" s="100"/>
      <c r="BA293" s="100"/>
      <c r="BB293" s="100"/>
      <c r="BC293" s="100"/>
      <c r="BD293" s="100"/>
      <c r="BE293" s="100"/>
    </row>
    <row r="294" spans="1:57" ht="15.75" customHeight="1" x14ac:dyDescent="0.3">
      <c r="A294" s="160"/>
      <c r="B294" s="98"/>
      <c r="C294" s="98"/>
      <c r="D294" s="98"/>
      <c r="E294" s="99"/>
      <c r="F294" s="99"/>
      <c r="G294" s="98"/>
      <c r="H294" s="98"/>
      <c r="I294" s="98"/>
      <c r="J294" s="98"/>
      <c r="K294" s="98"/>
      <c r="L294" s="98"/>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c r="AU294" s="100"/>
      <c r="AV294" s="100"/>
      <c r="AW294" s="100"/>
      <c r="AX294" s="100"/>
      <c r="AY294" s="100"/>
      <c r="AZ294" s="100"/>
      <c r="BA294" s="100"/>
      <c r="BB294" s="100"/>
      <c r="BC294" s="100"/>
      <c r="BD294" s="100"/>
      <c r="BE294" s="100"/>
    </row>
    <row r="295" spans="1:57" ht="15.75" customHeight="1" x14ac:dyDescent="0.3">
      <c r="A295" s="160"/>
      <c r="B295" s="98"/>
      <c r="C295" s="98"/>
      <c r="D295" s="98"/>
      <c r="E295" s="99"/>
      <c r="F295" s="99"/>
      <c r="G295" s="98"/>
      <c r="H295" s="98"/>
      <c r="I295" s="98"/>
      <c r="J295" s="98"/>
      <c r="K295" s="98"/>
      <c r="L295" s="98"/>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row>
    <row r="296" spans="1:57" ht="15.75" customHeight="1" x14ac:dyDescent="0.3">
      <c r="A296" s="160"/>
      <c r="B296" s="98"/>
      <c r="C296" s="98"/>
      <c r="D296" s="98"/>
      <c r="E296" s="99"/>
      <c r="F296" s="99"/>
      <c r="G296" s="98"/>
      <c r="H296" s="98"/>
      <c r="I296" s="98"/>
      <c r="J296" s="98"/>
      <c r="K296" s="98"/>
      <c r="L296" s="98"/>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c r="AU296" s="100"/>
      <c r="AV296" s="100"/>
      <c r="AW296" s="100"/>
      <c r="AX296" s="100"/>
      <c r="AY296" s="100"/>
      <c r="AZ296" s="100"/>
      <c r="BA296" s="100"/>
      <c r="BB296" s="100"/>
      <c r="BC296" s="100"/>
      <c r="BD296" s="100"/>
      <c r="BE296" s="100"/>
    </row>
    <row r="297" spans="1:57" ht="15.75" customHeight="1" x14ac:dyDescent="0.3">
      <c r="A297" s="160"/>
      <c r="B297" s="98"/>
      <c r="C297" s="98"/>
      <c r="D297" s="98"/>
      <c r="E297" s="99"/>
      <c r="F297" s="99"/>
      <c r="G297" s="98"/>
      <c r="H297" s="98"/>
      <c r="I297" s="98"/>
      <c r="J297" s="98"/>
      <c r="K297" s="98"/>
      <c r="L297" s="98"/>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c r="AV297" s="100"/>
      <c r="AW297" s="100"/>
      <c r="AX297" s="100"/>
      <c r="AY297" s="100"/>
      <c r="AZ297" s="100"/>
      <c r="BA297" s="100"/>
      <c r="BB297" s="100"/>
      <c r="BC297" s="100"/>
      <c r="BD297" s="100"/>
      <c r="BE297" s="100"/>
    </row>
    <row r="298" spans="1:57" ht="15.75" customHeight="1" x14ac:dyDescent="0.3">
      <c r="A298" s="160"/>
      <c r="B298" s="98"/>
      <c r="C298" s="98"/>
      <c r="D298" s="98"/>
      <c r="E298" s="99"/>
      <c r="F298" s="99"/>
      <c r="G298" s="98"/>
      <c r="H298" s="98"/>
      <c r="I298" s="98"/>
      <c r="J298" s="98"/>
      <c r="K298" s="98"/>
      <c r="L298" s="98"/>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c r="AV298" s="100"/>
      <c r="AW298" s="100"/>
      <c r="AX298" s="100"/>
      <c r="AY298" s="100"/>
      <c r="AZ298" s="100"/>
      <c r="BA298" s="100"/>
      <c r="BB298" s="100"/>
      <c r="BC298" s="100"/>
      <c r="BD298" s="100"/>
      <c r="BE298" s="100"/>
    </row>
    <row r="299" spans="1:57" ht="15.75" customHeight="1" x14ac:dyDescent="0.3">
      <c r="A299" s="160"/>
      <c r="B299" s="98"/>
      <c r="C299" s="98"/>
      <c r="D299" s="98"/>
      <c r="E299" s="99"/>
      <c r="F299" s="99"/>
      <c r="G299" s="98"/>
      <c r="H299" s="98"/>
      <c r="I299" s="98"/>
      <c r="J299" s="98"/>
      <c r="K299" s="98"/>
      <c r="L299" s="98"/>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c r="AV299" s="100"/>
      <c r="AW299" s="100"/>
      <c r="AX299" s="100"/>
      <c r="AY299" s="100"/>
      <c r="AZ299" s="100"/>
      <c r="BA299" s="100"/>
      <c r="BB299" s="100"/>
      <c r="BC299" s="100"/>
      <c r="BD299" s="100"/>
      <c r="BE299" s="100"/>
    </row>
    <row r="300" spans="1:57" ht="15.75" customHeight="1" x14ac:dyDescent="0.3">
      <c r="A300" s="160"/>
      <c r="B300" s="98"/>
      <c r="C300" s="98"/>
      <c r="D300" s="98"/>
      <c r="E300" s="99"/>
      <c r="F300" s="99"/>
      <c r="G300" s="98"/>
      <c r="H300" s="98"/>
      <c r="I300" s="98"/>
      <c r="J300" s="98"/>
      <c r="K300" s="98"/>
      <c r="L300" s="98"/>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c r="AU300" s="100"/>
      <c r="AV300" s="100"/>
      <c r="AW300" s="100"/>
      <c r="AX300" s="100"/>
      <c r="AY300" s="100"/>
      <c r="AZ300" s="100"/>
      <c r="BA300" s="100"/>
      <c r="BB300" s="100"/>
      <c r="BC300" s="100"/>
      <c r="BD300" s="100"/>
      <c r="BE300" s="100"/>
    </row>
    <row r="301" spans="1:57" ht="15.75" customHeight="1" x14ac:dyDescent="0.3">
      <c r="A301" s="160"/>
      <c r="B301" s="98"/>
      <c r="C301" s="98"/>
      <c r="D301" s="98"/>
      <c r="E301" s="99"/>
      <c r="F301" s="99"/>
      <c r="G301" s="98"/>
      <c r="H301" s="98"/>
      <c r="I301" s="98"/>
      <c r="J301" s="98"/>
      <c r="K301" s="98"/>
      <c r="L301" s="98"/>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c r="AU301" s="100"/>
      <c r="AV301" s="100"/>
      <c r="AW301" s="100"/>
      <c r="AX301" s="100"/>
      <c r="AY301" s="100"/>
      <c r="AZ301" s="100"/>
      <c r="BA301" s="100"/>
      <c r="BB301" s="100"/>
      <c r="BC301" s="100"/>
      <c r="BD301" s="100"/>
      <c r="BE301" s="100"/>
    </row>
    <row r="302" spans="1:57" ht="15.75" customHeight="1" x14ac:dyDescent="0.3">
      <c r="A302" s="160"/>
      <c r="B302" s="98"/>
      <c r="C302" s="98"/>
      <c r="D302" s="98"/>
      <c r="E302" s="99"/>
      <c r="F302" s="99"/>
      <c r="G302" s="98"/>
      <c r="H302" s="98"/>
      <c r="I302" s="98"/>
      <c r="J302" s="98"/>
      <c r="K302" s="98"/>
      <c r="L302" s="98"/>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c r="AV302" s="100"/>
      <c r="AW302" s="100"/>
      <c r="AX302" s="100"/>
      <c r="AY302" s="100"/>
      <c r="AZ302" s="100"/>
      <c r="BA302" s="100"/>
      <c r="BB302" s="100"/>
      <c r="BC302" s="100"/>
      <c r="BD302" s="100"/>
      <c r="BE302" s="100"/>
    </row>
    <row r="303" spans="1:57" ht="15.75" customHeight="1" x14ac:dyDescent="0.3">
      <c r="A303" s="160"/>
      <c r="B303" s="98"/>
      <c r="C303" s="98"/>
      <c r="D303" s="98"/>
      <c r="E303" s="99"/>
      <c r="F303" s="99"/>
      <c r="G303" s="98"/>
      <c r="H303" s="98"/>
      <c r="I303" s="98"/>
      <c r="J303" s="98"/>
      <c r="K303" s="98"/>
      <c r="L303" s="98"/>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c r="AV303" s="100"/>
      <c r="AW303" s="100"/>
      <c r="AX303" s="100"/>
      <c r="AY303" s="100"/>
      <c r="AZ303" s="100"/>
      <c r="BA303" s="100"/>
      <c r="BB303" s="100"/>
      <c r="BC303" s="100"/>
      <c r="BD303" s="100"/>
      <c r="BE303" s="100"/>
    </row>
    <row r="304" spans="1:57" ht="15.75" customHeight="1" x14ac:dyDescent="0.3">
      <c r="A304" s="160"/>
      <c r="B304" s="98"/>
      <c r="C304" s="98"/>
      <c r="D304" s="98"/>
      <c r="E304" s="99"/>
      <c r="F304" s="99"/>
      <c r="G304" s="98"/>
      <c r="H304" s="98"/>
      <c r="I304" s="98"/>
      <c r="J304" s="98"/>
      <c r="K304" s="98"/>
      <c r="L304" s="98"/>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row>
    <row r="305" spans="1:57" ht="15.75" customHeight="1" x14ac:dyDescent="0.3">
      <c r="A305" s="160"/>
      <c r="B305" s="98"/>
      <c r="C305" s="98"/>
      <c r="D305" s="98"/>
      <c r="E305" s="99"/>
      <c r="F305" s="99"/>
      <c r="G305" s="98"/>
      <c r="H305" s="98"/>
      <c r="I305" s="98"/>
      <c r="J305" s="98"/>
      <c r="K305" s="98"/>
      <c r="L305" s="98"/>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row>
    <row r="306" spans="1:57" ht="15.75" customHeight="1" x14ac:dyDescent="0.3">
      <c r="A306" s="160"/>
      <c r="B306" s="98"/>
      <c r="C306" s="98"/>
      <c r="D306" s="98"/>
      <c r="E306" s="99"/>
      <c r="F306" s="99"/>
      <c r="G306" s="98"/>
      <c r="H306" s="98"/>
      <c r="I306" s="98"/>
      <c r="J306" s="98"/>
      <c r="K306" s="98"/>
      <c r="L306" s="98"/>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0"/>
      <c r="AY306" s="100"/>
      <c r="AZ306" s="100"/>
      <c r="BA306" s="100"/>
      <c r="BB306" s="100"/>
      <c r="BC306" s="100"/>
      <c r="BD306" s="100"/>
      <c r="BE306" s="100"/>
    </row>
    <row r="307" spans="1:57" ht="15.75" customHeight="1" x14ac:dyDescent="0.3">
      <c r="A307" s="160"/>
      <c r="B307" s="98"/>
      <c r="C307" s="98"/>
      <c r="D307" s="98"/>
      <c r="E307" s="99"/>
      <c r="F307" s="99"/>
      <c r="G307" s="98"/>
      <c r="H307" s="98"/>
      <c r="I307" s="98"/>
      <c r="J307" s="98"/>
      <c r="K307" s="98"/>
      <c r="L307" s="98"/>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0"/>
      <c r="AY307" s="100"/>
      <c r="AZ307" s="100"/>
      <c r="BA307" s="100"/>
      <c r="BB307" s="100"/>
      <c r="BC307" s="100"/>
      <c r="BD307" s="100"/>
      <c r="BE307" s="100"/>
    </row>
    <row r="308" spans="1:57" ht="15.75" customHeight="1" x14ac:dyDescent="0.3">
      <c r="A308" s="160"/>
      <c r="B308" s="98"/>
      <c r="C308" s="98"/>
      <c r="D308" s="98"/>
      <c r="E308" s="99"/>
      <c r="F308" s="99"/>
      <c r="G308" s="98"/>
      <c r="H308" s="98"/>
      <c r="I308" s="98"/>
      <c r="J308" s="98"/>
      <c r="K308" s="98"/>
      <c r="L308" s="98"/>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00"/>
      <c r="AY308" s="100"/>
      <c r="AZ308" s="100"/>
      <c r="BA308" s="100"/>
      <c r="BB308" s="100"/>
      <c r="BC308" s="100"/>
      <c r="BD308" s="100"/>
      <c r="BE308" s="100"/>
    </row>
    <row r="309" spans="1:57" ht="15.75" customHeight="1" x14ac:dyDescent="0.3">
      <c r="A309" s="160"/>
      <c r="B309" s="98"/>
      <c r="C309" s="98"/>
      <c r="D309" s="98"/>
      <c r="E309" s="99"/>
      <c r="F309" s="99"/>
      <c r="G309" s="98"/>
      <c r="H309" s="98"/>
      <c r="I309" s="98"/>
      <c r="J309" s="98"/>
      <c r="K309" s="98"/>
      <c r="L309" s="98"/>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100"/>
      <c r="AZ309" s="100"/>
      <c r="BA309" s="100"/>
      <c r="BB309" s="100"/>
      <c r="BC309" s="100"/>
      <c r="BD309" s="100"/>
      <c r="BE309" s="100"/>
    </row>
    <row r="310" spans="1:57" ht="15.75" customHeight="1" x14ac:dyDescent="0.3">
      <c r="A310" s="160"/>
      <c r="B310" s="98"/>
      <c r="C310" s="98"/>
      <c r="D310" s="98"/>
      <c r="E310" s="99"/>
      <c r="F310" s="99"/>
      <c r="G310" s="98"/>
      <c r="H310" s="98"/>
      <c r="I310" s="98"/>
      <c r="J310" s="98"/>
      <c r="K310" s="98"/>
      <c r="L310" s="98"/>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row>
    <row r="311" spans="1:57" ht="15.75" customHeight="1" x14ac:dyDescent="0.3">
      <c r="A311" s="160"/>
      <c r="B311" s="98"/>
      <c r="C311" s="98"/>
      <c r="D311" s="98"/>
      <c r="E311" s="99"/>
      <c r="F311" s="99"/>
      <c r="G311" s="98"/>
      <c r="H311" s="98"/>
      <c r="I311" s="98"/>
      <c r="J311" s="98"/>
      <c r="K311" s="98"/>
      <c r="L311" s="98"/>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c r="AU311" s="100"/>
      <c r="AV311" s="100"/>
      <c r="AW311" s="100"/>
      <c r="AX311" s="100"/>
      <c r="AY311" s="100"/>
      <c r="AZ311" s="100"/>
      <c r="BA311" s="100"/>
      <c r="BB311" s="100"/>
      <c r="BC311" s="100"/>
      <c r="BD311" s="100"/>
      <c r="BE311" s="100"/>
    </row>
    <row r="312" spans="1:57" ht="15.75" customHeight="1" x14ac:dyDescent="0.3">
      <c r="A312" s="160"/>
      <c r="B312" s="98"/>
      <c r="C312" s="98"/>
      <c r="D312" s="98"/>
      <c r="E312" s="99"/>
      <c r="F312" s="99"/>
      <c r="G312" s="98"/>
      <c r="H312" s="98"/>
      <c r="I312" s="98"/>
      <c r="J312" s="98"/>
      <c r="K312" s="98"/>
      <c r="L312" s="98"/>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c r="AV312" s="100"/>
      <c r="AW312" s="100"/>
      <c r="AX312" s="100"/>
      <c r="AY312" s="100"/>
      <c r="AZ312" s="100"/>
      <c r="BA312" s="100"/>
      <c r="BB312" s="100"/>
      <c r="BC312" s="100"/>
      <c r="BD312" s="100"/>
      <c r="BE312" s="100"/>
    </row>
    <row r="313" spans="1:57" ht="15.75" customHeight="1" x14ac:dyDescent="0.3">
      <c r="A313" s="160"/>
      <c r="B313" s="98"/>
      <c r="C313" s="98"/>
      <c r="D313" s="98"/>
      <c r="E313" s="99"/>
      <c r="F313" s="99"/>
      <c r="G313" s="98"/>
      <c r="H313" s="98"/>
      <c r="I313" s="98"/>
      <c r="J313" s="98"/>
      <c r="K313" s="98"/>
      <c r="L313" s="98"/>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0"/>
      <c r="AY313" s="100"/>
      <c r="AZ313" s="100"/>
      <c r="BA313" s="100"/>
      <c r="BB313" s="100"/>
      <c r="BC313" s="100"/>
      <c r="BD313" s="100"/>
      <c r="BE313" s="100"/>
    </row>
    <row r="314" spans="1:57" ht="15.75" customHeight="1" x14ac:dyDescent="0.3">
      <c r="A314" s="160"/>
      <c r="B314" s="98"/>
      <c r="C314" s="98"/>
      <c r="D314" s="98"/>
      <c r="E314" s="99"/>
      <c r="F314" s="99"/>
      <c r="G314" s="98"/>
      <c r="H314" s="98"/>
      <c r="I314" s="98"/>
      <c r="J314" s="98"/>
      <c r="K314" s="98"/>
      <c r="L314" s="98"/>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c r="AU314" s="100"/>
      <c r="AV314" s="100"/>
      <c r="AW314" s="100"/>
      <c r="AX314" s="100"/>
      <c r="AY314" s="100"/>
      <c r="AZ314" s="100"/>
      <c r="BA314" s="100"/>
      <c r="BB314" s="100"/>
      <c r="BC314" s="100"/>
      <c r="BD314" s="100"/>
      <c r="BE314" s="100"/>
    </row>
    <row r="315" spans="1:57" ht="15.75" customHeight="1" x14ac:dyDescent="0.3">
      <c r="A315" s="160"/>
      <c r="B315" s="98"/>
      <c r="C315" s="98"/>
      <c r="D315" s="98"/>
      <c r="E315" s="99"/>
      <c r="F315" s="99"/>
      <c r="G315" s="98"/>
      <c r="H315" s="98"/>
      <c r="I315" s="98"/>
      <c r="J315" s="98"/>
      <c r="K315" s="98"/>
      <c r="L315" s="98"/>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0"/>
      <c r="AY315" s="100"/>
      <c r="AZ315" s="100"/>
      <c r="BA315" s="100"/>
      <c r="BB315" s="100"/>
      <c r="BC315" s="100"/>
      <c r="BD315" s="100"/>
      <c r="BE315" s="100"/>
    </row>
    <row r="316" spans="1:57" ht="15.75" customHeight="1" x14ac:dyDescent="0.3">
      <c r="A316" s="160"/>
      <c r="B316" s="98"/>
      <c r="C316" s="98"/>
      <c r="D316" s="98"/>
      <c r="E316" s="99"/>
      <c r="F316" s="99"/>
      <c r="G316" s="98"/>
      <c r="H316" s="98"/>
      <c r="I316" s="98"/>
      <c r="J316" s="98"/>
      <c r="K316" s="98"/>
      <c r="L316" s="98"/>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c r="AV316" s="100"/>
      <c r="AW316" s="100"/>
      <c r="AX316" s="100"/>
      <c r="AY316" s="100"/>
      <c r="AZ316" s="100"/>
      <c r="BA316" s="100"/>
      <c r="BB316" s="100"/>
      <c r="BC316" s="100"/>
      <c r="BD316" s="100"/>
      <c r="BE316" s="100"/>
    </row>
    <row r="317" spans="1:57" ht="15.75" customHeight="1" x14ac:dyDescent="0.3">
      <c r="A317" s="160"/>
      <c r="B317" s="98"/>
      <c r="C317" s="98"/>
      <c r="D317" s="98"/>
      <c r="E317" s="99"/>
      <c r="F317" s="99"/>
      <c r="G317" s="98"/>
      <c r="H317" s="98"/>
      <c r="I317" s="98"/>
      <c r="J317" s="98"/>
      <c r="K317" s="98"/>
      <c r="L317" s="98"/>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c r="AV317" s="100"/>
      <c r="AW317" s="100"/>
      <c r="AX317" s="100"/>
      <c r="AY317" s="100"/>
      <c r="AZ317" s="100"/>
      <c r="BA317" s="100"/>
      <c r="BB317" s="100"/>
      <c r="BC317" s="100"/>
      <c r="BD317" s="100"/>
      <c r="BE317" s="100"/>
    </row>
    <row r="318" spans="1:57" ht="15.75" customHeight="1" x14ac:dyDescent="0.3">
      <c r="A318" s="160"/>
      <c r="B318" s="98"/>
      <c r="C318" s="98"/>
      <c r="D318" s="98"/>
      <c r="E318" s="99"/>
      <c r="F318" s="99"/>
      <c r="G318" s="98"/>
      <c r="H318" s="98"/>
      <c r="I318" s="98"/>
      <c r="J318" s="98"/>
      <c r="K318" s="98"/>
      <c r="L318" s="98"/>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c r="AV318" s="100"/>
      <c r="AW318" s="100"/>
      <c r="AX318" s="100"/>
      <c r="AY318" s="100"/>
      <c r="AZ318" s="100"/>
      <c r="BA318" s="100"/>
      <c r="BB318" s="100"/>
      <c r="BC318" s="100"/>
      <c r="BD318" s="100"/>
      <c r="BE318" s="100"/>
    </row>
    <row r="319" spans="1:57" ht="15.75" customHeight="1" x14ac:dyDescent="0.3">
      <c r="A319" s="160"/>
      <c r="B319" s="98"/>
      <c r="C319" s="98"/>
      <c r="D319" s="98"/>
      <c r="E319" s="99"/>
      <c r="F319" s="99"/>
      <c r="G319" s="98"/>
      <c r="H319" s="98"/>
      <c r="I319" s="98"/>
      <c r="J319" s="98"/>
      <c r="K319" s="98"/>
      <c r="L319" s="98"/>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V319" s="100"/>
      <c r="AW319" s="100"/>
      <c r="AX319" s="100"/>
      <c r="AY319" s="100"/>
      <c r="AZ319" s="100"/>
      <c r="BA319" s="100"/>
      <c r="BB319" s="100"/>
      <c r="BC319" s="100"/>
      <c r="BD319" s="100"/>
      <c r="BE319" s="100"/>
    </row>
    <row r="320" spans="1:57" ht="15.75" customHeight="1" x14ac:dyDescent="0.3">
      <c r="A320" s="160"/>
      <c r="B320" s="98"/>
      <c r="C320" s="98"/>
      <c r="D320" s="98"/>
      <c r="E320" s="99"/>
      <c r="F320" s="99"/>
      <c r="G320" s="98"/>
      <c r="H320" s="98"/>
      <c r="I320" s="98"/>
      <c r="J320" s="98"/>
      <c r="K320" s="98"/>
      <c r="L320" s="98"/>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100"/>
      <c r="AX320" s="100"/>
      <c r="AY320" s="100"/>
      <c r="AZ320" s="100"/>
      <c r="BA320" s="100"/>
      <c r="BB320" s="100"/>
      <c r="BC320" s="100"/>
      <c r="BD320" s="100"/>
      <c r="BE320" s="100"/>
    </row>
    <row r="321" spans="1:57" ht="15.75" customHeight="1" x14ac:dyDescent="0.3">
      <c r="A321" s="160"/>
      <c r="B321" s="98"/>
      <c r="C321" s="98"/>
      <c r="D321" s="98"/>
      <c r="E321" s="99"/>
      <c r="F321" s="99"/>
      <c r="G321" s="98"/>
      <c r="H321" s="98"/>
      <c r="I321" s="98"/>
      <c r="J321" s="98"/>
      <c r="K321" s="98"/>
      <c r="L321" s="98"/>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row>
    <row r="322" spans="1:57" ht="15.75" customHeight="1" x14ac:dyDescent="0.3">
      <c r="A322" s="160"/>
      <c r="B322" s="98"/>
      <c r="C322" s="98"/>
      <c r="D322" s="98"/>
      <c r="E322" s="99"/>
      <c r="F322" s="99"/>
      <c r="G322" s="98"/>
      <c r="H322" s="98"/>
      <c r="I322" s="98"/>
      <c r="J322" s="98"/>
      <c r="K322" s="98"/>
      <c r="L322" s="98"/>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row>
    <row r="323" spans="1:57" ht="15.75" customHeight="1" x14ac:dyDescent="0.3">
      <c r="A323" s="160"/>
      <c r="B323" s="98"/>
      <c r="C323" s="98"/>
      <c r="D323" s="98"/>
      <c r="E323" s="99"/>
      <c r="F323" s="99"/>
      <c r="G323" s="98"/>
      <c r="H323" s="98"/>
      <c r="I323" s="98"/>
      <c r="J323" s="98"/>
      <c r="K323" s="98"/>
      <c r="L323" s="98"/>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row>
    <row r="324" spans="1:57" ht="15.75" customHeight="1" x14ac:dyDescent="0.3">
      <c r="A324" s="160"/>
      <c r="B324" s="98"/>
      <c r="C324" s="98"/>
      <c r="D324" s="98"/>
      <c r="E324" s="99"/>
      <c r="F324" s="99"/>
      <c r="G324" s="98"/>
      <c r="H324" s="98"/>
      <c r="I324" s="98"/>
      <c r="J324" s="98"/>
      <c r="K324" s="98"/>
      <c r="L324" s="98"/>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row>
    <row r="325" spans="1:57" ht="15.75" customHeight="1" x14ac:dyDescent="0.3">
      <c r="A325" s="160"/>
      <c r="B325" s="98"/>
      <c r="C325" s="98"/>
      <c r="D325" s="98"/>
      <c r="E325" s="99"/>
      <c r="F325" s="99"/>
      <c r="G325" s="98"/>
      <c r="H325" s="98"/>
      <c r="I325" s="98"/>
      <c r="J325" s="98"/>
      <c r="K325" s="98"/>
      <c r="L325" s="98"/>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row>
    <row r="326" spans="1:57" ht="15.75" customHeight="1" x14ac:dyDescent="0.3">
      <c r="A326" s="160"/>
      <c r="B326" s="98"/>
      <c r="C326" s="98"/>
      <c r="D326" s="98"/>
      <c r="E326" s="99"/>
      <c r="F326" s="99"/>
      <c r="G326" s="98"/>
      <c r="H326" s="98"/>
      <c r="I326" s="98"/>
      <c r="J326" s="98"/>
      <c r="K326" s="98"/>
      <c r="L326" s="98"/>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row>
    <row r="327" spans="1:57" ht="15.75" customHeight="1" x14ac:dyDescent="0.3">
      <c r="A327" s="160"/>
      <c r="B327" s="98"/>
      <c r="C327" s="98"/>
      <c r="D327" s="98"/>
      <c r="E327" s="99"/>
      <c r="F327" s="99"/>
      <c r="G327" s="98"/>
      <c r="H327" s="98"/>
      <c r="I327" s="98"/>
      <c r="J327" s="98"/>
      <c r="K327" s="98"/>
      <c r="L327" s="98"/>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row>
    <row r="328" spans="1:57" ht="15.75" customHeight="1" x14ac:dyDescent="0.3">
      <c r="A328" s="160"/>
      <c r="B328" s="98"/>
      <c r="C328" s="98"/>
      <c r="D328" s="98"/>
      <c r="E328" s="99"/>
      <c r="F328" s="99"/>
      <c r="G328" s="98"/>
      <c r="H328" s="98"/>
      <c r="I328" s="98"/>
      <c r="J328" s="98"/>
      <c r="K328" s="98"/>
      <c r="L328" s="98"/>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row>
    <row r="329" spans="1:57" ht="15.75" customHeight="1" x14ac:dyDescent="0.3">
      <c r="A329" s="160"/>
      <c r="B329" s="98"/>
      <c r="C329" s="98"/>
      <c r="D329" s="98"/>
      <c r="E329" s="99"/>
      <c r="F329" s="99"/>
      <c r="G329" s="98"/>
      <c r="H329" s="98"/>
      <c r="I329" s="98"/>
      <c r="J329" s="98"/>
      <c r="K329" s="98"/>
      <c r="L329" s="98"/>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row>
    <row r="330" spans="1:57" ht="15.75" customHeight="1" x14ac:dyDescent="0.3">
      <c r="A330" s="160"/>
      <c r="B330" s="98"/>
      <c r="C330" s="98"/>
      <c r="D330" s="98"/>
      <c r="E330" s="99"/>
      <c r="F330" s="99"/>
      <c r="G330" s="98"/>
      <c r="H330" s="98"/>
      <c r="I330" s="98"/>
      <c r="J330" s="98"/>
      <c r="K330" s="98"/>
      <c r="L330" s="98"/>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row>
    <row r="331" spans="1:57" ht="15.75" customHeight="1" x14ac:dyDescent="0.3">
      <c r="A331" s="160"/>
      <c r="B331" s="98"/>
      <c r="C331" s="98"/>
      <c r="D331" s="98"/>
      <c r="E331" s="99"/>
      <c r="F331" s="99"/>
      <c r="G331" s="98"/>
      <c r="H331" s="98"/>
      <c r="I331" s="98"/>
      <c r="J331" s="98"/>
      <c r="K331" s="98"/>
      <c r="L331" s="98"/>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0"/>
      <c r="AV331" s="100"/>
      <c r="AW331" s="100"/>
      <c r="AX331" s="100"/>
      <c r="AY331" s="100"/>
      <c r="AZ331" s="100"/>
      <c r="BA331" s="100"/>
      <c r="BB331" s="100"/>
      <c r="BC331" s="100"/>
      <c r="BD331" s="100"/>
      <c r="BE331" s="100"/>
    </row>
    <row r="332" spans="1:57" ht="15.75" customHeight="1" x14ac:dyDescent="0.3">
      <c r="A332" s="160"/>
      <c r="B332" s="98"/>
      <c r="C332" s="98"/>
      <c r="D332" s="98"/>
      <c r="E332" s="99"/>
      <c r="F332" s="99"/>
      <c r="G332" s="98"/>
      <c r="H332" s="98"/>
      <c r="I332" s="98"/>
      <c r="J332" s="98"/>
      <c r="K332" s="98"/>
      <c r="L332" s="98"/>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0"/>
      <c r="AV332" s="100"/>
      <c r="AW332" s="100"/>
      <c r="AX332" s="100"/>
      <c r="AY332" s="100"/>
      <c r="AZ332" s="100"/>
      <c r="BA332" s="100"/>
      <c r="BB332" s="100"/>
      <c r="BC332" s="100"/>
      <c r="BD332" s="100"/>
      <c r="BE332" s="100"/>
    </row>
    <row r="333" spans="1:57" ht="15.75" customHeight="1" x14ac:dyDescent="0.3">
      <c r="A333" s="160"/>
      <c r="B333" s="98"/>
      <c r="C333" s="98"/>
      <c r="D333" s="98"/>
      <c r="E333" s="99"/>
      <c r="F333" s="99"/>
      <c r="G333" s="98"/>
      <c r="H333" s="98"/>
      <c r="I333" s="98"/>
      <c r="J333" s="98"/>
      <c r="K333" s="98"/>
      <c r="L333" s="98"/>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row>
    <row r="334" spans="1:57" ht="15.75" customHeight="1" x14ac:dyDescent="0.3">
      <c r="A334" s="160"/>
      <c r="B334" s="98"/>
      <c r="C334" s="98"/>
      <c r="D334" s="98"/>
      <c r="E334" s="99"/>
      <c r="F334" s="99"/>
      <c r="G334" s="98"/>
      <c r="H334" s="98"/>
      <c r="I334" s="98"/>
      <c r="J334" s="98"/>
      <c r="K334" s="98"/>
      <c r="L334" s="98"/>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row>
    <row r="335" spans="1:57" ht="15.75" customHeight="1" x14ac:dyDescent="0.3">
      <c r="A335" s="160"/>
      <c r="B335" s="98"/>
      <c r="C335" s="98"/>
      <c r="D335" s="98"/>
      <c r="E335" s="99"/>
      <c r="F335" s="99"/>
      <c r="G335" s="98"/>
      <c r="H335" s="98"/>
      <c r="I335" s="98"/>
      <c r="J335" s="98"/>
      <c r="K335" s="98"/>
      <c r="L335" s="98"/>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row>
    <row r="336" spans="1:57" ht="15.75" customHeight="1" x14ac:dyDescent="0.3">
      <c r="A336" s="160"/>
      <c r="B336" s="98"/>
      <c r="C336" s="98"/>
      <c r="D336" s="98"/>
      <c r="E336" s="99"/>
      <c r="F336" s="99"/>
      <c r="G336" s="98"/>
      <c r="H336" s="98"/>
      <c r="I336" s="98"/>
      <c r="J336" s="98"/>
      <c r="K336" s="98"/>
      <c r="L336" s="98"/>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row>
    <row r="337" spans="1:57" ht="15.75" customHeight="1" x14ac:dyDescent="0.3">
      <c r="A337" s="160"/>
      <c r="B337" s="98"/>
      <c r="C337" s="98"/>
      <c r="D337" s="98"/>
      <c r="E337" s="99"/>
      <c r="F337" s="99"/>
      <c r="G337" s="98"/>
      <c r="H337" s="98"/>
      <c r="I337" s="98"/>
      <c r="J337" s="98"/>
      <c r="K337" s="98"/>
      <c r="L337" s="98"/>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100"/>
      <c r="AZ337" s="100"/>
      <c r="BA337" s="100"/>
      <c r="BB337" s="100"/>
      <c r="BC337" s="100"/>
      <c r="BD337" s="100"/>
      <c r="BE337" s="100"/>
    </row>
    <row r="338" spans="1:57" ht="15.75" customHeight="1" x14ac:dyDescent="0.3">
      <c r="A338" s="160"/>
      <c r="B338" s="98"/>
      <c r="C338" s="98"/>
      <c r="D338" s="98"/>
      <c r="E338" s="99"/>
      <c r="F338" s="99"/>
      <c r="G338" s="98"/>
      <c r="H338" s="98"/>
      <c r="I338" s="98"/>
      <c r="J338" s="98"/>
      <c r="K338" s="98"/>
      <c r="L338" s="98"/>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row>
    <row r="339" spans="1:57" ht="15.75" customHeight="1" x14ac:dyDescent="0.3">
      <c r="A339" s="160"/>
      <c r="B339" s="98"/>
      <c r="C339" s="98"/>
      <c r="D339" s="98"/>
      <c r="E339" s="99"/>
      <c r="F339" s="99"/>
      <c r="G339" s="98"/>
      <c r="H339" s="98"/>
      <c r="I339" s="98"/>
      <c r="J339" s="98"/>
      <c r="K339" s="98"/>
      <c r="L339" s="98"/>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row>
    <row r="340" spans="1:57" ht="15.75" customHeight="1" x14ac:dyDescent="0.3">
      <c r="A340" s="160"/>
      <c r="B340" s="98"/>
      <c r="C340" s="98"/>
      <c r="D340" s="98"/>
      <c r="E340" s="99"/>
      <c r="F340" s="99"/>
      <c r="G340" s="98"/>
      <c r="H340" s="98"/>
      <c r="I340" s="98"/>
      <c r="J340" s="98"/>
      <c r="K340" s="98"/>
      <c r="L340" s="98"/>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row>
    <row r="341" spans="1:57" ht="15.75" customHeight="1" x14ac:dyDescent="0.3">
      <c r="A341" s="160"/>
      <c r="B341" s="98"/>
      <c r="C341" s="98"/>
      <c r="D341" s="98"/>
      <c r="E341" s="99"/>
      <c r="F341" s="99"/>
      <c r="G341" s="98"/>
      <c r="H341" s="98"/>
      <c r="I341" s="98"/>
      <c r="J341" s="98"/>
      <c r="K341" s="98"/>
      <c r="L341" s="98"/>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row>
    <row r="342" spans="1:57" ht="15.75" customHeight="1" x14ac:dyDescent="0.3">
      <c r="A342" s="160"/>
      <c r="B342" s="98"/>
      <c r="C342" s="98"/>
      <c r="D342" s="98"/>
      <c r="E342" s="99"/>
      <c r="F342" s="99"/>
      <c r="G342" s="98"/>
      <c r="H342" s="98"/>
      <c r="I342" s="98"/>
      <c r="J342" s="98"/>
      <c r="K342" s="98"/>
      <c r="L342" s="98"/>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c r="AV342" s="100"/>
      <c r="AW342" s="100"/>
      <c r="AX342" s="100"/>
      <c r="AY342" s="100"/>
      <c r="AZ342" s="100"/>
      <c r="BA342" s="100"/>
      <c r="BB342" s="100"/>
      <c r="BC342" s="100"/>
      <c r="BD342" s="100"/>
      <c r="BE342" s="100"/>
    </row>
    <row r="343" spans="1:57" ht="15.75" customHeight="1" x14ac:dyDescent="0.3">
      <c r="A343" s="160"/>
      <c r="B343" s="98"/>
      <c r="C343" s="98"/>
      <c r="D343" s="98"/>
      <c r="E343" s="99"/>
      <c r="F343" s="99"/>
      <c r="G343" s="98"/>
      <c r="H343" s="98"/>
      <c r="I343" s="98"/>
      <c r="J343" s="98"/>
      <c r="K343" s="98"/>
      <c r="L343" s="98"/>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c r="AV343" s="100"/>
      <c r="AW343" s="100"/>
      <c r="AX343" s="100"/>
      <c r="AY343" s="100"/>
      <c r="AZ343" s="100"/>
      <c r="BA343" s="100"/>
      <c r="BB343" s="100"/>
      <c r="BC343" s="100"/>
      <c r="BD343" s="100"/>
      <c r="BE343" s="100"/>
    </row>
    <row r="344" spans="1:57" ht="15.75" customHeight="1" x14ac:dyDescent="0.3">
      <c r="A344" s="160"/>
      <c r="B344" s="98"/>
      <c r="C344" s="98"/>
      <c r="D344" s="98"/>
      <c r="E344" s="99"/>
      <c r="F344" s="99"/>
      <c r="G344" s="98"/>
      <c r="H344" s="98"/>
      <c r="I344" s="98"/>
      <c r="J344" s="98"/>
      <c r="K344" s="98"/>
      <c r="L344" s="98"/>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c r="AV344" s="100"/>
      <c r="AW344" s="100"/>
      <c r="AX344" s="100"/>
      <c r="AY344" s="100"/>
      <c r="AZ344" s="100"/>
      <c r="BA344" s="100"/>
      <c r="BB344" s="100"/>
      <c r="BC344" s="100"/>
      <c r="BD344" s="100"/>
      <c r="BE344" s="100"/>
    </row>
    <row r="345" spans="1:57" ht="15.75" customHeight="1" x14ac:dyDescent="0.3">
      <c r="A345" s="160"/>
      <c r="B345" s="98"/>
      <c r="C345" s="98"/>
      <c r="D345" s="98"/>
      <c r="E345" s="99"/>
      <c r="F345" s="99"/>
      <c r="G345" s="98"/>
      <c r="H345" s="98"/>
      <c r="I345" s="98"/>
      <c r="J345" s="98"/>
      <c r="K345" s="98"/>
      <c r="L345" s="98"/>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row>
    <row r="346" spans="1:57" ht="15.75" customHeight="1" x14ac:dyDescent="0.3">
      <c r="A346" s="160"/>
      <c r="B346" s="98"/>
      <c r="C346" s="98"/>
      <c r="D346" s="98"/>
      <c r="E346" s="99"/>
      <c r="F346" s="99"/>
      <c r="G346" s="98"/>
      <c r="H346" s="98"/>
      <c r="I346" s="98"/>
      <c r="J346" s="98"/>
      <c r="K346" s="98"/>
      <c r="L346" s="98"/>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row>
    <row r="347" spans="1:57" ht="15.75" customHeight="1" x14ac:dyDescent="0.3">
      <c r="A347" s="160"/>
      <c r="B347" s="98"/>
      <c r="C347" s="98"/>
      <c r="D347" s="98"/>
      <c r="E347" s="99"/>
      <c r="F347" s="99"/>
      <c r="G347" s="98"/>
      <c r="H347" s="98"/>
      <c r="I347" s="98"/>
      <c r="J347" s="98"/>
      <c r="K347" s="98"/>
      <c r="L347" s="98"/>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row>
    <row r="348" spans="1:57" ht="15.75" customHeight="1" x14ac:dyDescent="0.3">
      <c r="A348" s="160"/>
      <c r="B348" s="98"/>
      <c r="C348" s="98"/>
      <c r="D348" s="98"/>
      <c r="E348" s="99"/>
      <c r="F348" s="99"/>
      <c r="G348" s="98"/>
      <c r="H348" s="98"/>
      <c r="I348" s="98"/>
      <c r="J348" s="98"/>
      <c r="K348" s="98"/>
      <c r="L348" s="98"/>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row>
    <row r="349" spans="1:57" ht="15.75" customHeight="1" x14ac:dyDescent="0.3">
      <c r="A349" s="160"/>
      <c r="B349" s="98"/>
      <c r="C349" s="98"/>
      <c r="D349" s="98"/>
      <c r="E349" s="99"/>
      <c r="F349" s="99"/>
      <c r="G349" s="98"/>
      <c r="H349" s="98"/>
      <c r="I349" s="98"/>
      <c r="J349" s="98"/>
      <c r="K349" s="98"/>
      <c r="L349" s="98"/>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c r="BC349" s="100"/>
      <c r="BD349" s="100"/>
      <c r="BE349" s="100"/>
    </row>
    <row r="350" spans="1:57" ht="15.75" customHeight="1" x14ac:dyDescent="0.3">
      <c r="A350" s="160"/>
      <c r="B350" s="98"/>
      <c r="C350" s="98"/>
      <c r="D350" s="98"/>
      <c r="E350" s="99"/>
      <c r="F350" s="99"/>
      <c r="G350" s="98"/>
      <c r="H350" s="98"/>
      <c r="I350" s="98"/>
      <c r="J350" s="98"/>
      <c r="K350" s="98"/>
      <c r="L350" s="98"/>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row>
    <row r="351" spans="1:57" ht="15.75" customHeight="1" x14ac:dyDescent="0.3">
      <c r="A351" s="160"/>
      <c r="B351" s="98"/>
      <c r="C351" s="98"/>
      <c r="D351" s="98"/>
      <c r="E351" s="99"/>
      <c r="F351" s="99"/>
      <c r="G351" s="98"/>
      <c r="H351" s="98"/>
      <c r="I351" s="98"/>
      <c r="J351" s="98"/>
      <c r="K351" s="98"/>
      <c r="L351" s="98"/>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row>
    <row r="352" spans="1:57" ht="15.75" customHeight="1" x14ac:dyDescent="0.3">
      <c r="A352" s="160"/>
      <c r="B352" s="98"/>
      <c r="C352" s="98"/>
      <c r="D352" s="98"/>
      <c r="E352" s="99"/>
      <c r="F352" s="99"/>
      <c r="G352" s="98"/>
      <c r="H352" s="98"/>
      <c r="I352" s="98"/>
      <c r="J352" s="98"/>
      <c r="K352" s="98"/>
      <c r="L352" s="98"/>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row>
    <row r="353" spans="1:57" ht="15.75" customHeight="1" x14ac:dyDescent="0.3">
      <c r="A353" s="160"/>
      <c r="B353" s="98"/>
      <c r="C353" s="98"/>
      <c r="D353" s="98"/>
      <c r="E353" s="99"/>
      <c r="F353" s="99"/>
      <c r="G353" s="98"/>
      <c r="H353" s="98"/>
      <c r="I353" s="98"/>
      <c r="J353" s="98"/>
      <c r="K353" s="98"/>
      <c r="L353" s="98"/>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row>
    <row r="354" spans="1:57" ht="15.75" customHeight="1" x14ac:dyDescent="0.3">
      <c r="A354" s="160"/>
      <c r="B354" s="98"/>
      <c r="C354" s="98"/>
      <c r="D354" s="98"/>
      <c r="E354" s="99"/>
      <c r="F354" s="99"/>
      <c r="G354" s="98"/>
      <c r="H354" s="98"/>
      <c r="I354" s="98"/>
      <c r="J354" s="98"/>
      <c r="K354" s="98"/>
      <c r="L354" s="98"/>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row>
    <row r="355" spans="1:57" ht="15.75" customHeight="1" x14ac:dyDescent="0.3">
      <c r="A355" s="160"/>
      <c r="B355" s="98"/>
      <c r="C355" s="98"/>
      <c r="D355" s="98"/>
      <c r="E355" s="99"/>
      <c r="F355" s="99"/>
      <c r="G355" s="98"/>
      <c r="H355" s="98"/>
      <c r="I355" s="98"/>
      <c r="J355" s="98"/>
      <c r="K355" s="98"/>
      <c r="L355" s="98"/>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row>
    <row r="356" spans="1:57" ht="15.75" customHeight="1" x14ac:dyDescent="0.3">
      <c r="A356" s="160"/>
      <c r="B356" s="98"/>
      <c r="C356" s="98"/>
      <c r="D356" s="98"/>
      <c r="E356" s="99"/>
      <c r="F356" s="99"/>
      <c r="G356" s="98"/>
      <c r="H356" s="98"/>
      <c r="I356" s="98"/>
      <c r="J356" s="98"/>
      <c r="K356" s="98"/>
      <c r="L356" s="98"/>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row>
    <row r="357" spans="1:57" ht="15.75" customHeight="1" x14ac:dyDescent="0.3">
      <c r="A357" s="160"/>
      <c r="B357" s="98"/>
      <c r="C357" s="98"/>
      <c r="D357" s="98"/>
      <c r="E357" s="99"/>
      <c r="F357" s="99"/>
      <c r="G357" s="98"/>
      <c r="H357" s="98"/>
      <c r="I357" s="98"/>
      <c r="J357" s="98"/>
      <c r="K357" s="98"/>
      <c r="L357" s="98"/>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row>
    <row r="358" spans="1:57" ht="15.75" customHeight="1" x14ac:dyDescent="0.3">
      <c r="A358" s="160"/>
      <c r="B358" s="98"/>
      <c r="C358" s="98"/>
      <c r="D358" s="98"/>
      <c r="E358" s="99"/>
      <c r="F358" s="99"/>
      <c r="G358" s="98"/>
      <c r="H358" s="98"/>
      <c r="I358" s="98"/>
      <c r="J358" s="98"/>
      <c r="K358" s="98"/>
      <c r="L358" s="98"/>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row>
    <row r="359" spans="1:57" ht="15.75" customHeight="1" x14ac:dyDescent="0.3">
      <c r="A359" s="160"/>
      <c r="B359" s="98"/>
      <c r="C359" s="98"/>
      <c r="D359" s="98"/>
      <c r="E359" s="99"/>
      <c r="F359" s="99"/>
      <c r="G359" s="98"/>
      <c r="H359" s="98"/>
      <c r="I359" s="98"/>
      <c r="J359" s="98"/>
      <c r="K359" s="98"/>
      <c r="L359" s="98"/>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row>
    <row r="360" spans="1:57" ht="15.75" customHeight="1" x14ac:dyDescent="0.3">
      <c r="A360" s="160"/>
      <c r="B360" s="98"/>
      <c r="C360" s="98"/>
      <c r="D360" s="98"/>
      <c r="E360" s="99"/>
      <c r="F360" s="99"/>
      <c r="G360" s="98"/>
      <c r="H360" s="98"/>
      <c r="I360" s="98"/>
      <c r="J360" s="98"/>
      <c r="K360" s="98"/>
      <c r="L360" s="98"/>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row>
    <row r="361" spans="1:57" ht="15.75" customHeight="1" x14ac:dyDescent="0.3">
      <c r="A361" s="160"/>
      <c r="B361" s="98"/>
      <c r="C361" s="98"/>
      <c r="D361" s="98"/>
      <c r="E361" s="99"/>
      <c r="F361" s="99"/>
      <c r="G361" s="98"/>
      <c r="H361" s="98"/>
      <c r="I361" s="98"/>
      <c r="J361" s="98"/>
      <c r="K361" s="98"/>
      <c r="L361" s="98"/>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row>
    <row r="362" spans="1:57" ht="15.75" customHeight="1" x14ac:dyDescent="0.3">
      <c r="A362" s="160"/>
      <c r="B362" s="98"/>
      <c r="C362" s="98"/>
      <c r="D362" s="98"/>
      <c r="E362" s="99"/>
      <c r="F362" s="99"/>
      <c r="G362" s="98"/>
      <c r="H362" s="98"/>
      <c r="I362" s="98"/>
      <c r="J362" s="98"/>
      <c r="K362" s="98"/>
      <c r="L362" s="98"/>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row>
    <row r="363" spans="1:57" ht="15.75" customHeight="1" x14ac:dyDescent="0.3">
      <c r="A363" s="160"/>
      <c r="B363" s="98"/>
      <c r="C363" s="98"/>
      <c r="D363" s="98"/>
      <c r="E363" s="99"/>
      <c r="F363" s="99"/>
      <c r="G363" s="98"/>
      <c r="H363" s="98"/>
      <c r="I363" s="98"/>
      <c r="J363" s="98"/>
      <c r="K363" s="98"/>
      <c r="L363" s="98"/>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row>
    <row r="364" spans="1:57" ht="15.75" customHeight="1" x14ac:dyDescent="0.3">
      <c r="A364" s="160"/>
      <c r="B364" s="98"/>
      <c r="C364" s="98"/>
      <c r="D364" s="98"/>
      <c r="E364" s="99"/>
      <c r="F364" s="99"/>
      <c r="G364" s="98"/>
      <c r="H364" s="98"/>
      <c r="I364" s="98"/>
      <c r="J364" s="98"/>
      <c r="K364" s="98"/>
      <c r="L364" s="98"/>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row>
    <row r="365" spans="1:57" ht="15.75" customHeight="1" x14ac:dyDescent="0.3">
      <c r="A365" s="160"/>
      <c r="B365" s="98"/>
      <c r="C365" s="98"/>
      <c r="D365" s="98"/>
      <c r="E365" s="99"/>
      <c r="F365" s="99"/>
      <c r="G365" s="98"/>
      <c r="H365" s="98"/>
      <c r="I365" s="98"/>
      <c r="J365" s="98"/>
      <c r="K365" s="98"/>
      <c r="L365" s="98"/>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100"/>
      <c r="AZ365" s="100"/>
      <c r="BA365" s="100"/>
      <c r="BB365" s="100"/>
      <c r="BC365" s="100"/>
      <c r="BD365" s="100"/>
      <c r="BE365" s="100"/>
    </row>
    <row r="366" spans="1:57" ht="15.75" customHeight="1" x14ac:dyDescent="0.3">
      <c r="A366" s="160"/>
      <c r="B366" s="98"/>
      <c r="C366" s="98"/>
      <c r="D366" s="98"/>
      <c r="E366" s="99"/>
      <c r="F366" s="99"/>
      <c r="G366" s="98"/>
      <c r="H366" s="98"/>
      <c r="I366" s="98"/>
      <c r="J366" s="98"/>
      <c r="K366" s="98"/>
      <c r="L366" s="98"/>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row>
    <row r="367" spans="1:57" ht="15.75" customHeight="1" x14ac:dyDescent="0.3">
      <c r="A367" s="160"/>
      <c r="B367" s="98"/>
      <c r="C367" s="98"/>
      <c r="D367" s="98"/>
      <c r="E367" s="99"/>
      <c r="F367" s="99"/>
      <c r="G367" s="98"/>
      <c r="H367" s="98"/>
      <c r="I367" s="98"/>
      <c r="J367" s="98"/>
      <c r="K367" s="98"/>
      <c r="L367" s="98"/>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row>
    <row r="368" spans="1:57" ht="15.75" customHeight="1" x14ac:dyDescent="0.3">
      <c r="A368" s="160"/>
      <c r="B368" s="98"/>
      <c r="C368" s="98"/>
      <c r="D368" s="98"/>
      <c r="E368" s="99"/>
      <c r="F368" s="99"/>
      <c r="G368" s="98"/>
      <c r="H368" s="98"/>
      <c r="I368" s="98"/>
      <c r="J368" s="98"/>
      <c r="K368" s="98"/>
      <c r="L368" s="98"/>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row>
    <row r="369" spans="1:57" ht="15.75" customHeight="1" x14ac:dyDescent="0.3">
      <c r="A369" s="160"/>
      <c r="B369" s="98"/>
      <c r="C369" s="98"/>
      <c r="D369" s="98"/>
      <c r="E369" s="99"/>
      <c r="F369" s="99"/>
      <c r="G369" s="98"/>
      <c r="H369" s="98"/>
      <c r="I369" s="98"/>
      <c r="J369" s="98"/>
      <c r="K369" s="98"/>
      <c r="L369" s="98"/>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row>
    <row r="370" spans="1:57" ht="15.75" customHeight="1" x14ac:dyDescent="0.3">
      <c r="A370" s="160"/>
      <c r="B370" s="98"/>
      <c r="C370" s="98"/>
      <c r="D370" s="98"/>
      <c r="E370" s="99"/>
      <c r="F370" s="99"/>
      <c r="G370" s="98"/>
      <c r="H370" s="98"/>
      <c r="I370" s="98"/>
      <c r="J370" s="98"/>
      <c r="K370" s="98"/>
      <c r="L370" s="98"/>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row>
    <row r="371" spans="1:57" ht="15.75" customHeight="1" x14ac:dyDescent="0.3">
      <c r="A371" s="160"/>
      <c r="B371" s="98"/>
      <c r="C371" s="98"/>
      <c r="D371" s="98"/>
      <c r="E371" s="99"/>
      <c r="F371" s="99"/>
      <c r="G371" s="98"/>
      <c r="H371" s="98"/>
      <c r="I371" s="98"/>
      <c r="J371" s="98"/>
      <c r="K371" s="98"/>
      <c r="L371" s="98"/>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row>
    <row r="372" spans="1:57" ht="15.75" customHeight="1" x14ac:dyDescent="0.3">
      <c r="A372" s="160"/>
      <c r="B372" s="98"/>
      <c r="C372" s="98"/>
      <c r="D372" s="98"/>
      <c r="E372" s="99"/>
      <c r="F372" s="99"/>
      <c r="G372" s="98"/>
      <c r="H372" s="98"/>
      <c r="I372" s="98"/>
      <c r="J372" s="98"/>
      <c r="K372" s="98"/>
      <c r="L372" s="98"/>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row>
    <row r="373" spans="1:57" ht="15.75" customHeight="1" x14ac:dyDescent="0.3">
      <c r="A373" s="160"/>
      <c r="B373" s="98"/>
      <c r="C373" s="98"/>
      <c r="D373" s="98"/>
      <c r="E373" s="99"/>
      <c r="F373" s="99"/>
      <c r="G373" s="98"/>
      <c r="H373" s="98"/>
      <c r="I373" s="98"/>
      <c r="J373" s="98"/>
      <c r="K373" s="98"/>
      <c r="L373" s="98"/>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c r="AU373" s="100"/>
      <c r="AV373" s="100"/>
      <c r="AW373" s="100"/>
      <c r="AX373" s="100"/>
      <c r="AY373" s="100"/>
      <c r="AZ373" s="100"/>
      <c r="BA373" s="100"/>
      <c r="BB373" s="100"/>
      <c r="BC373" s="100"/>
      <c r="BD373" s="100"/>
      <c r="BE373" s="100"/>
    </row>
    <row r="374" spans="1:57" ht="15.75" customHeight="1" x14ac:dyDescent="0.3">
      <c r="A374" s="160"/>
      <c r="B374" s="98"/>
      <c r="C374" s="98"/>
      <c r="D374" s="98"/>
      <c r="E374" s="99"/>
      <c r="F374" s="99"/>
      <c r="G374" s="98"/>
      <c r="H374" s="98"/>
      <c r="I374" s="98"/>
      <c r="J374" s="98"/>
      <c r="K374" s="98"/>
      <c r="L374" s="98"/>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row>
    <row r="375" spans="1:57" ht="15.75" customHeight="1" x14ac:dyDescent="0.3">
      <c r="A375" s="160"/>
      <c r="B375" s="98"/>
      <c r="C375" s="98"/>
      <c r="D375" s="98"/>
      <c r="E375" s="99"/>
      <c r="F375" s="99"/>
      <c r="G375" s="98"/>
      <c r="H375" s="98"/>
      <c r="I375" s="98"/>
      <c r="J375" s="98"/>
      <c r="K375" s="98"/>
      <c r="L375" s="98"/>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row>
    <row r="376" spans="1:57" ht="15.75" customHeight="1" x14ac:dyDescent="0.3">
      <c r="A376" s="160"/>
      <c r="B376" s="98"/>
      <c r="C376" s="98"/>
      <c r="D376" s="98"/>
      <c r="E376" s="99"/>
      <c r="F376" s="99"/>
      <c r="G376" s="98"/>
      <c r="H376" s="98"/>
      <c r="I376" s="98"/>
      <c r="J376" s="98"/>
      <c r="K376" s="98"/>
      <c r="L376" s="98"/>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row>
    <row r="377" spans="1:57" ht="15.75" customHeight="1" x14ac:dyDescent="0.3">
      <c r="A377" s="160"/>
      <c r="B377" s="98"/>
      <c r="C377" s="98"/>
      <c r="D377" s="98"/>
      <c r="E377" s="99"/>
      <c r="F377" s="99"/>
      <c r="G377" s="98"/>
      <c r="H377" s="98"/>
      <c r="I377" s="98"/>
      <c r="J377" s="98"/>
      <c r="K377" s="98"/>
      <c r="L377" s="98"/>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row>
    <row r="378" spans="1:57" ht="15.75" customHeight="1" x14ac:dyDescent="0.3">
      <c r="A378" s="160"/>
      <c r="B378" s="98"/>
      <c r="C378" s="98"/>
      <c r="D378" s="98"/>
      <c r="E378" s="99"/>
      <c r="F378" s="99"/>
      <c r="G378" s="98"/>
      <c r="H378" s="98"/>
      <c r="I378" s="98"/>
      <c r="J378" s="98"/>
      <c r="K378" s="98"/>
      <c r="L378" s="98"/>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row>
    <row r="379" spans="1:57" ht="15.75" customHeight="1" x14ac:dyDescent="0.3">
      <c r="A379" s="160"/>
      <c r="B379" s="98"/>
      <c r="C379" s="98"/>
      <c r="D379" s="98"/>
      <c r="E379" s="99"/>
      <c r="F379" s="99"/>
      <c r="G379" s="98"/>
      <c r="H379" s="98"/>
      <c r="I379" s="98"/>
      <c r="J379" s="98"/>
      <c r="K379" s="98"/>
      <c r="L379" s="98"/>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row>
    <row r="380" spans="1:57" ht="15.75" customHeight="1" x14ac:dyDescent="0.3">
      <c r="A380" s="160"/>
      <c r="B380" s="98"/>
      <c r="C380" s="98"/>
      <c r="D380" s="98"/>
      <c r="E380" s="99"/>
      <c r="F380" s="99"/>
      <c r="G380" s="98"/>
      <c r="H380" s="98"/>
      <c r="I380" s="98"/>
      <c r="J380" s="98"/>
      <c r="K380" s="98"/>
      <c r="L380" s="98"/>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row>
    <row r="381" spans="1:57" ht="15.75" customHeight="1" x14ac:dyDescent="0.3">
      <c r="A381" s="160"/>
      <c r="B381" s="98"/>
      <c r="C381" s="98"/>
      <c r="D381" s="98"/>
      <c r="E381" s="99"/>
      <c r="F381" s="99"/>
      <c r="G381" s="98"/>
      <c r="H381" s="98"/>
      <c r="I381" s="98"/>
      <c r="J381" s="98"/>
      <c r="K381" s="98"/>
      <c r="L381" s="98"/>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row>
    <row r="382" spans="1:57" ht="15.75" customHeight="1" x14ac:dyDescent="0.3">
      <c r="A382" s="160"/>
      <c r="B382" s="98"/>
      <c r="C382" s="98"/>
      <c r="D382" s="98"/>
      <c r="E382" s="99"/>
      <c r="F382" s="99"/>
      <c r="G382" s="98"/>
      <c r="H382" s="98"/>
      <c r="I382" s="98"/>
      <c r="J382" s="98"/>
      <c r="K382" s="98"/>
      <c r="L382" s="98"/>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row>
    <row r="383" spans="1:57" ht="15.75" customHeight="1" x14ac:dyDescent="0.3">
      <c r="A383" s="160"/>
      <c r="B383" s="98"/>
      <c r="C383" s="98"/>
      <c r="D383" s="98"/>
      <c r="E383" s="99"/>
      <c r="F383" s="99"/>
      <c r="G383" s="98"/>
      <c r="H383" s="98"/>
      <c r="I383" s="98"/>
      <c r="J383" s="98"/>
      <c r="K383" s="98"/>
      <c r="L383" s="98"/>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row>
    <row r="384" spans="1:57" ht="15.75" customHeight="1" x14ac:dyDescent="0.3">
      <c r="A384" s="160"/>
      <c r="B384" s="98"/>
      <c r="C384" s="98"/>
      <c r="D384" s="98"/>
      <c r="E384" s="99"/>
      <c r="F384" s="99"/>
      <c r="G384" s="98"/>
      <c r="H384" s="98"/>
      <c r="I384" s="98"/>
      <c r="J384" s="98"/>
      <c r="K384" s="98"/>
      <c r="L384" s="98"/>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row>
    <row r="385" spans="1:57" ht="15.75" customHeight="1" x14ac:dyDescent="0.3">
      <c r="A385" s="160"/>
      <c r="B385" s="98"/>
      <c r="C385" s="98"/>
      <c r="D385" s="98"/>
      <c r="E385" s="99"/>
      <c r="F385" s="99"/>
      <c r="G385" s="98"/>
      <c r="H385" s="98"/>
      <c r="I385" s="98"/>
      <c r="J385" s="98"/>
      <c r="K385" s="98"/>
      <c r="L385" s="98"/>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c r="AU385" s="100"/>
      <c r="AV385" s="100"/>
      <c r="AW385" s="100"/>
      <c r="AX385" s="100"/>
      <c r="AY385" s="100"/>
      <c r="AZ385" s="100"/>
      <c r="BA385" s="100"/>
      <c r="BB385" s="100"/>
      <c r="BC385" s="100"/>
      <c r="BD385" s="100"/>
      <c r="BE385" s="100"/>
    </row>
    <row r="386" spans="1:57" ht="15.75" customHeight="1" x14ac:dyDescent="0.3">
      <c r="A386" s="160"/>
      <c r="B386" s="98"/>
      <c r="C386" s="98"/>
      <c r="D386" s="98"/>
      <c r="E386" s="99"/>
      <c r="F386" s="99"/>
      <c r="G386" s="98"/>
      <c r="H386" s="98"/>
      <c r="I386" s="98"/>
      <c r="J386" s="98"/>
      <c r="K386" s="98"/>
      <c r="L386" s="98"/>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c r="AU386" s="100"/>
      <c r="AV386" s="100"/>
      <c r="AW386" s="100"/>
      <c r="AX386" s="100"/>
      <c r="AY386" s="100"/>
      <c r="AZ386" s="100"/>
      <c r="BA386" s="100"/>
      <c r="BB386" s="100"/>
      <c r="BC386" s="100"/>
      <c r="BD386" s="100"/>
      <c r="BE386" s="100"/>
    </row>
    <row r="387" spans="1:57" ht="15.75" customHeight="1" x14ac:dyDescent="0.3">
      <c r="A387" s="160"/>
      <c r="B387" s="98"/>
      <c r="C387" s="98"/>
      <c r="D387" s="98"/>
      <c r="E387" s="99"/>
      <c r="F387" s="99"/>
      <c r="G387" s="98"/>
      <c r="H387" s="98"/>
      <c r="I387" s="98"/>
      <c r="J387" s="98"/>
      <c r="K387" s="98"/>
      <c r="L387" s="98"/>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row>
    <row r="388" spans="1:57" ht="15.75" customHeight="1" x14ac:dyDescent="0.3">
      <c r="A388" s="160"/>
      <c r="B388" s="98"/>
      <c r="C388" s="98"/>
      <c r="D388" s="98"/>
      <c r="E388" s="99"/>
      <c r="F388" s="99"/>
      <c r="G388" s="98"/>
      <c r="H388" s="98"/>
      <c r="I388" s="98"/>
      <c r="J388" s="98"/>
      <c r="K388" s="98"/>
      <c r="L388" s="98"/>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row>
    <row r="389" spans="1:57" ht="15.75" customHeight="1" x14ac:dyDescent="0.3">
      <c r="A389" s="160"/>
      <c r="B389" s="98"/>
      <c r="C389" s="98"/>
      <c r="D389" s="98"/>
      <c r="E389" s="99"/>
      <c r="F389" s="99"/>
      <c r="G389" s="98"/>
      <c r="H389" s="98"/>
      <c r="I389" s="98"/>
      <c r="J389" s="98"/>
      <c r="K389" s="98"/>
      <c r="L389" s="98"/>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row>
    <row r="390" spans="1:57" ht="15.75" customHeight="1" x14ac:dyDescent="0.3">
      <c r="A390" s="160"/>
      <c r="B390" s="98"/>
      <c r="C390" s="98"/>
      <c r="D390" s="98"/>
      <c r="E390" s="99"/>
      <c r="F390" s="99"/>
      <c r="G390" s="98"/>
      <c r="H390" s="98"/>
      <c r="I390" s="98"/>
      <c r="J390" s="98"/>
      <c r="K390" s="98"/>
      <c r="L390" s="98"/>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row>
    <row r="391" spans="1:57" ht="15.75" customHeight="1" x14ac:dyDescent="0.3">
      <c r="A391" s="160"/>
      <c r="B391" s="98"/>
      <c r="C391" s="98"/>
      <c r="D391" s="98"/>
      <c r="E391" s="99"/>
      <c r="F391" s="99"/>
      <c r="G391" s="98"/>
      <c r="H391" s="98"/>
      <c r="I391" s="98"/>
      <c r="J391" s="98"/>
      <c r="K391" s="98"/>
      <c r="L391" s="98"/>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row>
    <row r="392" spans="1:57" ht="15.75" customHeight="1" x14ac:dyDescent="0.3">
      <c r="A392" s="160"/>
      <c r="B392" s="98"/>
      <c r="C392" s="98"/>
      <c r="D392" s="98"/>
      <c r="E392" s="99"/>
      <c r="F392" s="99"/>
      <c r="G392" s="98"/>
      <c r="H392" s="98"/>
      <c r="I392" s="98"/>
      <c r="J392" s="98"/>
      <c r="K392" s="98"/>
      <c r="L392" s="98"/>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row>
    <row r="393" spans="1:57" ht="15.75" customHeight="1" x14ac:dyDescent="0.3">
      <c r="A393" s="160"/>
      <c r="B393" s="98"/>
      <c r="C393" s="98"/>
      <c r="D393" s="98"/>
      <c r="E393" s="99"/>
      <c r="F393" s="99"/>
      <c r="G393" s="98"/>
      <c r="H393" s="98"/>
      <c r="I393" s="98"/>
      <c r="J393" s="98"/>
      <c r="K393" s="98"/>
      <c r="L393" s="98"/>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row>
    <row r="394" spans="1:57" ht="15.75" customHeight="1" x14ac:dyDescent="0.3">
      <c r="A394" s="160"/>
      <c r="B394" s="98"/>
      <c r="C394" s="98"/>
      <c r="D394" s="98"/>
      <c r="E394" s="99"/>
      <c r="F394" s="99"/>
      <c r="G394" s="98"/>
      <c r="H394" s="98"/>
      <c r="I394" s="98"/>
      <c r="J394" s="98"/>
      <c r="K394" s="98"/>
      <c r="L394" s="98"/>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row>
    <row r="395" spans="1:57" ht="15.75" customHeight="1" x14ac:dyDescent="0.3">
      <c r="A395" s="160"/>
      <c r="B395" s="98"/>
      <c r="C395" s="98"/>
      <c r="D395" s="98"/>
      <c r="E395" s="99"/>
      <c r="F395" s="99"/>
      <c r="G395" s="98"/>
      <c r="H395" s="98"/>
      <c r="I395" s="98"/>
      <c r="J395" s="98"/>
      <c r="K395" s="98"/>
      <c r="L395" s="98"/>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row>
    <row r="396" spans="1:57" ht="15.75" customHeight="1" x14ac:dyDescent="0.3">
      <c r="A396" s="160"/>
      <c r="B396" s="98"/>
      <c r="C396" s="98"/>
      <c r="D396" s="98"/>
      <c r="E396" s="99"/>
      <c r="F396" s="99"/>
      <c r="G396" s="98"/>
      <c r="H396" s="98"/>
      <c r="I396" s="98"/>
      <c r="J396" s="98"/>
      <c r="K396" s="98"/>
      <c r="L396" s="98"/>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row>
    <row r="397" spans="1:57" ht="15.75" customHeight="1" x14ac:dyDescent="0.3">
      <c r="A397" s="160"/>
      <c r="B397" s="98"/>
      <c r="C397" s="98"/>
      <c r="D397" s="98"/>
      <c r="E397" s="99"/>
      <c r="F397" s="99"/>
      <c r="G397" s="98"/>
      <c r="H397" s="98"/>
      <c r="I397" s="98"/>
      <c r="J397" s="98"/>
      <c r="K397" s="98"/>
      <c r="L397" s="98"/>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row>
    <row r="398" spans="1:57" ht="15.75" customHeight="1" x14ac:dyDescent="0.3">
      <c r="A398" s="160"/>
      <c r="B398" s="98"/>
      <c r="C398" s="98"/>
      <c r="D398" s="98"/>
      <c r="E398" s="99"/>
      <c r="F398" s="99"/>
      <c r="G398" s="98"/>
      <c r="H398" s="98"/>
      <c r="I398" s="98"/>
      <c r="J398" s="98"/>
      <c r="K398" s="98"/>
      <c r="L398" s="98"/>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row>
    <row r="399" spans="1:57" ht="15.75" customHeight="1" x14ac:dyDescent="0.3">
      <c r="A399" s="160"/>
      <c r="B399" s="98"/>
      <c r="C399" s="98"/>
      <c r="D399" s="98"/>
      <c r="E399" s="99"/>
      <c r="F399" s="99"/>
      <c r="G399" s="98"/>
      <c r="H399" s="98"/>
      <c r="I399" s="98"/>
      <c r="J399" s="98"/>
      <c r="K399" s="98"/>
      <c r="L399" s="98"/>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row>
    <row r="400" spans="1:57" ht="15.75" customHeight="1" x14ac:dyDescent="0.3">
      <c r="A400" s="160"/>
      <c r="B400" s="98"/>
      <c r="C400" s="98"/>
      <c r="D400" s="98"/>
      <c r="E400" s="99"/>
      <c r="F400" s="99"/>
      <c r="G400" s="98"/>
      <c r="H400" s="98"/>
      <c r="I400" s="98"/>
      <c r="J400" s="98"/>
      <c r="K400" s="98"/>
      <c r="L400" s="98"/>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row>
    <row r="401" spans="1:57" ht="15.75" customHeight="1" x14ac:dyDescent="0.3">
      <c r="A401" s="160"/>
      <c r="B401" s="98"/>
      <c r="C401" s="98"/>
      <c r="D401" s="98"/>
      <c r="E401" s="99"/>
      <c r="F401" s="99"/>
      <c r="G401" s="98"/>
      <c r="H401" s="98"/>
      <c r="I401" s="98"/>
      <c r="J401" s="98"/>
      <c r="K401" s="98"/>
      <c r="L401" s="98"/>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row>
    <row r="402" spans="1:57" ht="15.75" customHeight="1" x14ac:dyDescent="0.3">
      <c r="A402" s="160"/>
      <c r="B402" s="98"/>
      <c r="C402" s="98"/>
      <c r="D402" s="98"/>
      <c r="E402" s="99"/>
      <c r="F402" s="99"/>
      <c r="G402" s="98"/>
      <c r="H402" s="98"/>
      <c r="I402" s="98"/>
      <c r="J402" s="98"/>
      <c r="K402" s="98"/>
      <c r="L402" s="98"/>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row>
    <row r="403" spans="1:57" ht="15.75" customHeight="1" x14ac:dyDescent="0.3">
      <c r="A403" s="160"/>
      <c r="B403" s="98"/>
      <c r="C403" s="98"/>
      <c r="D403" s="98"/>
      <c r="E403" s="99"/>
      <c r="F403" s="99"/>
      <c r="G403" s="98"/>
      <c r="H403" s="98"/>
      <c r="I403" s="98"/>
      <c r="J403" s="98"/>
      <c r="K403" s="98"/>
      <c r="L403" s="98"/>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row>
    <row r="404" spans="1:57" ht="15.75" customHeight="1" x14ac:dyDescent="0.3">
      <c r="A404" s="160"/>
      <c r="B404" s="98"/>
      <c r="C404" s="98"/>
      <c r="D404" s="98"/>
      <c r="E404" s="99"/>
      <c r="F404" s="99"/>
      <c r="G404" s="98"/>
      <c r="H404" s="98"/>
      <c r="I404" s="98"/>
      <c r="J404" s="98"/>
      <c r="K404" s="98"/>
      <c r="L404" s="98"/>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row>
    <row r="405" spans="1:57" ht="15.75" customHeight="1" x14ac:dyDescent="0.3">
      <c r="A405" s="160"/>
      <c r="B405" s="98"/>
      <c r="C405" s="98"/>
      <c r="D405" s="98"/>
      <c r="E405" s="99"/>
      <c r="F405" s="99"/>
      <c r="G405" s="98"/>
      <c r="H405" s="98"/>
      <c r="I405" s="98"/>
      <c r="J405" s="98"/>
      <c r="K405" s="98"/>
      <c r="L405" s="98"/>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row>
    <row r="406" spans="1:57" ht="15.75" customHeight="1" x14ac:dyDescent="0.3">
      <c r="A406" s="160"/>
      <c r="B406" s="98"/>
      <c r="C406" s="98"/>
      <c r="D406" s="98"/>
      <c r="E406" s="99"/>
      <c r="F406" s="99"/>
      <c r="G406" s="98"/>
      <c r="H406" s="98"/>
      <c r="I406" s="98"/>
      <c r="J406" s="98"/>
      <c r="K406" s="98"/>
      <c r="L406" s="98"/>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row>
    <row r="407" spans="1:57" ht="15.75" customHeight="1" x14ac:dyDescent="0.3">
      <c r="A407" s="160"/>
      <c r="B407" s="98"/>
      <c r="C407" s="98"/>
      <c r="D407" s="98"/>
      <c r="E407" s="99"/>
      <c r="F407" s="99"/>
      <c r="G407" s="98"/>
      <c r="H407" s="98"/>
      <c r="I407" s="98"/>
      <c r="J407" s="98"/>
      <c r="K407" s="98"/>
      <c r="L407" s="98"/>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row>
    <row r="408" spans="1:57" ht="15.75" customHeight="1" x14ac:dyDescent="0.3">
      <c r="A408" s="160"/>
      <c r="B408" s="98"/>
      <c r="C408" s="98"/>
      <c r="D408" s="98"/>
      <c r="E408" s="99"/>
      <c r="F408" s="99"/>
      <c r="G408" s="98"/>
      <c r="H408" s="98"/>
      <c r="I408" s="98"/>
      <c r="J408" s="98"/>
      <c r="K408" s="98"/>
      <c r="L408" s="98"/>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row>
    <row r="409" spans="1:57" ht="15.75" customHeight="1" x14ac:dyDescent="0.3">
      <c r="A409" s="160"/>
      <c r="B409" s="98"/>
      <c r="C409" s="98"/>
      <c r="D409" s="98"/>
      <c r="E409" s="99"/>
      <c r="F409" s="99"/>
      <c r="G409" s="98"/>
      <c r="H409" s="98"/>
      <c r="I409" s="98"/>
      <c r="J409" s="98"/>
      <c r="K409" s="98"/>
      <c r="L409" s="98"/>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row>
    <row r="410" spans="1:57" ht="15.75" customHeight="1" x14ac:dyDescent="0.3">
      <c r="A410" s="160"/>
      <c r="B410" s="98"/>
      <c r="C410" s="98"/>
      <c r="D410" s="98"/>
      <c r="E410" s="99"/>
      <c r="F410" s="99"/>
      <c r="G410" s="98"/>
      <c r="H410" s="98"/>
      <c r="I410" s="98"/>
      <c r="J410" s="98"/>
      <c r="K410" s="98"/>
      <c r="L410" s="98"/>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row>
    <row r="411" spans="1:57" ht="15.75" customHeight="1" x14ac:dyDescent="0.3">
      <c r="A411" s="160"/>
      <c r="B411" s="98"/>
      <c r="C411" s="98"/>
      <c r="D411" s="98"/>
      <c r="E411" s="99"/>
      <c r="F411" s="99"/>
      <c r="G411" s="98"/>
      <c r="H411" s="98"/>
      <c r="I411" s="98"/>
      <c r="J411" s="98"/>
      <c r="K411" s="98"/>
      <c r="L411" s="98"/>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row>
    <row r="412" spans="1:57" ht="15.75" customHeight="1" x14ac:dyDescent="0.3">
      <c r="A412" s="160"/>
      <c r="B412" s="98"/>
      <c r="C412" s="98"/>
      <c r="D412" s="98"/>
      <c r="E412" s="99"/>
      <c r="F412" s="99"/>
      <c r="G412" s="98"/>
      <c r="H412" s="98"/>
      <c r="I412" s="98"/>
      <c r="J412" s="98"/>
      <c r="K412" s="98"/>
      <c r="L412" s="98"/>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row>
    <row r="413" spans="1:57" ht="15.75" customHeight="1" x14ac:dyDescent="0.3">
      <c r="A413" s="160"/>
      <c r="B413" s="98"/>
      <c r="C413" s="98"/>
      <c r="D413" s="98"/>
      <c r="E413" s="99"/>
      <c r="F413" s="99"/>
      <c r="G413" s="98"/>
      <c r="H413" s="98"/>
      <c r="I413" s="98"/>
      <c r="J413" s="98"/>
      <c r="K413" s="98"/>
      <c r="L413" s="98"/>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row>
    <row r="414" spans="1:57" ht="15.75" customHeight="1" x14ac:dyDescent="0.3">
      <c r="A414" s="160"/>
      <c r="B414" s="98"/>
      <c r="C414" s="98"/>
      <c r="D414" s="98"/>
      <c r="E414" s="99"/>
      <c r="F414" s="99"/>
      <c r="G414" s="98"/>
      <c r="H414" s="98"/>
      <c r="I414" s="98"/>
      <c r="J414" s="98"/>
      <c r="K414" s="98"/>
      <c r="L414" s="98"/>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row>
    <row r="415" spans="1:57" ht="15.75" customHeight="1" x14ac:dyDescent="0.3">
      <c r="A415" s="160"/>
      <c r="B415" s="98"/>
      <c r="C415" s="98"/>
      <c r="D415" s="98"/>
      <c r="E415" s="99"/>
      <c r="F415" s="99"/>
      <c r="G415" s="98"/>
      <c r="H415" s="98"/>
      <c r="I415" s="98"/>
      <c r="J415" s="98"/>
      <c r="K415" s="98"/>
      <c r="L415" s="98"/>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row>
    <row r="416" spans="1:57" ht="15.75" customHeight="1" x14ac:dyDescent="0.3">
      <c r="A416" s="160"/>
      <c r="B416" s="98"/>
      <c r="C416" s="98"/>
      <c r="D416" s="98"/>
      <c r="E416" s="99"/>
      <c r="F416" s="99"/>
      <c r="G416" s="98"/>
      <c r="H416" s="98"/>
      <c r="I416" s="98"/>
      <c r="J416" s="98"/>
      <c r="K416" s="98"/>
      <c r="L416" s="98"/>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row>
    <row r="417" spans="1:57" ht="15.75" customHeight="1" x14ac:dyDescent="0.3">
      <c r="A417" s="160"/>
      <c r="B417" s="98"/>
      <c r="C417" s="98"/>
      <c r="D417" s="98"/>
      <c r="E417" s="99"/>
      <c r="F417" s="99"/>
      <c r="G417" s="98"/>
      <c r="H417" s="98"/>
      <c r="I417" s="98"/>
      <c r="J417" s="98"/>
      <c r="K417" s="98"/>
      <c r="L417" s="98"/>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row>
    <row r="418" spans="1:57" ht="15.75" customHeight="1" x14ac:dyDescent="0.3">
      <c r="A418" s="160"/>
      <c r="B418" s="98"/>
      <c r="C418" s="98"/>
      <c r="D418" s="98"/>
      <c r="E418" s="99"/>
      <c r="F418" s="99"/>
      <c r="G418" s="98"/>
      <c r="H418" s="98"/>
      <c r="I418" s="98"/>
      <c r="J418" s="98"/>
      <c r="K418" s="98"/>
      <c r="L418" s="98"/>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row>
    <row r="419" spans="1:57" ht="15.75" customHeight="1" x14ac:dyDescent="0.3">
      <c r="A419" s="160"/>
      <c r="B419" s="98"/>
      <c r="C419" s="98"/>
      <c r="D419" s="98"/>
      <c r="E419" s="99"/>
      <c r="F419" s="99"/>
      <c r="G419" s="98"/>
      <c r="H419" s="98"/>
      <c r="I419" s="98"/>
      <c r="J419" s="98"/>
      <c r="K419" s="98"/>
      <c r="L419" s="98"/>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row>
    <row r="420" spans="1:57" ht="15.75" customHeight="1" x14ac:dyDescent="0.3">
      <c r="A420" s="160"/>
      <c r="B420" s="98"/>
      <c r="C420" s="98"/>
      <c r="D420" s="98"/>
      <c r="E420" s="99"/>
      <c r="F420" s="99"/>
      <c r="G420" s="98"/>
      <c r="H420" s="98"/>
      <c r="I420" s="98"/>
      <c r="J420" s="98"/>
      <c r="K420" s="98"/>
      <c r="L420" s="98"/>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row>
    <row r="421" spans="1:57" ht="15.75" customHeight="1" x14ac:dyDescent="0.3">
      <c r="A421" s="160"/>
      <c r="B421" s="98"/>
      <c r="C421" s="98"/>
      <c r="D421" s="98"/>
      <c r="E421" s="99"/>
      <c r="F421" s="99"/>
      <c r="G421" s="98"/>
      <c r="H421" s="98"/>
      <c r="I421" s="98"/>
      <c r="J421" s="98"/>
      <c r="K421" s="98"/>
      <c r="L421" s="98"/>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row>
    <row r="422" spans="1:57" ht="15.75" customHeight="1" x14ac:dyDescent="0.3">
      <c r="A422" s="160"/>
      <c r="B422" s="98"/>
      <c r="C422" s="98"/>
      <c r="D422" s="98"/>
      <c r="E422" s="99"/>
      <c r="F422" s="99"/>
      <c r="G422" s="98"/>
      <c r="H422" s="98"/>
      <c r="I422" s="98"/>
      <c r="J422" s="98"/>
      <c r="K422" s="98"/>
      <c r="L422" s="98"/>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row>
    <row r="423" spans="1:57" ht="15.75" customHeight="1" x14ac:dyDescent="0.3">
      <c r="A423" s="160"/>
      <c r="B423" s="98"/>
      <c r="C423" s="98"/>
      <c r="D423" s="98"/>
      <c r="E423" s="99"/>
      <c r="F423" s="99"/>
      <c r="G423" s="98"/>
      <c r="H423" s="98"/>
      <c r="I423" s="98"/>
      <c r="J423" s="98"/>
      <c r="K423" s="98"/>
      <c r="L423" s="98"/>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row>
    <row r="424" spans="1:57" ht="15.75" customHeight="1" x14ac:dyDescent="0.3">
      <c r="A424" s="160"/>
      <c r="B424" s="98"/>
      <c r="C424" s="98"/>
      <c r="D424" s="98"/>
      <c r="E424" s="99"/>
      <c r="F424" s="99"/>
      <c r="G424" s="98"/>
      <c r="H424" s="98"/>
      <c r="I424" s="98"/>
      <c r="J424" s="98"/>
      <c r="K424" s="98"/>
      <c r="L424" s="98"/>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row>
    <row r="425" spans="1:57" ht="15.75" customHeight="1" x14ac:dyDescent="0.3">
      <c r="A425" s="160"/>
      <c r="B425" s="98"/>
      <c r="C425" s="98"/>
      <c r="D425" s="98"/>
      <c r="E425" s="99"/>
      <c r="F425" s="99"/>
      <c r="G425" s="98"/>
      <c r="H425" s="98"/>
      <c r="I425" s="98"/>
      <c r="J425" s="98"/>
      <c r="K425" s="98"/>
      <c r="L425" s="98"/>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row>
    <row r="426" spans="1:57" ht="15.75" customHeight="1" x14ac:dyDescent="0.3">
      <c r="A426" s="160"/>
      <c r="B426" s="98"/>
      <c r="C426" s="98"/>
      <c r="D426" s="98"/>
      <c r="E426" s="99"/>
      <c r="F426" s="99"/>
      <c r="G426" s="98"/>
      <c r="H426" s="98"/>
      <c r="I426" s="98"/>
      <c r="J426" s="98"/>
      <c r="K426" s="98"/>
      <c r="L426" s="98"/>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row>
    <row r="427" spans="1:57" ht="15.75" customHeight="1" x14ac:dyDescent="0.3">
      <c r="A427" s="160"/>
      <c r="B427" s="98"/>
      <c r="C427" s="98"/>
      <c r="D427" s="98"/>
      <c r="E427" s="99"/>
      <c r="F427" s="99"/>
      <c r="G427" s="98"/>
      <c r="H427" s="98"/>
      <c r="I427" s="98"/>
      <c r="J427" s="98"/>
      <c r="K427" s="98"/>
      <c r="L427" s="98"/>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row>
    <row r="428" spans="1:57" ht="15.75" customHeight="1" x14ac:dyDescent="0.3">
      <c r="A428" s="160"/>
      <c r="B428" s="98"/>
      <c r="C428" s="98"/>
      <c r="D428" s="98"/>
      <c r="E428" s="99"/>
      <c r="F428" s="99"/>
      <c r="G428" s="98"/>
      <c r="H428" s="98"/>
      <c r="I428" s="98"/>
      <c r="J428" s="98"/>
      <c r="K428" s="98"/>
      <c r="L428" s="98"/>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row>
    <row r="429" spans="1:57" ht="15.75" customHeight="1" x14ac:dyDescent="0.3">
      <c r="A429" s="160"/>
      <c r="B429" s="98"/>
      <c r="C429" s="98"/>
      <c r="D429" s="98"/>
      <c r="E429" s="99"/>
      <c r="F429" s="99"/>
      <c r="G429" s="98"/>
      <c r="H429" s="98"/>
      <c r="I429" s="98"/>
      <c r="J429" s="98"/>
      <c r="K429" s="98"/>
      <c r="L429" s="98"/>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row>
    <row r="430" spans="1:57" ht="15.75" customHeight="1" x14ac:dyDescent="0.3">
      <c r="A430" s="160"/>
      <c r="B430" s="98"/>
      <c r="C430" s="98"/>
      <c r="D430" s="98"/>
      <c r="E430" s="99"/>
      <c r="F430" s="99"/>
      <c r="G430" s="98"/>
      <c r="H430" s="98"/>
      <c r="I430" s="98"/>
      <c r="J430" s="98"/>
      <c r="K430" s="98"/>
      <c r="L430" s="98"/>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row>
    <row r="431" spans="1:57" ht="15.75" customHeight="1" x14ac:dyDescent="0.3">
      <c r="A431" s="160"/>
      <c r="B431" s="98"/>
      <c r="C431" s="98"/>
      <c r="D431" s="98"/>
      <c r="E431" s="99"/>
      <c r="F431" s="99"/>
      <c r="G431" s="98"/>
      <c r="H431" s="98"/>
      <c r="I431" s="98"/>
      <c r="J431" s="98"/>
      <c r="K431" s="98"/>
      <c r="L431" s="98"/>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row>
    <row r="432" spans="1:57" ht="15.75" customHeight="1" x14ac:dyDescent="0.3">
      <c r="A432" s="160"/>
      <c r="B432" s="98"/>
      <c r="C432" s="98"/>
      <c r="D432" s="98"/>
      <c r="E432" s="99"/>
      <c r="F432" s="99"/>
      <c r="G432" s="98"/>
      <c r="H432" s="98"/>
      <c r="I432" s="98"/>
      <c r="J432" s="98"/>
      <c r="K432" s="98"/>
      <c r="L432" s="98"/>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row>
    <row r="433" spans="1:57" ht="15.75" customHeight="1" x14ac:dyDescent="0.3">
      <c r="A433" s="160"/>
      <c r="B433" s="98"/>
      <c r="C433" s="98"/>
      <c r="D433" s="98"/>
      <c r="E433" s="99"/>
      <c r="F433" s="99"/>
      <c r="G433" s="98"/>
      <c r="H433" s="98"/>
      <c r="I433" s="98"/>
      <c r="J433" s="98"/>
      <c r="K433" s="98"/>
      <c r="L433" s="98"/>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row>
    <row r="434" spans="1:57" ht="15.75" customHeight="1" x14ac:dyDescent="0.3">
      <c r="A434" s="160"/>
      <c r="B434" s="98"/>
      <c r="C434" s="98"/>
      <c r="D434" s="98"/>
      <c r="E434" s="99"/>
      <c r="F434" s="99"/>
      <c r="G434" s="98"/>
      <c r="H434" s="98"/>
      <c r="I434" s="98"/>
      <c r="J434" s="98"/>
      <c r="K434" s="98"/>
      <c r="L434" s="98"/>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row>
    <row r="435" spans="1:57" ht="15.75" customHeight="1" x14ac:dyDescent="0.3">
      <c r="A435" s="160"/>
      <c r="B435" s="98"/>
      <c r="C435" s="98"/>
      <c r="D435" s="98"/>
      <c r="E435" s="99"/>
      <c r="F435" s="99"/>
      <c r="G435" s="98"/>
      <c r="H435" s="98"/>
      <c r="I435" s="98"/>
      <c r="J435" s="98"/>
      <c r="K435" s="98"/>
      <c r="L435" s="98"/>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row>
    <row r="436" spans="1:57" ht="15.75" customHeight="1" x14ac:dyDescent="0.3">
      <c r="A436" s="160"/>
      <c r="B436" s="98"/>
      <c r="C436" s="98"/>
      <c r="D436" s="98"/>
      <c r="E436" s="99"/>
      <c r="F436" s="99"/>
      <c r="G436" s="98"/>
      <c r="H436" s="98"/>
      <c r="I436" s="98"/>
      <c r="J436" s="98"/>
      <c r="K436" s="98"/>
      <c r="L436" s="98"/>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row>
    <row r="437" spans="1:57" ht="15.75" customHeight="1" x14ac:dyDescent="0.3">
      <c r="A437" s="160"/>
      <c r="B437" s="98"/>
      <c r="C437" s="98"/>
      <c r="D437" s="98"/>
      <c r="E437" s="99"/>
      <c r="F437" s="99"/>
      <c r="G437" s="98"/>
      <c r="H437" s="98"/>
      <c r="I437" s="98"/>
      <c r="J437" s="98"/>
      <c r="K437" s="98"/>
      <c r="L437" s="98"/>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row>
    <row r="438" spans="1:57" ht="15.75" customHeight="1" x14ac:dyDescent="0.3">
      <c r="A438" s="160"/>
      <c r="B438" s="98"/>
      <c r="C438" s="98"/>
      <c r="D438" s="98"/>
      <c r="E438" s="99"/>
      <c r="F438" s="99"/>
      <c r="G438" s="98"/>
      <c r="H438" s="98"/>
      <c r="I438" s="98"/>
      <c r="J438" s="98"/>
      <c r="K438" s="98"/>
      <c r="L438" s="98"/>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row>
    <row r="439" spans="1:57" ht="15.75" customHeight="1" x14ac:dyDescent="0.3">
      <c r="A439" s="160"/>
      <c r="B439" s="98"/>
      <c r="C439" s="98"/>
      <c r="D439" s="98"/>
      <c r="E439" s="99"/>
      <c r="F439" s="99"/>
      <c r="G439" s="98"/>
      <c r="H439" s="98"/>
      <c r="I439" s="98"/>
      <c r="J439" s="98"/>
      <c r="K439" s="98"/>
      <c r="L439" s="98"/>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row>
    <row r="440" spans="1:57" ht="15.75" customHeight="1" x14ac:dyDescent="0.3">
      <c r="A440" s="160"/>
      <c r="B440" s="98"/>
      <c r="C440" s="98"/>
      <c r="D440" s="98"/>
      <c r="E440" s="99"/>
      <c r="F440" s="99"/>
      <c r="G440" s="98"/>
      <c r="H440" s="98"/>
      <c r="I440" s="98"/>
      <c r="J440" s="98"/>
      <c r="K440" s="98"/>
      <c r="L440" s="98"/>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row>
    <row r="441" spans="1:57" ht="15.75" customHeight="1" x14ac:dyDescent="0.3">
      <c r="A441" s="160"/>
      <c r="B441" s="98"/>
      <c r="C441" s="98"/>
      <c r="D441" s="98"/>
      <c r="E441" s="99"/>
      <c r="F441" s="99"/>
      <c r="G441" s="98"/>
      <c r="H441" s="98"/>
      <c r="I441" s="98"/>
      <c r="J441" s="98"/>
      <c r="K441" s="98"/>
      <c r="L441" s="98"/>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row>
    <row r="442" spans="1:57" ht="15.75" customHeight="1" x14ac:dyDescent="0.3">
      <c r="A442" s="160"/>
      <c r="B442" s="98"/>
      <c r="C442" s="98"/>
      <c r="D442" s="98"/>
      <c r="E442" s="99"/>
      <c r="F442" s="99"/>
      <c r="G442" s="98"/>
      <c r="H442" s="98"/>
      <c r="I442" s="98"/>
      <c r="J442" s="98"/>
      <c r="K442" s="98"/>
      <c r="L442" s="98"/>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row>
    <row r="443" spans="1:57" ht="15.75" customHeight="1" x14ac:dyDescent="0.3">
      <c r="A443" s="160"/>
      <c r="B443" s="98"/>
      <c r="C443" s="98"/>
      <c r="D443" s="98"/>
      <c r="E443" s="99"/>
      <c r="F443" s="99"/>
      <c r="G443" s="98"/>
      <c r="H443" s="98"/>
      <c r="I443" s="98"/>
      <c r="J443" s="98"/>
      <c r="K443" s="98"/>
      <c r="L443" s="98"/>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row>
    <row r="444" spans="1:57" ht="15.75" customHeight="1" x14ac:dyDescent="0.3">
      <c r="A444" s="160"/>
      <c r="B444" s="98"/>
      <c r="C444" s="98"/>
      <c r="D444" s="98"/>
      <c r="E444" s="99"/>
      <c r="F444" s="99"/>
      <c r="G444" s="98"/>
      <c r="H444" s="98"/>
      <c r="I444" s="98"/>
      <c r="J444" s="98"/>
      <c r="K444" s="98"/>
      <c r="L444" s="98"/>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row>
    <row r="445" spans="1:57" ht="15.75" customHeight="1" x14ac:dyDescent="0.3">
      <c r="A445" s="160"/>
      <c r="B445" s="98"/>
      <c r="C445" s="98"/>
      <c r="D445" s="98"/>
      <c r="E445" s="99"/>
      <c r="F445" s="99"/>
      <c r="G445" s="98"/>
      <c r="H445" s="98"/>
      <c r="I445" s="98"/>
      <c r="J445" s="98"/>
      <c r="K445" s="98"/>
      <c r="L445" s="98"/>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row>
    <row r="446" spans="1:57" ht="15.75" customHeight="1" x14ac:dyDescent="0.3">
      <c r="A446" s="160"/>
      <c r="B446" s="98"/>
      <c r="C446" s="98"/>
      <c r="D446" s="98"/>
      <c r="E446" s="99"/>
      <c r="F446" s="99"/>
      <c r="G446" s="98"/>
      <c r="H446" s="98"/>
      <c r="I446" s="98"/>
      <c r="J446" s="98"/>
      <c r="K446" s="98"/>
      <c r="L446" s="98"/>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row>
    <row r="447" spans="1:57" ht="15.75" customHeight="1" x14ac:dyDescent="0.3">
      <c r="A447" s="160"/>
      <c r="B447" s="98"/>
      <c r="C447" s="98"/>
      <c r="D447" s="98"/>
      <c r="E447" s="99"/>
      <c r="F447" s="99"/>
      <c r="G447" s="98"/>
      <c r="H447" s="98"/>
      <c r="I447" s="98"/>
      <c r="J447" s="98"/>
      <c r="K447" s="98"/>
      <c r="L447" s="98"/>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row>
    <row r="448" spans="1:57" ht="15.75" customHeight="1" x14ac:dyDescent="0.3">
      <c r="A448" s="160"/>
      <c r="B448" s="98"/>
      <c r="C448" s="98"/>
      <c r="D448" s="98"/>
      <c r="E448" s="99"/>
      <c r="F448" s="99"/>
      <c r="G448" s="98"/>
      <c r="H448" s="98"/>
      <c r="I448" s="98"/>
      <c r="J448" s="98"/>
      <c r="K448" s="98"/>
      <c r="L448" s="98"/>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row>
    <row r="449" spans="1:57" ht="15.75" customHeight="1" x14ac:dyDescent="0.3">
      <c r="A449" s="160"/>
      <c r="B449" s="98"/>
      <c r="C449" s="98"/>
      <c r="D449" s="98"/>
      <c r="E449" s="99"/>
      <c r="F449" s="99"/>
      <c r="G449" s="98"/>
      <c r="H449" s="98"/>
      <c r="I449" s="98"/>
      <c r="J449" s="98"/>
      <c r="K449" s="98"/>
      <c r="L449" s="98"/>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row>
    <row r="450" spans="1:57" ht="15.75" customHeight="1" x14ac:dyDescent="0.3">
      <c r="A450" s="160"/>
      <c r="B450" s="98"/>
      <c r="C450" s="98"/>
      <c r="D450" s="98"/>
      <c r="E450" s="99"/>
      <c r="F450" s="99"/>
      <c r="G450" s="98"/>
      <c r="H450" s="98"/>
      <c r="I450" s="98"/>
      <c r="J450" s="98"/>
      <c r="K450" s="98"/>
      <c r="L450" s="98"/>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row>
    <row r="451" spans="1:57" ht="15.75" customHeight="1" x14ac:dyDescent="0.3">
      <c r="A451" s="160"/>
      <c r="B451" s="98"/>
      <c r="C451" s="98"/>
      <c r="D451" s="98"/>
      <c r="E451" s="99"/>
      <c r="F451" s="99"/>
      <c r="G451" s="98"/>
      <c r="H451" s="98"/>
      <c r="I451" s="98"/>
      <c r="J451" s="98"/>
      <c r="K451" s="98"/>
      <c r="L451" s="98"/>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row>
    <row r="452" spans="1:57" ht="15.75" customHeight="1" x14ac:dyDescent="0.3">
      <c r="A452" s="160"/>
      <c r="B452" s="98"/>
      <c r="C452" s="98"/>
      <c r="D452" s="98"/>
      <c r="E452" s="99"/>
      <c r="F452" s="99"/>
      <c r="G452" s="98"/>
      <c r="H452" s="98"/>
      <c r="I452" s="98"/>
      <c r="J452" s="98"/>
      <c r="K452" s="98"/>
      <c r="L452" s="98"/>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row>
    <row r="453" spans="1:57" ht="15.75" customHeight="1" x14ac:dyDescent="0.3">
      <c r="A453" s="160"/>
      <c r="B453" s="98"/>
      <c r="C453" s="98"/>
      <c r="D453" s="98"/>
      <c r="E453" s="99"/>
      <c r="F453" s="99"/>
      <c r="G453" s="98"/>
      <c r="H453" s="98"/>
      <c r="I453" s="98"/>
      <c r="J453" s="98"/>
      <c r="K453" s="98"/>
      <c r="L453" s="98"/>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row>
    <row r="454" spans="1:57" ht="15.75" customHeight="1" x14ac:dyDescent="0.3">
      <c r="A454" s="160"/>
      <c r="B454" s="98"/>
      <c r="C454" s="98"/>
      <c r="D454" s="98"/>
      <c r="E454" s="99"/>
      <c r="F454" s="99"/>
      <c r="G454" s="98"/>
      <c r="H454" s="98"/>
      <c r="I454" s="98"/>
      <c r="J454" s="98"/>
      <c r="K454" s="98"/>
      <c r="L454" s="98"/>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row>
    <row r="455" spans="1:57" ht="15.75" customHeight="1" x14ac:dyDescent="0.3">
      <c r="A455" s="160"/>
      <c r="B455" s="98"/>
      <c r="C455" s="98"/>
      <c r="D455" s="98"/>
      <c r="E455" s="99"/>
      <c r="F455" s="99"/>
      <c r="G455" s="98"/>
      <c r="H455" s="98"/>
      <c r="I455" s="98"/>
      <c r="J455" s="98"/>
      <c r="K455" s="98"/>
      <c r="L455" s="98"/>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row>
    <row r="456" spans="1:57" ht="15.75" customHeight="1" x14ac:dyDescent="0.3">
      <c r="A456" s="160"/>
      <c r="B456" s="98"/>
      <c r="C456" s="98"/>
      <c r="D456" s="98"/>
      <c r="E456" s="99"/>
      <c r="F456" s="99"/>
      <c r="G456" s="98"/>
      <c r="H456" s="98"/>
      <c r="I456" s="98"/>
      <c r="J456" s="98"/>
      <c r="K456" s="98"/>
      <c r="L456" s="98"/>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row>
    <row r="457" spans="1:57" ht="15.75" customHeight="1" x14ac:dyDescent="0.3">
      <c r="A457" s="160"/>
      <c r="B457" s="98"/>
      <c r="C457" s="98"/>
      <c r="D457" s="98"/>
      <c r="E457" s="99"/>
      <c r="F457" s="99"/>
      <c r="G457" s="98"/>
      <c r="H457" s="98"/>
      <c r="I457" s="98"/>
      <c r="J457" s="98"/>
      <c r="K457" s="98"/>
      <c r="L457" s="98"/>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row>
    <row r="458" spans="1:57" ht="15.75" customHeight="1" x14ac:dyDescent="0.3">
      <c r="A458" s="160"/>
      <c r="B458" s="98"/>
      <c r="C458" s="98"/>
      <c r="D458" s="98"/>
      <c r="E458" s="99"/>
      <c r="F458" s="99"/>
      <c r="G458" s="98"/>
      <c r="H458" s="98"/>
      <c r="I458" s="98"/>
      <c r="J458" s="98"/>
      <c r="K458" s="98"/>
      <c r="L458" s="98"/>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row>
    <row r="459" spans="1:57" ht="15.75" customHeight="1" x14ac:dyDescent="0.3">
      <c r="A459" s="160"/>
      <c r="B459" s="98"/>
      <c r="C459" s="98"/>
      <c r="D459" s="98"/>
      <c r="E459" s="99"/>
      <c r="F459" s="99"/>
      <c r="G459" s="98"/>
      <c r="H459" s="98"/>
      <c r="I459" s="98"/>
      <c r="J459" s="98"/>
      <c r="K459" s="98"/>
      <c r="L459" s="98"/>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row>
    <row r="460" spans="1:57" ht="15.75" customHeight="1" x14ac:dyDescent="0.3">
      <c r="A460" s="160"/>
      <c r="B460" s="98"/>
      <c r="C460" s="98"/>
      <c r="D460" s="98"/>
      <c r="E460" s="99"/>
      <c r="F460" s="99"/>
      <c r="G460" s="98"/>
      <c r="H460" s="98"/>
      <c r="I460" s="98"/>
      <c r="J460" s="98"/>
      <c r="K460" s="98"/>
      <c r="L460" s="98"/>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row>
    <row r="461" spans="1:57" ht="15.75" customHeight="1" x14ac:dyDescent="0.3">
      <c r="A461" s="160"/>
      <c r="B461" s="98"/>
      <c r="C461" s="98"/>
      <c r="D461" s="98"/>
      <c r="E461" s="99"/>
      <c r="F461" s="99"/>
      <c r="G461" s="98"/>
      <c r="H461" s="98"/>
      <c r="I461" s="98"/>
      <c r="J461" s="98"/>
      <c r="K461" s="98"/>
      <c r="L461" s="98"/>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row>
    <row r="462" spans="1:57" ht="15.75" customHeight="1" x14ac:dyDescent="0.3">
      <c r="A462" s="160"/>
      <c r="B462" s="98"/>
      <c r="C462" s="98"/>
      <c r="D462" s="98"/>
      <c r="E462" s="99"/>
      <c r="F462" s="99"/>
      <c r="G462" s="98"/>
      <c r="H462" s="98"/>
      <c r="I462" s="98"/>
      <c r="J462" s="98"/>
      <c r="K462" s="98"/>
      <c r="L462" s="98"/>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row>
    <row r="463" spans="1:57" ht="15.75" customHeight="1" x14ac:dyDescent="0.3">
      <c r="A463" s="160"/>
      <c r="B463" s="98"/>
      <c r="C463" s="98"/>
      <c r="D463" s="98"/>
      <c r="E463" s="99"/>
      <c r="F463" s="99"/>
      <c r="G463" s="98"/>
      <c r="H463" s="98"/>
      <c r="I463" s="98"/>
      <c r="J463" s="98"/>
      <c r="K463" s="98"/>
      <c r="L463" s="98"/>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row>
    <row r="464" spans="1:57" ht="15.75" customHeight="1" x14ac:dyDescent="0.3">
      <c r="A464" s="160"/>
      <c r="B464" s="98"/>
      <c r="C464" s="98"/>
      <c r="D464" s="98"/>
      <c r="E464" s="99"/>
      <c r="F464" s="99"/>
      <c r="G464" s="98"/>
      <c r="H464" s="98"/>
      <c r="I464" s="98"/>
      <c r="J464" s="98"/>
      <c r="K464" s="98"/>
      <c r="L464" s="98"/>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row>
    <row r="465" spans="1:57" ht="15.75" customHeight="1" x14ac:dyDescent="0.3">
      <c r="A465" s="160"/>
      <c r="B465" s="98"/>
      <c r="C465" s="98"/>
      <c r="D465" s="98"/>
      <c r="E465" s="99"/>
      <c r="F465" s="99"/>
      <c r="G465" s="98"/>
      <c r="H465" s="98"/>
      <c r="I465" s="98"/>
      <c r="J465" s="98"/>
      <c r="K465" s="98"/>
      <c r="L465" s="98"/>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row>
    <row r="466" spans="1:57" ht="15.75" customHeight="1" x14ac:dyDescent="0.3">
      <c r="A466" s="160"/>
      <c r="B466" s="98"/>
      <c r="C466" s="98"/>
      <c r="D466" s="98"/>
      <c r="E466" s="99"/>
      <c r="F466" s="99"/>
      <c r="G466" s="98"/>
      <c r="H466" s="98"/>
      <c r="I466" s="98"/>
      <c r="J466" s="98"/>
      <c r="K466" s="98"/>
      <c r="L466" s="98"/>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row>
    <row r="467" spans="1:57" ht="15.75" customHeight="1" x14ac:dyDescent="0.3">
      <c r="A467" s="160"/>
      <c r="B467" s="98"/>
      <c r="C467" s="98"/>
      <c r="D467" s="98"/>
      <c r="E467" s="99"/>
      <c r="F467" s="99"/>
      <c r="G467" s="98"/>
      <c r="H467" s="98"/>
      <c r="I467" s="98"/>
      <c r="J467" s="98"/>
      <c r="K467" s="98"/>
      <c r="L467" s="98"/>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c r="AV467" s="100"/>
      <c r="AW467" s="100"/>
      <c r="AX467" s="100"/>
      <c r="AY467" s="100"/>
      <c r="AZ467" s="100"/>
      <c r="BA467" s="100"/>
      <c r="BB467" s="100"/>
      <c r="BC467" s="100"/>
      <c r="BD467" s="100"/>
      <c r="BE467" s="100"/>
    </row>
    <row r="468" spans="1:57" ht="15.75" customHeight="1" x14ac:dyDescent="0.3">
      <c r="A468" s="160"/>
      <c r="B468" s="98"/>
      <c r="C468" s="98"/>
      <c r="D468" s="98"/>
      <c r="E468" s="99"/>
      <c r="F468" s="99"/>
      <c r="G468" s="98"/>
      <c r="H468" s="98"/>
      <c r="I468" s="98"/>
      <c r="J468" s="98"/>
      <c r="K468" s="98"/>
      <c r="L468" s="98"/>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row>
    <row r="469" spans="1:57" ht="15.75" customHeight="1" x14ac:dyDescent="0.3">
      <c r="A469" s="160"/>
      <c r="B469" s="98"/>
      <c r="C469" s="98"/>
      <c r="D469" s="98"/>
      <c r="E469" s="99"/>
      <c r="F469" s="99"/>
      <c r="G469" s="98"/>
      <c r="H469" s="98"/>
      <c r="I469" s="98"/>
      <c r="J469" s="98"/>
      <c r="K469" s="98"/>
      <c r="L469" s="98"/>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row>
    <row r="470" spans="1:57" ht="15.75" customHeight="1" x14ac:dyDescent="0.3">
      <c r="A470" s="160"/>
      <c r="B470" s="98"/>
      <c r="C470" s="98"/>
      <c r="D470" s="98"/>
      <c r="E470" s="99"/>
      <c r="F470" s="99"/>
      <c r="G470" s="98"/>
      <c r="H470" s="98"/>
      <c r="I470" s="98"/>
      <c r="J470" s="98"/>
      <c r="K470" s="98"/>
      <c r="L470" s="98"/>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row>
    <row r="471" spans="1:57" ht="15.75" customHeight="1" x14ac:dyDescent="0.3">
      <c r="A471" s="160"/>
      <c r="B471" s="98"/>
      <c r="C471" s="98"/>
      <c r="D471" s="98"/>
      <c r="E471" s="99"/>
      <c r="F471" s="99"/>
      <c r="G471" s="98"/>
      <c r="H471" s="98"/>
      <c r="I471" s="98"/>
      <c r="J471" s="98"/>
      <c r="K471" s="98"/>
      <c r="L471" s="98"/>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row>
    <row r="472" spans="1:57" ht="15.75" customHeight="1" x14ac:dyDescent="0.3">
      <c r="A472" s="160"/>
      <c r="B472" s="98"/>
      <c r="C472" s="98"/>
      <c r="D472" s="98"/>
      <c r="E472" s="99"/>
      <c r="F472" s="99"/>
      <c r="G472" s="98"/>
      <c r="H472" s="98"/>
      <c r="I472" s="98"/>
      <c r="J472" s="98"/>
      <c r="K472" s="98"/>
      <c r="L472" s="98"/>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row>
    <row r="473" spans="1:57" ht="15.75" customHeight="1" x14ac:dyDescent="0.3">
      <c r="A473" s="160"/>
      <c r="B473" s="98"/>
      <c r="C473" s="98"/>
      <c r="D473" s="98"/>
      <c r="E473" s="99"/>
      <c r="F473" s="99"/>
      <c r="G473" s="98"/>
      <c r="H473" s="98"/>
      <c r="I473" s="98"/>
      <c r="J473" s="98"/>
      <c r="K473" s="98"/>
      <c r="L473" s="98"/>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row>
    <row r="474" spans="1:57" ht="15.75" customHeight="1" x14ac:dyDescent="0.3">
      <c r="A474" s="160"/>
      <c r="B474" s="98"/>
      <c r="C474" s="98"/>
      <c r="D474" s="98"/>
      <c r="E474" s="99"/>
      <c r="F474" s="99"/>
      <c r="G474" s="98"/>
      <c r="H474" s="98"/>
      <c r="I474" s="98"/>
      <c r="J474" s="98"/>
      <c r="K474" s="98"/>
      <c r="L474" s="98"/>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row>
    <row r="475" spans="1:57" ht="15.75" customHeight="1" x14ac:dyDescent="0.3">
      <c r="A475" s="160"/>
      <c r="B475" s="98"/>
      <c r="C475" s="98"/>
      <c r="D475" s="98"/>
      <c r="E475" s="99"/>
      <c r="F475" s="99"/>
      <c r="G475" s="98"/>
      <c r="H475" s="98"/>
      <c r="I475" s="98"/>
      <c r="J475" s="98"/>
      <c r="K475" s="98"/>
      <c r="L475" s="98"/>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row>
    <row r="476" spans="1:57" ht="15.75" customHeight="1" x14ac:dyDescent="0.3">
      <c r="A476" s="160"/>
      <c r="B476" s="98"/>
      <c r="C476" s="98"/>
      <c r="D476" s="98"/>
      <c r="E476" s="99"/>
      <c r="F476" s="99"/>
      <c r="G476" s="98"/>
      <c r="H476" s="98"/>
      <c r="I476" s="98"/>
      <c r="J476" s="98"/>
      <c r="K476" s="98"/>
      <c r="L476" s="98"/>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row>
    <row r="477" spans="1:57" ht="15.75" customHeight="1" x14ac:dyDescent="0.3">
      <c r="A477" s="160"/>
      <c r="B477" s="98"/>
      <c r="C477" s="98"/>
      <c r="D477" s="98"/>
      <c r="E477" s="99"/>
      <c r="F477" s="99"/>
      <c r="G477" s="98"/>
      <c r="H477" s="98"/>
      <c r="I477" s="98"/>
      <c r="J477" s="98"/>
      <c r="K477" s="98"/>
      <c r="L477" s="98"/>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row>
    <row r="478" spans="1:57" ht="15.75" customHeight="1" x14ac:dyDescent="0.3">
      <c r="A478" s="160"/>
      <c r="B478" s="98"/>
      <c r="C478" s="98"/>
      <c r="D478" s="98"/>
      <c r="E478" s="99"/>
      <c r="F478" s="99"/>
      <c r="G478" s="98"/>
      <c r="H478" s="98"/>
      <c r="I478" s="98"/>
      <c r="J478" s="98"/>
      <c r="K478" s="98"/>
      <c r="L478" s="98"/>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row>
    <row r="479" spans="1:57" ht="15.75" customHeight="1" x14ac:dyDescent="0.3">
      <c r="A479" s="160"/>
      <c r="B479" s="98"/>
      <c r="C479" s="98"/>
      <c r="D479" s="98"/>
      <c r="E479" s="99"/>
      <c r="F479" s="99"/>
      <c r="G479" s="98"/>
      <c r="H479" s="98"/>
      <c r="I479" s="98"/>
      <c r="J479" s="98"/>
      <c r="K479" s="98"/>
      <c r="L479" s="98"/>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row>
    <row r="480" spans="1:57" ht="15.75" customHeight="1" x14ac:dyDescent="0.3">
      <c r="A480" s="160"/>
      <c r="B480" s="98"/>
      <c r="C480" s="98"/>
      <c r="D480" s="98"/>
      <c r="E480" s="99"/>
      <c r="F480" s="99"/>
      <c r="G480" s="98"/>
      <c r="H480" s="98"/>
      <c r="I480" s="98"/>
      <c r="J480" s="98"/>
      <c r="K480" s="98"/>
      <c r="L480" s="98"/>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row>
    <row r="481" spans="1:57" ht="15.75" customHeight="1" x14ac:dyDescent="0.3">
      <c r="A481" s="160"/>
      <c r="B481" s="98"/>
      <c r="C481" s="98"/>
      <c r="D481" s="98"/>
      <c r="E481" s="99"/>
      <c r="F481" s="99"/>
      <c r="G481" s="98"/>
      <c r="H481" s="98"/>
      <c r="I481" s="98"/>
      <c r="J481" s="98"/>
      <c r="K481" s="98"/>
      <c r="L481" s="98"/>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row>
    <row r="482" spans="1:57" ht="15.75" customHeight="1" x14ac:dyDescent="0.3">
      <c r="A482" s="160"/>
      <c r="B482" s="98"/>
      <c r="C482" s="98"/>
      <c r="D482" s="98"/>
      <c r="E482" s="99"/>
      <c r="F482" s="99"/>
      <c r="G482" s="98"/>
      <c r="H482" s="98"/>
      <c r="I482" s="98"/>
      <c r="J482" s="98"/>
      <c r="K482" s="98"/>
      <c r="L482" s="98"/>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row>
    <row r="483" spans="1:57" ht="15.75" customHeight="1" x14ac:dyDescent="0.3">
      <c r="A483" s="160"/>
      <c r="B483" s="98"/>
      <c r="C483" s="98"/>
      <c r="D483" s="98"/>
      <c r="E483" s="99"/>
      <c r="F483" s="99"/>
      <c r="G483" s="98"/>
      <c r="H483" s="98"/>
      <c r="I483" s="98"/>
      <c r="J483" s="98"/>
      <c r="K483" s="98"/>
      <c r="L483" s="98"/>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row>
    <row r="484" spans="1:57" ht="15.75" customHeight="1" x14ac:dyDescent="0.3">
      <c r="A484" s="160"/>
      <c r="B484" s="98"/>
      <c r="C484" s="98"/>
      <c r="D484" s="98"/>
      <c r="E484" s="99"/>
      <c r="F484" s="99"/>
      <c r="G484" s="98"/>
      <c r="H484" s="98"/>
      <c r="I484" s="98"/>
      <c r="J484" s="98"/>
      <c r="K484" s="98"/>
      <c r="L484" s="98"/>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row>
    <row r="485" spans="1:57" ht="15.75" customHeight="1" x14ac:dyDescent="0.3">
      <c r="A485" s="160"/>
      <c r="B485" s="98"/>
      <c r="C485" s="98"/>
      <c r="D485" s="98"/>
      <c r="E485" s="99"/>
      <c r="F485" s="99"/>
      <c r="G485" s="98"/>
      <c r="H485" s="98"/>
      <c r="I485" s="98"/>
      <c r="J485" s="98"/>
      <c r="K485" s="98"/>
      <c r="L485" s="98"/>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row>
    <row r="486" spans="1:57" ht="15.75" customHeight="1" x14ac:dyDescent="0.3">
      <c r="A486" s="160"/>
      <c r="B486" s="98"/>
      <c r="C486" s="98"/>
      <c r="D486" s="98"/>
      <c r="E486" s="99"/>
      <c r="F486" s="99"/>
      <c r="G486" s="98"/>
      <c r="H486" s="98"/>
      <c r="I486" s="98"/>
      <c r="J486" s="98"/>
      <c r="K486" s="98"/>
      <c r="L486" s="98"/>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row>
    <row r="487" spans="1:57" ht="15.75" customHeight="1" x14ac:dyDescent="0.3">
      <c r="A487" s="160"/>
      <c r="B487" s="98"/>
      <c r="C487" s="98"/>
      <c r="D487" s="98"/>
      <c r="E487" s="99"/>
      <c r="F487" s="99"/>
      <c r="G487" s="98"/>
      <c r="H487" s="98"/>
      <c r="I487" s="98"/>
      <c r="J487" s="98"/>
      <c r="K487" s="98"/>
      <c r="L487" s="98"/>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row>
    <row r="488" spans="1:57" ht="15.75" customHeight="1" x14ac:dyDescent="0.3">
      <c r="A488" s="160"/>
      <c r="B488" s="98"/>
      <c r="C488" s="98"/>
      <c r="D488" s="98"/>
      <c r="E488" s="99"/>
      <c r="F488" s="99"/>
      <c r="G488" s="98"/>
      <c r="H488" s="98"/>
      <c r="I488" s="98"/>
      <c r="J488" s="98"/>
      <c r="K488" s="98"/>
      <c r="L488" s="98"/>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row>
    <row r="489" spans="1:57" ht="15.75" customHeight="1" x14ac:dyDescent="0.3">
      <c r="A489" s="160"/>
      <c r="B489" s="98"/>
      <c r="C489" s="98"/>
      <c r="D489" s="98"/>
      <c r="E489" s="99"/>
      <c r="F489" s="99"/>
      <c r="G489" s="98"/>
      <c r="H489" s="98"/>
      <c r="I489" s="98"/>
      <c r="J489" s="98"/>
      <c r="K489" s="98"/>
      <c r="L489" s="98"/>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row>
    <row r="490" spans="1:57" ht="15.75" customHeight="1" x14ac:dyDescent="0.3">
      <c r="A490" s="160"/>
      <c r="B490" s="98"/>
      <c r="C490" s="98"/>
      <c r="D490" s="98"/>
      <c r="E490" s="99"/>
      <c r="F490" s="99"/>
      <c r="G490" s="98"/>
      <c r="H490" s="98"/>
      <c r="I490" s="98"/>
      <c r="J490" s="98"/>
      <c r="K490" s="98"/>
      <c r="L490" s="98"/>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row>
    <row r="491" spans="1:57" ht="15.75" customHeight="1" x14ac:dyDescent="0.3">
      <c r="A491" s="160"/>
      <c r="B491" s="98"/>
      <c r="C491" s="98"/>
      <c r="D491" s="98"/>
      <c r="E491" s="99"/>
      <c r="F491" s="99"/>
      <c r="G491" s="98"/>
      <c r="H491" s="98"/>
      <c r="I491" s="98"/>
      <c r="J491" s="98"/>
      <c r="K491" s="98"/>
      <c r="L491" s="98"/>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row>
    <row r="492" spans="1:57" ht="15.75" customHeight="1" x14ac:dyDescent="0.3">
      <c r="A492" s="160"/>
      <c r="B492" s="98"/>
      <c r="C492" s="98"/>
      <c r="D492" s="98"/>
      <c r="E492" s="99"/>
      <c r="F492" s="99"/>
      <c r="G492" s="98"/>
      <c r="H492" s="98"/>
      <c r="I492" s="98"/>
      <c r="J492" s="98"/>
      <c r="K492" s="98"/>
      <c r="L492" s="98"/>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row>
    <row r="493" spans="1:57" ht="15.75" customHeight="1" x14ac:dyDescent="0.3">
      <c r="A493" s="160"/>
      <c r="B493" s="98"/>
      <c r="C493" s="98"/>
      <c r="D493" s="98"/>
      <c r="E493" s="99"/>
      <c r="F493" s="99"/>
      <c r="G493" s="98"/>
      <c r="H493" s="98"/>
      <c r="I493" s="98"/>
      <c r="J493" s="98"/>
      <c r="K493" s="98"/>
      <c r="L493" s="98"/>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row>
    <row r="494" spans="1:57" ht="15.75" customHeight="1" x14ac:dyDescent="0.3">
      <c r="A494" s="160"/>
      <c r="B494" s="98"/>
      <c r="C494" s="98"/>
      <c r="D494" s="98"/>
      <c r="E494" s="99"/>
      <c r="F494" s="99"/>
      <c r="G494" s="98"/>
      <c r="H494" s="98"/>
      <c r="I494" s="98"/>
      <c r="J494" s="98"/>
      <c r="K494" s="98"/>
      <c r="L494" s="98"/>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row>
    <row r="495" spans="1:57" ht="15.75" customHeight="1" x14ac:dyDescent="0.3">
      <c r="A495" s="160"/>
      <c r="B495" s="98"/>
      <c r="C495" s="98"/>
      <c r="D495" s="98"/>
      <c r="E495" s="99"/>
      <c r="F495" s="99"/>
      <c r="G495" s="98"/>
      <c r="H495" s="98"/>
      <c r="I495" s="98"/>
      <c r="J495" s="98"/>
      <c r="K495" s="98"/>
      <c r="L495" s="98"/>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row>
    <row r="496" spans="1:57" ht="15.75" customHeight="1" x14ac:dyDescent="0.3">
      <c r="A496" s="160"/>
      <c r="B496" s="98"/>
      <c r="C496" s="98"/>
      <c r="D496" s="98"/>
      <c r="E496" s="99"/>
      <c r="F496" s="99"/>
      <c r="G496" s="98"/>
      <c r="H496" s="98"/>
      <c r="I496" s="98"/>
      <c r="J496" s="98"/>
      <c r="K496" s="98"/>
      <c r="L496" s="98"/>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row>
    <row r="497" spans="1:57" ht="15.75" customHeight="1" x14ac:dyDescent="0.3">
      <c r="A497" s="160"/>
      <c r="B497" s="98"/>
      <c r="C497" s="98"/>
      <c r="D497" s="98"/>
      <c r="E497" s="99"/>
      <c r="F497" s="99"/>
      <c r="G497" s="98"/>
      <c r="H497" s="98"/>
      <c r="I497" s="98"/>
      <c r="J497" s="98"/>
      <c r="K497" s="98"/>
      <c r="L497" s="98"/>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row>
    <row r="498" spans="1:57" ht="15.75" customHeight="1" x14ac:dyDescent="0.3">
      <c r="A498" s="160"/>
      <c r="B498" s="98"/>
      <c r="C498" s="98"/>
      <c r="D498" s="98"/>
      <c r="E498" s="99"/>
      <c r="F498" s="99"/>
      <c r="G498" s="98"/>
      <c r="H498" s="98"/>
      <c r="I498" s="98"/>
      <c r="J498" s="98"/>
      <c r="K498" s="98"/>
      <c r="L498" s="98"/>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row>
    <row r="499" spans="1:57" ht="15.75" customHeight="1" x14ac:dyDescent="0.3">
      <c r="A499" s="160"/>
      <c r="B499" s="98"/>
      <c r="C499" s="98"/>
      <c r="D499" s="98"/>
      <c r="E499" s="99"/>
      <c r="F499" s="99"/>
      <c r="G499" s="98"/>
      <c r="H499" s="98"/>
      <c r="I499" s="98"/>
      <c r="J499" s="98"/>
      <c r="K499" s="98"/>
      <c r="L499" s="98"/>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c r="AU499" s="100"/>
      <c r="AV499" s="100"/>
      <c r="AW499" s="100"/>
      <c r="AX499" s="100"/>
      <c r="AY499" s="100"/>
      <c r="AZ499" s="100"/>
      <c r="BA499" s="100"/>
      <c r="BB499" s="100"/>
      <c r="BC499" s="100"/>
      <c r="BD499" s="100"/>
      <c r="BE499" s="100"/>
    </row>
    <row r="500" spans="1:57" ht="15.75" customHeight="1" x14ac:dyDescent="0.3">
      <c r="A500" s="160"/>
      <c r="B500" s="98"/>
      <c r="C500" s="98"/>
      <c r="D500" s="98"/>
      <c r="E500" s="99"/>
      <c r="F500" s="99"/>
      <c r="G500" s="98"/>
      <c r="H500" s="98"/>
      <c r="I500" s="98"/>
      <c r="J500" s="98"/>
      <c r="K500" s="98"/>
      <c r="L500" s="98"/>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c r="AV500" s="100"/>
      <c r="AW500" s="100"/>
      <c r="AX500" s="100"/>
      <c r="AY500" s="100"/>
      <c r="AZ500" s="100"/>
      <c r="BA500" s="100"/>
      <c r="BB500" s="100"/>
      <c r="BC500" s="100"/>
      <c r="BD500" s="100"/>
      <c r="BE500" s="100"/>
    </row>
    <row r="501" spans="1:57" ht="15.75" customHeight="1" x14ac:dyDescent="0.3">
      <c r="A501" s="160"/>
      <c r="B501" s="98"/>
      <c r="C501" s="98"/>
      <c r="D501" s="98"/>
      <c r="E501" s="99"/>
      <c r="F501" s="99"/>
      <c r="G501" s="98"/>
      <c r="H501" s="98"/>
      <c r="I501" s="98"/>
      <c r="J501" s="98"/>
      <c r="K501" s="98"/>
      <c r="L501" s="98"/>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c r="AV501" s="100"/>
      <c r="AW501" s="100"/>
      <c r="AX501" s="100"/>
      <c r="AY501" s="100"/>
      <c r="AZ501" s="100"/>
      <c r="BA501" s="100"/>
      <c r="BB501" s="100"/>
      <c r="BC501" s="100"/>
      <c r="BD501" s="100"/>
      <c r="BE501" s="100"/>
    </row>
    <row r="502" spans="1:57" ht="15.75" customHeight="1" x14ac:dyDescent="0.3">
      <c r="A502" s="160"/>
      <c r="B502" s="98"/>
      <c r="C502" s="98"/>
      <c r="D502" s="98"/>
      <c r="E502" s="99"/>
      <c r="F502" s="99"/>
      <c r="G502" s="98"/>
      <c r="H502" s="98"/>
      <c r="I502" s="98"/>
      <c r="J502" s="98"/>
      <c r="K502" s="98"/>
      <c r="L502" s="98"/>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c r="AV502" s="100"/>
      <c r="AW502" s="100"/>
      <c r="AX502" s="100"/>
      <c r="AY502" s="100"/>
      <c r="AZ502" s="100"/>
      <c r="BA502" s="100"/>
      <c r="BB502" s="100"/>
      <c r="BC502" s="100"/>
      <c r="BD502" s="100"/>
      <c r="BE502" s="100"/>
    </row>
    <row r="503" spans="1:57" ht="15.75" customHeight="1" x14ac:dyDescent="0.3">
      <c r="A503" s="160"/>
      <c r="B503" s="98"/>
      <c r="C503" s="98"/>
      <c r="D503" s="98"/>
      <c r="E503" s="99"/>
      <c r="F503" s="99"/>
      <c r="G503" s="98"/>
      <c r="H503" s="98"/>
      <c r="I503" s="98"/>
      <c r="J503" s="98"/>
      <c r="K503" s="98"/>
      <c r="L503" s="98"/>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100"/>
      <c r="AY503" s="100"/>
      <c r="AZ503" s="100"/>
      <c r="BA503" s="100"/>
      <c r="BB503" s="100"/>
      <c r="BC503" s="100"/>
      <c r="BD503" s="100"/>
      <c r="BE503" s="100"/>
    </row>
    <row r="504" spans="1:57" ht="15.75" customHeight="1" x14ac:dyDescent="0.3">
      <c r="A504" s="160"/>
      <c r="B504" s="98"/>
      <c r="C504" s="98"/>
      <c r="D504" s="98"/>
      <c r="E504" s="99"/>
      <c r="F504" s="99"/>
      <c r="G504" s="98"/>
      <c r="H504" s="98"/>
      <c r="I504" s="98"/>
      <c r="J504" s="98"/>
      <c r="K504" s="98"/>
      <c r="L504" s="98"/>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c r="AV504" s="100"/>
      <c r="AW504" s="100"/>
      <c r="AX504" s="100"/>
      <c r="AY504" s="100"/>
      <c r="AZ504" s="100"/>
      <c r="BA504" s="100"/>
      <c r="BB504" s="100"/>
      <c r="BC504" s="100"/>
      <c r="BD504" s="100"/>
      <c r="BE504" s="100"/>
    </row>
    <row r="505" spans="1:57" ht="15.75" customHeight="1" x14ac:dyDescent="0.3">
      <c r="A505" s="160"/>
      <c r="B505" s="98"/>
      <c r="C505" s="98"/>
      <c r="D505" s="98"/>
      <c r="E505" s="99"/>
      <c r="F505" s="99"/>
      <c r="G505" s="98"/>
      <c r="H505" s="98"/>
      <c r="I505" s="98"/>
      <c r="J505" s="98"/>
      <c r="K505" s="98"/>
      <c r="L505" s="98"/>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100"/>
      <c r="AZ505" s="100"/>
      <c r="BA505" s="100"/>
      <c r="BB505" s="100"/>
      <c r="BC505" s="100"/>
      <c r="BD505" s="100"/>
      <c r="BE505" s="100"/>
    </row>
    <row r="506" spans="1:57" ht="15.75" customHeight="1" x14ac:dyDescent="0.3">
      <c r="A506" s="160"/>
      <c r="B506" s="98"/>
      <c r="C506" s="98"/>
      <c r="D506" s="98"/>
      <c r="E506" s="99"/>
      <c r="F506" s="99"/>
      <c r="G506" s="98"/>
      <c r="H506" s="98"/>
      <c r="I506" s="98"/>
      <c r="J506" s="98"/>
      <c r="K506" s="98"/>
      <c r="L506" s="98"/>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100"/>
      <c r="AZ506" s="100"/>
      <c r="BA506" s="100"/>
      <c r="BB506" s="100"/>
      <c r="BC506" s="100"/>
      <c r="BD506" s="100"/>
      <c r="BE506" s="100"/>
    </row>
    <row r="507" spans="1:57" ht="15.75" customHeight="1" x14ac:dyDescent="0.3">
      <c r="A507" s="160"/>
      <c r="B507" s="98"/>
      <c r="C507" s="98"/>
      <c r="D507" s="98"/>
      <c r="E507" s="99"/>
      <c r="F507" s="99"/>
      <c r="G507" s="98"/>
      <c r="H507" s="98"/>
      <c r="I507" s="98"/>
      <c r="J507" s="98"/>
      <c r="K507" s="98"/>
      <c r="L507" s="98"/>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c r="AU507" s="100"/>
      <c r="AV507" s="100"/>
      <c r="AW507" s="100"/>
      <c r="AX507" s="100"/>
      <c r="AY507" s="100"/>
      <c r="AZ507" s="100"/>
      <c r="BA507" s="100"/>
      <c r="BB507" s="100"/>
      <c r="BC507" s="100"/>
      <c r="BD507" s="100"/>
      <c r="BE507" s="100"/>
    </row>
    <row r="508" spans="1:57" ht="15.75" customHeight="1" x14ac:dyDescent="0.3">
      <c r="A508" s="160"/>
      <c r="B508" s="98"/>
      <c r="C508" s="98"/>
      <c r="D508" s="98"/>
      <c r="E508" s="99"/>
      <c r="F508" s="99"/>
      <c r="G508" s="98"/>
      <c r="H508" s="98"/>
      <c r="I508" s="98"/>
      <c r="J508" s="98"/>
      <c r="K508" s="98"/>
      <c r="L508" s="98"/>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c r="AU508" s="100"/>
      <c r="AV508" s="100"/>
      <c r="AW508" s="100"/>
      <c r="AX508" s="100"/>
      <c r="AY508" s="100"/>
      <c r="AZ508" s="100"/>
      <c r="BA508" s="100"/>
      <c r="BB508" s="100"/>
      <c r="BC508" s="100"/>
      <c r="BD508" s="100"/>
      <c r="BE508" s="100"/>
    </row>
    <row r="509" spans="1:57" ht="15.75" customHeight="1" x14ac:dyDescent="0.3">
      <c r="A509" s="160"/>
      <c r="B509" s="98"/>
      <c r="C509" s="98"/>
      <c r="D509" s="98"/>
      <c r="E509" s="99"/>
      <c r="F509" s="99"/>
      <c r="G509" s="98"/>
      <c r="H509" s="98"/>
      <c r="I509" s="98"/>
      <c r="J509" s="98"/>
      <c r="K509" s="98"/>
      <c r="L509" s="98"/>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c r="AU509" s="100"/>
      <c r="AV509" s="100"/>
      <c r="AW509" s="100"/>
      <c r="AX509" s="100"/>
      <c r="AY509" s="100"/>
      <c r="AZ509" s="100"/>
      <c r="BA509" s="100"/>
      <c r="BB509" s="100"/>
      <c r="BC509" s="100"/>
      <c r="BD509" s="100"/>
      <c r="BE509" s="100"/>
    </row>
    <row r="510" spans="1:57" ht="15.75" customHeight="1" x14ac:dyDescent="0.3">
      <c r="A510" s="160"/>
      <c r="B510" s="98"/>
      <c r="C510" s="98"/>
      <c r="D510" s="98"/>
      <c r="E510" s="99"/>
      <c r="F510" s="99"/>
      <c r="G510" s="98"/>
      <c r="H510" s="98"/>
      <c r="I510" s="98"/>
      <c r="J510" s="98"/>
      <c r="K510" s="98"/>
      <c r="L510" s="98"/>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c r="AR510" s="100"/>
      <c r="AS510" s="100"/>
      <c r="AT510" s="100"/>
      <c r="AU510" s="100"/>
      <c r="AV510" s="100"/>
      <c r="AW510" s="100"/>
      <c r="AX510" s="100"/>
      <c r="AY510" s="100"/>
      <c r="AZ510" s="100"/>
      <c r="BA510" s="100"/>
      <c r="BB510" s="100"/>
      <c r="BC510" s="100"/>
      <c r="BD510" s="100"/>
      <c r="BE510" s="100"/>
    </row>
    <row r="511" spans="1:57" ht="15.75" customHeight="1" x14ac:dyDescent="0.3">
      <c r="A511" s="160"/>
      <c r="B511" s="98"/>
      <c r="C511" s="98"/>
      <c r="D511" s="98"/>
      <c r="E511" s="99"/>
      <c r="F511" s="99"/>
      <c r="G511" s="98"/>
      <c r="H511" s="98"/>
      <c r="I511" s="98"/>
      <c r="J511" s="98"/>
      <c r="K511" s="98"/>
      <c r="L511" s="98"/>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c r="AU511" s="100"/>
      <c r="AV511" s="100"/>
      <c r="AW511" s="100"/>
      <c r="AX511" s="100"/>
      <c r="AY511" s="100"/>
      <c r="AZ511" s="100"/>
      <c r="BA511" s="100"/>
      <c r="BB511" s="100"/>
      <c r="BC511" s="100"/>
      <c r="BD511" s="100"/>
      <c r="BE511" s="100"/>
    </row>
    <row r="512" spans="1:57" ht="15.75" customHeight="1" x14ac:dyDescent="0.3">
      <c r="A512" s="160"/>
      <c r="B512" s="98"/>
      <c r="C512" s="98"/>
      <c r="D512" s="98"/>
      <c r="E512" s="99"/>
      <c r="F512" s="99"/>
      <c r="G512" s="98"/>
      <c r="H512" s="98"/>
      <c r="I512" s="98"/>
      <c r="J512" s="98"/>
      <c r="K512" s="98"/>
      <c r="L512" s="98"/>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row>
    <row r="513" spans="1:57" ht="15.75" customHeight="1" x14ac:dyDescent="0.3">
      <c r="A513" s="160"/>
      <c r="B513" s="98"/>
      <c r="C513" s="98"/>
      <c r="D513" s="98"/>
      <c r="E513" s="99"/>
      <c r="F513" s="99"/>
      <c r="G513" s="98"/>
      <c r="H513" s="98"/>
      <c r="I513" s="98"/>
      <c r="J513" s="98"/>
      <c r="K513" s="98"/>
      <c r="L513" s="98"/>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c r="AS513" s="100"/>
      <c r="AT513" s="100"/>
      <c r="AU513" s="100"/>
      <c r="AV513" s="100"/>
      <c r="AW513" s="100"/>
      <c r="AX513" s="100"/>
      <c r="AY513" s="100"/>
      <c r="AZ513" s="100"/>
      <c r="BA513" s="100"/>
      <c r="BB513" s="100"/>
      <c r="BC513" s="100"/>
      <c r="BD513" s="100"/>
      <c r="BE513" s="100"/>
    </row>
    <row r="514" spans="1:57" ht="15.75" customHeight="1" x14ac:dyDescent="0.3">
      <c r="A514" s="160"/>
      <c r="B514" s="98"/>
      <c r="C514" s="98"/>
      <c r="D514" s="98"/>
      <c r="E514" s="99"/>
      <c r="F514" s="99"/>
      <c r="G514" s="98"/>
      <c r="H514" s="98"/>
      <c r="I514" s="98"/>
      <c r="J514" s="98"/>
      <c r="K514" s="98"/>
      <c r="L514" s="98"/>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row>
    <row r="515" spans="1:57" ht="15.75" customHeight="1" x14ac:dyDescent="0.3">
      <c r="A515" s="160"/>
      <c r="B515" s="98"/>
      <c r="C515" s="98"/>
      <c r="D515" s="98"/>
      <c r="E515" s="99"/>
      <c r="F515" s="99"/>
      <c r="G515" s="98"/>
      <c r="H515" s="98"/>
      <c r="I515" s="98"/>
      <c r="J515" s="98"/>
      <c r="K515" s="98"/>
      <c r="L515" s="98"/>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row>
    <row r="516" spans="1:57" ht="15.75" customHeight="1" x14ac:dyDescent="0.3">
      <c r="A516" s="160"/>
      <c r="B516" s="98"/>
      <c r="C516" s="98"/>
      <c r="D516" s="98"/>
      <c r="E516" s="99"/>
      <c r="F516" s="99"/>
      <c r="G516" s="98"/>
      <c r="H516" s="98"/>
      <c r="I516" s="98"/>
      <c r="J516" s="98"/>
      <c r="K516" s="98"/>
      <c r="L516" s="98"/>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c r="AU516" s="100"/>
      <c r="AV516" s="100"/>
      <c r="AW516" s="100"/>
      <c r="AX516" s="100"/>
      <c r="AY516" s="100"/>
      <c r="AZ516" s="100"/>
      <c r="BA516" s="100"/>
      <c r="BB516" s="100"/>
      <c r="BC516" s="100"/>
      <c r="BD516" s="100"/>
      <c r="BE516" s="100"/>
    </row>
    <row r="517" spans="1:57" ht="15.75" customHeight="1" x14ac:dyDescent="0.3">
      <c r="A517" s="160"/>
      <c r="B517" s="98"/>
      <c r="C517" s="98"/>
      <c r="D517" s="98"/>
      <c r="E517" s="99"/>
      <c r="F517" s="99"/>
      <c r="G517" s="98"/>
      <c r="H517" s="98"/>
      <c r="I517" s="98"/>
      <c r="J517" s="98"/>
      <c r="K517" s="98"/>
      <c r="L517" s="98"/>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c r="AU517" s="100"/>
      <c r="AV517" s="100"/>
      <c r="AW517" s="100"/>
      <c r="AX517" s="100"/>
      <c r="AY517" s="100"/>
      <c r="AZ517" s="100"/>
      <c r="BA517" s="100"/>
      <c r="BB517" s="100"/>
      <c r="BC517" s="100"/>
      <c r="BD517" s="100"/>
      <c r="BE517" s="100"/>
    </row>
    <row r="518" spans="1:57" ht="15.75" customHeight="1" x14ac:dyDescent="0.3">
      <c r="A518" s="160"/>
      <c r="B518" s="98"/>
      <c r="C518" s="98"/>
      <c r="D518" s="98"/>
      <c r="E518" s="99"/>
      <c r="F518" s="99"/>
      <c r="G518" s="98"/>
      <c r="H518" s="98"/>
      <c r="I518" s="98"/>
      <c r="J518" s="98"/>
      <c r="K518" s="98"/>
      <c r="L518" s="98"/>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row>
    <row r="519" spans="1:57" ht="15.75" customHeight="1" x14ac:dyDescent="0.3">
      <c r="A519" s="160"/>
      <c r="B519" s="98"/>
      <c r="C519" s="98"/>
      <c r="D519" s="98"/>
      <c r="E519" s="99"/>
      <c r="F519" s="99"/>
      <c r="G519" s="98"/>
      <c r="H519" s="98"/>
      <c r="I519" s="98"/>
      <c r="J519" s="98"/>
      <c r="K519" s="98"/>
      <c r="L519" s="98"/>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c r="AU519" s="100"/>
      <c r="AV519" s="100"/>
      <c r="AW519" s="100"/>
      <c r="AX519" s="100"/>
      <c r="AY519" s="100"/>
      <c r="AZ519" s="100"/>
      <c r="BA519" s="100"/>
      <c r="BB519" s="100"/>
      <c r="BC519" s="100"/>
      <c r="BD519" s="100"/>
      <c r="BE519" s="100"/>
    </row>
    <row r="520" spans="1:57" ht="15.75" customHeight="1" x14ac:dyDescent="0.3">
      <c r="A520" s="160"/>
      <c r="B520" s="98"/>
      <c r="C520" s="98"/>
      <c r="D520" s="98"/>
      <c r="E520" s="99"/>
      <c r="F520" s="99"/>
      <c r="G520" s="98"/>
      <c r="H520" s="98"/>
      <c r="I520" s="98"/>
      <c r="J520" s="98"/>
      <c r="K520" s="98"/>
      <c r="L520" s="98"/>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c r="AU520" s="100"/>
      <c r="AV520" s="100"/>
      <c r="AW520" s="100"/>
      <c r="AX520" s="100"/>
      <c r="AY520" s="100"/>
      <c r="AZ520" s="100"/>
      <c r="BA520" s="100"/>
      <c r="BB520" s="100"/>
      <c r="BC520" s="100"/>
      <c r="BD520" s="100"/>
      <c r="BE520" s="100"/>
    </row>
    <row r="521" spans="1:57" ht="15.75" customHeight="1" x14ac:dyDescent="0.3">
      <c r="A521" s="160"/>
      <c r="B521" s="98"/>
      <c r="C521" s="98"/>
      <c r="D521" s="98"/>
      <c r="E521" s="99"/>
      <c r="F521" s="99"/>
      <c r="G521" s="98"/>
      <c r="H521" s="98"/>
      <c r="I521" s="98"/>
      <c r="J521" s="98"/>
      <c r="K521" s="98"/>
      <c r="L521" s="98"/>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row>
    <row r="522" spans="1:57" ht="15.75" customHeight="1" x14ac:dyDescent="0.3">
      <c r="A522" s="160"/>
      <c r="B522" s="98"/>
      <c r="C522" s="98"/>
      <c r="D522" s="98"/>
      <c r="E522" s="99"/>
      <c r="F522" s="99"/>
      <c r="G522" s="98"/>
      <c r="H522" s="98"/>
      <c r="I522" s="98"/>
      <c r="J522" s="98"/>
      <c r="K522" s="98"/>
      <c r="L522" s="98"/>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c r="AU522" s="100"/>
      <c r="AV522" s="100"/>
      <c r="AW522" s="100"/>
      <c r="AX522" s="100"/>
      <c r="AY522" s="100"/>
      <c r="AZ522" s="100"/>
      <c r="BA522" s="100"/>
      <c r="BB522" s="100"/>
      <c r="BC522" s="100"/>
      <c r="BD522" s="100"/>
      <c r="BE522" s="100"/>
    </row>
    <row r="523" spans="1:57" ht="15.75" customHeight="1" x14ac:dyDescent="0.3">
      <c r="A523" s="160"/>
      <c r="B523" s="98"/>
      <c r="C523" s="98"/>
      <c r="D523" s="98"/>
      <c r="E523" s="99"/>
      <c r="F523" s="99"/>
      <c r="G523" s="98"/>
      <c r="H523" s="98"/>
      <c r="I523" s="98"/>
      <c r="J523" s="98"/>
      <c r="K523" s="98"/>
      <c r="L523" s="98"/>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c r="AV523" s="100"/>
      <c r="AW523" s="100"/>
      <c r="AX523" s="100"/>
      <c r="AY523" s="100"/>
      <c r="AZ523" s="100"/>
      <c r="BA523" s="100"/>
      <c r="BB523" s="100"/>
      <c r="BC523" s="100"/>
      <c r="BD523" s="100"/>
      <c r="BE523" s="100"/>
    </row>
    <row r="524" spans="1:57" ht="15.75" customHeight="1" x14ac:dyDescent="0.3">
      <c r="A524" s="160"/>
      <c r="B524" s="98"/>
      <c r="C524" s="98"/>
      <c r="D524" s="98"/>
      <c r="E524" s="99"/>
      <c r="F524" s="99"/>
      <c r="G524" s="98"/>
      <c r="H524" s="98"/>
      <c r="I524" s="98"/>
      <c r="J524" s="98"/>
      <c r="K524" s="98"/>
      <c r="L524" s="98"/>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row>
    <row r="525" spans="1:57" ht="15.75" customHeight="1" x14ac:dyDescent="0.3">
      <c r="A525" s="160"/>
      <c r="B525" s="98"/>
      <c r="C525" s="98"/>
      <c r="D525" s="98"/>
      <c r="E525" s="99"/>
      <c r="F525" s="99"/>
      <c r="G525" s="98"/>
      <c r="H525" s="98"/>
      <c r="I525" s="98"/>
      <c r="J525" s="98"/>
      <c r="K525" s="98"/>
      <c r="L525" s="98"/>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c r="AV525" s="100"/>
      <c r="AW525" s="100"/>
      <c r="AX525" s="100"/>
      <c r="AY525" s="100"/>
      <c r="AZ525" s="100"/>
      <c r="BA525" s="100"/>
      <c r="BB525" s="100"/>
      <c r="BC525" s="100"/>
      <c r="BD525" s="100"/>
      <c r="BE525" s="100"/>
    </row>
    <row r="526" spans="1:57" ht="15.75" customHeight="1" x14ac:dyDescent="0.3">
      <c r="A526" s="160"/>
      <c r="B526" s="98"/>
      <c r="C526" s="98"/>
      <c r="D526" s="98"/>
      <c r="E526" s="99"/>
      <c r="F526" s="99"/>
      <c r="G526" s="98"/>
      <c r="H526" s="98"/>
      <c r="I526" s="98"/>
      <c r="J526" s="98"/>
      <c r="K526" s="98"/>
      <c r="L526" s="98"/>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row>
    <row r="527" spans="1:57" ht="15.75" customHeight="1" x14ac:dyDescent="0.3">
      <c r="A527" s="160"/>
      <c r="B527" s="98"/>
      <c r="C527" s="98"/>
      <c r="D527" s="98"/>
      <c r="E527" s="99"/>
      <c r="F527" s="99"/>
      <c r="G527" s="98"/>
      <c r="H527" s="98"/>
      <c r="I527" s="98"/>
      <c r="J527" s="98"/>
      <c r="K527" s="98"/>
      <c r="L527" s="98"/>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row>
    <row r="528" spans="1:57" ht="15.75" customHeight="1" x14ac:dyDescent="0.3">
      <c r="A528" s="160"/>
      <c r="B528" s="98"/>
      <c r="C528" s="98"/>
      <c r="D528" s="98"/>
      <c r="E528" s="99"/>
      <c r="F528" s="99"/>
      <c r="G528" s="98"/>
      <c r="H528" s="98"/>
      <c r="I528" s="98"/>
      <c r="J528" s="98"/>
      <c r="K528" s="98"/>
      <c r="L528" s="98"/>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c r="AV528" s="100"/>
      <c r="AW528" s="100"/>
      <c r="AX528" s="100"/>
      <c r="AY528" s="100"/>
      <c r="AZ528" s="100"/>
      <c r="BA528" s="100"/>
      <c r="BB528" s="100"/>
      <c r="BC528" s="100"/>
      <c r="BD528" s="100"/>
      <c r="BE528" s="100"/>
    </row>
    <row r="529" spans="1:57" ht="15.75" customHeight="1" x14ac:dyDescent="0.3">
      <c r="A529" s="160"/>
      <c r="B529" s="98"/>
      <c r="C529" s="98"/>
      <c r="D529" s="98"/>
      <c r="E529" s="99"/>
      <c r="F529" s="99"/>
      <c r="G529" s="98"/>
      <c r="H529" s="98"/>
      <c r="I529" s="98"/>
      <c r="J529" s="98"/>
      <c r="K529" s="98"/>
      <c r="L529" s="98"/>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c r="AV529" s="100"/>
      <c r="AW529" s="100"/>
      <c r="AX529" s="100"/>
      <c r="AY529" s="100"/>
      <c r="AZ529" s="100"/>
      <c r="BA529" s="100"/>
      <c r="BB529" s="100"/>
      <c r="BC529" s="100"/>
      <c r="BD529" s="100"/>
      <c r="BE529" s="100"/>
    </row>
    <row r="530" spans="1:57" ht="15.75" customHeight="1" x14ac:dyDescent="0.3">
      <c r="A530" s="160"/>
      <c r="B530" s="98"/>
      <c r="C530" s="98"/>
      <c r="D530" s="98"/>
      <c r="E530" s="99"/>
      <c r="F530" s="99"/>
      <c r="G530" s="98"/>
      <c r="H530" s="98"/>
      <c r="I530" s="98"/>
      <c r="J530" s="98"/>
      <c r="K530" s="98"/>
      <c r="L530" s="98"/>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c r="AU530" s="100"/>
      <c r="AV530" s="100"/>
      <c r="AW530" s="100"/>
      <c r="AX530" s="100"/>
      <c r="AY530" s="100"/>
      <c r="AZ530" s="100"/>
      <c r="BA530" s="100"/>
      <c r="BB530" s="100"/>
      <c r="BC530" s="100"/>
      <c r="BD530" s="100"/>
      <c r="BE530" s="100"/>
    </row>
    <row r="531" spans="1:57" ht="15.75" customHeight="1" x14ac:dyDescent="0.3">
      <c r="A531" s="160"/>
      <c r="B531" s="98"/>
      <c r="C531" s="98"/>
      <c r="D531" s="98"/>
      <c r="E531" s="99"/>
      <c r="F531" s="99"/>
      <c r="G531" s="98"/>
      <c r="H531" s="98"/>
      <c r="I531" s="98"/>
      <c r="J531" s="98"/>
      <c r="K531" s="98"/>
      <c r="L531" s="98"/>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c r="AU531" s="100"/>
      <c r="AV531" s="100"/>
      <c r="AW531" s="100"/>
      <c r="AX531" s="100"/>
      <c r="AY531" s="100"/>
      <c r="AZ531" s="100"/>
      <c r="BA531" s="100"/>
      <c r="BB531" s="100"/>
      <c r="BC531" s="100"/>
      <c r="BD531" s="100"/>
      <c r="BE531" s="100"/>
    </row>
    <row r="532" spans="1:57" ht="15.75" customHeight="1" x14ac:dyDescent="0.3">
      <c r="A532" s="160"/>
      <c r="B532" s="98"/>
      <c r="C532" s="98"/>
      <c r="D532" s="98"/>
      <c r="E532" s="99"/>
      <c r="F532" s="99"/>
      <c r="G532" s="98"/>
      <c r="H532" s="98"/>
      <c r="I532" s="98"/>
      <c r="J532" s="98"/>
      <c r="K532" s="98"/>
      <c r="L532" s="98"/>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c r="AU532" s="100"/>
      <c r="AV532" s="100"/>
      <c r="AW532" s="100"/>
      <c r="AX532" s="100"/>
      <c r="AY532" s="100"/>
      <c r="AZ532" s="100"/>
      <c r="BA532" s="100"/>
      <c r="BB532" s="100"/>
      <c r="BC532" s="100"/>
      <c r="BD532" s="100"/>
      <c r="BE532" s="100"/>
    </row>
    <row r="533" spans="1:57" ht="15.75" customHeight="1" x14ac:dyDescent="0.3">
      <c r="A533" s="160"/>
      <c r="B533" s="98"/>
      <c r="C533" s="98"/>
      <c r="D533" s="98"/>
      <c r="E533" s="99"/>
      <c r="F533" s="99"/>
      <c r="G533" s="98"/>
      <c r="H533" s="98"/>
      <c r="I533" s="98"/>
      <c r="J533" s="98"/>
      <c r="K533" s="98"/>
      <c r="L533" s="98"/>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100"/>
      <c r="AZ533" s="100"/>
      <c r="BA533" s="100"/>
      <c r="BB533" s="100"/>
      <c r="BC533" s="100"/>
      <c r="BD533" s="100"/>
      <c r="BE533" s="100"/>
    </row>
    <row r="534" spans="1:57" ht="15.75" customHeight="1" x14ac:dyDescent="0.3">
      <c r="A534" s="160"/>
      <c r="B534" s="98"/>
      <c r="C534" s="98"/>
      <c r="D534" s="98"/>
      <c r="E534" s="99"/>
      <c r="F534" s="99"/>
      <c r="G534" s="98"/>
      <c r="H534" s="98"/>
      <c r="I534" s="98"/>
      <c r="J534" s="98"/>
      <c r="K534" s="98"/>
      <c r="L534" s="98"/>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100"/>
      <c r="AZ534" s="100"/>
      <c r="BA534" s="100"/>
      <c r="BB534" s="100"/>
      <c r="BC534" s="100"/>
      <c r="BD534" s="100"/>
      <c r="BE534" s="100"/>
    </row>
    <row r="535" spans="1:57" ht="15.75" customHeight="1" x14ac:dyDescent="0.3">
      <c r="A535" s="160"/>
      <c r="B535" s="98"/>
      <c r="C535" s="98"/>
      <c r="D535" s="98"/>
      <c r="E535" s="99"/>
      <c r="F535" s="99"/>
      <c r="G535" s="98"/>
      <c r="H535" s="98"/>
      <c r="I535" s="98"/>
      <c r="J535" s="98"/>
      <c r="K535" s="98"/>
      <c r="L535" s="98"/>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c r="AV535" s="100"/>
      <c r="AW535" s="100"/>
      <c r="AX535" s="100"/>
      <c r="AY535" s="100"/>
      <c r="AZ535" s="100"/>
      <c r="BA535" s="100"/>
      <c r="BB535" s="100"/>
      <c r="BC535" s="100"/>
      <c r="BD535" s="100"/>
      <c r="BE535" s="100"/>
    </row>
    <row r="536" spans="1:57" ht="15.75" customHeight="1" x14ac:dyDescent="0.3">
      <c r="A536" s="160"/>
      <c r="B536" s="98"/>
      <c r="C536" s="98"/>
      <c r="D536" s="98"/>
      <c r="E536" s="99"/>
      <c r="F536" s="99"/>
      <c r="G536" s="98"/>
      <c r="H536" s="98"/>
      <c r="I536" s="98"/>
      <c r="J536" s="98"/>
      <c r="K536" s="98"/>
      <c r="L536" s="98"/>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row>
    <row r="537" spans="1:57" ht="15.75" customHeight="1" x14ac:dyDescent="0.3">
      <c r="A537" s="160"/>
      <c r="B537" s="98"/>
      <c r="C537" s="98"/>
      <c r="D537" s="98"/>
      <c r="E537" s="99"/>
      <c r="F537" s="99"/>
      <c r="G537" s="98"/>
      <c r="H537" s="98"/>
      <c r="I537" s="98"/>
      <c r="J537" s="98"/>
      <c r="K537" s="98"/>
      <c r="L537" s="98"/>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c r="AU537" s="100"/>
      <c r="AV537" s="100"/>
      <c r="AW537" s="100"/>
      <c r="AX537" s="100"/>
      <c r="AY537" s="100"/>
      <c r="AZ537" s="100"/>
      <c r="BA537" s="100"/>
      <c r="BB537" s="100"/>
      <c r="BC537" s="100"/>
      <c r="BD537" s="100"/>
      <c r="BE537" s="100"/>
    </row>
    <row r="538" spans="1:57" ht="15.75" customHeight="1" x14ac:dyDescent="0.3">
      <c r="A538" s="160"/>
      <c r="B538" s="98"/>
      <c r="C538" s="98"/>
      <c r="D538" s="98"/>
      <c r="E538" s="99"/>
      <c r="F538" s="99"/>
      <c r="G538" s="98"/>
      <c r="H538" s="98"/>
      <c r="I538" s="98"/>
      <c r="J538" s="98"/>
      <c r="K538" s="98"/>
      <c r="L538" s="98"/>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c r="AV538" s="100"/>
      <c r="AW538" s="100"/>
      <c r="AX538" s="100"/>
      <c r="AY538" s="100"/>
      <c r="AZ538" s="100"/>
      <c r="BA538" s="100"/>
      <c r="BB538" s="100"/>
      <c r="BC538" s="100"/>
      <c r="BD538" s="100"/>
      <c r="BE538" s="100"/>
    </row>
    <row r="539" spans="1:57" ht="15.75" customHeight="1" x14ac:dyDescent="0.3">
      <c r="A539" s="160"/>
      <c r="B539" s="98"/>
      <c r="C539" s="98"/>
      <c r="D539" s="98"/>
      <c r="E539" s="99"/>
      <c r="F539" s="99"/>
      <c r="G539" s="98"/>
      <c r="H539" s="98"/>
      <c r="I539" s="98"/>
      <c r="J539" s="98"/>
      <c r="K539" s="98"/>
      <c r="L539" s="98"/>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c r="AV539" s="100"/>
      <c r="AW539" s="100"/>
      <c r="AX539" s="100"/>
      <c r="AY539" s="100"/>
      <c r="AZ539" s="100"/>
      <c r="BA539" s="100"/>
      <c r="BB539" s="100"/>
      <c r="BC539" s="100"/>
      <c r="BD539" s="100"/>
      <c r="BE539" s="100"/>
    </row>
    <row r="540" spans="1:57" ht="15.75" customHeight="1" x14ac:dyDescent="0.3">
      <c r="A540" s="160"/>
      <c r="B540" s="98"/>
      <c r="C540" s="98"/>
      <c r="D540" s="98"/>
      <c r="E540" s="99"/>
      <c r="F540" s="99"/>
      <c r="G540" s="98"/>
      <c r="H540" s="98"/>
      <c r="I540" s="98"/>
      <c r="J540" s="98"/>
      <c r="K540" s="98"/>
      <c r="L540" s="98"/>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c r="AS540" s="100"/>
      <c r="AT540" s="100"/>
      <c r="AU540" s="100"/>
      <c r="AV540" s="100"/>
      <c r="AW540" s="100"/>
      <c r="AX540" s="100"/>
      <c r="AY540" s="100"/>
      <c r="AZ540" s="100"/>
      <c r="BA540" s="100"/>
      <c r="BB540" s="100"/>
      <c r="BC540" s="100"/>
      <c r="BD540" s="100"/>
      <c r="BE540" s="100"/>
    </row>
    <row r="541" spans="1:57" ht="15.75" customHeight="1" x14ac:dyDescent="0.3">
      <c r="A541" s="160"/>
      <c r="B541" s="98"/>
      <c r="C541" s="98"/>
      <c r="D541" s="98"/>
      <c r="E541" s="99"/>
      <c r="F541" s="99"/>
      <c r="G541" s="98"/>
      <c r="H541" s="98"/>
      <c r="I541" s="98"/>
      <c r="J541" s="98"/>
      <c r="K541" s="98"/>
      <c r="L541" s="98"/>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c r="AS541" s="100"/>
      <c r="AT541" s="100"/>
      <c r="AU541" s="100"/>
      <c r="AV541" s="100"/>
      <c r="AW541" s="100"/>
      <c r="AX541" s="100"/>
      <c r="AY541" s="100"/>
      <c r="AZ541" s="100"/>
      <c r="BA541" s="100"/>
      <c r="BB541" s="100"/>
      <c r="BC541" s="100"/>
      <c r="BD541" s="100"/>
      <c r="BE541" s="100"/>
    </row>
    <row r="542" spans="1:57" ht="15.75" customHeight="1" x14ac:dyDescent="0.3">
      <c r="A542" s="160"/>
      <c r="B542" s="98"/>
      <c r="C542" s="98"/>
      <c r="D542" s="98"/>
      <c r="E542" s="99"/>
      <c r="F542" s="99"/>
      <c r="G542" s="98"/>
      <c r="H542" s="98"/>
      <c r="I542" s="98"/>
      <c r="J542" s="98"/>
      <c r="K542" s="98"/>
      <c r="L542" s="98"/>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c r="AS542" s="100"/>
      <c r="AT542" s="100"/>
      <c r="AU542" s="100"/>
      <c r="AV542" s="100"/>
      <c r="AW542" s="100"/>
      <c r="AX542" s="100"/>
      <c r="AY542" s="100"/>
      <c r="AZ542" s="100"/>
      <c r="BA542" s="100"/>
      <c r="BB542" s="100"/>
      <c r="BC542" s="100"/>
      <c r="BD542" s="100"/>
      <c r="BE542" s="100"/>
    </row>
    <row r="543" spans="1:57" ht="15.75" customHeight="1" x14ac:dyDescent="0.3">
      <c r="A543" s="160"/>
      <c r="B543" s="98"/>
      <c r="C543" s="98"/>
      <c r="D543" s="98"/>
      <c r="E543" s="99"/>
      <c r="F543" s="99"/>
      <c r="G543" s="98"/>
      <c r="H543" s="98"/>
      <c r="I543" s="98"/>
      <c r="J543" s="98"/>
      <c r="K543" s="98"/>
      <c r="L543" s="98"/>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c r="AR543" s="100"/>
      <c r="AS543" s="100"/>
      <c r="AT543" s="100"/>
      <c r="AU543" s="100"/>
      <c r="AV543" s="100"/>
      <c r="AW543" s="100"/>
      <c r="AX543" s="100"/>
      <c r="AY543" s="100"/>
      <c r="AZ543" s="100"/>
      <c r="BA543" s="100"/>
      <c r="BB543" s="100"/>
      <c r="BC543" s="100"/>
      <c r="BD543" s="100"/>
      <c r="BE543" s="100"/>
    </row>
    <row r="544" spans="1:57" ht="15.75" customHeight="1" x14ac:dyDescent="0.3">
      <c r="A544" s="160"/>
      <c r="B544" s="98"/>
      <c r="C544" s="98"/>
      <c r="D544" s="98"/>
      <c r="E544" s="99"/>
      <c r="F544" s="99"/>
      <c r="G544" s="98"/>
      <c r="H544" s="98"/>
      <c r="I544" s="98"/>
      <c r="J544" s="98"/>
      <c r="K544" s="98"/>
      <c r="L544" s="98"/>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c r="AR544" s="100"/>
      <c r="AS544" s="100"/>
      <c r="AT544" s="100"/>
      <c r="AU544" s="100"/>
      <c r="AV544" s="100"/>
      <c r="AW544" s="100"/>
      <c r="AX544" s="100"/>
      <c r="AY544" s="100"/>
      <c r="AZ544" s="100"/>
      <c r="BA544" s="100"/>
      <c r="BB544" s="100"/>
      <c r="BC544" s="100"/>
      <c r="BD544" s="100"/>
      <c r="BE544" s="100"/>
    </row>
    <row r="545" spans="1:57" ht="15.75" customHeight="1" x14ac:dyDescent="0.3">
      <c r="A545" s="160"/>
      <c r="B545" s="98"/>
      <c r="C545" s="98"/>
      <c r="D545" s="98"/>
      <c r="E545" s="99"/>
      <c r="F545" s="99"/>
      <c r="G545" s="98"/>
      <c r="H545" s="98"/>
      <c r="I545" s="98"/>
      <c r="J545" s="98"/>
      <c r="K545" s="98"/>
      <c r="L545" s="98"/>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c r="AR545" s="100"/>
      <c r="AS545" s="100"/>
      <c r="AT545" s="100"/>
      <c r="AU545" s="100"/>
      <c r="AV545" s="100"/>
      <c r="AW545" s="100"/>
      <c r="AX545" s="100"/>
      <c r="AY545" s="100"/>
      <c r="AZ545" s="100"/>
      <c r="BA545" s="100"/>
      <c r="BB545" s="100"/>
      <c r="BC545" s="100"/>
      <c r="BD545" s="100"/>
      <c r="BE545" s="100"/>
    </row>
    <row r="546" spans="1:57" ht="15.75" customHeight="1" x14ac:dyDescent="0.3">
      <c r="A546" s="160"/>
      <c r="B546" s="98"/>
      <c r="C546" s="98"/>
      <c r="D546" s="98"/>
      <c r="E546" s="99"/>
      <c r="F546" s="99"/>
      <c r="G546" s="98"/>
      <c r="H546" s="98"/>
      <c r="I546" s="98"/>
      <c r="J546" s="98"/>
      <c r="K546" s="98"/>
      <c r="L546" s="98"/>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c r="AR546" s="100"/>
      <c r="AS546" s="100"/>
      <c r="AT546" s="100"/>
      <c r="AU546" s="100"/>
      <c r="AV546" s="100"/>
      <c r="AW546" s="100"/>
      <c r="AX546" s="100"/>
      <c r="AY546" s="100"/>
      <c r="AZ546" s="100"/>
      <c r="BA546" s="100"/>
      <c r="BB546" s="100"/>
      <c r="BC546" s="100"/>
      <c r="BD546" s="100"/>
      <c r="BE546" s="100"/>
    </row>
    <row r="547" spans="1:57" ht="15.75" customHeight="1" x14ac:dyDescent="0.3">
      <c r="A547" s="160"/>
      <c r="B547" s="98"/>
      <c r="C547" s="98"/>
      <c r="D547" s="98"/>
      <c r="E547" s="99"/>
      <c r="F547" s="99"/>
      <c r="G547" s="98"/>
      <c r="H547" s="98"/>
      <c r="I547" s="98"/>
      <c r="J547" s="98"/>
      <c r="K547" s="98"/>
      <c r="L547" s="98"/>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c r="AR547" s="100"/>
      <c r="AS547" s="100"/>
      <c r="AT547" s="100"/>
      <c r="AU547" s="100"/>
      <c r="AV547" s="100"/>
      <c r="AW547" s="100"/>
      <c r="AX547" s="100"/>
      <c r="AY547" s="100"/>
      <c r="AZ547" s="100"/>
      <c r="BA547" s="100"/>
      <c r="BB547" s="100"/>
      <c r="BC547" s="100"/>
      <c r="BD547" s="100"/>
      <c r="BE547" s="100"/>
    </row>
    <row r="548" spans="1:57" ht="15.75" customHeight="1" x14ac:dyDescent="0.3">
      <c r="A548" s="160"/>
      <c r="B548" s="98"/>
      <c r="C548" s="98"/>
      <c r="D548" s="98"/>
      <c r="E548" s="99"/>
      <c r="F548" s="99"/>
      <c r="G548" s="98"/>
      <c r="H548" s="98"/>
      <c r="I548" s="98"/>
      <c r="J548" s="98"/>
      <c r="K548" s="98"/>
      <c r="L548" s="98"/>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c r="AS548" s="100"/>
      <c r="AT548" s="100"/>
      <c r="AU548" s="100"/>
      <c r="AV548" s="100"/>
      <c r="AW548" s="100"/>
      <c r="AX548" s="100"/>
      <c r="AY548" s="100"/>
      <c r="AZ548" s="100"/>
      <c r="BA548" s="100"/>
      <c r="BB548" s="100"/>
      <c r="BC548" s="100"/>
      <c r="BD548" s="100"/>
      <c r="BE548" s="100"/>
    </row>
    <row r="549" spans="1:57" ht="15.75" customHeight="1" x14ac:dyDescent="0.3">
      <c r="A549" s="160"/>
      <c r="B549" s="98"/>
      <c r="C549" s="98"/>
      <c r="D549" s="98"/>
      <c r="E549" s="99"/>
      <c r="F549" s="99"/>
      <c r="G549" s="98"/>
      <c r="H549" s="98"/>
      <c r="I549" s="98"/>
      <c r="J549" s="98"/>
      <c r="K549" s="98"/>
      <c r="L549" s="98"/>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c r="AR549" s="100"/>
      <c r="AS549" s="100"/>
      <c r="AT549" s="100"/>
      <c r="AU549" s="100"/>
      <c r="AV549" s="100"/>
      <c r="AW549" s="100"/>
      <c r="AX549" s="100"/>
      <c r="AY549" s="100"/>
      <c r="AZ549" s="100"/>
      <c r="BA549" s="100"/>
      <c r="BB549" s="100"/>
      <c r="BC549" s="100"/>
      <c r="BD549" s="100"/>
      <c r="BE549" s="100"/>
    </row>
    <row r="550" spans="1:57" ht="15.75" customHeight="1" x14ac:dyDescent="0.3">
      <c r="A550" s="160"/>
      <c r="B550" s="98"/>
      <c r="C550" s="98"/>
      <c r="D550" s="98"/>
      <c r="E550" s="99"/>
      <c r="F550" s="99"/>
      <c r="G550" s="98"/>
      <c r="H550" s="98"/>
      <c r="I550" s="98"/>
      <c r="J550" s="98"/>
      <c r="K550" s="98"/>
      <c r="L550" s="98"/>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c r="AR550" s="100"/>
      <c r="AS550" s="100"/>
      <c r="AT550" s="100"/>
      <c r="AU550" s="100"/>
      <c r="AV550" s="100"/>
      <c r="AW550" s="100"/>
      <c r="AX550" s="100"/>
      <c r="AY550" s="100"/>
      <c r="AZ550" s="100"/>
      <c r="BA550" s="100"/>
      <c r="BB550" s="100"/>
      <c r="BC550" s="100"/>
      <c r="BD550" s="100"/>
      <c r="BE550" s="100"/>
    </row>
    <row r="551" spans="1:57" ht="15.75" customHeight="1" x14ac:dyDescent="0.3">
      <c r="A551" s="160"/>
      <c r="B551" s="98"/>
      <c r="C551" s="98"/>
      <c r="D551" s="98"/>
      <c r="E551" s="99"/>
      <c r="F551" s="99"/>
      <c r="G551" s="98"/>
      <c r="H551" s="98"/>
      <c r="I551" s="98"/>
      <c r="J551" s="98"/>
      <c r="K551" s="98"/>
      <c r="L551" s="98"/>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c r="AS551" s="100"/>
      <c r="AT551" s="100"/>
      <c r="AU551" s="100"/>
      <c r="AV551" s="100"/>
      <c r="AW551" s="100"/>
      <c r="AX551" s="100"/>
      <c r="AY551" s="100"/>
      <c r="AZ551" s="100"/>
      <c r="BA551" s="100"/>
      <c r="BB551" s="100"/>
      <c r="BC551" s="100"/>
      <c r="BD551" s="100"/>
      <c r="BE551" s="100"/>
    </row>
    <row r="552" spans="1:57" ht="15.75" customHeight="1" x14ac:dyDescent="0.3">
      <c r="A552" s="160"/>
      <c r="B552" s="98"/>
      <c r="C552" s="98"/>
      <c r="D552" s="98"/>
      <c r="E552" s="99"/>
      <c r="F552" s="99"/>
      <c r="G552" s="98"/>
      <c r="H552" s="98"/>
      <c r="I552" s="98"/>
      <c r="J552" s="98"/>
      <c r="K552" s="98"/>
      <c r="L552" s="98"/>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c r="AU552" s="100"/>
      <c r="AV552" s="100"/>
      <c r="AW552" s="100"/>
      <c r="AX552" s="100"/>
      <c r="AY552" s="100"/>
      <c r="AZ552" s="100"/>
      <c r="BA552" s="100"/>
      <c r="BB552" s="100"/>
      <c r="BC552" s="100"/>
      <c r="BD552" s="100"/>
      <c r="BE552" s="100"/>
    </row>
    <row r="553" spans="1:57" ht="15.75" customHeight="1" x14ac:dyDescent="0.3">
      <c r="A553" s="160"/>
      <c r="B553" s="98"/>
      <c r="C553" s="98"/>
      <c r="D553" s="98"/>
      <c r="E553" s="99"/>
      <c r="F553" s="99"/>
      <c r="G553" s="98"/>
      <c r="H553" s="98"/>
      <c r="I553" s="98"/>
      <c r="J553" s="98"/>
      <c r="K553" s="98"/>
      <c r="L553" s="98"/>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c r="AV553" s="100"/>
      <c r="AW553" s="100"/>
      <c r="AX553" s="100"/>
      <c r="AY553" s="100"/>
      <c r="AZ553" s="100"/>
      <c r="BA553" s="100"/>
      <c r="BB553" s="100"/>
      <c r="BC553" s="100"/>
      <c r="BD553" s="100"/>
      <c r="BE553" s="100"/>
    </row>
    <row r="554" spans="1:57" ht="15.75" customHeight="1" x14ac:dyDescent="0.3">
      <c r="A554" s="160"/>
      <c r="B554" s="98"/>
      <c r="C554" s="98"/>
      <c r="D554" s="98"/>
      <c r="E554" s="99"/>
      <c r="F554" s="99"/>
      <c r="G554" s="98"/>
      <c r="H554" s="98"/>
      <c r="I554" s="98"/>
      <c r="J554" s="98"/>
      <c r="K554" s="98"/>
      <c r="L554" s="98"/>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c r="AR554" s="100"/>
      <c r="AS554" s="100"/>
      <c r="AT554" s="100"/>
      <c r="AU554" s="100"/>
      <c r="AV554" s="100"/>
      <c r="AW554" s="100"/>
      <c r="AX554" s="100"/>
      <c r="AY554" s="100"/>
      <c r="AZ554" s="100"/>
      <c r="BA554" s="100"/>
      <c r="BB554" s="100"/>
      <c r="BC554" s="100"/>
      <c r="BD554" s="100"/>
      <c r="BE554" s="100"/>
    </row>
    <row r="555" spans="1:57" ht="15.75" customHeight="1" x14ac:dyDescent="0.3">
      <c r="A555" s="160"/>
      <c r="B555" s="98"/>
      <c r="C555" s="98"/>
      <c r="D555" s="98"/>
      <c r="E555" s="99"/>
      <c r="F555" s="99"/>
      <c r="G555" s="98"/>
      <c r="H555" s="98"/>
      <c r="I555" s="98"/>
      <c r="J555" s="98"/>
      <c r="K555" s="98"/>
      <c r="L555" s="98"/>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c r="AS555" s="100"/>
      <c r="AT555" s="100"/>
      <c r="AU555" s="100"/>
      <c r="AV555" s="100"/>
      <c r="AW555" s="100"/>
      <c r="AX555" s="100"/>
      <c r="AY555" s="100"/>
      <c r="AZ555" s="100"/>
      <c r="BA555" s="100"/>
      <c r="BB555" s="100"/>
      <c r="BC555" s="100"/>
      <c r="BD555" s="100"/>
      <c r="BE555" s="100"/>
    </row>
    <row r="556" spans="1:57" ht="15.75" customHeight="1" x14ac:dyDescent="0.3">
      <c r="A556" s="160"/>
      <c r="B556" s="98"/>
      <c r="C556" s="98"/>
      <c r="D556" s="98"/>
      <c r="E556" s="99"/>
      <c r="F556" s="99"/>
      <c r="G556" s="98"/>
      <c r="H556" s="98"/>
      <c r="I556" s="98"/>
      <c r="J556" s="98"/>
      <c r="K556" s="98"/>
      <c r="L556" s="98"/>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c r="AS556" s="100"/>
      <c r="AT556" s="100"/>
      <c r="AU556" s="100"/>
      <c r="AV556" s="100"/>
      <c r="AW556" s="100"/>
      <c r="AX556" s="100"/>
      <c r="AY556" s="100"/>
      <c r="AZ556" s="100"/>
      <c r="BA556" s="100"/>
      <c r="BB556" s="100"/>
      <c r="BC556" s="100"/>
      <c r="BD556" s="100"/>
      <c r="BE556" s="100"/>
    </row>
    <row r="557" spans="1:57" ht="15.75" customHeight="1" x14ac:dyDescent="0.3">
      <c r="A557" s="160"/>
      <c r="B557" s="98"/>
      <c r="C557" s="98"/>
      <c r="D557" s="98"/>
      <c r="E557" s="99"/>
      <c r="F557" s="99"/>
      <c r="G557" s="98"/>
      <c r="H557" s="98"/>
      <c r="I557" s="98"/>
      <c r="J557" s="98"/>
      <c r="K557" s="98"/>
      <c r="L557" s="98"/>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c r="AR557" s="100"/>
      <c r="AS557" s="100"/>
      <c r="AT557" s="100"/>
      <c r="AU557" s="100"/>
      <c r="AV557" s="100"/>
      <c r="AW557" s="100"/>
      <c r="AX557" s="100"/>
      <c r="AY557" s="100"/>
      <c r="AZ557" s="100"/>
      <c r="BA557" s="100"/>
      <c r="BB557" s="100"/>
      <c r="BC557" s="100"/>
      <c r="BD557" s="100"/>
      <c r="BE557" s="100"/>
    </row>
    <row r="558" spans="1:57" ht="15.75" customHeight="1" x14ac:dyDescent="0.3">
      <c r="A558" s="160"/>
      <c r="B558" s="98"/>
      <c r="C558" s="98"/>
      <c r="D558" s="98"/>
      <c r="E558" s="99"/>
      <c r="F558" s="99"/>
      <c r="G558" s="98"/>
      <c r="H558" s="98"/>
      <c r="I558" s="98"/>
      <c r="J558" s="98"/>
      <c r="K558" s="98"/>
      <c r="L558" s="98"/>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c r="AR558" s="100"/>
      <c r="AS558" s="100"/>
      <c r="AT558" s="100"/>
      <c r="AU558" s="100"/>
      <c r="AV558" s="100"/>
      <c r="AW558" s="100"/>
      <c r="AX558" s="100"/>
      <c r="AY558" s="100"/>
      <c r="AZ558" s="100"/>
      <c r="BA558" s="100"/>
      <c r="BB558" s="100"/>
      <c r="BC558" s="100"/>
      <c r="BD558" s="100"/>
      <c r="BE558" s="100"/>
    </row>
    <row r="559" spans="1:57" ht="15.75" customHeight="1" x14ac:dyDescent="0.3">
      <c r="A559" s="160"/>
      <c r="B559" s="98"/>
      <c r="C559" s="98"/>
      <c r="D559" s="98"/>
      <c r="E559" s="99"/>
      <c r="F559" s="99"/>
      <c r="G559" s="98"/>
      <c r="H559" s="98"/>
      <c r="I559" s="98"/>
      <c r="J559" s="98"/>
      <c r="K559" s="98"/>
      <c r="L559" s="98"/>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row>
    <row r="560" spans="1:57" ht="15.75" customHeight="1" x14ac:dyDescent="0.3">
      <c r="A560" s="160"/>
      <c r="B560" s="98"/>
      <c r="C560" s="98"/>
      <c r="D560" s="98"/>
      <c r="E560" s="99"/>
      <c r="F560" s="99"/>
      <c r="G560" s="98"/>
      <c r="H560" s="98"/>
      <c r="I560" s="98"/>
      <c r="J560" s="98"/>
      <c r="K560" s="98"/>
      <c r="L560" s="98"/>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c r="AR560" s="100"/>
      <c r="AS560" s="100"/>
      <c r="AT560" s="100"/>
      <c r="AU560" s="100"/>
      <c r="AV560" s="100"/>
      <c r="AW560" s="100"/>
      <c r="AX560" s="100"/>
      <c r="AY560" s="100"/>
      <c r="AZ560" s="100"/>
      <c r="BA560" s="100"/>
      <c r="BB560" s="100"/>
      <c r="BC560" s="100"/>
      <c r="BD560" s="100"/>
      <c r="BE560" s="100"/>
    </row>
    <row r="561" spans="1:57" ht="15.75" customHeight="1" x14ac:dyDescent="0.3">
      <c r="A561" s="160"/>
      <c r="B561" s="98"/>
      <c r="C561" s="98"/>
      <c r="D561" s="98"/>
      <c r="E561" s="99"/>
      <c r="F561" s="99"/>
      <c r="G561" s="98"/>
      <c r="H561" s="98"/>
      <c r="I561" s="98"/>
      <c r="J561" s="98"/>
      <c r="K561" s="98"/>
      <c r="L561" s="98"/>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c r="AS561" s="100"/>
      <c r="AT561" s="100"/>
      <c r="AU561" s="100"/>
      <c r="AV561" s="100"/>
      <c r="AW561" s="100"/>
      <c r="AX561" s="100"/>
      <c r="AY561" s="100"/>
      <c r="AZ561" s="100"/>
      <c r="BA561" s="100"/>
      <c r="BB561" s="100"/>
      <c r="BC561" s="100"/>
      <c r="BD561" s="100"/>
      <c r="BE561" s="100"/>
    </row>
    <row r="562" spans="1:57" ht="15.75" customHeight="1" x14ac:dyDescent="0.3">
      <c r="A562" s="160"/>
      <c r="B562" s="98"/>
      <c r="C562" s="98"/>
      <c r="D562" s="98"/>
      <c r="E562" s="99"/>
      <c r="F562" s="99"/>
      <c r="G562" s="98"/>
      <c r="H562" s="98"/>
      <c r="I562" s="98"/>
      <c r="J562" s="98"/>
      <c r="K562" s="98"/>
      <c r="L562" s="98"/>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c r="AR562" s="100"/>
      <c r="AS562" s="100"/>
      <c r="AT562" s="100"/>
      <c r="AU562" s="100"/>
      <c r="AV562" s="100"/>
      <c r="AW562" s="100"/>
      <c r="AX562" s="100"/>
      <c r="AY562" s="100"/>
      <c r="AZ562" s="100"/>
      <c r="BA562" s="100"/>
      <c r="BB562" s="100"/>
      <c r="BC562" s="100"/>
      <c r="BD562" s="100"/>
      <c r="BE562" s="100"/>
    </row>
    <row r="563" spans="1:57" ht="15.75" customHeight="1" x14ac:dyDescent="0.3">
      <c r="A563" s="160"/>
      <c r="B563" s="98"/>
      <c r="C563" s="98"/>
      <c r="D563" s="98"/>
      <c r="E563" s="99"/>
      <c r="F563" s="99"/>
      <c r="G563" s="98"/>
      <c r="H563" s="98"/>
      <c r="I563" s="98"/>
      <c r="J563" s="98"/>
      <c r="K563" s="98"/>
      <c r="L563" s="98"/>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c r="AR563" s="100"/>
      <c r="AS563" s="100"/>
      <c r="AT563" s="100"/>
      <c r="AU563" s="100"/>
      <c r="AV563" s="100"/>
      <c r="AW563" s="100"/>
      <c r="AX563" s="100"/>
      <c r="AY563" s="100"/>
      <c r="AZ563" s="100"/>
      <c r="BA563" s="100"/>
      <c r="BB563" s="100"/>
      <c r="BC563" s="100"/>
      <c r="BD563" s="100"/>
      <c r="BE563" s="100"/>
    </row>
    <row r="564" spans="1:57" ht="15.75" customHeight="1" x14ac:dyDescent="0.3">
      <c r="A564" s="160"/>
      <c r="B564" s="98"/>
      <c r="C564" s="98"/>
      <c r="D564" s="98"/>
      <c r="E564" s="99"/>
      <c r="F564" s="99"/>
      <c r="G564" s="98"/>
      <c r="H564" s="98"/>
      <c r="I564" s="98"/>
      <c r="J564" s="98"/>
      <c r="K564" s="98"/>
      <c r="L564" s="98"/>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c r="AR564" s="100"/>
      <c r="AS564" s="100"/>
      <c r="AT564" s="100"/>
      <c r="AU564" s="100"/>
      <c r="AV564" s="100"/>
      <c r="AW564" s="100"/>
      <c r="AX564" s="100"/>
      <c r="AY564" s="100"/>
      <c r="AZ564" s="100"/>
      <c r="BA564" s="100"/>
      <c r="BB564" s="100"/>
      <c r="BC564" s="100"/>
      <c r="BD564" s="100"/>
      <c r="BE564" s="100"/>
    </row>
    <row r="565" spans="1:57" ht="15.75" customHeight="1" x14ac:dyDescent="0.3">
      <c r="A565" s="160"/>
      <c r="B565" s="98"/>
      <c r="C565" s="98"/>
      <c r="D565" s="98"/>
      <c r="E565" s="99"/>
      <c r="F565" s="99"/>
      <c r="G565" s="98"/>
      <c r="H565" s="98"/>
      <c r="I565" s="98"/>
      <c r="J565" s="98"/>
      <c r="K565" s="98"/>
      <c r="L565" s="98"/>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c r="AR565" s="100"/>
      <c r="AS565" s="100"/>
      <c r="AT565" s="100"/>
      <c r="AU565" s="100"/>
      <c r="AV565" s="100"/>
      <c r="AW565" s="100"/>
      <c r="AX565" s="100"/>
      <c r="AY565" s="100"/>
      <c r="AZ565" s="100"/>
      <c r="BA565" s="100"/>
      <c r="BB565" s="100"/>
      <c r="BC565" s="100"/>
      <c r="BD565" s="100"/>
      <c r="BE565" s="100"/>
    </row>
    <row r="566" spans="1:57" ht="15.75" customHeight="1" x14ac:dyDescent="0.3">
      <c r="A566" s="160"/>
      <c r="B566" s="98"/>
      <c r="C566" s="98"/>
      <c r="D566" s="98"/>
      <c r="E566" s="99"/>
      <c r="F566" s="99"/>
      <c r="G566" s="98"/>
      <c r="H566" s="98"/>
      <c r="I566" s="98"/>
      <c r="J566" s="98"/>
      <c r="K566" s="98"/>
      <c r="L566" s="98"/>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c r="AR566" s="100"/>
      <c r="AS566" s="100"/>
      <c r="AT566" s="100"/>
      <c r="AU566" s="100"/>
      <c r="AV566" s="100"/>
      <c r="AW566" s="100"/>
      <c r="AX566" s="100"/>
      <c r="AY566" s="100"/>
      <c r="AZ566" s="100"/>
      <c r="BA566" s="100"/>
      <c r="BB566" s="100"/>
      <c r="BC566" s="100"/>
      <c r="BD566" s="100"/>
      <c r="BE566" s="100"/>
    </row>
    <row r="567" spans="1:57" ht="15.75" customHeight="1" x14ac:dyDescent="0.3">
      <c r="A567" s="160"/>
      <c r="B567" s="98"/>
      <c r="C567" s="98"/>
      <c r="D567" s="98"/>
      <c r="E567" s="99"/>
      <c r="F567" s="99"/>
      <c r="G567" s="98"/>
      <c r="H567" s="98"/>
      <c r="I567" s="98"/>
      <c r="J567" s="98"/>
      <c r="K567" s="98"/>
      <c r="L567" s="98"/>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c r="AS567" s="100"/>
      <c r="AT567" s="100"/>
      <c r="AU567" s="100"/>
      <c r="AV567" s="100"/>
      <c r="AW567" s="100"/>
      <c r="AX567" s="100"/>
      <c r="AY567" s="100"/>
      <c r="AZ567" s="100"/>
      <c r="BA567" s="100"/>
      <c r="BB567" s="100"/>
      <c r="BC567" s="100"/>
      <c r="BD567" s="100"/>
      <c r="BE567" s="100"/>
    </row>
    <row r="568" spans="1:57" ht="15.75" customHeight="1" x14ac:dyDescent="0.3">
      <c r="A568" s="160"/>
      <c r="B568" s="98"/>
      <c r="C568" s="98"/>
      <c r="D568" s="98"/>
      <c r="E568" s="99"/>
      <c r="F568" s="99"/>
      <c r="G568" s="98"/>
      <c r="H568" s="98"/>
      <c r="I568" s="98"/>
      <c r="J568" s="98"/>
      <c r="K568" s="98"/>
      <c r="L568" s="98"/>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c r="AS568" s="100"/>
      <c r="AT568" s="100"/>
      <c r="AU568" s="100"/>
      <c r="AV568" s="100"/>
      <c r="AW568" s="100"/>
      <c r="AX568" s="100"/>
      <c r="AY568" s="100"/>
      <c r="AZ568" s="100"/>
      <c r="BA568" s="100"/>
      <c r="BB568" s="100"/>
      <c r="BC568" s="100"/>
      <c r="BD568" s="100"/>
      <c r="BE568" s="100"/>
    </row>
    <row r="569" spans="1:57" ht="15.75" customHeight="1" x14ac:dyDescent="0.3">
      <c r="A569" s="160"/>
      <c r="B569" s="98"/>
      <c r="C569" s="98"/>
      <c r="D569" s="98"/>
      <c r="E569" s="99"/>
      <c r="F569" s="99"/>
      <c r="G569" s="98"/>
      <c r="H569" s="98"/>
      <c r="I569" s="98"/>
      <c r="J569" s="98"/>
      <c r="K569" s="98"/>
      <c r="L569" s="98"/>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c r="AS569" s="100"/>
      <c r="AT569" s="100"/>
      <c r="AU569" s="100"/>
      <c r="AV569" s="100"/>
      <c r="AW569" s="100"/>
      <c r="AX569" s="100"/>
      <c r="AY569" s="100"/>
      <c r="AZ569" s="100"/>
      <c r="BA569" s="100"/>
      <c r="BB569" s="100"/>
      <c r="BC569" s="100"/>
      <c r="BD569" s="100"/>
      <c r="BE569" s="100"/>
    </row>
    <row r="570" spans="1:57" ht="15.75" customHeight="1" x14ac:dyDescent="0.3">
      <c r="A570" s="160"/>
      <c r="B570" s="98"/>
      <c r="C570" s="98"/>
      <c r="D570" s="98"/>
      <c r="E570" s="99"/>
      <c r="F570" s="99"/>
      <c r="G570" s="98"/>
      <c r="H570" s="98"/>
      <c r="I570" s="98"/>
      <c r="J570" s="98"/>
      <c r="K570" s="98"/>
      <c r="L570" s="98"/>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c r="AS570" s="100"/>
      <c r="AT570" s="100"/>
      <c r="AU570" s="100"/>
      <c r="AV570" s="100"/>
      <c r="AW570" s="100"/>
      <c r="AX570" s="100"/>
      <c r="AY570" s="100"/>
      <c r="AZ570" s="100"/>
      <c r="BA570" s="100"/>
      <c r="BB570" s="100"/>
      <c r="BC570" s="100"/>
      <c r="BD570" s="100"/>
      <c r="BE570" s="100"/>
    </row>
    <row r="571" spans="1:57" ht="15.75" customHeight="1" x14ac:dyDescent="0.3">
      <c r="A571" s="160"/>
      <c r="B571" s="98"/>
      <c r="C571" s="98"/>
      <c r="D571" s="98"/>
      <c r="E571" s="99"/>
      <c r="F571" s="99"/>
      <c r="G571" s="98"/>
      <c r="H571" s="98"/>
      <c r="I571" s="98"/>
      <c r="J571" s="98"/>
      <c r="K571" s="98"/>
      <c r="L571" s="98"/>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c r="AS571" s="100"/>
      <c r="AT571" s="100"/>
      <c r="AU571" s="100"/>
      <c r="AV571" s="100"/>
      <c r="AW571" s="100"/>
      <c r="AX571" s="100"/>
      <c r="AY571" s="100"/>
      <c r="AZ571" s="100"/>
      <c r="BA571" s="100"/>
      <c r="BB571" s="100"/>
      <c r="BC571" s="100"/>
      <c r="BD571" s="100"/>
      <c r="BE571" s="100"/>
    </row>
    <row r="572" spans="1:57" ht="15.75" customHeight="1" x14ac:dyDescent="0.3">
      <c r="A572" s="160"/>
      <c r="B572" s="98"/>
      <c r="C572" s="98"/>
      <c r="D572" s="98"/>
      <c r="E572" s="99"/>
      <c r="F572" s="99"/>
      <c r="G572" s="98"/>
      <c r="H572" s="98"/>
      <c r="I572" s="98"/>
      <c r="J572" s="98"/>
      <c r="K572" s="98"/>
      <c r="L572" s="98"/>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c r="AR572" s="100"/>
      <c r="AS572" s="100"/>
      <c r="AT572" s="100"/>
      <c r="AU572" s="100"/>
      <c r="AV572" s="100"/>
      <c r="AW572" s="100"/>
      <c r="AX572" s="100"/>
      <c r="AY572" s="100"/>
      <c r="AZ572" s="100"/>
      <c r="BA572" s="100"/>
      <c r="BB572" s="100"/>
      <c r="BC572" s="100"/>
      <c r="BD572" s="100"/>
      <c r="BE572" s="100"/>
    </row>
    <row r="573" spans="1:57" ht="15.75" customHeight="1" x14ac:dyDescent="0.3">
      <c r="A573" s="160"/>
      <c r="B573" s="98"/>
      <c r="C573" s="98"/>
      <c r="D573" s="98"/>
      <c r="E573" s="99"/>
      <c r="F573" s="99"/>
      <c r="G573" s="98"/>
      <c r="H573" s="98"/>
      <c r="I573" s="98"/>
      <c r="J573" s="98"/>
      <c r="K573" s="98"/>
      <c r="L573" s="98"/>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c r="AV573" s="100"/>
      <c r="AW573" s="100"/>
      <c r="AX573" s="100"/>
      <c r="AY573" s="100"/>
      <c r="AZ573" s="100"/>
      <c r="BA573" s="100"/>
      <c r="BB573" s="100"/>
      <c r="BC573" s="100"/>
      <c r="BD573" s="100"/>
      <c r="BE573" s="100"/>
    </row>
    <row r="574" spans="1:57" ht="15.75" customHeight="1" x14ac:dyDescent="0.3">
      <c r="A574" s="160"/>
      <c r="B574" s="98"/>
      <c r="C574" s="98"/>
      <c r="D574" s="98"/>
      <c r="E574" s="99"/>
      <c r="F574" s="99"/>
      <c r="G574" s="98"/>
      <c r="H574" s="98"/>
      <c r="I574" s="98"/>
      <c r="J574" s="98"/>
      <c r="K574" s="98"/>
      <c r="L574" s="98"/>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c r="AU574" s="100"/>
      <c r="AV574" s="100"/>
      <c r="AW574" s="100"/>
      <c r="AX574" s="100"/>
      <c r="AY574" s="100"/>
      <c r="AZ574" s="100"/>
      <c r="BA574" s="100"/>
      <c r="BB574" s="100"/>
      <c r="BC574" s="100"/>
      <c r="BD574" s="100"/>
      <c r="BE574" s="100"/>
    </row>
    <row r="575" spans="1:57" ht="15.75" customHeight="1" x14ac:dyDescent="0.3">
      <c r="A575" s="160"/>
      <c r="B575" s="98"/>
      <c r="C575" s="98"/>
      <c r="D575" s="98"/>
      <c r="E575" s="99"/>
      <c r="F575" s="99"/>
      <c r="G575" s="98"/>
      <c r="H575" s="98"/>
      <c r="I575" s="98"/>
      <c r="J575" s="98"/>
      <c r="K575" s="98"/>
      <c r="L575" s="98"/>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row>
    <row r="576" spans="1:57" ht="15.75" customHeight="1" x14ac:dyDescent="0.3">
      <c r="A576" s="160"/>
      <c r="B576" s="98"/>
      <c r="C576" s="98"/>
      <c r="D576" s="98"/>
      <c r="E576" s="99"/>
      <c r="F576" s="99"/>
      <c r="G576" s="98"/>
      <c r="H576" s="98"/>
      <c r="I576" s="98"/>
      <c r="J576" s="98"/>
      <c r="K576" s="98"/>
      <c r="L576" s="98"/>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c r="AS576" s="100"/>
      <c r="AT576" s="100"/>
      <c r="AU576" s="100"/>
      <c r="AV576" s="100"/>
      <c r="AW576" s="100"/>
      <c r="AX576" s="100"/>
      <c r="AY576" s="100"/>
      <c r="AZ576" s="100"/>
      <c r="BA576" s="100"/>
      <c r="BB576" s="100"/>
      <c r="BC576" s="100"/>
      <c r="BD576" s="100"/>
      <c r="BE576" s="100"/>
    </row>
    <row r="577" spans="1:57" ht="15.75" customHeight="1" x14ac:dyDescent="0.3">
      <c r="A577" s="160"/>
      <c r="B577" s="98"/>
      <c r="C577" s="98"/>
      <c r="D577" s="98"/>
      <c r="E577" s="99"/>
      <c r="F577" s="99"/>
      <c r="G577" s="98"/>
      <c r="H577" s="98"/>
      <c r="I577" s="98"/>
      <c r="J577" s="98"/>
      <c r="K577" s="98"/>
      <c r="L577" s="98"/>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c r="AS577" s="100"/>
      <c r="AT577" s="100"/>
      <c r="AU577" s="100"/>
      <c r="AV577" s="100"/>
      <c r="AW577" s="100"/>
      <c r="AX577" s="100"/>
      <c r="AY577" s="100"/>
      <c r="AZ577" s="100"/>
      <c r="BA577" s="100"/>
      <c r="BB577" s="100"/>
      <c r="BC577" s="100"/>
      <c r="BD577" s="100"/>
      <c r="BE577" s="100"/>
    </row>
    <row r="578" spans="1:57" ht="15.75" customHeight="1" x14ac:dyDescent="0.3">
      <c r="A578" s="160"/>
      <c r="B578" s="98"/>
      <c r="C578" s="98"/>
      <c r="D578" s="98"/>
      <c r="E578" s="99"/>
      <c r="F578" s="99"/>
      <c r="G578" s="98"/>
      <c r="H578" s="98"/>
      <c r="I578" s="98"/>
      <c r="J578" s="98"/>
      <c r="K578" s="98"/>
      <c r="L578" s="98"/>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c r="AS578" s="100"/>
      <c r="AT578" s="100"/>
      <c r="AU578" s="100"/>
      <c r="AV578" s="100"/>
      <c r="AW578" s="100"/>
      <c r="AX578" s="100"/>
      <c r="AY578" s="100"/>
      <c r="AZ578" s="100"/>
      <c r="BA578" s="100"/>
      <c r="BB578" s="100"/>
      <c r="BC578" s="100"/>
      <c r="BD578" s="100"/>
      <c r="BE578" s="100"/>
    </row>
    <row r="579" spans="1:57" ht="15.75" customHeight="1" x14ac:dyDescent="0.3">
      <c r="A579" s="160"/>
      <c r="B579" s="98"/>
      <c r="C579" s="98"/>
      <c r="D579" s="98"/>
      <c r="E579" s="99"/>
      <c r="F579" s="99"/>
      <c r="G579" s="98"/>
      <c r="H579" s="98"/>
      <c r="I579" s="98"/>
      <c r="J579" s="98"/>
      <c r="K579" s="98"/>
      <c r="L579" s="98"/>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c r="AS579" s="100"/>
      <c r="AT579" s="100"/>
      <c r="AU579" s="100"/>
      <c r="AV579" s="100"/>
      <c r="AW579" s="100"/>
      <c r="AX579" s="100"/>
      <c r="AY579" s="100"/>
      <c r="AZ579" s="100"/>
      <c r="BA579" s="100"/>
      <c r="BB579" s="100"/>
      <c r="BC579" s="100"/>
      <c r="BD579" s="100"/>
      <c r="BE579" s="100"/>
    </row>
    <row r="580" spans="1:57" ht="15.75" customHeight="1" x14ac:dyDescent="0.3">
      <c r="A580" s="160"/>
      <c r="B580" s="98"/>
      <c r="C580" s="98"/>
      <c r="D580" s="98"/>
      <c r="E580" s="99"/>
      <c r="F580" s="99"/>
      <c r="G580" s="98"/>
      <c r="H580" s="98"/>
      <c r="I580" s="98"/>
      <c r="J580" s="98"/>
      <c r="K580" s="98"/>
      <c r="L580" s="98"/>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c r="AV580" s="100"/>
      <c r="AW580" s="100"/>
      <c r="AX580" s="100"/>
      <c r="AY580" s="100"/>
      <c r="AZ580" s="100"/>
      <c r="BA580" s="100"/>
      <c r="BB580" s="100"/>
      <c r="BC580" s="100"/>
      <c r="BD580" s="100"/>
      <c r="BE580" s="100"/>
    </row>
    <row r="581" spans="1:57" ht="15.75" customHeight="1" x14ac:dyDescent="0.3">
      <c r="A581" s="160"/>
      <c r="B581" s="98"/>
      <c r="C581" s="98"/>
      <c r="D581" s="98"/>
      <c r="E581" s="99"/>
      <c r="F581" s="99"/>
      <c r="G581" s="98"/>
      <c r="H581" s="98"/>
      <c r="I581" s="98"/>
      <c r="J581" s="98"/>
      <c r="K581" s="98"/>
      <c r="L581" s="98"/>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c r="AU581" s="100"/>
      <c r="AV581" s="100"/>
      <c r="AW581" s="100"/>
      <c r="AX581" s="100"/>
      <c r="AY581" s="100"/>
      <c r="AZ581" s="100"/>
      <c r="BA581" s="100"/>
      <c r="BB581" s="100"/>
      <c r="BC581" s="100"/>
      <c r="BD581" s="100"/>
      <c r="BE581" s="100"/>
    </row>
    <row r="582" spans="1:57" ht="15.75" customHeight="1" x14ac:dyDescent="0.3">
      <c r="A582" s="160"/>
      <c r="B582" s="98"/>
      <c r="C582" s="98"/>
      <c r="D582" s="98"/>
      <c r="E582" s="99"/>
      <c r="F582" s="99"/>
      <c r="G582" s="98"/>
      <c r="H582" s="98"/>
      <c r="I582" s="98"/>
      <c r="J582" s="98"/>
      <c r="K582" s="98"/>
      <c r="L582" s="98"/>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c r="AR582" s="100"/>
      <c r="AS582" s="100"/>
      <c r="AT582" s="100"/>
      <c r="AU582" s="100"/>
      <c r="AV582" s="100"/>
      <c r="AW582" s="100"/>
      <c r="AX582" s="100"/>
      <c r="AY582" s="100"/>
      <c r="AZ582" s="100"/>
      <c r="BA582" s="100"/>
      <c r="BB582" s="100"/>
      <c r="BC582" s="100"/>
      <c r="BD582" s="100"/>
      <c r="BE582" s="100"/>
    </row>
    <row r="583" spans="1:57" ht="15.75" customHeight="1" x14ac:dyDescent="0.3">
      <c r="A583" s="160"/>
      <c r="B583" s="98"/>
      <c r="C583" s="98"/>
      <c r="D583" s="98"/>
      <c r="E583" s="99"/>
      <c r="F583" s="99"/>
      <c r="G583" s="98"/>
      <c r="H583" s="98"/>
      <c r="I583" s="98"/>
      <c r="J583" s="98"/>
      <c r="K583" s="98"/>
      <c r="L583" s="98"/>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c r="AR583" s="100"/>
      <c r="AS583" s="100"/>
      <c r="AT583" s="100"/>
      <c r="AU583" s="100"/>
      <c r="AV583" s="100"/>
      <c r="AW583" s="100"/>
      <c r="AX583" s="100"/>
      <c r="AY583" s="100"/>
      <c r="AZ583" s="100"/>
      <c r="BA583" s="100"/>
      <c r="BB583" s="100"/>
      <c r="BC583" s="100"/>
      <c r="BD583" s="100"/>
      <c r="BE583" s="100"/>
    </row>
    <row r="584" spans="1:57" ht="15.75" customHeight="1" x14ac:dyDescent="0.3">
      <c r="A584" s="160"/>
      <c r="B584" s="98"/>
      <c r="C584" s="98"/>
      <c r="D584" s="98"/>
      <c r="E584" s="99"/>
      <c r="F584" s="99"/>
      <c r="G584" s="98"/>
      <c r="H584" s="98"/>
      <c r="I584" s="98"/>
      <c r="J584" s="98"/>
      <c r="K584" s="98"/>
      <c r="L584" s="98"/>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c r="AR584" s="100"/>
      <c r="AS584" s="100"/>
      <c r="AT584" s="100"/>
      <c r="AU584" s="100"/>
      <c r="AV584" s="100"/>
      <c r="AW584" s="100"/>
      <c r="AX584" s="100"/>
      <c r="AY584" s="100"/>
      <c r="AZ584" s="100"/>
      <c r="BA584" s="100"/>
      <c r="BB584" s="100"/>
      <c r="BC584" s="100"/>
      <c r="BD584" s="100"/>
      <c r="BE584" s="100"/>
    </row>
    <row r="585" spans="1:57" ht="15.75" customHeight="1" x14ac:dyDescent="0.3">
      <c r="A585" s="160"/>
      <c r="B585" s="98"/>
      <c r="C585" s="98"/>
      <c r="D585" s="98"/>
      <c r="E585" s="99"/>
      <c r="F585" s="99"/>
      <c r="G585" s="98"/>
      <c r="H585" s="98"/>
      <c r="I585" s="98"/>
      <c r="J585" s="98"/>
      <c r="K585" s="98"/>
      <c r="L585" s="98"/>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c r="AR585" s="100"/>
      <c r="AS585" s="100"/>
      <c r="AT585" s="100"/>
      <c r="AU585" s="100"/>
      <c r="AV585" s="100"/>
      <c r="AW585" s="100"/>
      <c r="AX585" s="100"/>
      <c r="AY585" s="100"/>
      <c r="AZ585" s="100"/>
      <c r="BA585" s="100"/>
      <c r="BB585" s="100"/>
      <c r="BC585" s="100"/>
      <c r="BD585" s="100"/>
      <c r="BE585" s="100"/>
    </row>
    <row r="586" spans="1:57" ht="15.75" customHeight="1" x14ac:dyDescent="0.3">
      <c r="A586" s="160"/>
      <c r="B586" s="98"/>
      <c r="C586" s="98"/>
      <c r="D586" s="98"/>
      <c r="E586" s="99"/>
      <c r="F586" s="99"/>
      <c r="G586" s="98"/>
      <c r="H586" s="98"/>
      <c r="I586" s="98"/>
      <c r="J586" s="98"/>
      <c r="K586" s="98"/>
      <c r="L586" s="98"/>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c r="AS586" s="100"/>
      <c r="AT586" s="100"/>
      <c r="AU586" s="100"/>
      <c r="AV586" s="100"/>
      <c r="AW586" s="100"/>
      <c r="AX586" s="100"/>
      <c r="AY586" s="100"/>
      <c r="AZ586" s="100"/>
      <c r="BA586" s="100"/>
      <c r="BB586" s="100"/>
      <c r="BC586" s="100"/>
      <c r="BD586" s="100"/>
      <c r="BE586" s="100"/>
    </row>
    <row r="587" spans="1:57" ht="15.75" customHeight="1" x14ac:dyDescent="0.3">
      <c r="A587" s="160"/>
      <c r="B587" s="98"/>
      <c r="C587" s="98"/>
      <c r="D587" s="98"/>
      <c r="E587" s="99"/>
      <c r="F587" s="99"/>
      <c r="G587" s="98"/>
      <c r="H587" s="98"/>
      <c r="I587" s="98"/>
      <c r="J587" s="98"/>
      <c r="K587" s="98"/>
      <c r="L587" s="98"/>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c r="AU587" s="100"/>
      <c r="AV587" s="100"/>
      <c r="AW587" s="100"/>
      <c r="AX587" s="100"/>
      <c r="AY587" s="100"/>
      <c r="AZ587" s="100"/>
      <c r="BA587" s="100"/>
      <c r="BB587" s="100"/>
      <c r="BC587" s="100"/>
      <c r="BD587" s="100"/>
      <c r="BE587" s="100"/>
    </row>
    <row r="588" spans="1:57" ht="15.75" customHeight="1" x14ac:dyDescent="0.3">
      <c r="A588" s="160"/>
      <c r="B588" s="98"/>
      <c r="C588" s="98"/>
      <c r="D588" s="98"/>
      <c r="E588" s="99"/>
      <c r="F588" s="99"/>
      <c r="G588" s="98"/>
      <c r="H588" s="98"/>
      <c r="I588" s="98"/>
      <c r="J588" s="98"/>
      <c r="K588" s="98"/>
      <c r="L588" s="98"/>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c r="AS588" s="100"/>
      <c r="AT588" s="100"/>
      <c r="AU588" s="100"/>
      <c r="AV588" s="100"/>
      <c r="AW588" s="100"/>
      <c r="AX588" s="100"/>
      <c r="AY588" s="100"/>
      <c r="AZ588" s="100"/>
      <c r="BA588" s="100"/>
      <c r="BB588" s="100"/>
      <c r="BC588" s="100"/>
      <c r="BD588" s="100"/>
      <c r="BE588" s="100"/>
    </row>
    <row r="589" spans="1:57" ht="15.75" customHeight="1" x14ac:dyDescent="0.3">
      <c r="A589" s="160"/>
      <c r="B589" s="98"/>
      <c r="C589" s="98"/>
      <c r="D589" s="98"/>
      <c r="E589" s="99"/>
      <c r="F589" s="99"/>
      <c r="G589" s="98"/>
      <c r="H589" s="98"/>
      <c r="I589" s="98"/>
      <c r="J589" s="98"/>
      <c r="K589" s="98"/>
      <c r="L589" s="98"/>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c r="AS589" s="100"/>
      <c r="AT589" s="100"/>
      <c r="AU589" s="100"/>
      <c r="AV589" s="100"/>
      <c r="AW589" s="100"/>
      <c r="AX589" s="100"/>
      <c r="AY589" s="100"/>
      <c r="AZ589" s="100"/>
      <c r="BA589" s="100"/>
      <c r="BB589" s="100"/>
      <c r="BC589" s="100"/>
      <c r="BD589" s="100"/>
      <c r="BE589" s="100"/>
    </row>
    <row r="590" spans="1:57" ht="15.75" customHeight="1" x14ac:dyDescent="0.3">
      <c r="A590" s="160"/>
      <c r="B590" s="98"/>
      <c r="C590" s="98"/>
      <c r="D590" s="98"/>
      <c r="E590" s="99"/>
      <c r="F590" s="99"/>
      <c r="G590" s="98"/>
      <c r="H590" s="98"/>
      <c r="I590" s="98"/>
      <c r="J590" s="98"/>
      <c r="K590" s="98"/>
      <c r="L590" s="98"/>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00"/>
      <c r="AY590" s="100"/>
      <c r="AZ590" s="100"/>
      <c r="BA590" s="100"/>
      <c r="BB590" s="100"/>
      <c r="BC590" s="100"/>
      <c r="BD590" s="100"/>
      <c r="BE590" s="100"/>
    </row>
    <row r="591" spans="1:57" ht="15.75" customHeight="1" x14ac:dyDescent="0.3">
      <c r="A591" s="160"/>
      <c r="B591" s="98"/>
      <c r="C591" s="98"/>
      <c r="D591" s="98"/>
      <c r="E591" s="99"/>
      <c r="F591" s="99"/>
      <c r="G591" s="98"/>
      <c r="H591" s="98"/>
      <c r="I591" s="98"/>
      <c r="J591" s="98"/>
      <c r="K591" s="98"/>
      <c r="L591" s="98"/>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c r="AR591" s="100"/>
      <c r="AS591" s="100"/>
      <c r="AT591" s="100"/>
      <c r="AU591" s="100"/>
      <c r="AV591" s="100"/>
      <c r="AW591" s="100"/>
      <c r="AX591" s="100"/>
      <c r="AY591" s="100"/>
      <c r="AZ591" s="100"/>
      <c r="BA591" s="100"/>
      <c r="BB591" s="100"/>
      <c r="BC591" s="100"/>
      <c r="BD591" s="100"/>
      <c r="BE591" s="100"/>
    </row>
    <row r="592" spans="1:57" ht="15.75" customHeight="1" x14ac:dyDescent="0.3">
      <c r="A592" s="160"/>
      <c r="B592" s="98"/>
      <c r="C592" s="98"/>
      <c r="D592" s="98"/>
      <c r="E592" s="99"/>
      <c r="F592" s="99"/>
      <c r="G592" s="98"/>
      <c r="H592" s="98"/>
      <c r="I592" s="98"/>
      <c r="J592" s="98"/>
      <c r="K592" s="98"/>
      <c r="L592" s="98"/>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c r="AR592" s="100"/>
      <c r="AS592" s="100"/>
      <c r="AT592" s="100"/>
      <c r="AU592" s="100"/>
      <c r="AV592" s="100"/>
      <c r="AW592" s="100"/>
      <c r="AX592" s="100"/>
      <c r="AY592" s="100"/>
      <c r="AZ592" s="100"/>
      <c r="BA592" s="100"/>
      <c r="BB592" s="100"/>
      <c r="BC592" s="100"/>
      <c r="BD592" s="100"/>
      <c r="BE592" s="100"/>
    </row>
    <row r="593" spans="1:57" ht="15.75" customHeight="1" x14ac:dyDescent="0.3">
      <c r="A593" s="160"/>
      <c r="B593" s="98"/>
      <c r="C593" s="98"/>
      <c r="D593" s="98"/>
      <c r="E593" s="99"/>
      <c r="F593" s="99"/>
      <c r="G593" s="98"/>
      <c r="H593" s="98"/>
      <c r="I593" s="98"/>
      <c r="J593" s="98"/>
      <c r="K593" s="98"/>
      <c r="L593" s="98"/>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c r="AS593" s="100"/>
      <c r="AT593" s="100"/>
      <c r="AU593" s="100"/>
      <c r="AV593" s="100"/>
      <c r="AW593" s="100"/>
      <c r="AX593" s="100"/>
      <c r="AY593" s="100"/>
      <c r="AZ593" s="100"/>
      <c r="BA593" s="100"/>
      <c r="BB593" s="100"/>
      <c r="BC593" s="100"/>
      <c r="BD593" s="100"/>
      <c r="BE593" s="100"/>
    </row>
    <row r="594" spans="1:57" ht="15.75" customHeight="1" x14ac:dyDescent="0.3">
      <c r="A594" s="160"/>
      <c r="B594" s="98"/>
      <c r="C594" s="98"/>
      <c r="D594" s="98"/>
      <c r="E594" s="99"/>
      <c r="F594" s="99"/>
      <c r="G594" s="98"/>
      <c r="H594" s="98"/>
      <c r="I594" s="98"/>
      <c r="J594" s="98"/>
      <c r="K594" s="98"/>
      <c r="L594" s="98"/>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c r="AR594" s="100"/>
      <c r="AS594" s="100"/>
      <c r="AT594" s="100"/>
      <c r="AU594" s="100"/>
      <c r="AV594" s="100"/>
      <c r="AW594" s="100"/>
      <c r="AX594" s="100"/>
      <c r="AY594" s="100"/>
      <c r="AZ594" s="100"/>
      <c r="BA594" s="100"/>
      <c r="BB594" s="100"/>
      <c r="BC594" s="100"/>
      <c r="BD594" s="100"/>
      <c r="BE594" s="100"/>
    </row>
    <row r="595" spans="1:57" ht="15.75" customHeight="1" x14ac:dyDescent="0.3">
      <c r="A595" s="160"/>
      <c r="B595" s="98"/>
      <c r="C595" s="98"/>
      <c r="D595" s="98"/>
      <c r="E595" s="99"/>
      <c r="F595" s="99"/>
      <c r="G595" s="98"/>
      <c r="H595" s="98"/>
      <c r="I595" s="98"/>
      <c r="J595" s="98"/>
      <c r="K595" s="98"/>
      <c r="L595" s="98"/>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c r="AS595" s="100"/>
      <c r="AT595" s="100"/>
      <c r="AU595" s="100"/>
      <c r="AV595" s="100"/>
      <c r="AW595" s="100"/>
      <c r="AX595" s="100"/>
      <c r="AY595" s="100"/>
      <c r="AZ595" s="100"/>
      <c r="BA595" s="100"/>
      <c r="BB595" s="100"/>
      <c r="BC595" s="100"/>
      <c r="BD595" s="100"/>
      <c r="BE595" s="100"/>
    </row>
    <row r="596" spans="1:57" ht="15.75" customHeight="1" x14ac:dyDescent="0.3">
      <c r="A596" s="160"/>
      <c r="B596" s="98"/>
      <c r="C596" s="98"/>
      <c r="D596" s="98"/>
      <c r="E596" s="99"/>
      <c r="F596" s="99"/>
      <c r="G596" s="98"/>
      <c r="H596" s="98"/>
      <c r="I596" s="98"/>
      <c r="J596" s="98"/>
      <c r="K596" s="98"/>
      <c r="L596" s="98"/>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c r="AR596" s="100"/>
      <c r="AS596" s="100"/>
      <c r="AT596" s="100"/>
      <c r="AU596" s="100"/>
      <c r="AV596" s="100"/>
      <c r="AW596" s="100"/>
      <c r="AX596" s="100"/>
      <c r="AY596" s="100"/>
      <c r="AZ596" s="100"/>
      <c r="BA596" s="100"/>
      <c r="BB596" s="100"/>
      <c r="BC596" s="100"/>
      <c r="BD596" s="100"/>
      <c r="BE596" s="100"/>
    </row>
    <row r="597" spans="1:57" ht="15.75" customHeight="1" x14ac:dyDescent="0.3">
      <c r="A597" s="160"/>
      <c r="B597" s="98"/>
      <c r="C597" s="98"/>
      <c r="D597" s="98"/>
      <c r="E597" s="99"/>
      <c r="F597" s="99"/>
      <c r="G597" s="98"/>
      <c r="H597" s="98"/>
      <c r="I597" s="98"/>
      <c r="J597" s="98"/>
      <c r="K597" s="98"/>
      <c r="L597" s="98"/>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c r="AR597" s="100"/>
      <c r="AS597" s="100"/>
      <c r="AT597" s="100"/>
      <c r="AU597" s="100"/>
      <c r="AV597" s="100"/>
      <c r="AW597" s="100"/>
      <c r="AX597" s="100"/>
      <c r="AY597" s="100"/>
      <c r="AZ597" s="100"/>
      <c r="BA597" s="100"/>
      <c r="BB597" s="100"/>
      <c r="BC597" s="100"/>
      <c r="BD597" s="100"/>
      <c r="BE597" s="100"/>
    </row>
    <row r="598" spans="1:57" ht="15.75" customHeight="1" x14ac:dyDescent="0.3">
      <c r="A598" s="160"/>
      <c r="B598" s="98"/>
      <c r="C598" s="98"/>
      <c r="D598" s="98"/>
      <c r="E598" s="99"/>
      <c r="F598" s="99"/>
      <c r="G598" s="98"/>
      <c r="H598" s="98"/>
      <c r="I598" s="98"/>
      <c r="J598" s="98"/>
      <c r="K598" s="98"/>
      <c r="L598" s="98"/>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c r="AU598" s="100"/>
      <c r="AV598" s="100"/>
      <c r="AW598" s="100"/>
      <c r="AX598" s="100"/>
      <c r="AY598" s="100"/>
      <c r="AZ598" s="100"/>
      <c r="BA598" s="100"/>
      <c r="BB598" s="100"/>
      <c r="BC598" s="100"/>
      <c r="BD598" s="100"/>
      <c r="BE598" s="100"/>
    </row>
    <row r="599" spans="1:57" ht="15.75" customHeight="1" x14ac:dyDescent="0.3">
      <c r="A599" s="160"/>
      <c r="B599" s="98"/>
      <c r="C599" s="98"/>
      <c r="D599" s="98"/>
      <c r="E599" s="99"/>
      <c r="F599" s="99"/>
      <c r="G599" s="98"/>
      <c r="H599" s="98"/>
      <c r="I599" s="98"/>
      <c r="J599" s="98"/>
      <c r="K599" s="98"/>
      <c r="L599" s="98"/>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c r="AS599" s="100"/>
      <c r="AT599" s="100"/>
      <c r="AU599" s="100"/>
      <c r="AV599" s="100"/>
      <c r="AW599" s="100"/>
      <c r="AX599" s="100"/>
      <c r="AY599" s="100"/>
      <c r="AZ599" s="100"/>
      <c r="BA599" s="100"/>
      <c r="BB599" s="100"/>
      <c r="BC599" s="100"/>
      <c r="BD599" s="100"/>
      <c r="BE599" s="100"/>
    </row>
    <row r="600" spans="1:57" ht="15.75" customHeight="1" x14ac:dyDescent="0.3">
      <c r="A600" s="160"/>
      <c r="B600" s="98"/>
      <c r="C600" s="98"/>
      <c r="D600" s="98"/>
      <c r="E600" s="99"/>
      <c r="F600" s="99"/>
      <c r="G600" s="98"/>
      <c r="H600" s="98"/>
      <c r="I600" s="98"/>
      <c r="J600" s="98"/>
      <c r="K600" s="98"/>
      <c r="L600" s="98"/>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c r="AS600" s="100"/>
      <c r="AT600" s="100"/>
      <c r="AU600" s="100"/>
      <c r="AV600" s="100"/>
      <c r="AW600" s="100"/>
      <c r="AX600" s="100"/>
      <c r="AY600" s="100"/>
      <c r="AZ600" s="100"/>
      <c r="BA600" s="100"/>
      <c r="BB600" s="100"/>
      <c r="BC600" s="100"/>
      <c r="BD600" s="100"/>
      <c r="BE600" s="100"/>
    </row>
    <row r="601" spans="1:57" ht="15.75" customHeight="1" x14ac:dyDescent="0.3">
      <c r="A601" s="160"/>
      <c r="B601" s="98"/>
      <c r="C601" s="98"/>
      <c r="D601" s="98"/>
      <c r="E601" s="99"/>
      <c r="F601" s="99"/>
      <c r="G601" s="98"/>
      <c r="H601" s="98"/>
      <c r="I601" s="98"/>
      <c r="J601" s="98"/>
      <c r="K601" s="98"/>
      <c r="L601" s="98"/>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c r="AS601" s="100"/>
      <c r="AT601" s="100"/>
      <c r="AU601" s="100"/>
      <c r="AV601" s="100"/>
      <c r="AW601" s="100"/>
      <c r="AX601" s="100"/>
      <c r="AY601" s="100"/>
      <c r="AZ601" s="100"/>
      <c r="BA601" s="100"/>
      <c r="BB601" s="100"/>
      <c r="BC601" s="100"/>
      <c r="BD601" s="100"/>
      <c r="BE601" s="100"/>
    </row>
    <row r="602" spans="1:57" ht="15.75" customHeight="1" x14ac:dyDescent="0.3">
      <c r="A602" s="160"/>
      <c r="B602" s="98"/>
      <c r="C602" s="98"/>
      <c r="D602" s="98"/>
      <c r="E602" s="99"/>
      <c r="F602" s="99"/>
      <c r="G602" s="98"/>
      <c r="H602" s="98"/>
      <c r="I602" s="98"/>
      <c r="J602" s="98"/>
      <c r="K602" s="98"/>
      <c r="L602" s="98"/>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c r="AS602" s="100"/>
      <c r="AT602" s="100"/>
      <c r="AU602" s="100"/>
      <c r="AV602" s="100"/>
      <c r="AW602" s="100"/>
      <c r="AX602" s="100"/>
      <c r="AY602" s="100"/>
      <c r="AZ602" s="100"/>
      <c r="BA602" s="100"/>
      <c r="BB602" s="100"/>
      <c r="BC602" s="100"/>
      <c r="BD602" s="100"/>
      <c r="BE602" s="100"/>
    </row>
    <row r="603" spans="1:57" ht="15.75" customHeight="1" x14ac:dyDescent="0.3">
      <c r="A603" s="160"/>
      <c r="B603" s="98"/>
      <c r="C603" s="98"/>
      <c r="D603" s="98"/>
      <c r="E603" s="99"/>
      <c r="F603" s="99"/>
      <c r="G603" s="98"/>
      <c r="H603" s="98"/>
      <c r="I603" s="98"/>
      <c r="J603" s="98"/>
      <c r="K603" s="98"/>
      <c r="L603" s="98"/>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c r="AU603" s="100"/>
      <c r="AV603" s="100"/>
      <c r="AW603" s="100"/>
      <c r="AX603" s="100"/>
      <c r="AY603" s="100"/>
      <c r="AZ603" s="100"/>
      <c r="BA603" s="100"/>
      <c r="BB603" s="100"/>
      <c r="BC603" s="100"/>
      <c r="BD603" s="100"/>
      <c r="BE603" s="100"/>
    </row>
    <row r="604" spans="1:57" ht="15.75" customHeight="1" x14ac:dyDescent="0.3">
      <c r="A604" s="160"/>
      <c r="B604" s="98"/>
      <c r="C604" s="98"/>
      <c r="D604" s="98"/>
      <c r="E604" s="99"/>
      <c r="F604" s="99"/>
      <c r="G604" s="98"/>
      <c r="H604" s="98"/>
      <c r="I604" s="98"/>
      <c r="J604" s="98"/>
      <c r="K604" s="98"/>
      <c r="L604" s="98"/>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c r="AR604" s="100"/>
      <c r="AS604" s="100"/>
      <c r="AT604" s="100"/>
      <c r="AU604" s="100"/>
      <c r="AV604" s="100"/>
      <c r="AW604" s="100"/>
      <c r="AX604" s="100"/>
      <c r="AY604" s="100"/>
      <c r="AZ604" s="100"/>
      <c r="BA604" s="100"/>
      <c r="BB604" s="100"/>
      <c r="BC604" s="100"/>
      <c r="BD604" s="100"/>
      <c r="BE604" s="100"/>
    </row>
    <row r="605" spans="1:57" ht="15.75" customHeight="1" x14ac:dyDescent="0.3">
      <c r="A605" s="160"/>
      <c r="B605" s="98"/>
      <c r="C605" s="98"/>
      <c r="D605" s="98"/>
      <c r="E605" s="99"/>
      <c r="F605" s="99"/>
      <c r="G605" s="98"/>
      <c r="H605" s="98"/>
      <c r="I605" s="98"/>
      <c r="J605" s="98"/>
      <c r="K605" s="98"/>
      <c r="L605" s="98"/>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c r="AR605" s="100"/>
      <c r="AS605" s="100"/>
      <c r="AT605" s="100"/>
      <c r="AU605" s="100"/>
      <c r="AV605" s="100"/>
      <c r="AW605" s="100"/>
      <c r="AX605" s="100"/>
      <c r="AY605" s="100"/>
      <c r="AZ605" s="100"/>
      <c r="BA605" s="100"/>
      <c r="BB605" s="100"/>
      <c r="BC605" s="100"/>
      <c r="BD605" s="100"/>
      <c r="BE605" s="100"/>
    </row>
    <row r="606" spans="1:57" ht="15.75" customHeight="1" x14ac:dyDescent="0.3">
      <c r="A606" s="160"/>
      <c r="B606" s="98"/>
      <c r="C606" s="98"/>
      <c r="D606" s="98"/>
      <c r="E606" s="99"/>
      <c r="F606" s="99"/>
      <c r="G606" s="98"/>
      <c r="H606" s="98"/>
      <c r="I606" s="98"/>
      <c r="J606" s="98"/>
      <c r="K606" s="98"/>
      <c r="L606" s="98"/>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c r="AR606" s="100"/>
      <c r="AS606" s="100"/>
      <c r="AT606" s="100"/>
      <c r="AU606" s="100"/>
      <c r="AV606" s="100"/>
      <c r="AW606" s="100"/>
      <c r="AX606" s="100"/>
      <c r="AY606" s="100"/>
      <c r="AZ606" s="100"/>
      <c r="BA606" s="100"/>
      <c r="BB606" s="100"/>
      <c r="BC606" s="100"/>
      <c r="BD606" s="100"/>
      <c r="BE606" s="100"/>
    </row>
    <row r="607" spans="1:57" ht="15.75" customHeight="1" x14ac:dyDescent="0.3">
      <c r="A607" s="160"/>
      <c r="B607" s="98"/>
      <c r="C607" s="98"/>
      <c r="D607" s="98"/>
      <c r="E607" s="99"/>
      <c r="F607" s="99"/>
      <c r="G607" s="98"/>
      <c r="H607" s="98"/>
      <c r="I607" s="98"/>
      <c r="J607" s="98"/>
      <c r="K607" s="98"/>
      <c r="L607" s="98"/>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c r="AR607" s="100"/>
      <c r="AS607" s="100"/>
      <c r="AT607" s="100"/>
      <c r="AU607" s="100"/>
      <c r="AV607" s="100"/>
      <c r="AW607" s="100"/>
      <c r="AX607" s="100"/>
      <c r="AY607" s="100"/>
      <c r="AZ607" s="100"/>
      <c r="BA607" s="100"/>
      <c r="BB607" s="100"/>
      <c r="BC607" s="100"/>
      <c r="BD607" s="100"/>
      <c r="BE607" s="100"/>
    </row>
    <row r="608" spans="1:57" ht="15.75" customHeight="1" x14ac:dyDescent="0.3">
      <c r="A608" s="160"/>
      <c r="B608" s="98"/>
      <c r="C608" s="98"/>
      <c r="D608" s="98"/>
      <c r="E608" s="99"/>
      <c r="F608" s="99"/>
      <c r="G608" s="98"/>
      <c r="H608" s="98"/>
      <c r="I608" s="98"/>
      <c r="J608" s="98"/>
      <c r="K608" s="98"/>
      <c r="L608" s="98"/>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c r="AS608" s="100"/>
      <c r="AT608" s="100"/>
      <c r="AU608" s="100"/>
      <c r="AV608" s="100"/>
      <c r="AW608" s="100"/>
      <c r="AX608" s="100"/>
      <c r="AY608" s="100"/>
      <c r="AZ608" s="100"/>
      <c r="BA608" s="100"/>
      <c r="BB608" s="100"/>
      <c r="BC608" s="100"/>
      <c r="BD608" s="100"/>
      <c r="BE608" s="100"/>
    </row>
    <row r="609" spans="1:57" ht="15.75" customHeight="1" x14ac:dyDescent="0.3">
      <c r="A609" s="160"/>
      <c r="B609" s="98"/>
      <c r="C609" s="98"/>
      <c r="D609" s="98"/>
      <c r="E609" s="99"/>
      <c r="F609" s="99"/>
      <c r="G609" s="98"/>
      <c r="H609" s="98"/>
      <c r="I609" s="98"/>
      <c r="J609" s="98"/>
      <c r="K609" s="98"/>
      <c r="L609" s="98"/>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c r="AS609" s="100"/>
      <c r="AT609" s="100"/>
      <c r="AU609" s="100"/>
      <c r="AV609" s="100"/>
      <c r="AW609" s="100"/>
      <c r="AX609" s="100"/>
      <c r="AY609" s="100"/>
      <c r="AZ609" s="100"/>
      <c r="BA609" s="100"/>
      <c r="BB609" s="100"/>
      <c r="BC609" s="100"/>
      <c r="BD609" s="100"/>
      <c r="BE609" s="100"/>
    </row>
    <row r="610" spans="1:57" ht="15.75" customHeight="1" x14ac:dyDescent="0.3">
      <c r="A610" s="160"/>
      <c r="B610" s="98"/>
      <c r="C610" s="98"/>
      <c r="D610" s="98"/>
      <c r="E610" s="99"/>
      <c r="F610" s="99"/>
      <c r="G610" s="98"/>
      <c r="H610" s="98"/>
      <c r="I610" s="98"/>
      <c r="J610" s="98"/>
      <c r="K610" s="98"/>
      <c r="L610" s="98"/>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c r="AS610" s="100"/>
      <c r="AT610" s="100"/>
      <c r="AU610" s="100"/>
      <c r="AV610" s="100"/>
      <c r="AW610" s="100"/>
      <c r="AX610" s="100"/>
      <c r="AY610" s="100"/>
      <c r="AZ610" s="100"/>
      <c r="BA610" s="100"/>
      <c r="BB610" s="100"/>
      <c r="BC610" s="100"/>
      <c r="BD610" s="100"/>
      <c r="BE610" s="100"/>
    </row>
    <row r="611" spans="1:57" ht="15.75" customHeight="1" x14ac:dyDescent="0.3">
      <c r="A611" s="160"/>
      <c r="B611" s="98"/>
      <c r="C611" s="98"/>
      <c r="D611" s="98"/>
      <c r="E611" s="99"/>
      <c r="F611" s="99"/>
      <c r="G611" s="98"/>
      <c r="H611" s="98"/>
      <c r="I611" s="98"/>
      <c r="J611" s="98"/>
      <c r="K611" s="98"/>
      <c r="L611" s="98"/>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c r="AS611" s="100"/>
      <c r="AT611" s="100"/>
      <c r="AU611" s="100"/>
      <c r="AV611" s="100"/>
      <c r="AW611" s="100"/>
      <c r="AX611" s="100"/>
      <c r="AY611" s="100"/>
      <c r="AZ611" s="100"/>
      <c r="BA611" s="100"/>
      <c r="BB611" s="100"/>
      <c r="BC611" s="100"/>
      <c r="BD611" s="100"/>
      <c r="BE611" s="100"/>
    </row>
    <row r="612" spans="1:57" ht="15.75" customHeight="1" x14ac:dyDescent="0.3">
      <c r="A612" s="160"/>
      <c r="B612" s="98"/>
      <c r="C612" s="98"/>
      <c r="D612" s="98"/>
      <c r="E612" s="99"/>
      <c r="F612" s="99"/>
      <c r="G612" s="98"/>
      <c r="H612" s="98"/>
      <c r="I612" s="98"/>
      <c r="J612" s="98"/>
      <c r="K612" s="98"/>
      <c r="L612" s="98"/>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c r="AS612" s="100"/>
      <c r="AT612" s="100"/>
      <c r="AU612" s="100"/>
      <c r="AV612" s="100"/>
      <c r="AW612" s="100"/>
      <c r="AX612" s="100"/>
      <c r="AY612" s="100"/>
      <c r="AZ612" s="100"/>
      <c r="BA612" s="100"/>
      <c r="BB612" s="100"/>
      <c r="BC612" s="100"/>
      <c r="BD612" s="100"/>
      <c r="BE612" s="100"/>
    </row>
    <row r="613" spans="1:57" ht="15.75" customHeight="1" x14ac:dyDescent="0.3">
      <c r="A613" s="160"/>
      <c r="B613" s="98"/>
      <c r="C613" s="98"/>
      <c r="D613" s="98"/>
      <c r="E613" s="99"/>
      <c r="F613" s="99"/>
      <c r="G613" s="98"/>
      <c r="H613" s="98"/>
      <c r="I613" s="98"/>
      <c r="J613" s="98"/>
      <c r="K613" s="98"/>
      <c r="L613" s="98"/>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c r="AS613" s="100"/>
      <c r="AT613" s="100"/>
      <c r="AU613" s="100"/>
      <c r="AV613" s="100"/>
      <c r="AW613" s="100"/>
      <c r="AX613" s="100"/>
      <c r="AY613" s="100"/>
      <c r="AZ613" s="100"/>
      <c r="BA613" s="100"/>
      <c r="BB613" s="100"/>
      <c r="BC613" s="100"/>
      <c r="BD613" s="100"/>
      <c r="BE613" s="100"/>
    </row>
    <row r="614" spans="1:57" ht="15.75" customHeight="1" x14ac:dyDescent="0.3">
      <c r="A614" s="160"/>
      <c r="B614" s="98"/>
      <c r="C614" s="98"/>
      <c r="D614" s="98"/>
      <c r="E614" s="99"/>
      <c r="F614" s="99"/>
      <c r="G614" s="98"/>
      <c r="H614" s="98"/>
      <c r="I614" s="98"/>
      <c r="J614" s="98"/>
      <c r="K614" s="98"/>
      <c r="L614" s="98"/>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c r="AS614" s="100"/>
      <c r="AT614" s="100"/>
      <c r="AU614" s="100"/>
      <c r="AV614" s="100"/>
      <c r="AW614" s="100"/>
      <c r="AX614" s="100"/>
      <c r="AY614" s="100"/>
      <c r="AZ614" s="100"/>
      <c r="BA614" s="100"/>
      <c r="BB614" s="100"/>
      <c r="BC614" s="100"/>
      <c r="BD614" s="100"/>
      <c r="BE614" s="100"/>
    </row>
    <row r="615" spans="1:57" ht="15.75" customHeight="1" x14ac:dyDescent="0.3">
      <c r="A615" s="160"/>
      <c r="B615" s="98"/>
      <c r="C615" s="98"/>
      <c r="D615" s="98"/>
      <c r="E615" s="99"/>
      <c r="F615" s="99"/>
      <c r="G615" s="98"/>
      <c r="H615" s="98"/>
      <c r="I615" s="98"/>
      <c r="J615" s="98"/>
      <c r="K615" s="98"/>
      <c r="L615" s="98"/>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c r="AS615" s="100"/>
      <c r="AT615" s="100"/>
      <c r="AU615" s="100"/>
      <c r="AV615" s="100"/>
      <c r="AW615" s="100"/>
      <c r="AX615" s="100"/>
      <c r="AY615" s="100"/>
      <c r="AZ615" s="100"/>
      <c r="BA615" s="100"/>
      <c r="BB615" s="100"/>
      <c r="BC615" s="100"/>
      <c r="BD615" s="100"/>
      <c r="BE615" s="100"/>
    </row>
    <row r="616" spans="1:57" ht="15.75" customHeight="1" x14ac:dyDescent="0.3">
      <c r="A616" s="160"/>
      <c r="B616" s="98"/>
      <c r="C616" s="98"/>
      <c r="D616" s="98"/>
      <c r="E616" s="99"/>
      <c r="F616" s="99"/>
      <c r="G616" s="98"/>
      <c r="H616" s="98"/>
      <c r="I616" s="98"/>
      <c r="J616" s="98"/>
      <c r="K616" s="98"/>
      <c r="L616" s="98"/>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c r="AS616" s="100"/>
      <c r="AT616" s="100"/>
      <c r="AU616" s="100"/>
      <c r="AV616" s="100"/>
      <c r="AW616" s="100"/>
      <c r="AX616" s="100"/>
      <c r="AY616" s="100"/>
      <c r="AZ616" s="100"/>
      <c r="BA616" s="100"/>
      <c r="BB616" s="100"/>
      <c r="BC616" s="100"/>
      <c r="BD616" s="100"/>
      <c r="BE616" s="100"/>
    </row>
    <row r="617" spans="1:57" ht="15.75" customHeight="1" x14ac:dyDescent="0.3">
      <c r="A617" s="160"/>
      <c r="B617" s="98"/>
      <c r="C617" s="98"/>
      <c r="D617" s="98"/>
      <c r="E617" s="99"/>
      <c r="F617" s="99"/>
      <c r="G617" s="98"/>
      <c r="H617" s="98"/>
      <c r="I617" s="98"/>
      <c r="J617" s="98"/>
      <c r="K617" s="98"/>
      <c r="L617" s="98"/>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c r="AS617" s="100"/>
      <c r="AT617" s="100"/>
      <c r="AU617" s="100"/>
      <c r="AV617" s="100"/>
      <c r="AW617" s="100"/>
      <c r="AX617" s="100"/>
      <c r="AY617" s="100"/>
      <c r="AZ617" s="100"/>
      <c r="BA617" s="100"/>
      <c r="BB617" s="100"/>
      <c r="BC617" s="100"/>
      <c r="BD617" s="100"/>
      <c r="BE617" s="100"/>
    </row>
    <row r="618" spans="1:57" ht="15.75" customHeight="1" x14ac:dyDescent="0.3">
      <c r="A618" s="160"/>
      <c r="B618" s="98"/>
      <c r="C618" s="98"/>
      <c r="D618" s="98"/>
      <c r="E618" s="99"/>
      <c r="F618" s="99"/>
      <c r="G618" s="98"/>
      <c r="H618" s="98"/>
      <c r="I618" s="98"/>
      <c r="J618" s="98"/>
      <c r="K618" s="98"/>
      <c r="L618" s="98"/>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c r="AS618" s="100"/>
      <c r="AT618" s="100"/>
      <c r="AU618" s="100"/>
      <c r="AV618" s="100"/>
      <c r="AW618" s="100"/>
      <c r="AX618" s="100"/>
      <c r="AY618" s="100"/>
      <c r="AZ618" s="100"/>
      <c r="BA618" s="100"/>
      <c r="BB618" s="100"/>
      <c r="BC618" s="100"/>
      <c r="BD618" s="100"/>
      <c r="BE618" s="100"/>
    </row>
    <row r="619" spans="1:57" ht="15.75" customHeight="1" x14ac:dyDescent="0.3">
      <c r="A619" s="160"/>
      <c r="B619" s="98"/>
      <c r="C619" s="98"/>
      <c r="D619" s="98"/>
      <c r="E619" s="99"/>
      <c r="F619" s="99"/>
      <c r="G619" s="98"/>
      <c r="H619" s="98"/>
      <c r="I619" s="98"/>
      <c r="J619" s="98"/>
      <c r="K619" s="98"/>
      <c r="L619" s="98"/>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c r="AR619" s="100"/>
      <c r="AS619" s="100"/>
      <c r="AT619" s="100"/>
      <c r="AU619" s="100"/>
      <c r="AV619" s="100"/>
      <c r="AW619" s="100"/>
      <c r="AX619" s="100"/>
      <c r="AY619" s="100"/>
      <c r="AZ619" s="100"/>
      <c r="BA619" s="100"/>
      <c r="BB619" s="100"/>
      <c r="BC619" s="100"/>
      <c r="BD619" s="100"/>
      <c r="BE619" s="100"/>
    </row>
    <row r="620" spans="1:57" ht="15.75" customHeight="1" x14ac:dyDescent="0.3">
      <c r="A620" s="160"/>
      <c r="B620" s="98"/>
      <c r="C620" s="98"/>
      <c r="D620" s="98"/>
      <c r="E620" s="99"/>
      <c r="F620" s="99"/>
      <c r="G620" s="98"/>
      <c r="H620" s="98"/>
      <c r="I620" s="98"/>
      <c r="J620" s="98"/>
      <c r="K620" s="98"/>
      <c r="L620" s="98"/>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c r="AR620" s="100"/>
      <c r="AS620" s="100"/>
      <c r="AT620" s="100"/>
      <c r="AU620" s="100"/>
      <c r="AV620" s="100"/>
      <c r="AW620" s="100"/>
      <c r="AX620" s="100"/>
      <c r="AY620" s="100"/>
      <c r="AZ620" s="100"/>
      <c r="BA620" s="100"/>
      <c r="BB620" s="100"/>
      <c r="BC620" s="100"/>
      <c r="BD620" s="100"/>
      <c r="BE620" s="100"/>
    </row>
    <row r="621" spans="1:57" ht="15.75" customHeight="1" x14ac:dyDescent="0.3">
      <c r="A621" s="160"/>
      <c r="B621" s="98"/>
      <c r="C621" s="98"/>
      <c r="D621" s="98"/>
      <c r="E621" s="99"/>
      <c r="F621" s="99"/>
      <c r="G621" s="98"/>
      <c r="H621" s="98"/>
      <c r="I621" s="98"/>
      <c r="J621" s="98"/>
      <c r="K621" s="98"/>
      <c r="L621" s="98"/>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c r="AR621" s="100"/>
      <c r="AS621" s="100"/>
      <c r="AT621" s="100"/>
      <c r="AU621" s="100"/>
      <c r="AV621" s="100"/>
      <c r="AW621" s="100"/>
      <c r="AX621" s="100"/>
      <c r="AY621" s="100"/>
      <c r="AZ621" s="100"/>
      <c r="BA621" s="100"/>
      <c r="BB621" s="100"/>
      <c r="BC621" s="100"/>
      <c r="BD621" s="100"/>
      <c r="BE621" s="100"/>
    </row>
    <row r="622" spans="1:57" ht="15.75" customHeight="1" x14ac:dyDescent="0.3">
      <c r="A622" s="160"/>
      <c r="B622" s="98"/>
      <c r="C622" s="98"/>
      <c r="D622" s="98"/>
      <c r="E622" s="99"/>
      <c r="F622" s="99"/>
      <c r="G622" s="98"/>
      <c r="H622" s="98"/>
      <c r="I622" s="98"/>
      <c r="J622" s="98"/>
      <c r="K622" s="98"/>
      <c r="L622" s="98"/>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c r="AS622" s="100"/>
      <c r="AT622" s="100"/>
      <c r="AU622" s="100"/>
      <c r="AV622" s="100"/>
      <c r="AW622" s="100"/>
      <c r="AX622" s="100"/>
      <c r="AY622" s="100"/>
      <c r="AZ622" s="100"/>
      <c r="BA622" s="100"/>
      <c r="BB622" s="100"/>
      <c r="BC622" s="100"/>
      <c r="BD622" s="100"/>
      <c r="BE622" s="100"/>
    </row>
    <row r="623" spans="1:57" ht="15.75" customHeight="1" x14ac:dyDescent="0.3">
      <c r="A623" s="160"/>
      <c r="B623" s="98"/>
      <c r="C623" s="98"/>
      <c r="D623" s="98"/>
      <c r="E623" s="99"/>
      <c r="F623" s="99"/>
      <c r="G623" s="98"/>
      <c r="H623" s="98"/>
      <c r="I623" s="98"/>
      <c r="J623" s="98"/>
      <c r="K623" s="98"/>
      <c r="L623" s="98"/>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c r="AR623" s="100"/>
      <c r="AS623" s="100"/>
      <c r="AT623" s="100"/>
      <c r="AU623" s="100"/>
      <c r="AV623" s="100"/>
      <c r="AW623" s="100"/>
      <c r="AX623" s="100"/>
      <c r="AY623" s="100"/>
      <c r="AZ623" s="100"/>
      <c r="BA623" s="100"/>
      <c r="BB623" s="100"/>
      <c r="BC623" s="100"/>
      <c r="BD623" s="100"/>
      <c r="BE623" s="100"/>
    </row>
    <row r="624" spans="1:57" ht="15.75" customHeight="1" x14ac:dyDescent="0.3">
      <c r="A624" s="160"/>
      <c r="B624" s="98"/>
      <c r="C624" s="98"/>
      <c r="D624" s="98"/>
      <c r="E624" s="99"/>
      <c r="F624" s="99"/>
      <c r="G624" s="98"/>
      <c r="H624" s="98"/>
      <c r="I624" s="98"/>
      <c r="J624" s="98"/>
      <c r="K624" s="98"/>
      <c r="L624" s="98"/>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c r="AR624" s="100"/>
      <c r="AS624" s="100"/>
      <c r="AT624" s="100"/>
      <c r="AU624" s="100"/>
      <c r="AV624" s="100"/>
      <c r="AW624" s="100"/>
      <c r="AX624" s="100"/>
      <c r="AY624" s="100"/>
      <c r="AZ624" s="100"/>
      <c r="BA624" s="100"/>
      <c r="BB624" s="100"/>
      <c r="BC624" s="100"/>
      <c r="BD624" s="100"/>
      <c r="BE624" s="100"/>
    </row>
    <row r="625" spans="1:57" ht="15.75" customHeight="1" x14ac:dyDescent="0.3">
      <c r="A625" s="160"/>
      <c r="B625" s="98"/>
      <c r="C625" s="98"/>
      <c r="D625" s="98"/>
      <c r="E625" s="99"/>
      <c r="F625" s="99"/>
      <c r="G625" s="98"/>
      <c r="H625" s="98"/>
      <c r="I625" s="98"/>
      <c r="J625" s="98"/>
      <c r="K625" s="98"/>
      <c r="L625" s="98"/>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c r="AR625" s="100"/>
      <c r="AS625" s="100"/>
      <c r="AT625" s="100"/>
      <c r="AU625" s="100"/>
      <c r="AV625" s="100"/>
      <c r="AW625" s="100"/>
      <c r="AX625" s="100"/>
      <c r="AY625" s="100"/>
      <c r="AZ625" s="100"/>
      <c r="BA625" s="100"/>
      <c r="BB625" s="100"/>
      <c r="BC625" s="100"/>
      <c r="BD625" s="100"/>
      <c r="BE625" s="100"/>
    </row>
    <row r="626" spans="1:57" ht="15.75" customHeight="1" x14ac:dyDescent="0.3">
      <c r="A626" s="160"/>
      <c r="B626" s="98"/>
      <c r="C626" s="98"/>
      <c r="D626" s="98"/>
      <c r="E626" s="99"/>
      <c r="F626" s="99"/>
      <c r="G626" s="98"/>
      <c r="H626" s="98"/>
      <c r="I626" s="98"/>
      <c r="J626" s="98"/>
      <c r="K626" s="98"/>
      <c r="L626" s="98"/>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c r="AR626" s="100"/>
      <c r="AS626" s="100"/>
      <c r="AT626" s="100"/>
      <c r="AU626" s="100"/>
      <c r="AV626" s="100"/>
      <c r="AW626" s="100"/>
      <c r="AX626" s="100"/>
      <c r="AY626" s="100"/>
      <c r="AZ626" s="100"/>
      <c r="BA626" s="100"/>
      <c r="BB626" s="100"/>
      <c r="BC626" s="100"/>
      <c r="BD626" s="100"/>
      <c r="BE626" s="100"/>
    </row>
    <row r="627" spans="1:57" ht="15.75" customHeight="1" x14ac:dyDescent="0.3">
      <c r="A627" s="160"/>
      <c r="B627" s="98"/>
      <c r="C627" s="98"/>
      <c r="D627" s="98"/>
      <c r="E627" s="99"/>
      <c r="F627" s="99"/>
      <c r="G627" s="98"/>
      <c r="H627" s="98"/>
      <c r="I627" s="98"/>
      <c r="J627" s="98"/>
      <c r="K627" s="98"/>
      <c r="L627" s="98"/>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c r="AR627" s="100"/>
      <c r="AS627" s="100"/>
      <c r="AT627" s="100"/>
      <c r="AU627" s="100"/>
      <c r="AV627" s="100"/>
      <c r="AW627" s="100"/>
      <c r="AX627" s="100"/>
      <c r="AY627" s="100"/>
      <c r="AZ627" s="100"/>
      <c r="BA627" s="100"/>
      <c r="BB627" s="100"/>
      <c r="BC627" s="100"/>
      <c r="BD627" s="100"/>
      <c r="BE627" s="100"/>
    </row>
    <row r="628" spans="1:57" ht="15.75" customHeight="1" x14ac:dyDescent="0.3">
      <c r="A628" s="160"/>
      <c r="B628" s="98"/>
      <c r="C628" s="98"/>
      <c r="D628" s="98"/>
      <c r="E628" s="99"/>
      <c r="F628" s="99"/>
      <c r="G628" s="98"/>
      <c r="H628" s="98"/>
      <c r="I628" s="98"/>
      <c r="J628" s="98"/>
      <c r="K628" s="98"/>
      <c r="L628" s="98"/>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c r="AR628" s="100"/>
      <c r="AS628" s="100"/>
      <c r="AT628" s="100"/>
      <c r="AU628" s="100"/>
      <c r="AV628" s="100"/>
      <c r="AW628" s="100"/>
      <c r="AX628" s="100"/>
      <c r="AY628" s="100"/>
      <c r="AZ628" s="100"/>
      <c r="BA628" s="100"/>
      <c r="BB628" s="100"/>
      <c r="BC628" s="100"/>
      <c r="BD628" s="100"/>
      <c r="BE628" s="100"/>
    </row>
    <row r="629" spans="1:57" ht="15.75" customHeight="1" x14ac:dyDescent="0.3">
      <c r="A629" s="160"/>
      <c r="B629" s="98"/>
      <c r="C629" s="98"/>
      <c r="D629" s="98"/>
      <c r="E629" s="99"/>
      <c r="F629" s="99"/>
      <c r="G629" s="98"/>
      <c r="H629" s="98"/>
      <c r="I629" s="98"/>
      <c r="J629" s="98"/>
      <c r="K629" s="98"/>
      <c r="L629" s="98"/>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c r="AS629" s="100"/>
      <c r="AT629" s="100"/>
      <c r="AU629" s="100"/>
      <c r="AV629" s="100"/>
      <c r="AW629" s="100"/>
      <c r="AX629" s="100"/>
      <c r="AY629" s="100"/>
      <c r="AZ629" s="100"/>
      <c r="BA629" s="100"/>
      <c r="BB629" s="100"/>
      <c r="BC629" s="100"/>
      <c r="BD629" s="100"/>
      <c r="BE629" s="100"/>
    </row>
    <row r="630" spans="1:57" ht="15.75" customHeight="1" x14ac:dyDescent="0.3">
      <c r="A630" s="160"/>
      <c r="B630" s="98"/>
      <c r="C630" s="98"/>
      <c r="D630" s="98"/>
      <c r="E630" s="99"/>
      <c r="F630" s="99"/>
      <c r="G630" s="98"/>
      <c r="H630" s="98"/>
      <c r="I630" s="98"/>
      <c r="J630" s="98"/>
      <c r="K630" s="98"/>
      <c r="L630" s="98"/>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c r="AR630" s="100"/>
      <c r="AS630" s="100"/>
      <c r="AT630" s="100"/>
      <c r="AU630" s="100"/>
      <c r="AV630" s="100"/>
      <c r="AW630" s="100"/>
      <c r="AX630" s="100"/>
      <c r="AY630" s="100"/>
      <c r="AZ630" s="100"/>
      <c r="BA630" s="100"/>
      <c r="BB630" s="100"/>
      <c r="BC630" s="100"/>
      <c r="BD630" s="100"/>
      <c r="BE630" s="100"/>
    </row>
    <row r="631" spans="1:57" ht="15.75" customHeight="1" x14ac:dyDescent="0.3">
      <c r="A631" s="160"/>
      <c r="B631" s="98"/>
      <c r="C631" s="98"/>
      <c r="D631" s="98"/>
      <c r="E631" s="99"/>
      <c r="F631" s="99"/>
      <c r="G631" s="98"/>
      <c r="H631" s="98"/>
      <c r="I631" s="98"/>
      <c r="J631" s="98"/>
      <c r="K631" s="98"/>
      <c r="L631" s="98"/>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c r="AS631" s="100"/>
      <c r="AT631" s="100"/>
      <c r="AU631" s="100"/>
      <c r="AV631" s="100"/>
      <c r="AW631" s="100"/>
      <c r="AX631" s="100"/>
      <c r="AY631" s="100"/>
      <c r="AZ631" s="100"/>
      <c r="BA631" s="100"/>
      <c r="BB631" s="100"/>
      <c r="BC631" s="100"/>
      <c r="BD631" s="100"/>
      <c r="BE631" s="100"/>
    </row>
    <row r="632" spans="1:57" ht="15.75" customHeight="1" x14ac:dyDescent="0.3">
      <c r="A632" s="160"/>
      <c r="B632" s="98"/>
      <c r="C632" s="98"/>
      <c r="D632" s="98"/>
      <c r="E632" s="99"/>
      <c r="F632" s="99"/>
      <c r="G632" s="98"/>
      <c r="H632" s="98"/>
      <c r="I632" s="98"/>
      <c r="J632" s="98"/>
      <c r="K632" s="98"/>
      <c r="L632" s="98"/>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c r="AR632" s="100"/>
      <c r="AS632" s="100"/>
      <c r="AT632" s="100"/>
      <c r="AU632" s="100"/>
      <c r="AV632" s="100"/>
      <c r="AW632" s="100"/>
      <c r="AX632" s="100"/>
      <c r="AY632" s="100"/>
      <c r="AZ632" s="100"/>
      <c r="BA632" s="100"/>
      <c r="BB632" s="100"/>
      <c r="BC632" s="100"/>
      <c r="BD632" s="100"/>
      <c r="BE632" s="100"/>
    </row>
    <row r="633" spans="1:57" ht="15.75" customHeight="1" x14ac:dyDescent="0.3">
      <c r="A633" s="160"/>
      <c r="B633" s="98"/>
      <c r="C633" s="98"/>
      <c r="D633" s="98"/>
      <c r="E633" s="99"/>
      <c r="F633" s="99"/>
      <c r="G633" s="98"/>
      <c r="H633" s="98"/>
      <c r="I633" s="98"/>
      <c r="J633" s="98"/>
      <c r="K633" s="98"/>
      <c r="L633" s="98"/>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c r="AR633" s="100"/>
      <c r="AS633" s="100"/>
      <c r="AT633" s="100"/>
      <c r="AU633" s="100"/>
      <c r="AV633" s="100"/>
      <c r="AW633" s="100"/>
      <c r="AX633" s="100"/>
      <c r="AY633" s="100"/>
      <c r="AZ633" s="100"/>
      <c r="BA633" s="100"/>
      <c r="BB633" s="100"/>
      <c r="BC633" s="100"/>
      <c r="BD633" s="100"/>
      <c r="BE633" s="100"/>
    </row>
    <row r="634" spans="1:57" ht="15.75" customHeight="1" x14ac:dyDescent="0.3">
      <c r="A634" s="160"/>
      <c r="B634" s="98"/>
      <c r="C634" s="98"/>
      <c r="D634" s="98"/>
      <c r="E634" s="99"/>
      <c r="F634" s="99"/>
      <c r="G634" s="98"/>
      <c r="H634" s="98"/>
      <c r="I634" s="98"/>
      <c r="J634" s="98"/>
      <c r="K634" s="98"/>
      <c r="L634" s="98"/>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c r="AR634" s="100"/>
      <c r="AS634" s="100"/>
      <c r="AT634" s="100"/>
      <c r="AU634" s="100"/>
      <c r="AV634" s="100"/>
      <c r="AW634" s="100"/>
      <c r="AX634" s="100"/>
      <c r="AY634" s="100"/>
      <c r="AZ634" s="100"/>
      <c r="BA634" s="100"/>
      <c r="BB634" s="100"/>
      <c r="BC634" s="100"/>
      <c r="BD634" s="100"/>
      <c r="BE634" s="100"/>
    </row>
    <row r="635" spans="1:57" ht="15.75" customHeight="1" x14ac:dyDescent="0.3">
      <c r="A635" s="160"/>
      <c r="B635" s="98"/>
      <c r="C635" s="98"/>
      <c r="D635" s="98"/>
      <c r="E635" s="99"/>
      <c r="F635" s="99"/>
      <c r="G635" s="98"/>
      <c r="H635" s="98"/>
      <c r="I635" s="98"/>
      <c r="J635" s="98"/>
      <c r="K635" s="98"/>
      <c r="L635" s="98"/>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c r="AR635" s="100"/>
      <c r="AS635" s="100"/>
      <c r="AT635" s="100"/>
      <c r="AU635" s="100"/>
      <c r="AV635" s="100"/>
      <c r="AW635" s="100"/>
      <c r="AX635" s="100"/>
      <c r="AY635" s="100"/>
      <c r="AZ635" s="100"/>
      <c r="BA635" s="100"/>
      <c r="BB635" s="100"/>
      <c r="BC635" s="100"/>
      <c r="BD635" s="100"/>
      <c r="BE635" s="100"/>
    </row>
    <row r="636" spans="1:57" ht="15.75" customHeight="1" x14ac:dyDescent="0.3">
      <c r="A636" s="160"/>
      <c r="B636" s="98"/>
      <c r="C636" s="98"/>
      <c r="D636" s="98"/>
      <c r="E636" s="99"/>
      <c r="F636" s="99"/>
      <c r="G636" s="98"/>
      <c r="H636" s="98"/>
      <c r="I636" s="98"/>
      <c r="J636" s="98"/>
      <c r="K636" s="98"/>
      <c r="L636" s="98"/>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c r="AR636" s="100"/>
      <c r="AS636" s="100"/>
      <c r="AT636" s="100"/>
      <c r="AU636" s="100"/>
      <c r="AV636" s="100"/>
      <c r="AW636" s="100"/>
      <c r="AX636" s="100"/>
      <c r="AY636" s="100"/>
      <c r="AZ636" s="100"/>
      <c r="BA636" s="100"/>
      <c r="BB636" s="100"/>
      <c r="BC636" s="100"/>
      <c r="BD636" s="100"/>
      <c r="BE636" s="100"/>
    </row>
    <row r="637" spans="1:57" ht="15.75" customHeight="1" x14ac:dyDescent="0.3">
      <c r="A637" s="160"/>
      <c r="B637" s="98"/>
      <c r="C637" s="98"/>
      <c r="D637" s="98"/>
      <c r="E637" s="99"/>
      <c r="F637" s="99"/>
      <c r="G637" s="98"/>
      <c r="H637" s="98"/>
      <c r="I637" s="98"/>
      <c r="J637" s="98"/>
      <c r="K637" s="98"/>
      <c r="L637" s="98"/>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c r="AU637" s="100"/>
      <c r="AV637" s="100"/>
      <c r="AW637" s="100"/>
      <c r="AX637" s="100"/>
      <c r="AY637" s="100"/>
      <c r="AZ637" s="100"/>
      <c r="BA637" s="100"/>
      <c r="BB637" s="100"/>
      <c r="BC637" s="100"/>
      <c r="BD637" s="100"/>
      <c r="BE637" s="100"/>
    </row>
    <row r="638" spans="1:57" ht="15.75" customHeight="1" x14ac:dyDescent="0.3">
      <c r="A638" s="160"/>
      <c r="B638" s="98"/>
      <c r="C638" s="98"/>
      <c r="D638" s="98"/>
      <c r="E638" s="99"/>
      <c r="F638" s="99"/>
      <c r="G638" s="98"/>
      <c r="H638" s="98"/>
      <c r="I638" s="98"/>
      <c r="J638" s="98"/>
      <c r="K638" s="98"/>
      <c r="L638" s="98"/>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c r="AS638" s="100"/>
      <c r="AT638" s="100"/>
      <c r="AU638" s="100"/>
      <c r="AV638" s="100"/>
      <c r="AW638" s="100"/>
      <c r="AX638" s="100"/>
      <c r="AY638" s="100"/>
      <c r="AZ638" s="100"/>
      <c r="BA638" s="100"/>
      <c r="BB638" s="100"/>
      <c r="BC638" s="100"/>
      <c r="BD638" s="100"/>
      <c r="BE638" s="100"/>
    </row>
    <row r="639" spans="1:57" ht="15.75" customHeight="1" x14ac:dyDescent="0.3">
      <c r="A639" s="160"/>
      <c r="B639" s="98"/>
      <c r="C639" s="98"/>
      <c r="D639" s="98"/>
      <c r="E639" s="99"/>
      <c r="F639" s="99"/>
      <c r="G639" s="98"/>
      <c r="H639" s="98"/>
      <c r="I639" s="98"/>
      <c r="J639" s="98"/>
      <c r="K639" s="98"/>
      <c r="L639" s="98"/>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c r="AS639" s="100"/>
      <c r="AT639" s="100"/>
      <c r="AU639" s="100"/>
      <c r="AV639" s="100"/>
      <c r="AW639" s="100"/>
      <c r="AX639" s="100"/>
      <c r="AY639" s="100"/>
      <c r="AZ639" s="100"/>
      <c r="BA639" s="100"/>
      <c r="BB639" s="100"/>
      <c r="BC639" s="100"/>
      <c r="BD639" s="100"/>
      <c r="BE639" s="100"/>
    </row>
    <row r="640" spans="1:57" ht="15.75" customHeight="1" x14ac:dyDescent="0.3">
      <c r="A640" s="160"/>
      <c r="B640" s="98"/>
      <c r="C640" s="98"/>
      <c r="D640" s="98"/>
      <c r="E640" s="99"/>
      <c r="F640" s="99"/>
      <c r="G640" s="98"/>
      <c r="H640" s="98"/>
      <c r="I640" s="98"/>
      <c r="J640" s="98"/>
      <c r="K640" s="98"/>
      <c r="L640" s="98"/>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c r="AS640" s="100"/>
      <c r="AT640" s="100"/>
      <c r="AU640" s="100"/>
      <c r="AV640" s="100"/>
      <c r="AW640" s="100"/>
      <c r="AX640" s="100"/>
      <c r="AY640" s="100"/>
      <c r="AZ640" s="100"/>
      <c r="BA640" s="100"/>
      <c r="BB640" s="100"/>
      <c r="BC640" s="100"/>
      <c r="BD640" s="100"/>
      <c r="BE640" s="100"/>
    </row>
    <row r="641" spans="1:57" ht="15.75" customHeight="1" x14ac:dyDescent="0.3">
      <c r="A641" s="160"/>
      <c r="B641" s="98"/>
      <c r="C641" s="98"/>
      <c r="D641" s="98"/>
      <c r="E641" s="99"/>
      <c r="F641" s="99"/>
      <c r="G641" s="98"/>
      <c r="H641" s="98"/>
      <c r="I641" s="98"/>
      <c r="J641" s="98"/>
      <c r="K641" s="98"/>
      <c r="L641" s="98"/>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c r="AS641" s="100"/>
      <c r="AT641" s="100"/>
      <c r="AU641" s="100"/>
      <c r="AV641" s="100"/>
      <c r="AW641" s="100"/>
      <c r="AX641" s="100"/>
      <c r="AY641" s="100"/>
      <c r="AZ641" s="100"/>
      <c r="BA641" s="100"/>
      <c r="BB641" s="100"/>
      <c r="BC641" s="100"/>
      <c r="BD641" s="100"/>
      <c r="BE641" s="100"/>
    </row>
    <row r="642" spans="1:57" ht="15.75" customHeight="1" x14ac:dyDescent="0.3">
      <c r="A642" s="160"/>
      <c r="B642" s="98"/>
      <c r="C642" s="98"/>
      <c r="D642" s="98"/>
      <c r="E642" s="99"/>
      <c r="F642" s="99"/>
      <c r="G642" s="98"/>
      <c r="H642" s="98"/>
      <c r="I642" s="98"/>
      <c r="J642" s="98"/>
      <c r="K642" s="98"/>
      <c r="L642" s="98"/>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c r="AR642" s="100"/>
      <c r="AS642" s="100"/>
      <c r="AT642" s="100"/>
      <c r="AU642" s="100"/>
      <c r="AV642" s="100"/>
      <c r="AW642" s="100"/>
      <c r="AX642" s="100"/>
      <c r="AY642" s="100"/>
      <c r="AZ642" s="100"/>
      <c r="BA642" s="100"/>
      <c r="BB642" s="100"/>
      <c r="BC642" s="100"/>
      <c r="BD642" s="100"/>
      <c r="BE642" s="100"/>
    </row>
    <row r="643" spans="1:57" ht="15.75" customHeight="1" x14ac:dyDescent="0.3">
      <c r="A643" s="160"/>
      <c r="B643" s="98"/>
      <c r="C643" s="98"/>
      <c r="D643" s="98"/>
      <c r="E643" s="99"/>
      <c r="F643" s="99"/>
      <c r="G643" s="98"/>
      <c r="H643" s="98"/>
      <c r="I643" s="98"/>
      <c r="J643" s="98"/>
      <c r="K643" s="98"/>
      <c r="L643" s="98"/>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c r="AR643" s="100"/>
      <c r="AS643" s="100"/>
      <c r="AT643" s="100"/>
      <c r="AU643" s="100"/>
      <c r="AV643" s="100"/>
      <c r="AW643" s="100"/>
      <c r="AX643" s="100"/>
      <c r="AY643" s="100"/>
      <c r="AZ643" s="100"/>
      <c r="BA643" s="100"/>
      <c r="BB643" s="100"/>
      <c r="BC643" s="100"/>
      <c r="BD643" s="100"/>
      <c r="BE643" s="100"/>
    </row>
    <row r="644" spans="1:57" ht="15.75" customHeight="1" x14ac:dyDescent="0.3">
      <c r="A644" s="160"/>
      <c r="B644" s="98"/>
      <c r="C644" s="98"/>
      <c r="D644" s="98"/>
      <c r="E644" s="99"/>
      <c r="F644" s="99"/>
      <c r="G644" s="98"/>
      <c r="H644" s="98"/>
      <c r="I644" s="98"/>
      <c r="J644" s="98"/>
      <c r="K644" s="98"/>
      <c r="L644" s="98"/>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c r="AV644" s="100"/>
      <c r="AW644" s="100"/>
      <c r="AX644" s="100"/>
      <c r="AY644" s="100"/>
      <c r="AZ644" s="100"/>
      <c r="BA644" s="100"/>
      <c r="BB644" s="100"/>
      <c r="BC644" s="100"/>
      <c r="BD644" s="100"/>
      <c r="BE644" s="100"/>
    </row>
    <row r="645" spans="1:57" ht="15.75" customHeight="1" x14ac:dyDescent="0.3">
      <c r="A645" s="160"/>
      <c r="B645" s="98"/>
      <c r="C645" s="98"/>
      <c r="D645" s="98"/>
      <c r="E645" s="99"/>
      <c r="F645" s="99"/>
      <c r="G645" s="98"/>
      <c r="H645" s="98"/>
      <c r="I645" s="98"/>
      <c r="J645" s="98"/>
      <c r="K645" s="98"/>
      <c r="L645" s="98"/>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c r="AR645" s="100"/>
      <c r="AS645" s="100"/>
      <c r="AT645" s="100"/>
      <c r="AU645" s="100"/>
      <c r="AV645" s="100"/>
      <c r="AW645" s="100"/>
      <c r="AX645" s="100"/>
      <c r="AY645" s="100"/>
      <c r="AZ645" s="100"/>
      <c r="BA645" s="100"/>
      <c r="BB645" s="100"/>
      <c r="BC645" s="100"/>
      <c r="BD645" s="100"/>
      <c r="BE645" s="100"/>
    </row>
    <row r="646" spans="1:57" ht="15.75" customHeight="1" x14ac:dyDescent="0.3">
      <c r="A646" s="160"/>
      <c r="B646" s="98"/>
      <c r="C646" s="98"/>
      <c r="D646" s="98"/>
      <c r="E646" s="99"/>
      <c r="F646" s="99"/>
      <c r="G646" s="98"/>
      <c r="H646" s="98"/>
      <c r="I646" s="98"/>
      <c r="J646" s="98"/>
      <c r="K646" s="98"/>
      <c r="L646" s="98"/>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c r="AS646" s="100"/>
      <c r="AT646" s="100"/>
      <c r="AU646" s="100"/>
      <c r="AV646" s="100"/>
      <c r="AW646" s="100"/>
      <c r="AX646" s="100"/>
      <c r="AY646" s="100"/>
      <c r="AZ646" s="100"/>
      <c r="BA646" s="100"/>
      <c r="BB646" s="100"/>
      <c r="BC646" s="100"/>
      <c r="BD646" s="100"/>
      <c r="BE646" s="100"/>
    </row>
    <row r="647" spans="1:57" ht="15.75" customHeight="1" x14ac:dyDescent="0.3">
      <c r="A647" s="160"/>
      <c r="B647" s="98"/>
      <c r="C647" s="98"/>
      <c r="D647" s="98"/>
      <c r="E647" s="99"/>
      <c r="F647" s="99"/>
      <c r="G647" s="98"/>
      <c r="H647" s="98"/>
      <c r="I647" s="98"/>
      <c r="J647" s="98"/>
      <c r="K647" s="98"/>
      <c r="L647" s="98"/>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c r="AS647" s="100"/>
      <c r="AT647" s="100"/>
      <c r="AU647" s="100"/>
      <c r="AV647" s="100"/>
      <c r="AW647" s="100"/>
      <c r="AX647" s="100"/>
      <c r="AY647" s="100"/>
      <c r="AZ647" s="100"/>
      <c r="BA647" s="100"/>
      <c r="BB647" s="100"/>
      <c r="BC647" s="100"/>
      <c r="BD647" s="100"/>
      <c r="BE647" s="100"/>
    </row>
    <row r="648" spans="1:57" ht="15.75" customHeight="1" x14ac:dyDescent="0.3">
      <c r="A648" s="160"/>
      <c r="B648" s="98"/>
      <c r="C648" s="98"/>
      <c r="D648" s="98"/>
      <c r="E648" s="99"/>
      <c r="F648" s="99"/>
      <c r="G648" s="98"/>
      <c r="H648" s="98"/>
      <c r="I648" s="98"/>
      <c r="J648" s="98"/>
      <c r="K648" s="98"/>
      <c r="L648" s="98"/>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c r="AS648" s="100"/>
      <c r="AT648" s="100"/>
      <c r="AU648" s="100"/>
      <c r="AV648" s="100"/>
      <c r="AW648" s="100"/>
      <c r="AX648" s="100"/>
      <c r="AY648" s="100"/>
      <c r="AZ648" s="100"/>
      <c r="BA648" s="100"/>
      <c r="BB648" s="100"/>
      <c r="BC648" s="100"/>
      <c r="BD648" s="100"/>
      <c r="BE648" s="100"/>
    </row>
    <row r="649" spans="1:57" ht="15.75" customHeight="1" x14ac:dyDescent="0.3">
      <c r="A649" s="160"/>
      <c r="B649" s="98"/>
      <c r="C649" s="98"/>
      <c r="D649" s="98"/>
      <c r="E649" s="99"/>
      <c r="F649" s="99"/>
      <c r="G649" s="98"/>
      <c r="H649" s="98"/>
      <c r="I649" s="98"/>
      <c r="J649" s="98"/>
      <c r="K649" s="98"/>
      <c r="L649" s="98"/>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c r="AS649" s="100"/>
      <c r="AT649" s="100"/>
      <c r="AU649" s="100"/>
      <c r="AV649" s="100"/>
      <c r="AW649" s="100"/>
      <c r="AX649" s="100"/>
      <c r="AY649" s="100"/>
      <c r="AZ649" s="100"/>
      <c r="BA649" s="100"/>
      <c r="BB649" s="100"/>
      <c r="BC649" s="100"/>
      <c r="BD649" s="100"/>
      <c r="BE649" s="100"/>
    </row>
    <row r="650" spans="1:57" ht="15.75" customHeight="1" x14ac:dyDescent="0.3">
      <c r="A650" s="160"/>
      <c r="B650" s="98"/>
      <c r="C650" s="98"/>
      <c r="D650" s="98"/>
      <c r="E650" s="99"/>
      <c r="F650" s="99"/>
      <c r="G650" s="98"/>
      <c r="H650" s="98"/>
      <c r="I650" s="98"/>
      <c r="J650" s="98"/>
      <c r="K650" s="98"/>
      <c r="L650" s="98"/>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c r="AS650" s="100"/>
      <c r="AT650" s="100"/>
      <c r="AU650" s="100"/>
      <c r="AV650" s="100"/>
      <c r="AW650" s="100"/>
      <c r="AX650" s="100"/>
      <c r="AY650" s="100"/>
      <c r="AZ650" s="100"/>
      <c r="BA650" s="100"/>
      <c r="BB650" s="100"/>
      <c r="BC650" s="100"/>
      <c r="BD650" s="100"/>
      <c r="BE650" s="100"/>
    </row>
    <row r="651" spans="1:57" ht="15.75" customHeight="1" x14ac:dyDescent="0.3">
      <c r="A651" s="160"/>
      <c r="B651" s="98"/>
      <c r="C651" s="98"/>
      <c r="D651" s="98"/>
      <c r="E651" s="99"/>
      <c r="F651" s="99"/>
      <c r="G651" s="98"/>
      <c r="H651" s="98"/>
      <c r="I651" s="98"/>
      <c r="J651" s="98"/>
      <c r="K651" s="98"/>
      <c r="L651" s="98"/>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c r="AR651" s="100"/>
      <c r="AS651" s="100"/>
      <c r="AT651" s="100"/>
      <c r="AU651" s="100"/>
      <c r="AV651" s="100"/>
      <c r="AW651" s="100"/>
      <c r="AX651" s="100"/>
      <c r="AY651" s="100"/>
      <c r="AZ651" s="100"/>
      <c r="BA651" s="100"/>
      <c r="BB651" s="100"/>
      <c r="BC651" s="100"/>
      <c r="BD651" s="100"/>
      <c r="BE651" s="100"/>
    </row>
    <row r="652" spans="1:57" ht="15.75" customHeight="1" x14ac:dyDescent="0.3">
      <c r="A652" s="160"/>
      <c r="B652" s="98"/>
      <c r="C652" s="98"/>
      <c r="D652" s="98"/>
      <c r="E652" s="99"/>
      <c r="F652" s="99"/>
      <c r="G652" s="98"/>
      <c r="H652" s="98"/>
      <c r="I652" s="98"/>
      <c r="J652" s="98"/>
      <c r="K652" s="98"/>
      <c r="L652" s="98"/>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c r="AR652" s="100"/>
      <c r="AS652" s="100"/>
      <c r="AT652" s="100"/>
      <c r="AU652" s="100"/>
      <c r="AV652" s="100"/>
      <c r="AW652" s="100"/>
      <c r="AX652" s="100"/>
      <c r="AY652" s="100"/>
      <c r="AZ652" s="100"/>
      <c r="BA652" s="100"/>
      <c r="BB652" s="100"/>
      <c r="BC652" s="100"/>
      <c r="BD652" s="100"/>
      <c r="BE652" s="100"/>
    </row>
    <row r="653" spans="1:57" ht="15.75" customHeight="1" x14ac:dyDescent="0.3">
      <c r="A653" s="160"/>
      <c r="B653" s="98"/>
      <c r="C653" s="98"/>
      <c r="D653" s="98"/>
      <c r="E653" s="99"/>
      <c r="F653" s="99"/>
      <c r="G653" s="98"/>
      <c r="H653" s="98"/>
      <c r="I653" s="98"/>
      <c r="J653" s="98"/>
      <c r="K653" s="98"/>
      <c r="L653" s="98"/>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c r="AR653" s="100"/>
      <c r="AS653" s="100"/>
      <c r="AT653" s="100"/>
      <c r="AU653" s="100"/>
      <c r="AV653" s="100"/>
      <c r="AW653" s="100"/>
      <c r="AX653" s="100"/>
      <c r="AY653" s="100"/>
      <c r="AZ653" s="100"/>
      <c r="BA653" s="100"/>
      <c r="BB653" s="100"/>
      <c r="BC653" s="100"/>
      <c r="BD653" s="100"/>
      <c r="BE653" s="100"/>
    </row>
    <row r="654" spans="1:57" ht="15.75" customHeight="1" x14ac:dyDescent="0.3">
      <c r="A654" s="160"/>
      <c r="B654" s="98"/>
      <c r="C654" s="98"/>
      <c r="D654" s="98"/>
      <c r="E654" s="99"/>
      <c r="F654" s="99"/>
      <c r="G654" s="98"/>
      <c r="H654" s="98"/>
      <c r="I654" s="98"/>
      <c r="J654" s="98"/>
      <c r="K654" s="98"/>
      <c r="L654" s="98"/>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c r="AR654" s="100"/>
      <c r="AS654" s="100"/>
      <c r="AT654" s="100"/>
      <c r="AU654" s="100"/>
      <c r="AV654" s="100"/>
      <c r="AW654" s="100"/>
      <c r="AX654" s="100"/>
      <c r="AY654" s="100"/>
      <c r="AZ654" s="100"/>
      <c r="BA654" s="100"/>
      <c r="BB654" s="100"/>
      <c r="BC654" s="100"/>
      <c r="BD654" s="100"/>
      <c r="BE654" s="100"/>
    </row>
    <row r="655" spans="1:57" ht="15.75" customHeight="1" x14ac:dyDescent="0.3">
      <c r="A655" s="160"/>
      <c r="B655" s="98"/>
      <c r="C655" s="98"/>
      <c r="D655" s="98"/>
      <c r="E655" s="99"/>
      <c r="F655" s="99"/>
      <c r="G655" s="98"/>
      <c r="H655" s="98"/>
      <c r="I655" s="98"/>
      <c r="J655" s="98"/>
      <c r="K655" s="98"/>
      <c r="L655" s="98"/>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c r="AR655" s="100"/>
      <c r="AS655" s="100"/>
      <c r="AT655" s="100"/>
      <c r="AU655" s="100"/>
      <c r="AV655" s="100"/>
      <c r="AW655" s="100"/>
      <c r="AX655" s="100"/>
      <c r="AY655" s="100"/>
      <c r="AZ655" s="100"/>
      <c r="BA655" s="100"/>
      <c r="BB655" s="100"/>
      <c r="BC655" s="100"/>
      <c r="BD655" s="100"/>
      <c r="BE655" s="100"/>
    </row>
    <row r="656" spans="1:57" ht="15.75" customHeight="1" x14ac:dyDescent="0.3">
      <c r="A656" s="160"/>
      <c r="B656" s="98"/>
      <c r="C656" s="98"/>
      <c r="D656" s="98"/>
      <c r="E656" s="99"/>
      <c r="F656" s="99"/>
      <c r="G656" s="98"/>
      <c r="H656" s="98"/>
      <c r="I656" s="98"/>
      <c r="J656" s="98"/>
      <c r="K656" s="98"/>
      <c r="L656" s="98"/>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c r="AR656" s="100"/>
      <c r="AS656" s="100"/>
      <c r="AT656" s="100"/>
      <c r="AU656" s="100"/>
      <c r="AV656" s="100"/>
      <c r="AW656" s="100"/>
      <c r="AX656" s="100"/>
      <c r="AY656" s="100"/>
      <c r="AZ656" s="100"/>
      <c r="BA656" s="100"/>
      <c r="BB656" s="100"/>
      <c r="BC656" s="100"/>
      <c r="BD656" s="100"/>
      <c r="BE656" s="100"/>
    </row>
    <row r="657" spans="1:57" ht="15.75" customHeight="1" x14ac:dyDescent="0.3">
      <c r="A657" s="160"/>
      <c r="B657" s="98"/>
      <c r="C657" s="98"/>
      <c r="D657" s="98"/>
      <c r="E657" s="99"/>
      <c r="F657" s="99"/>
      <c r="G657" s="98"/>
      <c r="H657" s="98"/>
      <c r="I657" s="98"/>
      <c r="J657" s="98"/>
      <c r="K657" s="98"/>
      <c r="L657" s="98"/>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c r="AR657" s="100"/>
      <c r="AS657" s="100"/>
      <c r="AT657" s="100"/>
      <c r="AU657" s="100"/>
      <c r="AV657" s="100"/>
      <c r="AW657" s="100"/>
      <c r="AX657" s="100"/>
      <c r="AY657" s="100"/>
      <c r="AZ657" s="100"/>
      <c r="BA657" s="100"/>
      <c r="BB657" s="100"/>
      <c r="BC657" s="100"/>
      <c r="BD657" s="100"/>
      <c r="BE657" s="100"/>
    </row>
    <row r="658" spans="1:57" ht="15.75" customHeight="1" x14ac:dyDescent="0.3">
      <c r="A658" s="160"/>
      <c r="B658" s="98"/>
      <c r="C658" s="98"/>
      <c r="D658" s="98"/>
      <c r="E658" s="99"/>
      <c r="F658" s="99"/>
      <c r="G658" s="98"/>
      <c r="H658" s="98"/>
      <c r="I658" s="98"/>
      <c r="J658" s="98"/>
      <c r="K658" s="98"/>
      <c r="L658" s="98"/>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c r="AR658" s="100"/>
      <c r="AS658" s="100"/>
      <c r="AT658" s="100"/>
      <c r="AU658" s="100"/>
      <c r="AV658" s="100"/>
      <c r="AW658" s="100"/>
      <c r="AX658" s="100"/>
      <c r="AY658" s="100"/>
      <c r="AZ658" s="100"/>
      <c r="BA658" s="100"/>
      <c r="BB658" s="100"/>
      <c r="BC658" s="100"/>
      <c r="BD658" s="100"/>
      <c r="BE658" s="100"/>
    </row>
    <row r="659" spans="1:57" ht="15.75" customHeight="1" x14ac:dyDescent="0.3">
      <c r="A659" s="160"/>
      <c r="B659" s="98"/>
      <c r="C659" s="98"/>
      <c r="D659" s="98"/>
      <c r="E659" s="99"/>
      <c r="F659" s="99"/>
      <c r="G659" s="98"/>
      <c r="H659" s="98"/>
      <c r="I659" s="98"/>
      <c r="J659" s="98"/>
      <c r="K659" s="98"/>
      <c r="L659" s="98"/>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c r="AR659" s="100"/>
      <c r="AS659" s="100"/>
      <c r="AT659" s="100"/>
      <c r="AU659" s="100"/>
      <c r="AV659" s="100"/>
      <c r="AW659" s="100"/>
      <c r="AX659" s="100"/>
      <c r="AY659" s="100"/>
      <c r="AZ659" s="100"/>
      <c r="BA659" s="100"/>
      <c r="BB659" s="100"/>
      <c r="BC659" s="100"/>
      <c r="BD659" s="100"/>
      <c r="BE659" s="100"/>
    </row>
    <row r="660" spans="1:57" ht="15.75" customHeight="1" x14ac:dyDescent="0.3">
      <c r="A660" s="160"/>
      <c r="B660" s="98"/>
      <c r="C660" s="98"/>
      <c r="D660" s="98"/>
      <c r="E660" s="99"/>
      <c r="F660" s="99"/>
      <c r="G660" s="98"/>
      <c r="H660" s="98"/>
      <c r="I660" s="98"/>
      <c r="J660" s="98"/>
      <c r="K660" s="98"/>
      <c r="L660" s="98"/>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c r="AR660" s="100"/>
      <c r="AS660" s="100"/>
      <c r="AT660" s="100"/>
      <c r="AU660" s="100"/>
      <c r="AV660" s="100"/>
      <c r="AW660" s="100"/>
      <c r="AX660" s="100"/>
      <c r="AY660" s="100"/>
      <c r="AZ660" s="100"/>
      <c r="BA660" s="100"/>
      <c r="BB660" s="100"/>
      <c r="BC660" s="100"/>
      <c r="BD660" s="100"/>
      <c r="BE660" s="100"/>
    </row>
    <row r="661" spans="1:57" ht="15.75" customHeight="1" x14ac:dyDescent="0.3">
      <c r="A661" s="160"/>
      <c r="B661" s="98"/>
      <c r="C661" s="98"/>
      <c r="D661" s="98"/>
      <c r="E661" s="99"/>
      <c r="F661" s="99"/>
      <c r="G661" s="98"/>
      <c r="H661" s="98"/>
      <c r="I661" s="98"/>
      <c r="J661" s="98"/>
      <c r="K661" s="98"/>
      <c r="L661" s="98"/>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c r="AR661" s="100"/>
      <c r="AS661" s="100"/>
      <c r="AT661" s="100"/>
      <c r="AU661" s="100"/>
      <c r="AV661" s="100"/>
      <c r="AW661" s="100"/>
      <c r="AX661" s="100"/>
      <c r="AY661" s="100"/>
      <c r="AZ661" s="100"/>
      <c r="BA661" s="100"/>
      <c r="BB661" s="100"/>
      <c r="BC661" s="100"/>
      <c r="BD661" s="100"/>
      <c r="BE661" s="100"/>
    </row>
    <row r="662" spans="1:57" ht="15.75" customHeight="1" x14ac:dyDescent="0.3">
      <c r="A662" s="160"/>
      <c r="B662" s="98"/>
      <c r="C662" s="98"/>
      <c r="D662" s="98"/>
      <c r="E662" s="99"/>
      <c r="F662" s="99"/>
      <c r="G662" s="98"/>
      <c r="H662" s="98"/>
      <c r="I662" s="98"/>
      <c r="J662" s="98"/>
      <c r="K662" s="98"/>
      <c r="L662" s="98"/>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c r="AR662" s="100"/>
      <c r="AS662" s="100"/>
      <c r="AT662" s="100"/>
      <c r="AU662" s="100"/>
      <c r="AV662" s="100"/>
      <c r="AW662" s="100"/>
      <c r="AX662" s="100"/>
      <c r="AY662" s="100"/>
      <c r="AZ662" s="100"/>
      <c r="BA662" s="100"/>
      <c r="BB662" s="100"/>
      <c r="BC662" s="100"/>
      <c r="BD662" s="100"/>
      <c r="BE662" s="100"/>
    </row>
    <row r="663" spans="1:57" ht="15.75" customHeight="1" x14ac:dyDescent="0.3">
      <c r="A663" s="160"/>
      <c r="B663" s="98"/>
      <c r="C663" s="98"/>
      <c r="D663" s="98"/>
      <c r="E663" s="99"/>
      <c r="F663" s="99"/>
      <c r="G663" s="98"/>
      <c r="H663" s="98"/>
      <c r="I663" s="98"/>
      <c r="J663" s="98"/>
      <c r="K663" s="98"/>
      <c r="L663" s="98"/>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c r="AR663" s="100"/>
      <c r="AS663" s="100"/>
      <c r="AT663" s="100"/>
      <c r="AU663" s="100"/>
      <c r="AV663" s="100"/>
      <c r="AW663" s="100"/>
      <c r="AX663" s="100"/>
      <c r="AY663" s="100"/>
      <c r="AZ663" s="100"/>
      <c r="BA663" s="100"/>
      <c r="BB663" s="100"/>
      <c r="BC663" s="100"/>
      <c r="BD663" s="100"/>
      <c r="BE663" s="100"/>
    </row>
    <row r="664" spans="1:57" ht="15.75" customHeight="1" x14ac:dyDescent="0.3">
      <c r="A664" s="160"/>
      <c r="B664" s="98"/>
      <c r="C664" s="98"/>
      <c r="D664" s="98"/>
      <c r="E664" s="99"/>
      <c r="F664" s="99"/>
      <c r="G664" s="98"/>
      <c r="H664" s="98"/>
      <c r="I664" s="98"/>
      <c r="J664" s="98"/>
      <c r="K664" s="98"/>
      <c r="L664" s="98"/>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c r="AR664" s="100"/>
      <c r="AS664" s="100"/>
      <c r="AT664" s="100"/>
      <c r="AU664" s="100"/>
      <c r="AV664" s="100"/>
      <c r="AW664" s="100"/>
      <c r="AX664" s="100"/>
      <c r="AY664" s="100"/>
      <c r="AZ664" s="100"/>
      <c r="BA664" s="100"/>
      <c r="BB664" s="100"/>
      <c r="BC664" s="100"/>
      <c r="BD664" s="100"/>
      <c r="BE664" s="100"/>
    </row>
    <row r="665" spans="1:57" ht="15.75" customHeight="1" x14ac:dyDescent="0.3">
      <c r="A665" s="160"/>
      <c r="B665" s="98"/>
      <c r="C665" s="98"/>
      <c r="D665" s="98"/>
      <c r="E665" s="99"/>
      <c r="F665" s="99"/>
      <c r="G665" s="98"/>
      <c r="H665" s="98"/>
      <c r="I665" s="98"/>
      <c r="J665" s="98"/>
      <c r="K665" s="98"/>
      <c r="L665" s="98"/>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c r="AR665" s="100"/>
      <c r="AS665" s="100"/>
      <c r="AT665" s="100"/>
      <c r="AU665" s="100"/>
      <c r="AV665" s="100"/>
      <c r="AW665" s="100"/>
      <c r="AX665" s="100"/>
      <c r="AY665" s="100"/>
      <c r="AZ665" s="100"/>
      <c r="BA665" s="100"/>
      <c r="BB665" s="100"/>
      <c r="BC665" s="100"/>
      <c r="BD665" s="100"/>
      <c r="BE665" s="100"/>
    </row>
    <row r="666" spans="1:57" ht="15.75" customHeight="1" x14ac:dyDescent="0.3">
      <c r="A666" s="160"/>
      <c r="B666" s="98"/>
      <c r="C666" s="98"/>
      <c r="D666" s="98"/>
      <c r="E666" s="99"/>
      <c r="F666" s="99"/>
      <c r="G666" s="98"/>
      <c r="H666" s="98"/>
      <c r="I666" s="98"/>
      <c r="J666" s="98"/>
      <c r="K666" s="98"/>
      <c r="L666" s="98"/>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c r="AR666" s="100"/>
      <c r="AS666" s="100"/>
      <c r="AT666" s="100"/>
      <c r="AU666" s="100"/>
      <c r="AV666" s="100"/>
      <c r="AW666" s="100"/>
      <c r="AX666" s="100"/>
      <c r="AY666" s="100"/>
      <c r="AZ666" s="100"/>
      <c r="BA666" s="100"/>
      <c r="BB666" s="100"/>
      <c r="BC666" s="100"/>
      <c r="BD666" s="100"/>
      <c r="BE666" s="100"/>
    </row>
    <row r="667" spans="1:57" ht="15.75" customHeight="1" x14ac:dyDescent="0.3">
      <c r="A667" s="160"/>
      <c r="B667" s="98"/>
      <c r="C667" s="98"/>
      <c r="D667" s="98"/>
      <c r="E667" s="99"/>
      <c r="F667" s="99"/>
      <c r="G667" s="98"/>
      <c r="H667" s="98"/>
      <c r="I667" s="98"/>
      <c r="J667" s="98"/>
      <c r="K667" s="98"/>
      <c r="L667" s="98"/>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c r="AS667" s="100"/>
      <c r="AT667" s="100"/>
      <c r="AU667" s="100"/>
      <c r="AV667" s="100"/>
      <c r="AW667" s="100"/>
      <c r="AX667" s="100"/>
      <c r="AY667" s="100"/>
      <c r="AZ667" s="100"/>
      <c r="BA667" s="100"/>
      <c r="BB667" s="100"/>
      <c r="BC667" s="100"/>
      <c r="BD667" s="100"/>
      <c r="BE667" s="100"/>
    </row>
    <row r="668" spans="1:57" ht="15.75" customHeight="1" x14ac:dyDescent="0.3">
      <c r="A668" s="160"/>
      <c r="B668" s="98"/>
      <c r="C668" s="98"/>
      <c r="D668" s="98"/>
      <c r="E668" s="99"/>
      <c r="F668" s="99"/>
      <c r="G668" s="98"/>
      <c r="H668" s="98"/>
      <c r="I668" s="98"/>
      <c r="J668" s="98"/>
      <c r="K668" s="98"/>
      <c r="L668" s="98"/>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c r="AS668" s="100"/>
      <c r="AT668" s="100"/>
      <c r="AU668" s="100"/>
      <c r="AV668" s="100"/>
      <c r="AW668" s="100"/>
      <c r="AX668" s="100"/>
      <c r="AY668" s="100"/>
      <c r="AZ668" s="100"/>
      <c r="BA668" s="100"/>
      <c r="BB668" s="100"/>
      <c r="BC668" s="100"/>
      <c r="BD668" s="100"/>
      <c r="BE668" s="100"/>
    </row>
    <row r="669" spans="1:57" ht="15.75" customHeight="1" x14ac:dyDescent="0.3">
      <c r="A669" s="160"/>
      <c r="B669" s="98"/>
      <c r="C669" s="98"/>
      <c r="D669" s="98"/>
      <c r="E669" s="99"/>
      <c r="F669" s="99"/>
      <c r="G669" s="98"/>
      <c r="H669" s="98"/>
      <c r="I669" s="98"/>
      <c r="J669" s="98"/>
      <c r="K669" s="98"/>
      <c r="L669" s="98"/>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c r="AS669" s="100"/>
      <c r="AT669" s="100"/>
      <c r="AU669" s="100"/>
      <c r="AV669" s="100"/>
      <c r="AW669" s="100"/>
      <c r="AX669" s="100"/>
      <c r="AY669" s="100"/>
      <c r="AZ669" s="100"/>
      <c r="BA669" s="100"/>
      <c r="BB669" s="100"/>
      <c r="BC669" s="100"/>
      <c r="BD669" s="100"/>
      <c r="BE669" s="100"/>
    </row>
    <row r="670" spans="1:57" ht="15.75" customHeight="1" x14ac:dyDescent="0.3">
      <c r="A670" s="160"/>
      <c r="B670" s="98"/>
      <c r="C670" s="98"/>
      <c r="D670" s="98"/>
      <c r="E670" s="99"/>
      <c r="F670" s="99"/>
      <c r="G670" s="98"/>
      <c r="H670" s="98"/>
      <c r="I670" s="98"/>
      <c r="J670" s="98"/>
      <c r="K670" s="98"/>
      <c r="L670" s="98"/>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c r="AS670" s="100"/>
      <c r="AT670" s="100"/>
      <c r="AU670" s="100"/>
      <c r="AV670" s="100"/>
      <c r="AW670" s="100"/>
      <c r="AX670" s="100"/>
      <c r="AY670" s="100"/>
      <c r="AZ670" s="100"/>
      <c r="BA670" s="100"/>
      <c r="BB670" s="100"/>
      <c r="BC670" s="100"/>
      <c r="BD670" s="100"/>
      <c r="BE670" s="100"/>
    </row>
    <row r="671" spans="1:57" ht="15.75" customHeight="1" x14ac:dyDescent="0.3">
      <c r="A671" s="160"/>
      <c r="B671" s="98"/>
      <c r="C671" s="98"/>
      <c r="D671" s="98"/>
      <c r="E671" s="99"/>
      <c r="F671" s="99"/>
      <c r="G671" s="98"/>
      <c r="H671" s="98"/>
      <c r="I671" s="98"/>
      <c r="J671" s="98"/>
      <c r="K671" s="98"/>
      <c r="L671" s="98"/>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c r="AS671" s="100"/>
      <c r="AT671" s="100"/>
      <c r="AU671" s="100"/>
      <c r="AV671" s="100"/>
      <c r="AW671" s="100"/>
      <c r="AX671" s="100"/>
      <c r="AY671" s="100"/>
      <c r="AZ671" s="100"/>
      <c r="BA671" s="100"/>
      <c r="BB671" s="100"/>
      <c r="BC671" s="100"/>
      <c r="BD671" s="100"/>
      <c r="BE671" s="100"/>
    </row>
    <row r="672" spans="1:57" ht="15.75" customHeight="1" x14ac:dyDescent="0.3">
      <c r="A672" s="160"/>
      <c r="B672" s="98"/>
      <c r="C672" s="98"/>
      <c r="D672" s="98"/>
      <c r="E672" s="99"/>
      <c r="F672" s="99"/>
      <c r="G672" s="98"/>
      <c r="H672" s="98"/>
      <c r="I672" s="98"/>
      <c r="J672" s="98"/>
      <c r="K672" s="98"/>
      <c r="L672" s="98"/>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c r="AS672" s="100"/>
      <c r="AT672" s="100"/>
      <c r="AU672" s="100"/>
      <c r="AV672" s="100"/>
      <c r="AW672" s="100"/>
      <c r="AX672" s="100"/>
      <c r="AY672" s="100"/>
      <c r="AZ672" s="100"/>
      <c r="BA672" s="100"/>
      <c r="BB672" s="100"/>
      <c r="BC672" s="100"/>
      <c r="BD672" s="100"/>
      <c r="BE672" s="100"/>
    </row>
    <row r="673" spans="1:57" ht="15.75" customHeight="1" x14ac:dyDescent="0.3">
      <c r="A673" s="160"/>
      <c r="B673" s="98"/>
      <c r="C673" s="98"/>
      <c r="D673" s="98"/>
      <c r="E673" s="99"/>
      <c r="F673" s="99"/>
      <c r="G673" s="98"/>
      <c r="H673" s="98"/>
      <c r="I673" s="98"/>
      <c r="J673" s="98"/>
      <c r="K673" s="98"/>
      <c r="L673" s="98"/>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0"/>
      <c r="AY673" s="100"/>
      <c r="AZ673" s="100"/>
      <c r="BA673" s="100"/>
      <c r="BB673" s="100"/>
      <c r="BC673" s="100"/>
      <c r="BD673" s="100"/>
      <c r="BE673" s="100"/>
    </row>
    <row r="674" spans="1:57" ht="15.75" customHeight="1" x14ac:dyDescent="0.3">
      <c r="A674" s="160"/>
      <c r="B674" s="98"/>
      <c r="C674" s="98"/>
      <c r="D674" s="98"/>
      <c r="E674" s="99"/>
      <c r="F674" s="99"/>
      <c r="G674" s="98"/>
      <c r="H674" s="98"/>
      <c r="I674" s="98"/>
      <c r="J674" s="98"/>
      <c r="K674" s="98"/>
      <c r="L674" s="98"/>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0"/>
      <c r="AX674" s="100"/>
      <c r="AY674" s="100"/>
      <c r="AZ674" s="100"/>
      <c r="BA674" s="100"/>
      <c r="BB674" s="100"/>
      <c r="BC674" s="100"/>
      <c r="BD674" s="100"/>
      <c r="BE674" s="100"/>
    </row>
    <row r="675" spans="1:57" ht="15.75" customHeight="1" x14ac:dyDescent="0.3">
      <c r="A675" s="160"/>
      <c r="B675" s="98"/>
      <c r="C675" s="98"/>
      <c r="D675" s="98"/>
      <c r="E675" s="99"/>
      <c r="F675" s="99"/>
      <c r="G675" s="98"/>
      <c r="H675" s="98"/>
      <c r="I675" s="98"/>
      <c r="J675" s="98"/>
      <c r="K675" s="98"/>
      <c r="L675" s="98"/>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0"/>
      <c r="AQ675" s="100"/>
      <c r="AR675" s="100"/>
      <c r="AS675" s="100"/>
      <c r="AT675" s="100"/>
      <c r="AU675" s="100"/>
      <c r="AV675" s="100"/>
      <c r="AW675" s="100"/>
      <c r="AX675" s="100"/>
      <c r="AY675" s="100"/>
      <c r="AZ675" s="100"/>
      <c r="BA675" s="100"/>
      <c r="BB675" s="100"/>
      <c r="BC675" s="100"/>
      <c r="BD675" s="100"/>
      <c r="BE675" s="100"/>
    </row>
    <row r="676" spans="1:57" ht="15.75" customHeight="1" x14ac:dyDescent="0.3">
      <c r="A676" s="160"/>
      <c r="B676" s="98"/>
      <c r="C676" s="98"/>
      <c r="D676" s="98"/>
      <c r="E676" s="99"/>
      <c r="F676" s="99"/>
      <c r="G676" s="98"/>
      <c r="H676" s="98"/>
      <c r="I676" s="98"/>
      <c r="J676" s="98"/>
      <c r="K676" s="98"/>
      <c r="L676" s="98"/>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c r="AQ676" s="100"/>
      <c r="AR676" s="100"/>
      <c r="AS676" s="100"/>
      <c r="AT676" s="100"/>
      <c r="AU676" s="100"/>
      <c r="AV676" s="100"/>
      <c r="AW676" s="100"/>
      <c r="AX676" s="100"/>
      <c r="AY676" s="100"/>
      <c r="AZ676" s="100"/>
      <c r="BA676" s="100"/>
      <c r="BB676" s="100"/>
      <c r="BC676" s="100"/>
      <c r="BD676" s="100"/>
      <c r="BE676" s="100"/>
    </row>
    <row r="677" spans="1:57" ht="15.75" customHeight="1" x14ac:dyDescent="0.3">
      <c r="A677" s="160"/>
      <c r="B677" s="98"/>
      <c r="C677" s="98"/>
      <c r="D677" s="98"/>
      <c r="E677" s="99"/>
      <c r="F677" s="99"/>
      <c r="G677" s="98"/>
      <c r="H677" s="98"/>
      <c r="I677" s="98"/>
      <c r="J677" s="98"/>
      <c r="K677" s="98"/>
      <c r="L677" s="98"/>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0"/>
      <c r="AQ677" s="100"/>
      <c r="AR677" s="100"/>
      <c r="AS677" s="100"/>
      <c r="AT677" s="100"/>
      <c r="AU677" s="100"/>
      <c r="AV677" s="100"/>
      <c r="AW677" s="100"/>
      <c r="AX677" s="100"/>
      <c r="AY677" s="100"/>
      <c r="AZ677" s="100"/>
      <c r="BA677" s="100"/>
      <c r="BB677" s="100"/>
      <c r="BC677" s="100"/>
      <c r="BD677" s="100"/>
      <c r="BE677" s="100"/>
    </row>
    <row r="678" spans="1:57" ht="15.75" customHeight="1" x14ac:dyDescent="0.3">
      <c r="A678" s="160"/>
      <c r="B678" s="98"/>
      <c r="C678" s="98"/>
      <c r="D678" s="98"/>
      <c r="E678" s="99"/>
      <c r="F678" s="99"/>
      <c r="G678" s="98"/>
      <c r="H678" s="98"/>
      <c r="I678" s="98"/>
      <c r="J678" s="98"/>
      <c r="K678" s="98"/>
      <c r="L678" s="98"/>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c r="AR678" s="100"/>
      <c r="AS678" s="100"/>
      <c r="AT678" s="100"/>
      <c r="AU678" s="100"/>
      <c r="AV678" s="100"/>
      <c r="AW678" s="100"/>
      <c r="AX678" s="100"/>
      <c r="AY678" s="100"/>
      <c r="AZ678" s="100"/>
      <c r="BA678" s="100"/>
      <c r="BB678" s="100"/>
      <c r="BC678" s="100"/>
      <c r="BD678" s="100"/>
      <c r="BE678" s="100"/>
    </row>
    <row r="679" spans="1:57" ht="15.75" customHeight="1" x14ac:dyDescent="0.3">
      <c r="A679" s="160"/>
      <c r="B679" s="98"/>
      <c r="C679" s="98"/>
      <c r="D679" s="98"/>
      <c r="E679" s="99"/>
      <c r="F679" s="99"/>
      <c r="G679" s="98"/>
      <c r="H679" s="98"/>
      <c r="I679" s="98"/>
      <c r="J679" s="98"/>
      <c r="K679" s="98"/>
      <c r="L679" s="98"/>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c r="AR679" s="100"/>
      <c r="AS679" s="100"/>
      <c r="AT679" s="100"/>
      <c r="AU679" s="100"/>
      <c r="AV679" s="100"/>
      <c r="AW679" s="100"/>
      <c r="AX679" s="100"/>
      <c r="AY679" s="100"/>
      <c r="AZ679" s="100"/>
      <c r="BA679" s="100"/>
      <c r="BB679" s="100"/>
      <c r="BC679" s="100"/>
      <c r="BD679" s="100"/>
      <c r="BE679" s="100"/>
    </row>
    <row r="680" spans="1:57" ht="15.75" customHeight="1" x14ac:dyDescent="0.3">
      <c r="A680" s="160"/>
      <c r="B680" s="98"/>
      <c r="C680" s="98"/>
      <c r="D680" s="98"/>
      <c r="E680" s="99"/>
      <c r="F680" s="99"/>
      <c r="G680" s="98"/>
      <c r="H680" s="98"/>
      <c r="I680" s="98"/>
      <c r="J680" s="98"/>
      <c r="K680" s="98"/>
      <c r="L680" s="98"/>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c r="AR680" s="100"/>
      <c r="AS680" s="100"/>
      <c r="AT680" s="100"/>
      <c r="AU680" s="100"/>
      <c r="AV680" s="100"/>
      <c r="AW680" s="100"/>
      <c r="AX680" s="100"/>
      <c r="AY680" s="100"/>
      <c r="AZ680" s="100"/>
      <c r="BA680" s="100"/>
      <c r="BB680" s="100"/>
      <c r="BC680" s="100"/>
      <c r="BD680" s="100"/>
      <c r="BE680" s="100"/>
    </row>
    <row r="681" spans="1:57" ht="15.75" customHeight="1" x14ac:dyDescent="0.3">
      <c r="A681" s="160"/>
      <c r="B681" s="98"/>
      <c r="C681" s="98"/>
      <c r="D681" s="98"/>
      <c r="E681" s="99"/>
      <c r="F681" s="99"/>
      <c r="G681" s="98"/>
      <c r="H681" s="98"/>
      <c r="I681" s="98"/>
      <c r="J681" s="98"/>
      <c r="K681" s="98"/>
      <c r="L681" s="98"/>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c r="AR681" s="100"/>
      <c r="AS681" s="100"/>
      <c r="AT681" s="100"/>
      <c r="AU681" s="100"/>
      <c r="AV681" s="100"/>
      <c r="AW681" s="100"/>
      <c r="AX681" s="100"/>
      <c r="AY681" s="100"/>
      <c r="AZ681" s="100"/>
      <c r="BA681" s="100"/>
      <c r="BB681" s="100"/>
      <c r="BC681" s="100"/>
      <c r="BD681" s="100"/>
      <c r="BE681" s="100"/>
    </row>
    <row r="682" spans="1:57" ht="15.75" customHeight="1" x14ac:dyDescent="0.3">
      <c r="A682" s="160"/>
      <c r="B682" s="98"/>
      <c r="C682" s="98"/>
      <c r="D682" s="98"/>
      <c r="E682" s="99"/>
      <c r="F682" s="99"/>
      <c r="G682" s="98"/>
      <c r="H682" s="98"/>
      <c r="I682" s="98"/>
      <c r="J682" s="98"/>
      <c r="K682" s="98"/>
      <c r="L682" s="98"/>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c r="AR682" s="100"/>
      <c r="AS682" s="100"/>
      <c r="AT682" s="100"/>
      <c r="AU682" s="100"/>
      <c r="AV682" s="100"/>
      <c r="AW682" s="100"/>
      <c r="AX682" s="100"/>
      <c r="AY682" s="100"/>
      <c r="AZ682" s="100"/>
      <c r="BA682" s="100"/>
      <c r="BB682" s="100"/>
      <c r="BC682" s="100"/>
      <c r="BD682" s="100"/>
      <c r="BE682" s="100"/>
    </row>
    <row r="683" spans="1:57" ht="15.75" customHeight="1" x14ac:dyDescent="0.3">
      <c r="A683" s="160"/>
      <c r="B683" s="98"/>
      <c r="C683" s="98"/>
      <c r="D683" s="98"/>
      <c r="E683" s="99"/>
      <c r="F683" s="99"/>
      <c r="G683" s="98"/>
      <c r="H683" s="98"/>
      <c r="I683" s="98"/>
      <c r="J683" s="98"/>
      <c r="K683" s="98"/>
      <c r="L683" s="98"/>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c r="AU683" s="100"/>
      <c r="AV683" s="100"/>
      <c r="AW683" s="100"/>
      <c r="AX683" s="100"/>
      <c r="AY683" s="100"/>
      <c r="AZ683" s="100"/>
      <c r="BA683" s="100"/>
      <c r="BB683" s="100"/>
      <c r="BC683" s="100"/>
      <c r="BD683" s="100"/>
      <c r="BE683" s="100"/>
    </row>
    <row r="684" spans="1:57" ht="15.75" customHeight="1" x14ac:dyDescent="0.3">
      <c r="A684" s="160"/>
      <c r="B684" s="98"/>
      <c r="C684" s="98"/>
      <c r="D684" s="98"/>
      <c r="E684" s="99"/>
      <c r="F684" s="99"/>
      <c r="G684" s="98"/>
      <c r="H684" s="98"/>
      <c r="I684" s="98"/>
      <c r="J684" s="98"/>
      <c r="K684" s="98"/>
      <c r="L684" s="98"/>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c r="AR684" s="100"/>
      <c r="AS684" s="100"/>
      <c r="AT684" s="100"/>
      <c r="AU684" s="100"/>
      <c r="AV684" s="100"/>
      <c r="AW684" s="100"/>
      <c r="AX684" s="100"/>
      <c r="AY684" s="100"/>
      <c r="AZ684" s="100"/>
      <c r="BA684" s="100"/>
      <c r="BB684" s="100"/>
      <c r="BC684" s="100"/>
      <c r="BD684" s="100"/>
      <c r="BE684" s="100"/>
    </row>
    <row r="685" spans="1:57" ht="15.75" customHeight="1" x14ac:dyDescent="0.3">
      <c r="A685" s="160"/>
      <c r="B685" s="98"/>
      <c r="C685" s="98"/>
      <c r="D685" s="98"/>
      <c r="E685" s="99"/>
      <c r="F685" s="99"/>
      <c r="G685" s="98"/>
      <c r="H685" s="98"/>
      <c r="I685" s="98"/>
      <c r="J685" s="98"/>
      <c r="K685" s="98"/>
      <c r="L685" s="98"/>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0"/>
      <c r="AQ685" s="100"/>
      <c r="AR685" s="100"/>
      <c r="AS685" s="100"/>
      <c r="AT685" s="100"/>
      <c r="AU685" s="100"/>
      <c r="AV685" s="100"/>
      <c r="AW685" s="100"/>
      <c r="AX685" s="100"/>
      <c r="AY685" s="100"/>
      <c r="AZ685" s="100"/>
      <c r="BA685" s="100"/>
      <c r="BB685" s="100"/>
      <c r="BC685" s="100"/>
      <c r="BD685" s="100"/>
      <c r="BE685" s="100"/>
    </row>
    <row r="686" spans="1:57" ht="15.75" customHeight="1" x14ac:dyDescent="0.3">
      <c r="A686" s="160"/>
      <c r="B686" s="98"/>
      <c r="C686" s="98"/>
      <c r="D686" s="98"/>
      <c r="E686" s="99"/>
      <c r="F686" s="99"/>
      <c r="G686" s="98"/>
      <c r="H686" s="98"/>
      <c r="I686" s="98"/>
      <c r="J686" s="98"/>
      <c r="K686" s="98"/>
      <c r="L686" s="98"/>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c r="AP686" s="100"/>
      <c r="AQ686" s="100"/>
      <c r="AR686" s="100"/>
      <c r="AS686" s="100"/>
      <c r="AT686" s="100"/>
      <c r="AU686" s="100"/>
      <c r="AV686" s="100"/>
      <c r="AW686" s="100"/>
      <c r="AX686" s="100"/>
      <c r="AY686" s="100"/>
      <c r="AZ686" s="100"/>
      <c r="BA686" s="100"/>
      <c r="BB686" s="100"/>
      <c r="BC686" s="100"/>
      <c r="BD686" s="100"/>
      <c r="BE686" s="100"/>
    </row>
    <row r="687" spans="1:57" ht="15.75" customHeight="1" x14ac:dyDescent="0.3">
      <c r="A687" s="160"/>
      <c r="B687" s="98"/>
      <c r="C687" s="98"/>
      <c r="D687" s="98"/>
      <c r="E687" s="99"/>
      <c r="F687" s="99"/>
      <c r="G687" s="98"/>
      <c r="H687" s="98"/>
      <c r="I687" s="98"/>
      <c r="J687" s="98"/>
      <c r="K687" s="98"/>
      <c r="L687" s="98"/>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0"/>
      <c r="AQ687" s="100"/>
      <c r="AR687" s="100"/>
      <c r="AS687" s="100"/>
      <c r="AT687" s="100"/>
      <c r="AU687" s="100"/>
      <c r="AV687" s="100"/>
      <c r="AW687" s="100"/>
      <c r="AX687" s="100"/>
      <c r="AY687" s="100"/>
      <c r="AZ687" s="100"/>
      <c r="BA687" s="100"/>
      <c r="BB687" s="100"/>
      <c r="BC687" s="100"/>
      <c r="BD687" s="100"/>
      <c r="BE687" s="100"/>
    </row>
    <row r="688" spans="1:57" ht="15.75" customHeight="1" x14ac:dyDescent="0.3">
      <c r="A688" s="160"/>
      <c r="B688" s="98"/>
      <c r="C688" s="98"/>
      <c r="D688" s="98"/>
      <c r="E688" s="99"/>
      <c r="F688" s="99"/>
      <c r="G688" s="98"/>
      <c r="H688" s="98"/>
      <c r="I688" s="98"/>
      <c r="J688" s="98"/>
      <c r="K688" s="98"/>
      <c r="L688" s="98"/>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100"/>
      <c r="AO688" s="100"/>
      <c r="AP688" s="100"/>
      <c r="AQ688" s="100"/>
      <c r="AR688" s="100"/>
      <c r="AS688" s="100"/>
      <c r="AT688" s="100"/>
      <c r="AU688" s="100"/>
      <c r="AV688" s="100"/>
      <c r="AW688" s="100"/>
      <c r="AX688" s="100"/>
      <c r="AY688" s="100"/>
      <c r="AZ688" s="100"/>
      <c r="BA688" s="100"/>
      <c r="BB688" s="100"/>
      <c r="BC688" s="100"/>
      <c r="BD688" s="100"/>
      <c r="BE688" s="100"/>
    </row>
    <row r="689" spans="1:57" ht="15.75" customHeight="1" x14ac:dyDescent="0.3">
      <c r="A689" s="160"/>
      <c r="B689" s="98"/>
      <c r="C689" s="98"/>
      <c r="D689" s="98"/>
      <c r="E689" s="99"/>
      <c r="F689" s="99"/>
      <c r="G689" s="98"/>
      <c r="H689" s="98"/>
      <c r="I689" s="98"/>
      <c r="J689" s="98"/>
      <c r="K689" s="98"/>
      <c r="L689" s="98"/>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c r="AR689" s="100"/>
      <c r="AS689" s="100"/>
      <c r="AT689" s="100"/>
      <c r="AU689" s="100"/>
      <c r="AV689" s="100"/>
      <c r="AW689" s="100"/>
      <c r="AX689" s="100"/>
      <c r="AY689" s="100"/>
      <c r="AZ689" s="100"/>
      <c r="BA689" s="100"/>
      <c r="BB689" s="100"/>
      <c r="BC689" s="100"/>
      <c r="BD689" s="100"/>
      <c r="BE689" s="100"/>
    </row>
    <row r="690" spans="1:57" ht="15.75" customHeight="1" x14ac:dyDescent="0.3">
      <c r="A690" s="160"/>
      <c r="B690" s="98"/>
      <c r="C690" s="98"/>
      <c r="D690" s="98"/>
      <c r="E690" s="99"/>
      <c r="F690" s="99"/>
      <c r="G690" s="98"/>
      <c r="H690" s="98"/>
      <c r="I690" s="98"/>
      <c r="J690" s="98"/>
      <c r="K690" s="98"/>
      <c r="L690" s="98"/>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c r="AU690" s="100"/>
      <c r="AV690" s="100"/>
      <c r="AW690" s="100"/>
      <c r="AX690" s="100"/>
      <c r="AY690" s="100"/>
      <c r="AZ690" s="100"/>
      <c r="BA690" s="100"/>
      <c r="BB690" s="100"/>
      <c r="BC690" s="100"/>
      <c r="BD690" s="100"/>
      <c r="BE690" s="100"/>
    </row>
    <row r="691" spans="1:57" ht="15.75" customHeight="1" x14ac:dyDescent="0.3">
      <c r="A691" s="160"/>
      <c r="B691" s="98"/>
      <c r="C691" s="98"/>
      <c r="D691" s="98"/>
      <c r="E691" s="99"/>
      <c r="F691" s="99"/>
      <c r="G691" s="98"/>
      <c r="H691" s="98"/>
      <c r="I691" s="98"/>
      <c r="J691" s="98"/>
      <c r="K691" s="98"/>
      <c r="L691" s="98"/>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100"/>
      <c r="AO691" s="100"/>
      <c r="AP691" s="100"/>
      <c r="AQ691" s="100"/>
      <c r="AR691" s="100"/>
      <c r="AS691" s="100"/>
      <c r="AT691" s="100"/>
      <c r="AU691" s="100"/>
      <c r="AV691" s="100"/>
      <c r="AW691" s="100"/>
      <c r="AX691" s="100"/>
      <c r="AY691" s="100"/>
      <c r="AZ691" s="100"/>
      <c r="BA691" s="100"/>
      <c r="BB691" s="100"/>
      <c r="BC691" s="100"/>
      <c r="BD691" s="100"/>
      <c r="BE691" s="100"/>
    </row>
    <row r="692" spans="1:57" ht="15.75" customHeight="1" x14ac:dyDescent="0.3">
      <c r="A692" s="160"/>
      <c r="B692" s="98"/>
      <c r="C692" s="98"/>
      <c r="D692" s="98"/>
      <c r="E692" s="99"/>
      <c r="F692" s="99"/>
      <c r="G692" s="98"/>
      <c r="H692" s="98"/>
      <c r="I692" s="98"/>
      <c r="J692" s="98"/>
      <c r="K692" s="98"/>
      <c r="L692" s="98"/>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row>
    <row r="693" spans="1:57" ht="15.75" customHeight="1" x14ac:dyDescent="0.3">
      <c r="A693" s="160"/>
      <c r="B693" s="98"/>
      <c r="C693" s="98"/>
      <c r="D693" s="98"/>
      <c r="E693" s="99"/>
      <c r="F693" s="99"/>
      <c r="G693" s="98"/>
      <c r="H693" s="98"/>
      <c r="I693" s="98"/>
      <c r="J693" s="98"/>
      <c r="K693" s="98"/>
      <c r="L693" s="98"/>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0"/>
      <c r="AQ693" s="100"/>
      <c r="AR693" s="100"/>
      <c r="AS693" s="100"/>
      <c r="AT693" s="100"/>
      <c r="AU693" s="100"/>
      <c r="AV693" s="100"/>
      <c r="AW693" s="100"/>
      <c r="AX693" s="100"/>
      <c r="AY693" s="100"/>
      <c r="AZ693" s="100"/>
      <c r="BA693" s="100"/>
      <c r="BB693" s="100"/>
      <c r="BC693" s="100"/>
      <c r="BD693" s="100"/>
      <c r="BE693" s="100"/>
    </row>
    <row r="694" spans="1:57" ht="15.75" customHeight="1" x14ac:dyDescent="0.3">
      <c r="A694" s="160"/>
      <c r="B694" s="98"/>
      <c r="C694" s="98"/>
      <c r="D694" s="98"/>
      <c r="E694" s="99"/>
      <c r="F694" s="99"/>
      <c r="G694" s="98"/>
      <c r="H694" s="98"/>
      <c r="I694" s="98"/>
      <c r="J694" s="98"/>
      <c r="K694" s="98"/>
      <c r="L694" s="98"/>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100"/>
      <c r="AO694" s="100"/>
      <c r="AP694" s="100"/>
      <c r="AQ694" s="100"/>
      <c r="AR694" s="100"/>
      <c r="AS694" s="100"/>
      <c r="AT694" s="100"/>
      <c r="AU694" s="100"/>
      <c r="AV694" s="100"/>
      <c r="AW694" s="100"/>
      <c r="AX694" s="100"/>
      <c r="AY694" s="100"/>
      <c r="AZ694" s="100"/>
      <c r="BA694" s="100"/>
      <c r="BB694" s="100"/>
      <c r="BC694" s="100"/>
      <c r="BD694" s="100"/>
      <c r="BE694" s="100"/>
    </row>
    <row r="695" spans="1:57" ht="15.75" customHeight="1" x14ac:dyDescent="0.3">
      <c r="A695" s="160"/>
      <c r="B695" s="98"/>
      <c r="C695" s="98"/>
      <c r="D695" s="98"/>
      <c r="E695" s="99"/>
      <c r="F695" s="99"/>
      <c r="G695" s="98"/>
      <c r="H695" s="98"/>
      <c r="I695" s="98"/>
      <c r="J695" s="98"/>
      <c r="K695" s="98"/>
      <c r="L695" s="98"/>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0"/>
      <c r="AQ695" s="100"/>
      <c r="AR695" s="100"/>
      <c r="AS695" s="100"/>
      <c r="AT695" s="100"/>
      <c r="AU695" s="100"/>
      <c r="AV695" s="100"/>
      <c r="AW695" s="100"/>
      <c r="AX695" s="100"/>
      <c r="AY695" s="100"/>
      <c r="AZ695" s="100"/>
      <c r="BA695" s="100"/>
      <c r="BB695" s="100"/>
      <c r="BC695" s="100"/>
      <c r="BD695" s="100"/>
      <c r="BE695" s="100"/>
    </row>
    <row r="696" spans="1:57" ht="15.75" customHeight="1" x14ac:dyDescent="0.3">
      <c r="A696" s="160"/>
      <c r="B696" s="98"/>
      <c r="C696" s="98"/>
      <c r="D696" s="98"/>
      <c r="E696" s="99"/>
      <c r="F696" s="99"/>
      <c r="G696" s="98"/>
      <c r="H696" s="98"/>
      <c r="I696" s="98"/>
      <c r="J696" s="98"/>
      <c r="K696" s="98"/>
      <c r="L696" s="98"/>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100"/>
      <c r="AO696" s="100"/>
      <c r="AP696" s="100"/>
      <c r="AQ696" s="100"/>
      <c r="AR696" s="100"/>
      <c r="AS696" s="100"/>
      <c r="AT696" s="100"/>
      <c r="AU696" s="100"/>
      <c r="AV696" s="100"/>
      <c r="AW696" s="100"/>
      <c r="AX696" s="100"/>
      <c r="AY696" s="100"/>
      <c r="AZ696" s="100"/>
      <c r="BA696" s="100"/>
      <c r="BB696" s="100"/>
      <c r="BC696" s="100"/>
      <c r="BD696" s="100"/>
      <c r="BE696" s="100"/>
    </row>
    <row r="697" spans="1:57" ht="15.75" customHeight="1" x14ac:dyDescent="0.3">
      <c r="A697" s="160"/>
      <c r="B697" s="98"/>
      <c r="C697" s="98"/>
      <c r="D697" s="98"/>
      <c r="E697" s="99"/>
      <c r="F697" s="99"/>
      <c r="G697" s="98"/>
      <c r="H697" s="98"/>
      <c r="I697" s="98"/>
      <c r="J697" s="98"/>
      <c r="K697" s="98"/>
      <c r="L697" s="98"/>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0"/>
      <c r="AQ697" s="100"/>
      <c r="AR697" s="100"/>
      <c r="AS697" s="100"/>
      <c r="AT697" s="100"/>
      <c r="AU697" s="100"/>
      <c r="AV697" s="100"/>
      <c r="AW697" s="100"/>
      <c r="AX697" s="100"/>
      <c r="AY697" s="100"/>
      <c r="AZ697" s="100"/>
      <c r="BA697" s="100"/>
      <c r="BB697" s="100"/>
      <c r="BC697" s="100"/>
      <c r="BD697" s="100"/>
      <c r="BE697" s="100"/>
    </row>
    <row r="698" spans="1:57" ht="15.75" customHeight="1" x14ac:dyDescent="0.3">
      <c r="A698" s="160"/>
      <c r="B698" s="98"/>
      <c r="C698" s="98"/>
      <c r="D698" s="98"/>
      <c r="E698" s="99"/>
      <c r="F698" s="99"/>
      <c r="G698" s="98"/>
      <c r="H698" s="98"/>
      <c r="I698" s="98"/>
      <c r="J698" s="98"/>
      <c r="K698" s="98"/>
      <c r="L698" s="98"/>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c r="AV698" s="100"/>
      <c r="AW698" s="100"/>
      <c r="AX698" s="100"/>
      <c r="AY698" s="100"/>
      <c r="AZ698" s="100"/>
      <c r="BA698" s="100"/>
      <c r="BB698" s="100"/>
      <c r="BC698" s="100"/>
      <c r="BD698" s="100"/>
      <c r="BE698" s="100"/>
    </row>
    <row r="699" spans="1:57" ht="15.75" customHeight="1" x14ac:dyDescent="0.3">
      <c r="A699" s="160"/>
      <c r="B699" s="98"/>
      <c r="C699" s="98"/>
      <c r="D699" s="98"/>
      <c r="E699" s="99"/>
      <c r="F699" s="99"/>
      <c r="G699" s="98"/>
      <c r="H699" s="98"/>
      <c r="I699" s="98"/>
      <c r="J699" s="98"/>
      <c r="K699" s="98"/>
      <c r="L699" s="98"/>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P699" s="100"/>
      <c r="AQ699" s="100"/>
      <c r="AR699" s="100"/>
      <c r="AS699" s="100"/>
      <c r="AT699" s="100"/>
      <c r="AU699" s="100"/>
      <c r="AV699" s="100"/>
      <c r="AW699" s="100"/>
      <c r="AX699" s="100"/>
      <c r="AY699" s="100"/>
      <c r="AZ699" s="100"/>
      <c r="BA699" s="100"/>
      <c r="BB699" s="100"/>
      <c r="BC699" s="100"/>
      <c r="BD699" s="100"/>
      <c r="BE699" s="100"/>
    </row>
    <row r="700" spans="1:57" ht="15.75" customHeight="1" x14ac:dyDescent="0.3">
      <c r="A700" s="160"/>
      <c r="B700" s="98"/>
      <c r="C700" s="98"/>
      <c r="D700" s="98"/>
      <c r="E700" s="99"/>
      <c r="F700" s="99"/>
      <c r="G700" s="98"/>
      <c r="H700" s="98"/>
      <c r="I700" s="98"/>
      <c r="J700" s="98"/>
      <c r="K700" s="98"/>
      <c r="L700" s="98"/>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row>
    <row r="701" spans="1:57" ht="15.75" customHeight="1" x14ac:dyDescent="0.3">
      <c r="A701" s="160"/>
      <c r="B701" s="98"/>
      <c r="C701" s="98"/>
      <c r="D701" s="98"/>
      <c r="E701" s="99"/>
      <c r="F701" s="99"/>
      <c r="G701" s="98"/>
      <c r="H701" s="98"/>
      <c r="I701" s="98"/>
      <c r="J701" s="98"/>
      <c r="K701" s="98"/>
      <c r="L701" s="98"/>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0"/>
      <c r="AQ701" s="100"/>
      <c r="AR701" s="100"/>
      <c r="AS701" s="100"/>
      <c r="AT701" s="100"/>
      <c r="AU701" s="100"/>
      <c r="AV701" s="100"/>
      <c r="AW701" s="100"/>
      <c r="AX701" s="100"/>
      <c r="AY701" s="100"/>
      <c r="AZ701" s="100"/>
      <c r="BA701" s="100"/>
      <c r="BB701" s="100"/>
      <c r="BC701" s="100"/>
      <c r="BD701" s="100"/>
      <c r="BE701" s="100"/>
    </row>
    <row r="702" spans="1:57" ht="15.75" customHeight="1" x14ac:dyDescent="0.3">
      <c r="A702" s="160"/>
      <c r="B702" s="98"/>
      <c r="C702" s="98"/>
      <c r="D702" s="98"/>
      <c r="E702" s="99"/>
      <c r="F702" s="99"/>
      <c r="G702" s="98"/>
      <c r="H702" s="98"/>
      <c r="I702" s="98"/>
      <c r="J702" s="98"/>
      <c r="K702" s="98"/>
      <c r="L702" s="98"/>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c r="AR702" s="100"/>
      <c r="AS702" s="100"/>
      <c r="AT702" s="100"/>
      <c r="AU702" s="100"/>
      <c r="AV702" s="100"/>
      <c r="AW702" s="100"/>
      <c r="AX702" s="100"/>
      <c r="AY702" s="100"/>
      <c r="AZ702" s="100"/>
      <c r="BA702" s="100"/>
      <c r="BB702" s="100"/>
      <c r="BC702" s="100"/>
      <c r="BD702" s="100"/>
      <c r="BE702" s="100"/>
    </row>
    <row r="703" spans="1:57" ht="15.75" customHeight="1" x14ac:dyDescent="0.3">
      <c r="A703" s="160"/>
      <c r="B703" s="98"/>
      <c r="C703" s="98"/>
      <c r="D703" s="98"/>
      <c r="E703" s="99"/>
      <c r="F703" s="99"/>
      <c r="G703" s="98"/>
      <c r="H703" s="98"/>
      <c r="I703" s="98"/>
      <c r="J703" s="98"/>
      <c r="K703" s="98"/>
      <c r="L703" s="98"/>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c r="AR703" s="100"/>
      <c r="AS703" s="100"/>
      <c r="AT703" s="100"/>
      <c r="AU703" s="100"/>
      <c r="AV703" s="100"/>
      <c r="AW703" s="100"/>
      <c r="AX703" s="100"/>
      <c r="AY703" s="100"/>
      <c r="AZ703" s="100"/>
      <c r="BA703" s="100"/>
      <c r="BB703" s="100"/>
      <c r="BC703" s="100"/>
      <c r="BD703" s="100"/>
      <c r="BE703" s="100"/>
    </row>
    <row r="704" spans="1:57" ht="15.75" customHeight="1" x14ac:dyDescent="0.3">
      <c r="A704" s="160"/>
      <c r="B704" s="98"/>
      <c r="C704" s="98"/>
      <c r="D704" s="98"/>
      <c r="E704" s="99"/>
      <c r="F704" s="99"/>
      <c r="G704" s="98"/>
      <c r="H704" s="98"/>
      <c r="I704" s="98"/>
      <c r="J704" s="98"/>
      <c r="K704" s="98"/>
      <c r="L704" s="98"/>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c r="AR704" s="100"/>
      <c r="AS704" s="100"/>
      <c r="AT704" s="100"/>
      <c r="AU704" s="100"/>
      <c r="AV704" s="100"/>
      <c r="AW704" s="100"/>
      <c r="AX704" s="100"/>
      <c r="AY704" s="100"/>
      <c r="AZ704" s="100"/>
      <c r="BA704" s="100"/>
      <c r="BB704" s="100"/>
      <c r="BC704" s="100"/>
      <c r="BD704" s="100"/>
      <c r="BE704" s="100"/>
    </row>
    <row r="705" spans="1:57" ht="15.75" customHeight="1" x14ac:dyDescent="0.3">
      <c r="A705" s="160"/>
      <c r="B705" s="98"/>
      <c r="C705" s="98"/>
      <c r="D705" s="98"/>
      <c r="E705" s="99"/>
      <c r="F705" s="99"/>
      <c r="G705" s="98"/>
      <c r="H705" s="98"/>
      <c r="I705" s="98"/>
      <c r="J705" s="98"/>
      <c r="K705" s="98"/>
      <c r="L705" s="98"/>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c r="AR705" s="100"/>
      <c r="AS705" s="100"/>
      <c r="AT705" s="100"/>
      <c r="AU705" s="100"/>
      <c r="AV705" s="100"/>
      <c r="AW705" s="100"/>
      <c r="AX705" s="100"/>
      <c r="AY705" s="100"/>
      <c r="AZ705" s="100"/>
      <c r="BA705" s="100"/>
      <c r="BB705" s="100"/>
      <c r="BC705" s="100"/>
      <c r="BD705" s="100"/>
      <c r="BE705" s="100"/>
    </row>
    <row r="706" spans="1:57" ht="15.75" customHeight="1" x14ac:dyDescent="0.3">
      <c r="A706" s="160"/>
      <c r="B706" s="98"/>
      <c r="C706" s="98"/>
      <c r="D706" s="98"/>
      <c r="E706" s="99"/>
      <c r="F706" s="99"/>
      <c r="G706" s="98"/>
      <c r="H706" s="98"/>
      <c r="I706" s="98"/>
      <c r="J706" s="98"/>
      <c r="K706" s="98"/>
      <c r="L706" s="98"/>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c r="AU706" s="100"/>
      <c r="AV706" s="100"/>
      <c r="AW706" s="100"/>
      <c r="AX706" s="100"/>
      <c r="AY706" s="100"/>
      <c r="AZ706" s="100"/>
      <c r="BA706" s="100"/>
      <c r="BB706" s="100"/>
      <c r="BC706" s="100"/>
      <c r="BD706" s="100"/>
      <c r="BE706" s="100"/>
    </row>
    <row r="707" spans="1:57" ht="15.75" customHeight="1" x14ac:dyDescent="0.3">
      <c r="A707" s="160"/>
      <c r="B707" s="98"/>
      <c r="C707" s="98"/>
      <c r="D707" s="98"/>
      <c r="E707" s="99"/>
      <c r="F707" s="99"/>
      <c r="G707" s="98"/>
      <c r="H707" s="98"/>
      <c r="I707" s="98"/>
      <c r="J707" s="98"/>
      <c r="K707" s="98"/>
      <c r="L707" s="98"/>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c r="AR707" s="100"/>
      <c r="AS707" s="100"/>
      <c r="AT707" s="100"/>
      <c r="AU707" s="100"/>
      <c r="AV707" s="100"/>
      <c r="AW707" s="100"/>
      <c r="AX707" s="100"/>
      <c r="AY707" s="100"/>
      <c r="AZ707" s="100"/>
      <c r="BA707" s="100"/>
      <c r="BB707" s="100"/>
      <c r="BC707" s="100"/>
      <c r="BD707" s="100"/>
      <c r="BE707" s="100"/>
    </row>
    <row r="708" spans="1:57" ht="15.75" customHeight="1" x14ac:dyDescent="0.3">
      <c r="A708" s="160"/>
      <c r="B708" s="98"/>
      <c r="C708" s="98"/>
      <c r="D708" s="98"/>
      <c r="E708" s="99"/>
      <c r="F708" s="99"/>
      <c r="G708" s="98"/>
      <c r="H708" s="98"/>
      <c r="I708" s="98"/>
      <c r="J708" s="98"/>
      <c r="K708" s="98"/>
      <c r="L708" s="98"/>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c r="AR708" s="100"/>
      <c r="AS708" s="100"/>
      <c r="AT708" s="100"/>
      <c r="AU708" s="100"/>
      <c r="AV708" s="100"/>
      <c r="AW708" s="100"/>
      <c r="AX708" s="100"/>
      <c r="AY708" s="100"/>
      <c r="AZ708" s="100"/>
      <c r="BA708" s="100"/>
      <c r="BB708" s="100"/>
      <c r="BC708" s="100"/>
      <c r="BD708" s="100"/>
      <c r="BE708" s="100"/>
    </row>
    <row r="709" spans="1:57" ht="15.75" customHeight="1" x14ac:dyDescent="0.3">
      <c r="A709" s="160"/>
      <c r="B709" s="98"/>
      <c r="C709" s="98"/>
      <c r="D709" s="98"/>
      <c r="E709" s="99"/>
      <c r="F709" s="99"/>
      <c r="G709" s="98"/>
      <c r="H709" s="98"/>
      <c r="I709" s="98"/>
      <c r="J709" s="98"/>
      <c r="K709" s="98"/>
      <c r="L709" s="98"/>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100"/>
      <c r="AO709" s="100"/>
      <c r="AP709" s="100"/>
      <c r="AQ709" s="100"/>
      <c r="AR709" s="100"/>
      <c r="AS709" s="100"/>
      <c r="AT709" s="100"/>
      <c r="AU709" s="100"/>
      <c r="AV709" s="100"/>
      <c r="AW709" s="100"/>
      <c r="AX709" s="100"/>
      <c r="AY709" s="100"/>
      <c r="AZ709" s="100"/>
      <c r="BA709" s="100"/>
      <c r="BB709" s="100"/>
      <c r="BC709" s="100"/>
      <c r="BD709" s="100"/>
      <c r="BE709" s="100"/>
    </row>
    <row r="710" spans="1:57" ht="15.75" customHeight="1" x14ac:dyDescent="0.3">
      <c r="A710" s="160"/>
      <c r="B710" s="98"/>
      <c r="C710" s="98"/>
      <c r="D710" s="98"/>
      <c r="E710" s="99"/>
      <c r="F710" s="99"/>
      <c r="G710" s="98"/>
      <c r="H710" s="98"/>
      <c r="I710" s="98"/>
      <c r="J710" s="98"/>
      <c r="K710" s="98"/>
      <c r="L710" s="98"/>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0"/>
      <c r="AQ710" s="100"/>
      <c r="AR710" s="100"/>
      <c r="AS710" s="100"/>
      <c r="AT710" s="100"/>
      <c r="AU710" s="100"/>
      <c r="AV710" s="100"/>
      <c r="AW710" s="100"/>
      <c r="AX710" s="100"/>
      <c r="AY710" s="100"/>
      <c r="AZ710" s="100"/>
      <c r="BA710" s="100"/>
      <c r="BB710" s="100"/>
      <c r="BC710" s="100"/>
      <c r="BD710" s="100"/>
      <c r="BE710" s="100"/>
    </row>
    <row r="711" spans="1:57" ht="15.75" customHeight="1" x14ac:dyDescent="0.3">
      <c r="A711" s="160"/>
      <c r="B711" s="98"/>
      <c r="C711" s="98"/>
      <c r="D711" s="98"/>
      <c r="E711" s="99"/>
      <c r="F711" s="99"/>
      <c r="G711" s="98"/>
      <c r="H711" s="98"/>
      <c r="I711" s="98"/>
      <c r="J711" s="98"/>
      <c r="K711" s="98"/>
      <c r="L711" s="98"/>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100"/>
      <c r="AO711" s="100"/>
      <c r="AP711" s="100"/>
      <c r="AQ711" s="100"/>
      <c r="AR711" s="100"/>
      <c r="AS711" s="100"/>
      <c r="AT711" s="100"/>
      <c r="AU711" s="100"/>
      <c r="AV711" s="100"/>
      <c r="AW711" s="100"/>
      <c r="AX711" s="100"/>
      <c r="AY711" s="100"/>
      <c r="AZ711" s="100"/>
      <c r="BA711" s="100"/>
      <c r="BB711" s="100"/>
      <c r="BC711" s="100"/>
      <c r="BD711" s="100"/>
      <c r="BE711" s="100"/>
    </row>
    <row r="712" spans="1:57" ht="15.75" customHeight="1" x14ac:dyDescent="0.3">
      <c r="A712" s="160"/>
      <c r="B712" s="98"/>
      <c r="C712" s="98"/>
      <c r="D712" s="98"/>
      <c r="E712" s="99"/>
      <c r="F712" s="99"/>
      <c r="G712" s="98"/>
      <c r="H712" s="98"/>
      <c r="I712" s="98"/>
      <c r="J712" s="98"/>
      <c r="K712" s="98"/>
      <c r="L712" s="98"/>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c r="AR712" s="100"/>
      <c r="AS712" s="100"/>
      <c r="AT712" s="100"/>
      <c r="AU712" s="100"/>
      <c r="AV712" s="100"/>
      <c r="AW712" s="100"/>
      <c r="AX712" s="100"/>
      <c r="AY712" s="100"/>
      <c r="AZ712" s="100"/>
      <c r="BA712" s="100"/>
      <c r="BB712" s="100"/>
      <c r="BC712" s="100"/>
      <c r="BD712" s="100"/>
      <c r="BE712" s="100"/>
    </row>
    <row r="713" spans="1:57" ht="15.75" customHeight="1" x14ac:dyDescent="0.3">
      <c r="A713" s="160"/>
      <c r="B713" s="98"/>
      <c r="C713" s="98"/>
      <c r="D713" s="98"/>
      <c r="E713" s="99"/>
      <c r="F713" s="99"/>
      <c r="G713" s="98"/>
      <c r="H713" s="98"/>
      <c r="I713" s="98"/>
      <c r="J713" s="98"/>
      <c r="K713" s="98"/>
      <c r="L713" s="98"/>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c r="AR713" s="100"/>
      <c r="AS713" s="100"/>
      <c r="AT713" s="100"/>
      <c r="AU713" s="100"/>
      <c r="AV713" s="100"/>
      <c r="AW713" s="100"/>
      <c r="AX713" s="100"/>
      <c r="AY713" s="100"/>
      <c r="AZ713" s="100"/>
      <c r="BA713" s="100"/>
      <c r="BB713" s="100"/>
      <c r="BC713" s="100"/>
      <c r="BD713" s="100"/>
      <c r="BE713" s="100"/>
    </row>
    <row r="714" spans="1:57" ht="15.75" customHeight="1" x14ac:dyDescent="0.3">
      <c r="A714" s="160"/>
      <c r="B714" s="98"/>
      <c r="C714" s="98"/>
      <c r="D714" s="98"/>
      <c r="E714" s="99"/>
      <c r="F714" s="99"/>
      <c r="G714" s="98"/>
      <c r="H714" s="98"/>
      <c r="I714" s="98"/>
      <c r="J714" s="98"/>
      <c r="K714" s="98"/>
      <c r="L714" s="98"/>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c r="AR714" s="100"/>
      <c r="AS714" s="100"/>
      <c r="AT714" s="100"/>
      <c r="AU714" s="100"/>
      <c r="AV714" s="100"/>
      <c r="AW714" s="100"/>
      <c r="AX714" s="100"/>
      <c r="AY714" s="100"/>
      <c r="AZ714" s="100"/>
      <c r="BA714" s="100"/>
      <c r="BB714" s="100"/>
      <c r="BC714" s="100"/>
      <c r="BD714" s="100"/>
      <c r="BE714" s="100"/>
    </row>
    <row r="715" spans="1:57" ht="15.75" customHeight="1" x14ac:dyDescent="0.3">
      <c r="A715" s="160"/>
      <c r="B715" s="98"/>
      <c r="C715" s="98"/>
      <c r="D715" s="98"/>
      <c r="E715" s="99"/>
      <c r="F715" s="99"/>
      <c r="G715" s="98"/>
      <c r="H715" s="98"/>
      <c r="I715" s="98"/>
      <c r="J715" s="98"/>
      <c r="K715" s="98"/>
      <c r="L715" s="98"/>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c r="AR715" s="100"/>
      <c r="AS715" s="100"/>
      <c r="AT715" s="100"/>
      <c r="AU715" s="100"/>
      <c r="AV715" s="100"/>
      <c r="AW715" s="100"/>
      <c r="AX715" s="100"/>
      <c r="AY715" s="100"/>
      <c r="AZ715" s="100"/>
      <c r="BA715" s="100"/>
      <c r="BB715" s="100"/>
      <c r="BC715" s="100"/>
      <c r="BD715" s="100"/>
      <c r="BE715" s="100"/>
    </row>
    <row r="716" spans="1:57" ht="15.75" customHeight="1" x14ac:dyDescent="0.3">
      <c r="A716" s="160"/>
      <c r="B716" s="98"/>
      <c r="C716" s="98"/>
      <c r="D716" s="98"/>
      <c r="E716" s="99"/>
      <c r="F716" s="99"/>
      <c r="G716" s="98"/>
      <c r="H716" s="98"/>
      <c r="I716" s="98"/>
      <c r="J716" s="98"/>
      <c r="K716" s="98"/>
      <c r="L716" s="98"/>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c r="AR716" s="100"/>
      <c r="AS716" s="100"/>
      <c r="AT716" s="100"/>
      <c r="AU716" s="100"/>
      <c r="AV716" s="100"/>
      <c r="AW716" s="100"/>
      <c r="AX716" s="100"/>
      <c r="AY716" s="100"/>
      <c r="AZ716" s="100"/>
      <c r="BA716" s="100"/>
      <c r="BB716" s="100"/>
      <c r="BC716" s="100"/>
      <c r="BD716" s="100"/>
      <c r="BE716" s="100"/>
    </row>
    <row r="717" spans="1:57" ht="15.75" customHeight="1" x14ac:dyDescent="0.3">
      <c r="A717" s="160"/>
      <c r="B717" s="98"/>
      <c r="C717" s="98"/>
      <c r="D717" s="98"/>
      <c r="E717" s="99"/>
      <c r="F717" s="99"/>
      <c r="G717" s="98"/>
      <c r="H717" s="98"/>
      <c r="I717" s="98"/>
      <c r="J717" s="98"/>
      <c r="K717" s="98"/>
      <c r="L717" s="98"/>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c r="AR717" s="100"/>
      <c r="AS717" s="100"/>
      <c r="AT717" s="100"/>
      <c r="AU717" s="100"/>
      <c r="AV717" s="100"/>
      <c r="AW717" s="100"/>
      <c r="AX717" s="100"/>
      <c r="AY717" s="100"/>
      <c r="AZ717" s="100"/>
      <c r="BA717" s="100"/>
      <c r="BB717" s="100"/>
      <c r="BC717" s="100"/>
      <c r="BD717" s="100"/>
      <c r="BE717" s="100"/>
    </row>
    <row r="718" spans="1:57" ht="15.75" customHeight="1" x14ac:dyDescent="0.3">
      <c r="A718" s="160"/>
      <c r="B718" s="98"/>
      <c r="C718" s="98"/>
      <c r="D718" s="98"/>
      <c r="E718" s="99"/>
      <c r="F718" s="99"/>
      <c r="G718" s="98"/>
      <c r="H718" s="98"/>
      <c r="I718" s="98"/>
      <c r="J718" s="98"/>
      <c r="K718" s="98"/>
      <c r="L718" s="98"/>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c r="AR718" s="100"/>
      <c r="AS718" s="100"/>
      <c r="AT718" s="100"/>
      <c r="AU718" s="100"/>
      <c r="AV718" s="100"/>
      <c r="AW718" s="100"/>
      <c r="AX718" s="100"/>
      <c r="AY718" s="100"/>
      <c r="AZ718" s="100"/>
      <c r="BA718" s="100"/>
      <c r="BB718" s="100"/>
      <c r="BC718" s="100"/>
      <c r="BD718" s="100"/>
      <c r="BE718" s="100"/>
    </row>
    <row r="719" spans="1:57" ht="15.75" customHeight="1" x14ac:dyDescent="0.3">
      <c r="A719" s="160"/>
      <c r="B719" s="98"/>
      <c r="C719" s="98"/>
      <c r="D719" s="98"/>
      <c r="E719" s="99"/>
      <c r="F719" s="99"/>
      <c r="G719" s="98"/>
      <c r="H719" s="98"/>
      <c r="I719" s="98"/>
      <c r="J719" s="98"/>
      <c r="K719" s="98"/>
      <c r="L719" s="98"/>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c r="AR719" s="100"/>
      <c r="AS719" s="100"/>
      <c r="AT719" s="100"/>
      <c r="AU719" s="100"/>
      <c r="AV719" s="100"/>
      <c r="AW719" s="100"/>
      <c r="AX719" s="100"/>
      <c r="AY719" s="100"/>
      <c r="AZ719" s="100"/>
      <c r="BA719" s="100"/>
      <c r="BB719" s="100"/>
      <c r="BC719" s="100"/>
      <c r="BD719" s="100"/>
      <c r="BE719" s="100"/>
    </row>
    <row r="720" spans="1:57" ht="15.75" customHeight="1" x14ac:dyDescent="0.3">
      <c r="A720" s="160"/>
      <c r="B720" s="98"/>
      <c r="C720" s="98"/>
      <c r="D720" s="98"/>
      <c r="E720" s="99"/>
      <c r="F720" s="99"/>
      <c r="G720" s="98"/>
      <c r="H720" s="98"/>
      <c r="I720" s="98"/>
      <c r="J720" s="98"/>
      <c r="K720" s="98"/>
      <c r="L720" s="98"/>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c r="AU720" s="100"/>
      <c r="AV720" s="100"/>
      <c r="AW720" s="100"/>
      <c r="AX720" s="100"/>
      <c r="AY720" s="100"/>
      <c r="AZ720" s="100"/>
      <c r="BA720" s="100"/>
      <c r="BB720" s="100"/>
      <c r="BC720" s="100"/>
      <c r="BD720" s="100"/>
      <c r="BE720" s="100"/>
    </row>
    <row r="721" spans="1:57" ht="15.75" customHeight="1" x14ac:dyDescent="0.3">
      <c r="A721" s="160"/>
      <c r="B721" s="98"/>
      <c r="C721" s="98"/>
      <c r="D721" s="98"/>
      <c r="E721" s="99"/>
      <c r="F721" s="99"/>
      <c r="G721" s="98"/>
      <c r="H721" s="98"/>
      <c r="I721" s="98"/>
      <c r="J721" s="98"/>
      <c r="K721" s="98"/>
      <c r="L721" s="98"/>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c r="AR721" s="100"/>
      <c r="AS721" s="100"/>
      <c r="AT721" s="100"/>
      <c r="AU721" s="100"/>
      <c r="AV721" s="100"/>
      <c r="AW721" s="100"/>
      <c r="AX721" s="100"/>
      <c r="AY721" s="100"/>
      <c r="AZ721" s="100"/>
      <c r="BA721" s="100"/>
      <c r="BB721" s="100"/>
      <c r="BC721" s="100"/>
      <c r="BD721" s="100"/>
      <c r="BE721" s="100"/>
    </row>
    <row r="722" spans="1:57" ht="15.75" customHeight="1" x14ac:dyDescent="0.3">
      <c r="A722" s="160"/>
      <c r="B722" s="98"/>
      <c r="C722" s="98"/>
      <c r="D722" s="98"/>
      <c r="E722" s="99"/>
      <c r="F722" s="99"/>
      <c r="G722" s="98"/>
      <c r="H722" s="98"/>
      <c r="I722" s="98"/>
      <c r="J722" s="98"/>
      <c r="K722" s="98"/>
      <c r="L722" s="98"/>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c r="AR722" s="100"/>
      <c r="AS722" s="100"/>
      <c r="AT722" s="100"/>
      <c r="AU722" s="100"/>
      <c r="AV722" s="100"/>
      <c r="AW722" s="100"/>
      <c r="AX722" s="100"/>
      <c r="AY722" s="100"/>
      <c r="AZ722" s="100"/>
      <c r="BA722" s="100"/>
      <c r="BB722" s="100"/>
      <c r="BC722" s="100"/>
      <c r="BD722" s="100"/>
      <c r="BE722" s="100"/>
    </row>
    <row r="723" spans="1:57" ht="15.75" customHeight="1" x14ac:dyDescent="0.3">
      <c r="A723" s="160"/>
      <c r="B723" s="98"/>
      <c r="C723" s="98"/>
      <c r="D723" s="98"/>
      <c r="E723" s="99"/>
      <c r="F723" s="99"/>
      <c r="G723" s="98"/>
      <c r="H723" s="98"/>
      <c r="I723" s="98"/>
      <c r="J723" s="98"/>
      <c r="K723" s="98"/>
      <c r="L723" s="98"/>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c r="AR723" s="100"/>
      <c r="AS723" s="100"/>
      <c r="AT723" s="100"/>
      <c r="AU723" s="100"/>
      <c r="AV723" s="100"/>
      <c r="AW723" s="100"/>
      <c r="AX723" s="100"/>
      <c r="AY723" s="100"/>
      <c r="AZ723" s="100"/>
      <c r="BA723" s="100"/>
      <c r="BB723" s="100"/>
      <c r="BC723" s="100"/>
      <c r="BD723" s="100"/>
      <c r="BE723" s="100"/>
    </row>
    <row r="724" spans="1:57" ht="15.75" customHeight="1" x14ac:dyDescent="0.3">
      <c r="A724" s="160"/>
      <c r="B724" s="98"/>
      <c r="C724" s="98"/>
      <c r="D724" s="98"/>
      <c r="E724" s="99"/>
      <c r="F724" s="99"/>
      <c r="G724" s="98"/>
      <c r="H724" s="98"/>
      <c r="I724" s="98"/>
      <c r="J724" s="98"/>
      <c r="K724" s="98"/>
      <c r="L724" s="98"/>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c r="AU724" s="100"/>
      <c r="AV724" s="100"/>
      <c r="AW724" s="100"/>
      <c r="AX724" s="100"/>
      <c r="AY724" s="100"/>
      <c r="AZ724" s="100"/>
      <c r="BA724" s="100"/>
      <c r="BB724" s="100"/>
      <c r="BC724" s="100"/>
      <c r="BD724" s="100"/>
      <c r="BE724" s="100"/>
    </row>
    <row r="725" spans="1:57" ht="15.75" customHeight="1" x14ac:dyDescent="0.3">
      <c r="A725" s="160"/>
      <c r="B725" s="98"/>
      <c r="C725" s="98"/>
      <c r="D725" s="98"/>
      <c r="E725" s="99"/>
      <c r="F725" s="99"/>
      <c r="G725" s="98"/>
      <c r="H725" s="98"/>
      <c r="I725" s="98"/>
      <c r="J725" s="98"/>
      <c r="K725" s="98"/>
      <c r="L725" s="98"/>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c r="AR725" s="100"/>
      <c r="AS725" s="100"/>
      <c r="AT725" s="100"/>
      <c r="AU725" s="100"/>
      <c r="AV725" s="100"/>
      <c r="AW725" s="100"/>
      <c r="AX725" s="100"/>
      <c r="AY725" s="100"/>
      <c r="AZ725" s="100"/>
      <c r="BA725" s="100"/>
      <c r="BB725" s="100"/>
      <c r="BC725" s="100"/>
      <c r="BD725" s="100"/>
      <c r="BE725" s="100"/>
    </row>
    <row r="726" spans="1:57" ht="15.75" customHeight="1" x14ac:dyDescent="0.3">
      <c r="A726" s="160"/>
      <c r="B726" s="98"/>
      <c r="C726" s="98"/>
      <c r="D726" s="98"/>
      <c r="E726" s="99"/>
      <c r="F726" s="99"/>
      <c r="G726" s="98"/>
      <c r="H726" s="98"/>
      <c r="I726" s="98"/>
      <c r="J726" s="98"/>
      <c r="K726" s="98"/>
      <c r="L726" s="98"/>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c r="AR726" s="100"/>
      <c r="AS726" s="100"/>
      <c r="AT726" s="100"/>
      <c r="AU726" s="100"/>
      <c r="AV726" s="100"/>
      <c r="AW726" s="100"/>
      <c r="AX726" s="100"/>
      <c r="AY726" s="100"/>
      <c r="AZ726" s="100"/>
      <c r="BA726" s="100"/>
      <c r="BB726" s="100"/>
      <c r="BC726" s="100"/>
      <c r="BD726" s="100"/>
      <c r="BE726" s="100"/>
    </row>
    <row r="727" spans="1:57" ht="15.75" customHeight="1" x14ac:dyDescent="0.3">
      <c r="A727" s="160"/>
      <c r="B727" s="98"/>
      <c r="C727" s="98"/>
      <c r="D727" s="98"/>
      <c r="E727" s="99"/>
      <c r="F727" s="99"/>
      <c r="G727" s="98"/>
      <c r="H727" s="98"/>
      <c r="I727" s="98"/>
      <c r="J727" s="98"/>
      <c r="K727" s="98"/>
      <c r="L727" s="98"/>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0"/>
      <c r="AQ727" s="100"/>
      <c r="AR727" s="100"/>
      <c r="AS727" s="100"/>
      <c r="AT727" s="100"/>
      <c r="AU727" s="100"/>
      <c r="AV727" s="100"/>
      <c r="AW727" s="100"/>
      <c r="AX727" s="100"/>
      <c r="AY727" s="100"/>
      <c r="AZ727" s="100"/>
      <c r="BA727" s="100"/>
      <c r="BB727" s="100"/>
      <c r="BC727" s="100"/>
      <c r="BD727" s="100"/>
      <c r="BE727" s="100"/>
    </row>
    <row r="728" spans="1:57" ht="15.75" customHeight="1" x14ac:dyDescent="0.3">
      <c r="A728" s="160"/>
      <c r="B728" s="98"/>
      <c r="C728" s="98"/>
      <c r="D728" s="98"/>
      <c r="E728" s="99"/>
      <c r="F728" s="99"/>
      <c r="G728" s="98"/>
      <c r="H728" s="98"/>
      <c r="I728" s="98"/>
      <c r="J728" s="98"/>
      <c r="K728" s="98"/>
      <c r="L728" s="98"/>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100"/>
      <c r="AO728" s="100"/>
      <c r="AP728" s="100"/>
      <c r="AQ728" s="100"/>
      <c r="AR728" s="100"/>
      <c r="AS728" s="100"/>
      <c r="AT728" s="100"/>
      <c r="AU728" s="100"/>
      <c r="AV728" s="100"/>
      <c r="AW728" s="100"/>
      <c r="AX728" s="100"/>
      <c r="AY728" s="100"/>
      <c r="AZ728" s="100"/>
      <c r="BA728" s="100"/>
      <c r="BB728" s="100"/>
      <c r="BC728" s="100"/>
      <c r="BD728" s="100"/>
      <c r="BE728" s="100"/>
    </row>
    <row r="729" spans="1:57" ht="15.75" customHeight="1" x14ac:dyDescent="0.3">
      <c r="A729" s="160"/>
      <c r="B729" s="98"/>
      <c r="C729" s="98"/>
      <c r="D729" s="98"/>
      <c r="E729" s="99"/>
      <c r="F729" s="99"/>
      <c r="G729" s="98"/>
      <c r="H729" s="98"/>
      <c r="I729" s="98"/>
      <c r="J729" s="98"/>
      <c r="K729" s="98"/>
      <c r="L729" s="98"/>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0"/>
      <c r="AQ729" s="100"/>
      <c r="AR729" s="100"/>
      <c r="AS729" s="100"/>
      <c r="AT729" s="100"/>
      <c r="AU729" s="100"/>
      <c r="AV729" s="100"/>
      <c r="AW729" s="100"/>
      <c r="AX729" s="100"/>
      <c r="AY729" s="100"/>
      <c r="AZ729" s="100"/>
      <c r="BA729" s="100"/>
      <c r="BB729" s="100"/>
      <c r="BC729" s="100"/>
      <c r="BD729" s="100"/>
      <c r="BE729" s="100"/>
    </row>
    <row r="730" spans="1:57" ht="15.75" customHeight="1" x14ac:dyDescent="0.3">
      <c r="A730" s="160"/>
      <c r="B730" s="98"/>
      <c r="C730" s="98"/>
      <c r="D730" s="98"/>
      <c r="E730" s="99"/>
      <c r="F730" s="99"/>
      <c r="G730" s="98"/>
      <c r="H730" s="98"/>
      <c r="I730" s="98"/>
      <c r="J730" s="98"/>
      <c r="K730" s="98"/>
      <c r="L730" s="98"/>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100"/>
      <c r="AO730" s="100"/>
      <c r="AP730" s="100"/>
      <c r="AQ730" s="100"/>
      <c r="AR730" s="100"/>
      <c r="AS730" s="100"/>
      <c r="AT730" s="100"/>
      <c r="AU730" s="100"/>
      <c r="AV730" s="100"/>
      <c r="AW730" s="100"/>
      <c r="AX730" s="100"/>
      <c r="AY730" s="100"/>
      <c r="AZ730" s="100"/>
      <c r="BA730" s="100"/>
      <c r="BB730" s="100"/>
      <c r="BC730" s="100"/>
      <c r="BD730" s="100"/>
      <c r="BE730" s="100"/>
    </row>
    <row r="731" spans="1:57" ht="15.75" customHeight="1" x14ac:dyDescent="0.3">
      <c r="A731" s="160"/>
      <c r="B731" s="98"/>
      <c r="C731" s="98"/>
      <c r="D731" s="98"/>
      <c r="E731" s="99"/>
      <c r="F731" s="99"/>
      <c r="G731" s="98"/>
      <c r="H731" s="98"/>
      <c r="I731" s="98"/>
      <c r="J731" s="98"/>
      <c r="K731" s="98"/>
      <c r="L731" s="98"/>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0"/>
      <c r="AQ731" s="100"/>
      <c r="AR731" s="100"/>
      <c r="AS731" s="100"/>
      <c r="AT731" s="100"/>
      <c r="AU731" s="100"/>
      <c r="AV731" s="100"/>
      <c r="AW731" s="100"/>
      <c r="AX731" s="100"/>
      <c r="AY731" s="100"/>
      <c r="AZ731" s="100"/>
      <c r="BA731" s="100"/>
      <c r="BB731" s="100"/>
      <c r="BC731" s="100"/>
      <c r="BD731" s="100"/>
      <c r="BE731" s="100"/>
    </row>
    <row r="732" spans="1:57" ht="15.75" customHeight="1" x14ac:dyDescent="0.3">
      <c r="A732" s="160"/>
      <c r="B732" s="98"/>
      <c r="C732" s="98"/>
      <c r="D732" s="98"/>
      <c r="E732" s="99"/>
      <c r="F732" s="99"/>
      <c r="G732" s="98"/>
      <c r="H732" s="98"/>
      <c r="I732" s="98"/>
      <c r="J732" s="98"/>
      <c r="K732" s="98"/>
      <c r="L732" s="98"/>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0"/>
      <c r="AQ732" s="100"/>
      <c r="AR732" s="100"/>
      <c r="AS732" s="100"/>
      <c r="AT732" s="100"/>
      <c r="AU732" s="100"/>
      <c r="AV732" s="100"/>
      <c r="AW732" s="100"/>
      <c r="AX732" s="100"/>
      <c r="AY732" s="100"/>
      <c r="AZ732" s="100"/>
      <c r="BA732" s="100"/>
      <c r="BB732" s="100"/>
      <c r="BC732" s="100"/>
      <c r="BD732" s="100"/>
      <c r="BE732" s="100"/>
    </row>
    <row r="733" spans="1:57" ht="15.75" customHeight="1" x14ac:dyDescent="0.3">
      <c r="A733" s="160"/>
      <c r="B733" s="98"/>
      <c r="C733" s="98"/>
      <c r="D733" s="98"/>
      <c r="E733" s="99"/>
      <c r="F733" s="99"/>
      <c r="G733" s="98"/>
      <c r="H733" s="98"/>
      <c r="I733" s="98"/>
      <c r="J733" s="98"/>
      <c r="K733" s="98"/>
      <c r="L733" s="98"/>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0"/>
      <c r="AQ733" s="100"/>
      <c r="AR733" s="100"/>
      <c r="AS733" s="100"/>
      <c r="AT733" s="100"/>
      <c r="AU733" s="100"/>
      <c r="AV733" s="100"/>
      <c r="AW733" s="100"/>
      <c r="AX733" s="100"/>
      <c r="AY733" s="100"/>
      <c r="AZ733" s="100"/>
      <c r="BA733" s="100"/>
      <c r="BB733" s="100"/>
      <c r="BC733" s="100"/>
      <c r="BD733" s="100"/>
      <c r="BE733" s="100"/>
    </row>
    <row r="734" spans="1:57" ht="15.75" customHeight="1" x14ac:dyDescent="0.3">
      <c r="A734" s="160"/>
      <c r="B734" s="98"/>
      <c r="C734" s="98"/>
      <c r="D734" s="98"/>
      <c r="E734" s="99"/>
      <c r="F734" s="99"/>
      <c r="G734" s="98"/>
      <c r="H734" s="98"/>
      <c r="I734" s="98"/>
      <c r="J734" s="98"/>
      <c r="K734" s="98"/>
      <c r="L734" s="98"/>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0"/>
      <c r="AQ734" s="100"/>
      <c r="AR734" s="100"/>
      <c r="AS734" s="100"/>
      <c r="AT734" s="100"/>
      <c r="AU734" s="100"/>
      <c r="AV734" s="100"/>
      <c r="AW734" s="100"/>
      <c r="AX734" s="100"/>
      <c r="AY734" s="100"/>
      <c r="AZ734" s="100"/>
      <c r="BA734" s="100"/>
      <c r="BB734" s="100"/>
      <c r="BC734" s="100"/>
      <c r="BD734" s="100"/>
      <c r="BE734" s="100"/>
    </row>
    <row r="735" spans="1:57" ht="15.75" customHeight="1" x14ac:dyDescent="0.3">
      <c r="A735" s="160"/>
      <c r="B735" s="98"/>
      <c r="C735" s="98"/>
      <c r="D735" s="98"/>
      <c r="E735" s="99"/>
      <c r="F735" s="99"/>
      <c r="G735" s="98"/>
      <c r="H735" s="98"/>
      <c r="I735" s="98"/>
      <c r="J735" s="98"/>
      <c r="K735" s="98"/>
      <c r="L735" s="98"/>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c r="AR735" s="100"/>
      <c r="AS735" s="100"/>
      <c r="AT735" s="100"/>
      <c r="AU735" s="100"/>
      <c r="AV735" s="100"/>
      <c r="AW735" s="100"/>
      <c r="AX735" s="100"/>
      <c r="AY735" s="100"/>
      <c r="AZ735" s="100"/>
      <c r="BA735" s="100"/>
      <c r="BB735" s="100"/>
      <c r="BC735" s="100"/>
      <c r="BD735" s="100"/>
      <c r="BE735" s="100"/>
    </row>
    <row r="736" spans="1:57" ht="15.75" customHeight="1" x14ac:dyDescent="0.3">
      <c r="A736" s="160"/>
      <c r="B736" s="98"/>
      <c r="C736" s="98"/>
      <c r="D736" s="98"/>
      <c r="E736" s="99"/>
      <c r="F736" s="99"/>
      <c r="G736" s="98"/>
      <c r="H736" s="98"/>
      <c r="I736" s="98"/>
      <c r="J736" s="98"/>
      <c r="K736" s="98"/>
      <c r="L736" s="98"/>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c r="AU736" s="100"/>
      <c r="AV736" s="100"/>
      <c r="AW736" s="100"/>
      <c r="AX736" s="100"/>
      <c r="AY736" s="100"/>
      <c r="AZ736" s="100"/>
      <c r="BA736" s="100"/>
      <c r="BB736" s="100"/>
      <c r="BC736" s="100"/>
      <c r="BD736" s="100"/>
      <c r="BE736" s="100"/>
    </row>
    <row r="737" spans="1:57" ht="15.75" customHeight="1" x14ac:dyDescent="0.3">
      <c r="A737" s="160"/>
      <c r="B737" s="98"/>
      <c r="C737" s="98"/>
      <c r="D737" s="98"/>
      <c r="E737" s="99"/>
      <c r="F737" s="99"/>
      <c r="G737" s="98"/>
      <c r="H737" s="98"/>
      <c r="I737" s="98"/>
      <c r="J737" s="98"/>
      <c r="K737" s="98"/>
      <c r="L737" s="98"/>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100"/>
      <c r="AO737" s="100"/>
      <c r="AP737" s="100"/>
      <c r="AQ737" s="100"/>
      <c r="AR737" s="100"/>
      <c r="AS737" s="100"/>
      <c r="AT737" s="100"/>
      <c r="AU737" s="100"/>
      <c r="AV737" s="100"/>
      <c r="AW737" s="100"/>
      <c r="AX737" s="100"/>
      <c r="AY737" s="100"/>
      <c r="AZ737" s="100"/>
      <c r="BA737" s="100"/>
      <c r="BB737" s="100"/>
      <c r="BC737" s="100"/>
      <c r="BD737" s="100"/>
      <c r="BE737" s="100"/>
    </row>
    <row r="738" spans="1:57" ht="15.75" customHeight="1" x14ac:dyDescent="0.3">
      <c r="A738" s="160"/>
      <c r="B738" s="98"/>
      <c r="C738" s="98"/>
      <c r="D738" s="98"/>
      <c r="E738" s="99"/>
      <c r="F738" s="99"/>
      <c r="G738" s="98"/>
      <c r="H738" s="98"/>
      <c r="I738" s="98"/>
      <c r="J738" s="98"/>
      <c r="K738" s="98"/>
      <c r="L738" s="98"/>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0"/>
      <c r="AQ738" s="100"/>
      <c r="AR738" s="100"/>
      <c r="AS738" s="100"/>
      <c r="AT738" s="100"/>
      <c r="AU738" s="100"/>
      <c r="AV738" s="100"/>
      <c r="AW738" s="100"/>
      <c r="AX738" s="100"/>
      <c r="AY738" s="100"/>
      <c r="AZ738" s="100"/>
      <c r="BA738" s="100"/>
      <c r="BB738" s="100"/>
      <c r="BC738" s="100"/>
      <c r="BD738" s="100"/>
      <c r="BE738" s="100"/>
    </row>
    <row r="739" spans="1:57" ht="15.75" customHeight="1" x14ac:dyDescent="0.3">
      <c r="A739" s="160"/>
      <c r="B739" s="98"/>
      <c r="C739" s="98"/>
      <c r="D739" s="98"/>
      <c r="E739" s="99"/>
      <c r="F739" s="99"/>
      <c r="G739" s="98"/>
      <c r="H739" s="98"/>
      <c r="I739" s="98"/>
      <c r="J739" s="98"/>
      <c r="K739" s="98"/>
      <c r="L739" s="98"/>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0"/>
      <c r="AQ739" s="100"/>
      <c r="AR739" s="100"/>
      <c r="AS739" s="100"/>
      <c r="AT739" s="100"/>
      <c r="AU739" s="100"/>
      <c r="AV739" s="100"/>
      <c r="AW739" s="100"/>
      <c r="AX739" s="100"/>
      <c r="AY739" s="100"/>
      <c r="AZ739" s="100"/>
      <c r="BA739" s="100"/>
      <c r="BB739" s="100"/>
      <c r="BC739" s="100"/>
      <c r="BD739" s="100"/>
      <c r="BE739" s="100"/>
    </row>
    <row r="740" spans="1:57" ht="15.75" customHeight="1" x14ac:dyDescent="0.3">
      <c r="A740" s="160"/>
      <c r="B740" s="98"/>
      <c r="C740" s="98"/>
      <c r="D740" s="98"/>
      <c r="E740" s="99"/>
      <c r="F740" s="99"/>
      <c r="G740" s="98"/>
      <c r="H740" s="98"/>
      <c r="I740" s="98"/>
      <c r="J740" s="98"/>
      <c r="K740" s="98"/>
      <c r="L740" s="98"/>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row>
    <row r="741" spans="1:57" ht="15.75" customHeight="1" x14ac:dyDescent="0.3">
      <c r="A741" s="160"/>
      <c r="B741" s="98"/>
      <c r="C741" s="98"/>
      <c r="D741" s="98"/>
      <c r="E741" s="99"/>
      <c r="F741" s="99"/>
      <c r="G741" s="98"/>
      <c r="H741" s="98"/>
      <c r="I741" s="98"/>
      <c r="J741" s="98"/>
      <c r="K741" s="98"/>
      <c r="L741" s="98"/>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0"/>
      <c r="AQ741" s="100"/>
      <c r="AR741" s="100"/>
      <c r="AS741" s="100"/>
      <c r="AT741" s="100"/>
      <c r="AU741" s="100"/>
      <c r="AV741" s="100"/>
      <c r="AW741" s="100"/>
      <c r="AX741" s="100"/>
      <c r="AY741" s="100"/>
      <c r="AZ741" s="100"/>
      <c r="BA741" s="100"/>
      <c r="BB741" s="100"/>
      <c r="BC741" s="100"/>
      <c r="BD741" s="100"/>
      <c r="BE741" s="100"/>
    </row>
    <row r="742" spans="1:57" ht="15.75" customHeight="1" x14ac:dyDescent="0.3">
      <c r="A742" s="160"/>
      <c r="B742" s="98"/>
      <c r="C742" s="98"/>
      <c r="D742" s="98"/>
      <c r="E742" s="99"/>
      <c r="F742" s="99"/>
      <c r="G742" s="98"/>
      <c r="H742" s="98"/>
      <c r="I742" s="98"/>
      <c r="J742" s="98"/>
      <c r="K742" s="98"/>
      <c r="L742" s="98"/>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100"/>
      <c r="AO742" s="100"/>
      <c r="AP742" s="100"/>
      <c r="AQ742" s="100"/>
      <c r="AR742" s="100"/>
      <c r="AS742" s="100"/>
      <c r="AT742" s="100"/>
      <c r="AU742" s="100"/>
      <c r="AV742" s="100"/>
      <c r="AW742" s="100"/>
      <c r="AX742" s="100"/>
      <c r="AY742" s="100"/>
      <c r="AZ742" s="100"/>
      <c r="BA742" s="100"/>
      <c r="BB742" s="100"/>
      <c r="BC742" s="100"/>
      <c r="BD742" s="100"/>
      <c r="BE742" s="100"/>
    </row>
    <row r="743" spans="1:57" ht="15.75" customHeight="1" x14ac:dyDescent="0.3">
      <c r="A743" s="160"/>
      <c r="B743" s="98"/>
      <c r="C743" s="98"/>
      <c r="D743" s="98"/>
      <c r="E743" s="99"/>
      <c r="F743" s="99"/>
      <c r="G743" s="98"/>
      <c r="H743" s="98"/>
      <c r="I743" s="98"/>
      <c r="J743" s="98"/>
      <c r="K743" s="98"/>
      <c r="L743" s="98"/>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100"/>
      <c r="AO743" s="100"/>
      <c r="AP743" s="100"/>
      <c r="AQ743" s="100"/>
      <c r="AR743" s="100"/>
      <c r="AS743" s="100"/>
      <c r="AT743" s="100"/>
      <c r="AU743" s="100"/>
      <c r="AV743" s="100"/>
      <c r="AW743" s="100"/>
      <c r="AX743" s="100"/>
      <c r="AY743" s="100"/>
      <c r="AZ743" s="100"/>
      <c r="BA743" s="100"/>
      <c r="BB743" s="100"/>
      <c r="BC743" s="100"/>
      <c r="BD743" s="100"/>
      <c r="BE743" s="100"/>
    </row>
    <row r="744" spans="1:57" ht="15.75" customHeight="1" x14ac:dyDescent="0.3">
      <c r="A744" s="160"/>
      <c r="B744" s="98"/>
      <c r="C744" s="98"/>
      <c r="D744" s="98"/>
      <c r="E744" s="99"/>
      <c r="F744" s="99"/>
      <c r="G744" s="98"/>
      <c r="H744" s="98"/>
      <c r="I744" s="98"/>
      <c r="J744" s="98"/>
      <c r="K744" s="98"/>
      <c r="L744" s="98"/>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0"/>
      <c r="AQ744" s="100"/>
      <c r="AR744" s="100"/>
      <c r="AS744" s="100"/>
      <c r="AT744" s="100"/>
      <c r="AU744" s="100"/>
      <c r="AV744" s="100"/>
      <c r="AW744" s="100"/>
      <c r="AX744" s="100"/>
      <c r="AY744" s="100"/>
      <c r="AZ744" s="100"/>
      <c r="BA744" s="100"/>
      <c r="BB744" s="100"/>
      <c r="BC744" s="100"/>
      <c r="BD744" s="100"/>
      <c r="BE744" s="100"/>
    </row>
    <row r="745" spans="1:57" ht="15.75" customHeight="1" x14ac:dyDescent="0.3">
      <c r="A745" s="160"/>
      <c r="B745" s="98"/>
      <c r="C745" s="98"/>
      <c r="D745" s="98"/>
      <c r="E745" s="99"/>
      <c r="F745" s="99"/>
      <c r="G745" s="98"/>
      <c r="H745" s="98"/>
      <c r="I745" s="98"/>
      <c r="J745" s="98"/>
      <c r="K745" s="98"/>
      <c r="L745" s="98"/>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c r="AR745" s="100"/>
      <c r="AS745" s="100"/>
      <c r="AT745" s="100"/>
      <c r="AU745" s="100"/>
      <c r="AV745" s="100"/>
      <c r="AW745" s="100"/>
      <c r="AX745" s="100"/>
      <c r="AY745" s="100"/>
      <c r="AZ745" s="100"/>
      <c r="BA745" s="100"/>
      <c r="BB745" s="100"/>
      <c r="BC745" s="100"/>
      <c r="BD745" s="100"/>
      <c r="BE745" s="100"/>
    </row>
    <row r="746" spans="1:57" ht="15.75" customHeight="1" x14ac:dyDescent="0.3">
      <c r="A746" s="160"/>
      <c r="B746" s="98"/>
      <c r="C746" s="98"/>
      <c r="D746" s="98"/>
      <c r="E746" s="99"/>
      <c r="F746" s="99"/>
      <c r="G746" s="98"/>
      <c r="H746" s="98"/>
      <c r="I746" s="98"/>
      <c r="J746" s="98"/>
      <c r="K746" s="98"/>
      <c r="L746" s="98"/>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c r="AR746" s="100"/>
      <c r="AS746" s="100"/>
      <c r="AT746" s="100"/>
      <c r="AU746" s="100"/>
      <c r="AV746" s="100"/>
      <c r="AW746" s="100"/>
      <c r="AX746" s="100"/>
      <c r="AY746" s="100"/>
      <c r="AZ746" s="100"/>
      <c r="BA746" s="100"/>
      <c r="BB746" s="100"/>
      <c r="BC746" s="100"/>
      <c r="BD746" s="100"/>
      <c r="BE746" s="100"/>
    </row>
    <row r="747" spans="1:57" ht="15.75" customHeight="1" x14ac:dyDescent="0.3">
      <c r="A747" s="160"/>
      <c r="B747" s="98"/>
      <c r="C747" s="98"/>
      <c r="D747" s="98"/>
      <c r="E747" s="99"/>
      <c r="F747" s="99"/>
      <c r="G747" s="98"/>
      <c r="H747" s="98"/>
      <c r="I747" s="98"/>
      <c r="J747" s="98"/>
      <c r="K747" s="98"/>
      <c r="L747" s="98"/>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c r="AR747" s="100"/>
      <c r="AS747" s="100"/>
      <c r="AT747" s="100"/>
      <c r="AU747" s="100"/>
      <c r="AV747" s="100"/>
      <c r="AW747" s="100"/>
      <c r="AX747" s="100"/>
      <c r="AY747" s="100"/>
      <c r="AZ747" s="100"/>
      <c r="BA747" s="100"/>
      <c r="BB747" s="100"/>
      <c r="BC747" s="100"/>
      <c r="BD747" s="100"/>
      <c r="BE747" s="100"/>
    </row>
    <row r="748" spans="1:57" ht="15.75" customHeight="1" x14ac:dyDescent="0.3">
      <c r="A748" s="160"/>
      <c r="B748" s="98"/>
      <c r="C748" s="98"/>
      <c r="D748" s="98"/>
      <c r="E748" s="99"/>
      <c r="F748" s="99"/>
      <c r="G748" s="98"/>
      <c r="H748" s="98"/>
      <c r="I748" s="98"/>
      <c r="J748" s="98"/>
      <c r="K748" s="98"/>
      <c r="L748" s="98"/>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c r="AR748" s="100"/>
      <c r="AS748" s="100"/>
      <c r="AT748" s="100"/>
      <c r="AU748" s="100"/>
      <c r="AV748" s="100"/>
      <c r="AW748" s="100"/>
      <c r="AX748" s="100"/>
      <c r="AY748" s="100"/>
      <c r="AZ748" s="100"/>
      <c r="BA748" s="100"/>
      <c r="BB748" s="100"/>
      <c r="BC748" s="100"/>
      <c r="BD748" s="100"/>
      <c r="BE748" s="100"/>
    </row>
    <row r="749" spans="1:57" ht="15.75" customHeight="1" x14ac:dyDescent="0.3">
      <c r="A749" s="160"/>
      <c r="B749" s="98"/>
      <c r="C749" s="98"/>
      <c r="D749" s="98"/>
      <c r="E749" s="99"/>
      <c r="F749" s="99"/>
      <c r="G749" s="98"/>
      <c r="H749" s="98"/>
      <c r="I749" s="98"/>
      <c r="J749" s="98"/>
      <c r="K749" s="98"/>
      <c r="L749" s="98"/>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c r="AU749" s="100"/>
      <c r="AV749" s="100"/>
      <c r="AW749" s="100"/>
      <c r="AX749" s="100"/>
      <c r="AY749" s="100"/>
      <c r="AZ749" s="100"/>
      <c r="BA749" s="100"/>
      <c r="BB749" s="100"/>
      <c r="BC749" s="100"/>
      <c r="BD749" s="100"/>
      <c r="BE749" s="100"/>
    </row>
    <row r="750" spans="1:57" ht="15.75" customHeight="1" x14ac:dyDescent="0.3">
      <c r="A750" s="160"/>
      <c r="B750" s="98"/>
      <c r="C750" s="98"/>
      <c r="D750" s="98"/>
      <c r="E750" s="99"/>
      <c r="F750" s="99"/>
      <c r="G750" s="98"/>
      <c r="H750" s="98"/>
      <c r="I750" s="98"/>
      <c r="J750" s="98"/>
      <c r="K750" s="98"/>
      <c r="L750" s="98"/>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c r="AU750" s="100"/>
      <c r="AV750" s="100"/>
      <c r="AW750" s="100"/>
      <c r="AX750" s="100"/>
      <c r="AY750" s="100"/>
      <c r="AZ750" s="100"/>
      <c r="BA750" s="100"/>
      <c r="BB750" s="100"/>
      <c r="BC750" s="100"/>
      <c r="BD750" s="100"/>
      <c r="BE750" s="100"/>
    </row>
    <row r="751" spans="1:57" ht="15.75" customHeight="1" x14ac:dyDescent="0.3">
      <c r="A751" s="160"/>
      <c r="B751" s="98"/>
      <c r="C751" s="98"/>
      <c r="D751" s="98"/>
      <c r="E751" s="99"/>
      <c r="F751" s="99"/>
      <c r="G751" s="98"/>
      <c r="H751" s="98"/>
      <c r="I751" s="98"/>
      <c r="J751" s="98"/>
      <c r="K751" s="98"/>
      <c r="L751" s="98"/>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0"/>
      <c r="AQ751" s="100"/>
      <c r="AR751" s="100"/>
      <c r="AS751" s="100"/>
      <c r="AT751" s="100"/>
      <c r="AU751" s="100"/>
      <c r="AV751" s="100"/>
      <c r="AW751" s="100"/>
      <c r="AX751" s="100"/>
      <c r="AY751" s="100"/>
      <c r="AZ751" s="100"/>
      <c r="BA751" s="100"/>
      <c r="BB751" s="100"/>
      <c r="BC751" s="100"/>
      <c r="BD751" s="100"/>
      <c r="BE751" s="100"/>
    </row>
    <row r="752" spans="1:57" ht="15.75" customHeight="1" x14ac:dyDescent="0.3">
      <c r="A752" s="160"/>
      <c r="B752" s="98"/>
      <c r="C752" s="98"/>
      <c r="D752" s="98"/>
      <c r="E752" s="99"/>
      <c r="F752" s="99"/>
      <c r="G752" s="98"/>
      <c r="H752" s="98"/>
      <c r="I752" s="98"/>
      <c r="J752" s="98"/>
      <c r="K752" s="98"/>
      <c r="L752" s="98"/>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P752" s="100"/>
      <c r="AQ752" s="100"/>
      <c r="AR752" s="100"/>
      <c r="AS752" s="100"/>
      <c r="AT752" s="100"/>
      <c r="AU752" s="100"/>
      <c r="AV752" s="100"/>
      <c r="AW752" s="100"/>
      <c r="AX752" s="100"/>
      <c r="AY752" s="100"/>
      <c r="AZ752" s="100"/>
      <c r="BA752" s="100"/>
      <c r="BB752" s="100"/>
      <c r="BC752" s="100"/>
      <c r="BD752" s="100"/>
      <c r="BE752" s="100"/>
    </row>
    <row r="753" spans="1:57" ht="15.75" customHeight="1" x14ac:dyDescent="0.3">
      <c r="A753" s="160"/>
      <c r="B753" s="98"/>
      <c r="C753" s="98"/>
      <c r="D753" s="98"/>
      <c r="E753" s="99"/>
      <c r="F753" s="99"/>
      <c r="G753" s="98"/>
      <c r="H753" s="98"/>
      <c r="I753" s="98"/>
      <c r="J753" s="98"/>
      <c r="K753" s="98"/>
      <c r="L753" s="98"/>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100"/>
      <c r="AO753" s="100"/>
      <c r="AP753" s="100"/>
      <c r="AQ753" s="100"/>
      <c r="AR753" s="100"/>
      <c r="AS753" s="100"/>
      <c r="AT753" s="100"/>
      <c r="AU753" s="100"/>
      <c r="AV753" s="100"/>
      <c r="AW753" s="100"/>
      <c r="AX753" s="100"/>
      <c r="AY753" s="100"/>
      <c r="AZ753" s="100"/>
      <c r="BA753" s="100"/>
      <c r="BB753" s="100"/>
      <c r="BC753" s="100"/>
      <c r="BD753" s="100"/>
      <c r="BE753" s="100"/>
    </row>
    <row r="754" spans="1:57" ht="15.75" customHeight="1" x14ac:dyDescent="0.3">
      <c r="A754" s="160"/>
      <c r="B754" s="98"/>
      <c r="C754" s="98"/>
      <c r="D754" s="98"/>
      <c r="E754" s="99"/>
      <c r="F754" s="99"/>
      <c r="G754" s="98"/>
      <c r="H754" s="98"/>
      <c r="I754" s="98"/>
      <c r="J754" s="98"/>
      <c r="K754" s="98"/>
      <c r="L754" s="98"/>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c r="AU754" s="100"/>
      <c r="AV754" s="100"/>
      <c r="AW754" s="100"/>
      <c r="AX754" s="100"/>
      <c r="AY754" s="100"/>
      <c r="AZ754" s="100"/>
      <c r="BA754" s="100"/>
      <c r="BB754" s="100"/>
      <c r="BC754" s="100"/>
      <c r="BD754" s="100"/>
      <c r="BE754" s="100"/>
    </row>
    <row r="755" spans="1:57" ht="15.75" customHeight="1" x14ac:dyDescent="0.3">
      <c r="A755" s="160"/>
      <c r="B755" s="98"/>
      <c r="C755" s="98"/>
      <c r="D755" s="98"/>
      <c r="E755" s="99"/>
      <c r="F755" s="99"/>
      <c r="G755" s="98"/>
      <c r="H755" s="98"/>
      <c r="I755" s="98"/>
      <c r="J755" s="98"/>
      <c r="K755" s="98"/>
      <c r="L755" s="98"/>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c r="AR755" s="100"/>
      <c r="AS755" s="100"/>
      <c r="AT755" s="100"/>
      <c r="AU755" s="100"/>
      <c r="AV755" s="100"/>
      <c r="AW755" s="100"/>
      <c r="AX755" s="100"/>
      <c r="AY755" s="100"/>
      <c r="AZ755" s="100"/>
      <c r="BA755" s="100"/>
      <c r="BB755" s="100"/>
      <c r="BC755" s="100"/>
      <c r="BD755" s="100"/>
      <c r="BE755" s="100"/>
    </row>
    <row r="756" spans="1:57" ht="15.75" customHeight="1" x14ac:dyDescent="0.3">
      <c r="A756" s="160"/>
      <c r="B756" s="98"/>
      <c r="C756" s="98"/>
      <c r="D756" s="98"/>
      <c r="E756" s="99"/>
      <c r="F756" s="99"/>
      <c r="G756" s="98"/>
      <c r="H756" s="98"/>
      <c r="I756" s="98"/>
      <c r="J756" s="98"/>
      <c r="K756" s="98"/>
      <c r="L756" s="98"/>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c r="AR756" s="100"/>
      <c r="AS756" s="100"/>
      <c r="AT756" s="100"/>
      <c r="AU756" s="100"/>
      <c r="AV756" s="100"/>
      <c r="AW756" s="100"/>
      <c r="AX756" s="100"/>
      <c r="AY756" s="100"/>
      <c r="AZ756" s="100"/>
      <c r="BA756" s="100"/>
      <c r="BB756" s="100"/>
      <c r="BC756" s="100"/>
      <c r="BD756" s="100"/>
      <c r="BE756" s="100"/>
    </row>
    <row r="757" spans="1:57" ht="15.75" customHeight="1" x14ac:dyDescent="0.3">
      <c r="A757" s="160"/>
      <c r="B757" s="98"/>
      <c r="C757" s="98"/>
      <c r="D757" s="98"/>
      <c r="E757" s="99"/>
      <c r="F757" s="99"/>
      <c r="G757" s="98"/>
      <c r="H757" s="98"/>
      <c r="I757" s="98"/>
      <c r="J757" s="98"/>
      <c r="K757" s="98"/>
      <c r="L757" s="98"/>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c r="AR757" s="100"/>
      <c r="AS757" s="100"/>
      <c r="AT757" s="100"/>
      <c r="AU757" s="100"/>
      <c r="AV757" s="100"/>
      <c r="AW757" s="100"/>
      <c r="AX757" s="100"/>
      <c r="AY757" s="100"/>
      <c r="AZ757" s="100"/>
      <c r="BA757" s="100"/>
      <c r="BB757" s="100"/>
      <c r="BC757" s="100"/>
      <c r="BD757" s="100"/>
      <c r="BE757" s="100"/>
    </row>
    <row r="758" spans="1:57" ht="15.75" customHeight="1" x14ac:dyDescent="0.3">
      <c r="A758" s="160"/>
      <c r="B758" s="98"/>
      <c r="C758" s="98"/>
      <c r="D758" s="98"/>
      <c r="E758" s="99"/>
      <c r="F758" s="99"/>
      <c r="G758" s="98"/>
      <c r="H758" s="98"/>
      <c r="I758" s="98"/>
      <c r="J758" s="98"/>
      <c r="K758" s="98"/>
      <c r="L758" s="98"/>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0"/>
      <c r="AY758" s="100"/>
      <c r="AZ758" s="100"/>
      <c r="BA758" s="100"/>
      <c r="BB758" s="100"/>
      <c r="BC758" s="100"/>
      <c r="BD758" s="100"/>
      <c r="BE758" s="100"/>
    </row>
    <row r="759" spans="1:57" ht="15.75" customHeight="1" x14ac:dyDescent="0.3">
      <c r="A759" s="160"/>
      <c r="B759" s="98"/>
      <c r="C759" s="98"/>
      <c r="D759" s="98"/>
      <c r="E759" s="99"/>
      <c r="F759" s="99"/>
      <c r="G759" s="98"/>
      <c r="H759" s="98"/>
      <c r="I759" s="98"/>
      <c r="J759" s="98"/>
      <c r="K759" s="98"/>
      <c r="L759" s="98"/>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0"/>
      <c r="AQ759" s="100"/>
      <c r="AR759" s="100"/>
      <c r="AS759" s="100"/>
      <c r="AT759" s="100"/>
      <c r="AU759" s="100"/>
      <c r="AV759" s="100"/>
      <c r="AW759" s="100"/>
      <c r="AX759" s="100"/>
      <c r="AY759" s="100"/>
      <c r="AZ759" s="100"/>
      <c r="BA759" s="100"/>
      <c r="BB759" s="100"/>
      <c r="BC759" s="100"/>
      <c r="BD759" s="100"/>
      <c r="BE759" s="100"/>
    </row>
    <row r="760" spans="1:57" ht="15.75" customHeight="1" x14ac:dyDescent="0.3">
      <c r="A760" s="160"/>
      <c r="B760" s="98"/>
      <c r="C760" s="98"/>
      <c r="D760" s="98"/>
      <c r="E760" s="99"/>
      <c r="F760" s="99"/>
      <c r="G760" s="98"/>
      <c r="H760" s="98"/>
      <c r="I760" s="98"/>
      <c r="J760" s="98"/>
      <c r="K760" s="98"/>
      <c r="L760" s="98"/>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100"/>
      <c r="AO760" s="100"/>
      <c r="AP760" s="100"/>
      <c r="AQ760" s="100"/>
      <c r="AR760" s="100"/>
      <c r="AS760" s="100"/>
      <c r="AT760" s="100"/>
      <c r="AU760" s="100"/>
      <c r="AV760" s="100"/>
      <c r="AW760" s="100"/>
      <c r="AX760" s="100"/>
      <c r="AY760" s="100"/>
      <c r="AZ760" s="100"/>
      <c r="BA760" s="100"/>
      <c r="BB760" s="100"/>
      <c r="BC760" s="100"/>
      <c r="BD760" s="100"/>
      <c r="BE760" s="100"/>
    </row>
    <row r="761" spans="1:57" ht="15.75" customHeight="1" x14ac:dyDescent="0.3">
      <c r="A761" s="160"/>
      <c r="B761" s="98"/>
      <c r="C761" s="98"/>
      <c r="D761" s="98"/>
      <c r="E761" s="99"/>
      <c r="F761" s="99"/>
      <c r="G761" s="98"/>
      <c r="H761" s="98"/>
      <c r="I761" s="98"/>
      <c r="J761" s="98"/>
      <c r="K761" s="98"/>
      <c r="L761" s="98"/>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0"/>
      <c r="AQ761" s="100"/>
      <c r="AR761" s="100"/>
      <c r="AS761" s="100"/>
      <c r="AT761" s="100"/>
      <c r="AU761" s="100"/>
      <c r="AV761" s="100"/>
      <c r="AW761" s="100"/>
      <c r="AX761" s="100"/>
      <c r="AY761" s="100"/>
      <c r="AZ761" s="100"/>
      <c r="BA761" s="100"/>
      <c r="BB761" s="100"/>
      <c r="BC761" s="100"/>
      <c r="BD761" s="100"/>
      <c r="BE761" s="100"/>
    </row>
    <row r="762" spans="1:57" ht="15.75" customHeight="1" x14ac:dyDescent="0.3">
      <c r="A762" s="160"/>
      <c r="B762" s="98"/>
      <c r="C762" s="98"/>
      <c r="D762" s="98"/>
      <c r="E762" s="99"/>
      <c r="F762" s="99"/>
      <c r="G762" s="98"/>
      <c r="H762" s="98"/>
      <c r="I762" s="98"/>
      <c r="J762" s="98"/>
      <c r="K762" s="98"/>
      <c r="L762" s="98"/>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0"/>
      <c r="AQ762" s="100"/>
      <c r="AR762" s="100"/>
      <c r="AS762" s="100"/>
      <c r="AT762" s="100"/>
      <c r="AU762" s="100"/>
      <c r="AV762" s="100"/>
      <c r="AW762" s="100"/>
      <c r="AX762" s="100"/>
      <c r="AY762" s="100"/>
      <c r="AZ762" s="100"/>
      <c r="BA762" s="100"/>
      <c r="BB762" s="100"/>
      <c r="BC762" s="100"/>
      <c r="BD762" s="100"/>
      <c r="BE762" s="100"/>
    </row>
    <row r="763" spans="1:57" ht="15.75" customHeight="1" x14ac:dyDescent="0.3">
      <c r="A763" s="160"/>
      <c r="B763" s="98"/>
      <c r="C763" s="98"/>
      <c r="D763" s="98"/>
      <c r="E763" s="99"/>
      <c r="F763" s="99"/>
      <c r="G763" s="98"/>
      <c r="H763" s="98"/>
      <c r="I763" s="98"/>
      <c r="J763" s="98"/>
      <c r="K763" s="98"/>
      <c r="L763" s="98"/>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100"/>
      <c r="AO763" s="100"/>
      <c r="AP763" s="100"/>
      <c r="AQ763" s="100"/>
      <c r="AR763" s="100"/>
      <c r="AS763" s="100"/>
      <c r="AT763" s="100"/>
      <c r="AU763" s="100"/>
      <c r="AV763" s="100"/>
      <c r="AW763" s="100"/>
      <c r="AX763" s="100"/>
      <c r="AY763" s="100"/>
      <c r="AZ763" s="100"/>
      <c r="BA763" s="100"/>
      <c r="BB763" s="100"/>
      <c r="BC763" s="100"/>
      <c r="BD763" s="100"/>
      <c r="BE763" s="100"/>
    </row>
    <row r="764" spans="1:57" ht="15.75" customHeight="1" x14ac:dyDescent="0.3">
      <c r="A764" s="160"/>
      <c r="B764" s="98"/>
      <c r="C764" s="98"/>
      <c r="D764" s="98"/>
      <c r="E764" s="99"/>
      <c r="F764" s="99"/>
      <c r="G764" s="98"/>
      <c r="H764" s="98"/>
      <c r="I764" s="98"/>
      <c r="J764" s="98"/>
      <c r="K764" s="98"/>
      <c r="L764" s="98"/>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100"/>
      <c r="AO764" s="100"/>
      <c r="AP764" s="100"/>
      <c r="AQ764" s="100"/>
      <c r="AR764" s="100"/>
      <c r="AS764" s="100"/>
      <c r="AT764" s="100"/>
      <c r="AU764" s="100"/>
      <c r="AV764" s="100"/>
      <c r="AW764" s="100"/>
      <c r="AX764" s="100"/>
      <c r="AY764" s="100"/>
      <c r="AZ764" s="100"/>
      <c r="BA764" s="100"/>
      <c r="BB764" s="100"/>
      <c r="BC764" s="100"/>
      <c r="BD764" s="100"/>
      <c r="BE764" s="100"/>
    </row>
    <row r="765" spans="1:57" ht="15.75" customHeight="1" x14ac:dyDescent="0.3">
      <c r="A765" s="160"/>
      <c r="B765" s="98"/>
      <c r="C765" s="98"/>
      <c r="D765" s="98"/>
      <c r="E765" s="99"/>
      <c r="F765" s="99"/>
      <c r="G765" s="98"/>
      <c r="H765" s="98"/>
      <c r="I765" s="98"/>
      <c r="J765" s="98"/>
      <c r="K765" s="98"/>
      <c r="L765" s="98"/>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c r="AR765" s="100"/>
      <c r="AS765" s="100"/>
      <c r="AT765" s="100"/>
      <c r="AU765" s="100"/>
      <c r="AV765" s="100"/>
      <c r="AW765" s="100"/>
      <c r="AX765" s="100"/>
      <c r="AY765" s="100"/>
      <c r="AZ765" s="100"/>
      <c r="BA765" s="100"/>
      <c r="BB765" s="100"/>
      <c r="BC765" s="100"/>
      <c r="BD765" s="100"/>
      <c r="BE765" s="100"/>
    </row>
    <row r="766" spans="1:57" ht="15.75" customHeight="1" x14ac:dyDescent="0.3">
      <c r="A766" s="160"/>
      <c r="B766" s="98"/>
      <c r="C766" s="98"/>
      <c r="D766" s="98"/>
      <c r="E766" s="99"/>
      <c r="F766" s="99"/>
      <c r="G766" s="98"/>
      <c r="H766" s="98"/>
      <c r="I766" s="98"/>
      <c r="J766" s="98"/>
      <c r="K766" s="98"/>
      <c r="L766" s="98"/>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0"/>
      <c r="AQ766" s="100"/>
      <c r="AR766" s="100"/>
      <c r="AS766" s="100"/>
      <c r="AT766" s="100"/>
      <c r="AU766" s="100"/>
      <c r="AV766" s="100"/>
      <c r="AW766" s="100"/>
      <c r="AX766" s="100"/>
      <c r="AY766" s="100"/>
      <c r="AZ766" s="100"/>
      <c r="BA766" s="100"/>
      <c r="BB766" s="100"/>
      <c r="BC766" s="100"/>
      <c r="BD766" s="100"/>
      <c r="BE766" s="100"/>
    </row>
    <row r="767" spans="1:57" ht="15.75" customHeight="1" x14ac:dyDescent="0.3">
      <c r="A767" s="160"/>
      <c r="B767" s="98"/>
      <c r="C767" s="98"/>
      <c r="D767" s="98"/>
      <c r="E767" s="99"/>
      <c r="F767" s="99"/>
      <c r="G767" s="98"/>
      <c r="H767" s="98"/>
      <c r="I767" s="98"/>
      <c r="J767" s="98"/>
      <c r="K767" s="98"/>
      <c r="L767" s="98"/>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P767" s="100"/>
      <c r="AQ767" s="100"/>
      <c r="AR767" s="100"/>
      <c r="AS767" s="100"/>
      <c r="AT767" s="100"/>
      <c r="AU767" s="100"/>
      <c r="AV767" s="100"/>
      <c r="AW767" s="100"/>
      <c r="AX767" s="100"/>
      <c r="AY767" s="100"/>
      <c r="AZ767" s="100"/>
      <c r="BA767" s="100"/>
      <c r="BB767" s="100"/>
      <c r="BC767" s="100"/>
      <c r="BD767" s="100"/>
      <c r="BE767" s="100"/>
    </row>
    <row r="768" spans="1:57" ht="15.75" customHeight="1" x14ac:dyDescent="0.3">
      <c r="A768" s="160"/>
      <c r="B768" s="98"/>
      <c r="C768" s="98"/>
      <c r="D768" s="98"/>
      <c r="E768" s="99"/>
      <c r="F768" s="99"/>
      <c r="G768" s="98"/>
      <c r="H768" s="98"/>
      <c r="I768" s="98"/>
      <c r="J768" s="98"/>
      <c r="K768" s="98"/>
      <c r="L768" s="98"/>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c r="AR768" s="100"/>
      <c r="AS768" s="100"/>
      <c r="AT768" s="100"/>
      <c r="AU768" s="100"/>
      <c r="AV768" s="100"/>
      <c r="AW768" s="100"/>
      <c r="AX768" s="100"/>
      <c r="AY768" s="100"/>
      <c r="AZ768" s="100"/>
      <c r="BA768" s="100"/>
      <c r="BB768" s="100"/>
      <c r="BC768" s="100"/>
      <c r="BD768" s="100"/>
      <c r="BE768" s="100"/>
    </row>
    <row r="769" spans="1:57" ht="15.75" customHeight="1" x14ac:dyDescent="0.3">
      <c r="A769" s="160"/>
      <c r="B769" s="98"/>
      <c r="C769" s="98"/>
      <c r="D769" s="98"/>
      <c r="E769" s="99"/>
      <c r="F769" s="99"/>
      <c r="G769" s="98"/>
      <c r="H769" s="98"/>
      <c r="I769" s="98"/>
      <c r="J769" s="98"/>
      <c r="K769" s="98"/>
      <c r="L769" s="98"/>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0"/>
      <c r="AQ769" s="100"/>
      <c r="AR769" s="100"/>
      <c r="AS769" s="100"/>
      <c r="AT769" s="100"/>
      <c r="AU769" s="100"/>
      <c r="AV769" s="100"/>
      <c r="AW769" s="100"/>
      <c r="AX769" s="100"/>
      <c r="AY769" s="100"/>
      <c r="AZ769" s="100"/>
      <c r="BA769" s="100"/>
      <c r="BB769" s="100"/>
      <c r="BC769" s="100"/>
      <c r="BD769" s="100"/>
      <c r="BE769" s="100"/>
    </row>
    <row r="770" spans="1:57" ht="15.75" customHeight="1" x14ac:dyDescent="0.3">
      <c r="A770" s="160"/>
      <c r="B770" s="98"/>
      <c r="C770" s="98"/>
      <c r="D770" s="98"/>
      <c r="E770" s="99"/>
      <c r="F770" s="99"/>
      <c r="G770" s="98"/>
      <c r="H770" s="98"/>
      <c r="I770" s="98"/>
      <c r="J770" s="98"/>
      <c r="K770" s="98"/>
      <c r="L770" s="98"/>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P770" s="100"/>
      <c r="AQ770" s="100"/>
      <c r="AR770" s="100"/>
      <c r="AS770" s="100"/>
      <c r="AT770" s="100"/>
      <c r="AU770" s="100"/>
      <c r="AV770" s="100"/>
      <c r="AW770" s="100"/>
      <c r="AX770" s="100"/>
      <c r="AY770" s="100"/>
      <c r="AZ770" s="100"/>
      <c r="BA770" s="100"/>
      <c r="BB770" s="100"/>
      <c r="BC770" s="100"/>
      <c r="BD770" s="100"/>
      <c r="BE770" s="100"/>
    </row>
    <row r="771" spans="1:57" ht="15.75" customHeight="1" x14ac:dyDescent="0.3">
      <c r="A771" s="160"/>
      <c r="B771" s="98"/>
      <c r="C771" s="98"/>
      <c r="D771" s="98"/>
      <c r="E771" s="99"/>
      <c r="F771" s="99"/>
      <c r="G771" s="98"/>
      <c r="H771" s="98"/>
      <c r="I771" s="98"/>
      <c r="J771" s="98"/>
      <c r="K771" s="98"/>
      <c r="L771" s="98"/>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0"/>
      <c r="AQ771" s="100"/>
      <c r="AR771" s="100"/>
      <c r="AS771" s="100"/>
      <c r="AT771" s="100"/>
      <c r="AU771" s="100"/>
      <c r="AV771" s="100"/>
      <c r="AW771" s="100"/>
      <c r="AX771" s="100"/>
      <c r="AY771" s="100"/>
      <c r="AZ771" s="100"/>
      <c r="BA771" s="100"/>
      <c r="BB771" s="100"/>
      <c r="BC771" s="100"/>
      <c r="BD771" s="100"/>
      <c r="BE771" s="100"/>
    </row>
    <row r="772" spans="1:57" ht="15.75" customHeight="1" x14ac:dyDescent="0.3">
      <c r="A772" s="160"/>
      <c r="B772" s="98"/>
      <c r="C772" s="98"/>
      <c r="D772" s="98"/>
      <c r="E772" s="99"/>
      <c r="F772" s="99"/>
      <c r="G772" s="98"/>
      <c r="H772" s="98"/>
      <c r="I772" s="98"/>
      <c r="J772" s="98"/>
      <c r="K772" s="98"/>
      <c r="L772" s="98"/>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row>
    <row r="773" spans="1:57" ht="15.75" customHeight="1" x14ac:dyDescent="0.3">
      <c r="A773" s="160"/>
      <c r="B773" s="98"/>
      <c r="C773" s="98"/>
      <c r="D773" s="98"/>
      <c r="E773" s="99"/>
      <c r="F773" s="99"/>
      <c r="G773" s="98"/>
      <c r="H773" s="98"/>
      <c r="I773" s="98"/>
      <c r="J773" s="98"/>
      <c r="K773" s="98"/>
      <c r="L773" s="98"/>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0"/>
      <c r="AQ773" s="100"/>
      <c r="AR773" s="100"/>
      <c r="AS773" s="100"/>
      <c r="AT773" s="100"/>
      <c r="AU773" s="100"/>
      <c r="AV773" s="100"/>
      <c r="AW773" s="100"/>
      <c r="AX773" s="100"/>
      <c r="AY773" s="100"/>
      <c r="AZ773" s="100"/>
      <c r="BA773" s="100"/>
      <c r="BB773" s="100"/>
      <c r="BC773" s="100"/>
      <c r="BD773" s="100"/>
      <c r="BE773" s="100"/>
    </row>
    <row r="774" spans="1:57" ht="15.75" customHeight="1" x14ac:dyDescent="0.3">
      <c r="A774" s="160"/>
      <c r="B774" s="98"/>
      <c r="C774" s="98"/>
      <c r="D774" s="98"/>
      <c r="E774" s="99"/>
      <c r="F774" s="99"/>
      <c r="G774" s="98"/>
      <c r="H774" s="98"/>
      <c r="I774" s="98"/>
      <c r="J774" s="98"/>
      <c r="K774" s="98"/>
      <c r="L774" s="98"/>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100"/>
      <c r="AO774" s="100"/>
      <c r="AP774" s="100"/>
      <c r="AQ774" s="100"/>
      <c r="AR774" s="100"/>
      <c r="AS774" s="100"/>
      <c r="AT774" s="100"/>
      <c r="AU774" s="100"/>
      <c r="AV774" s="100"/>
      <c r="AW774" s="100"/>
      <c r="AX774" s="100"/>
      <c r="AY774" s="100"/>
      <c r="AZ774" s="100"/>
      <c r="BA774" s="100"/>
      <c r="BB774" s="100"/>
      <c r="BC774" s="100"/>
      <c r="BD774" s="100"/>
      <c r="BE774" s="100"/>
    </row>
    <row r="775" spans="1:57" ht="15.75" customHeight="1" x14ac:dyDescent="0.3">
      <c r="A775" s="160"/>
      <c r="B775" s="98"/>
      <c r="C775" s="98"/>
      <c r="D775" s="98"/>
      <c r="E775" s="99"/>
      <c r="F775" s="99"/>
      <c r="G775" s="98"/>
      <c r="H775" s="98"/>
      <c r="I775" s="98"/>
      <c r="J775" s="98"/>
      <c r="K775" s="98"/>
      <c r="L775" s="98"/>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c r="AR775" s="100"/>
      <c r="AS775" s="100"/>
      <c r="AT775" s="100"/>
      <c r="AU775" s="100"/>
      <c r="AV775" s="100"/>
      <c r="AW775" s="100"/>
      <c r="AX775" s="100"/>
      <c r="AY775" s="100"/>
      <c r="AZ775" s="100"/>
      <c r="BA775" s="100"/>
      <c r="BB775" s="100"/>
      <c r="BC775" s="100"/>
      <c r="BD775" s="100"/>
      <c r="BE775" s="100"/>
    </row>
    <row r="776" spans="1:57" ht="15.75" customHeight="1" x14ac:dyDescent="0.3">
      <c r="A776" s="160"/>
      <c r="B776" s="98"/>
      <c r="C776" s="98"/>
      <c r="D776" s="98"/>
      <c r="E776" s="99"/>
      <c r="F776" s="99"/>
      <c r="G776" s="98"/>
      <c r="H776" s="98"/>
      <c r="I776" s="98"/>
      <c r="J776" s="98"/>
      <c r="K776" s="98"/>
      <c r="L776" s="98"/>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0"/>
      <c r="AQ776" s="100"/>
      <c r="AR776" s="100"/>
      <c r="AS776" s="100"/>
      <c r="AT776" s="100"/>
      <c r="AU776" s="100"/>
      <c r="AV776" s="100"/>
      <c r="AW776" s="100"/>
      <c r="AX776" s="100"/>
      <c r="AY776" s="100"/>
      <c r="AZ776" s="100"/>
      <c r="BA776" s="100"/>
      <c r="BB776" s="100"/>
      <c r="BC776" s="100"/>
      <c r="BD776" s="100"/>
      <c r="BE776" s="100"/>
    </row>
    <row r="777" spans="1:57" ht="15.75" customHeight="1" x14ac:dyDescent="0.3">
      <c r="A777" s="160"/>
      <c r="B777" s="98"/>
      <c r="C777" s="98"/>
      <c r="D777" s="98"/>
      <c r="E777" s="99"/>
      <c r="F777" s="99"/>
      <c r="G777" s="98"/>
      <c r="H777" s="98"/>
      <c r="I777" s="98"/>
      <c r="J777" s="98"/>
      <c r="K777" s="98"/>
      <c r="L777" s="98"/>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c r="AR777" s="100"/>
      <c r="AS777" s="100"/>
      <c r="AT777" s="100"/>
      <c r="AU777" s="100"/>
      <c r="AV777" s="100"/>
      <c r="AW777" s="100"/>
      <c r="AX777" s="100"/>
      <c r="AY777" s="100"/>
      <c r="AZ777" s="100"/>
      <c r="BA777" s="100"/>
      <c r="BB777" s="100"/>
      <c r="BC777" s="100"/>
      <c r="BD777" s="100"/>
      <c r="BE777" s="100"/>
    </row>
    <row r="778" spans="1:57" ht="15.75" customHeight="1" x14ac:dyDescent="0.3">
      <c r="A778" s="160"/>
      <c r="B778" s="98"/>
      <c r="C778" s="98"/>
      <c r="D778" s="98"/>
      <c r="E778" s="99"/>
      <c r="F778" s="99"/>
      <c r="G778" s="98"/>
      <c r="H778" s="98"/>
      <c r="I778" s="98"/>
      <c r="J778" s="98"/>
      <c r="K778" s="98"/>
      <c r="L778" s="98"/>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c r="AR778" s="100"/>
      <c r="AS778" s="100"/>
      <c r="AT778" s="100"/>
      <c r="AU778" s="100"/>
      <c r="AV778" s="100"/>
      <c r="AW778" s="100"/>
      <c r="AX778" s="100"/>
      <c r="AY778" s="100"/>
      <c r="AZ778" s="100"/>
      <c r="BA778" s="100"/>
      <c r="BB778" s="100"/>
      <c r="BC778" s="100"/>
      <c r="BD778" s="100"/>
      <c r="BE778" s="100"/>
    </row>
    <row r="779" spans="1:57" ht="15.75" customHeight="1" x14ac:dyDescent="0.3">
      <c r="A779" s="160"/>
      <c r="B779" s="98"/>
      <c r="C779" s="98"/>
      <c r="D779" s="98"/>
      <c r="E779" s="99"/>
      <c r="F779" s="99"/>
      <c r="G779" s="98"/>
      <c r="H779" s="98"/>
      <c r="I779" s="98"/>
      <c r="J779" s="98"/>
      <c r="K779" s="98"/>
      <c r="L779" s="98"/>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c r="AR779" s="100"/>
      <c r="AS779" s="100"/>
      <c r="AT779" s="100"/>
      <c r="AU779" s="100"/>
      <c r="AV779" s="100"/>
      <c r="AW779" s="100"/>
      <c r="AX779" s="100"/>
      <c r="AY779" s="100"/>
      <c r="AZ779" s="100"/>
      <c r="BA779" s="100"/>
      <c r="BB779" s="100"/>
      <c r="BC779" s="100"/>
      <c r="BD779" s="100"/>
      <c r="BE779" s="100"/>
    </row>
    <row r="780" spans="1:57" ht="15.75" customHeight="1" x14ac:dyDescent="0.3">
      <c r="A780" s="160"/>
      <c r="B780" s="98"/>
      <c r="C780" s="98"/>
      <c r="D780" s="98"/>
      <c r="E780" s="99"/>
      <c r="F780" s="99"/>
      <c r="G780" s="98"/>
      <c r="H780" s="98"/>
      <c r="I780" s="98"/>
      <c r="J780" s="98"/>
      <c r="K780" s="98"/>
      <c r="L780" s="98"/>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c r="AR780" s="100"/>
      <c r="AS780" s="100"/>
      <c r="AT780" s="100"/>
      <c r="AU780" s="100"/>
      <c r="AV780" s="100"/>
      <c r="AW780" s="100"/>
      <c r="AX780" s="100"/>
      <c r="AY780" s="100"/>
      <c r="AZ780" s="100"/>
      <c r="BA780" s="100"/>
      <c r="BB780" s="100"/>
      <c r="BC780" s="100"/>
      <c r="BD780" s="100"/>
      <c r="BE780" s="100"/>
    </row>
    <row r="781" spans="1:57" ht="15.75" customHeight="1" x14ac:dyDescent="0.3">
      <c r="A781" s="160"/>
      <c r="B781" s="98"/>
      <c r="C781" s="98"/>
      <c r="D781" s="98"/>
      <c r="E781" s="99"/>
      <c r="F781" s="99"/>
      <c r="G781" s="98"/>
      <c r="H781" s="98"/>
      <c r="I781" s="98"/>
      <c r="J781" s="98"/>
      <c r="K781" s="98"/>
      <c r="L781" s="98"/>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c r="AR781" s="100"/>
      <c r="AS781" s="100"/>
      <c r="AT781" s="100"/>
      <c r="AU781" s="100"/>
      <c r="AV781" s="100"/>
      <c r="AW781" s="100"/>
      <c r="AX781" s="100"/>
      <c r="AY781" s="100"/>
      <c r="AZ781" s="100"/>
      <c r="BA781" s="100"/>
      <c r="BB781" s="100"/>
      <c r="BC781" s="100"/>
      <c r="BD781" s="100"/>
      <c r="BE781" s="100"/>
    </row>
    <row r="782" spans="1:57" ht="15.75" customHeight="1" x14ac:dyDescent="0.3">
      <c r="A782" s="160"/>
      <c r="B782" s="98"/>
      <c r="C782" s="98"/>
      <c r="D782" s="98"/>
      <c r="E782" s="99"/>
      <c r="F782" s="99"/>
      <c r="G782" s="98"/>
      <c r="H782" s="98"/>
      <c r="I782" s="98"/>
      <c r="J782" s="98"/>
      <c r="K782" s="98"/>
      <c r="L782" s="98"/>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0"/>
      <c r="AQ782" s="100"/>
      <c r="AR782" s="100"/>
      <c r="AS782" s="100"/>
      <c r="AT782" s="100"/>
      <c r="AU782" s="100"/>
      <c r="AV782" s="100"/>
      <c r="AW782" s="100"/>
      <c r="AX782" s="100"/>
      <c r="AY782" s="100"/>
      <c r="AZ782" s="100"/>
      <c r="BA782" s="100"/>
      <c r="BB782" s="100"/>
      <c r="BC782" s="100"/>
      <c r="BD782" s="100"/>
      <c r="BE782" s="100"/>
    </row>
    <row r="783" spans="1:57" ht="15.75" customHeight="1" x14ac:dyDescent="0.3">
      <c r="A783" s="160"/>
      <c r="B783" s="98"/>
      <c r="C783" s="98"/>
      <c r="D783" s="98"/>
      <c r="E783" s="99"/>
      <c r="F783" s="99"/>
      <c r="G783" s="98"/>
      <c r="H783" s="98"/>
      <c r="I783" s="98"/>
      <c r="J783" s="98"/>
      <c r="K783" s="98"/>
      <c r="L783" s="98"/>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100"/>
      <c r="AO783" s="100"/>
      <c r="AP783" s="100"/>
      <c r="AQ783" s="100"/>
      <c r="AR783" s="100"/>
      <c r="AS783" s="100"/>
      <c r="AT783" s="100"/>
      <c r="AU783" s="100"/>
      <c r="AV783" s="100"/>
      <c r="AW783" s="100"/>
      <c r="AX783" s="100"/>
      <c r="AY783" s="100"/>
      <c r="AZ783" s="100"/>
      <c r="BA783" s="100"/>
      <c r="BB783" s="100"/>
      <c r="BC783" s="100"/>
      <c r="BD783" s="100"/>
      <c r="BE783" s="100"/>
    </row>
    <row r="784" spans="1:57" ht="15.75" customHeight="1" x14ac:dyDescent="0.3">
      <c r="A784" s="160"/>
      <c r="B784" s="98"/>
      <c r="C784" s="98"/>
      <c r="D784" s="98"/>
      <c r="E784" s="99"/>
      <c r="F784" s="99"/>
      <c r="G784" s="98"/>
      <c r="H784" s="98"/>
      <c r="I784" s="98"/>
      <c r="J784" s="98"/>
      <c r="K784" s="98"/>
      <c r="L784" s="98"/>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0"/>
      <c r="AQ784" s="100"/>
      <c r="AR784" s="100"/>
      <c r="AS784" s="100"/>
      <c r="AT784" s="100"/>
      <c r="AU784" s="100"/>
      <c r="AV784" s="100"/>
      <c r="AW784" s="100"/>
      <c r="AX784" s="100"/>
      <c r="AY784" s="100"/>
      <c r="AZ784" s="100"/>
      <c r="BA784" s="100"/>
      <c r="BB784" s="100"/>
      <c r="BC784" s="100"/>
      <c r="BD784" s="100"/>
      <c r="BE784" s="100"/>
    </row>
    <row r="785" spans="1:57" ht="15.75" customHeight="1" x14ac:dyDescent="0.3">
      <c r="A785" s="160"/>
      <c r="B785" s="98"/>
      <c r="C785" s="98"/>
      <c r="D785" s="98"/>
      <c r="E785" s="99"/>
      <c r="F785" s="99"/>
      <c r="G785" s="98"/>
      <c r="H785" s="98"/>
      <c r="I785" s="98"/>
      <c r="J785" s="98"/>
      <c r="K785" s="98"/>
      <c r="L785" s="98"/>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100"/>
      <c r="AO785" s="100"/>
      <c r="AP785" s="100"/>
      <c r="AQ785" s="100"/>
      <c r="AR785" s="100"/>
      <c r="AS785" s="100"/>
      <c r="AT785" s="100"/>
      <c r="AU785" s="100"/>
      <c r="AV785" s="100"/>
      <c r="AW785" s="100"/>
      <c r="AX785" s="100"/>
      <c r="AY785" s="100"/>
      <c r="AZ785" s="100"/>
      <c r="BA785" s="100"/>
      <c r="BB785" s="100"/>
      <c r="BC785" s="100"/>
      <c r="BD785" s="100"/>
      <c r="BE785" s="100"/>
    </row>
    <row r="786" spans="1:57" ht="15.75" customHeight="1" x14ac:dyDescent="0.3">
      <c r="A786" s="160"/>
      <c r="B786" s="98"/>
      <c r="C786" s="98"/>
      <c r="D786" s="98"/>
      <c r="E786" s="99"/>
      <c r="F786" s="99"/>
      <c r="G786" s="98"/>
      <c r="H786" s="98"/>
      <c r="I786" s="98"/>
      <c r="J786" s="98"/>
      <c r="K786" s="98"/>
      <c r="L786" s="98"/>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c r="AR786" s="100"/>
      <c r="AS786" s="100"/>
      <c r="AT786" s="100"/>
      <c r="AU786" s="100"/>
      <c r="AV786" s="100"/>
      <c r="AW786" s="100"/>
      <c r="AX786" s="100"/>
      <c r="AY786" s="100"/>
      <c r="AZ786" s="100"/>
      <c r="BA786" s="100"/>
      <c r="BB786" s="100"/>
      <c r="BC786" s="100"/>
      <c r="BD786" s="100"/>
      <c r="BE786" s="100"/>
    </row>
    <row r="787" spans="1:57" ht="15.75" customHeight="1" x14ac:dyDescent="0.3">
      <c r="A787" s="160"/>
      <c r="B787" s="98"/>
      <c r="C787" s="98"/>
      <c r="D787" s="98"/>
      <c r="E787" s="99"/>
      <c r="F787" s="99"/>
      <c r="G787" s="98"/>
      <c r="H787" s="98"/>
      <c r="I787" s="98"/>
      <c r="J787" s="98"/>
      <c r="K787" s="98"/>
      <c r="L787" s="98"/>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c r="AR787" s="100"/>
      <c r="AS787" s="100"/>
      <c r="AT787" s="100"/>
      <c r="AU787" s="100"/>
      <c r="AV787" s="100"/>
      <c r="AW787" s="100"/>
      <c r="AX787" s="100"/>
      <c r="AY787" s="100"/>
      <c r="AZ787" s="100"/>
      <c r="BA787" s="100"/>
      <c r="BB787" s="100"/>
      <c r="BC787" s="100"/>
      <c r="BD787" s="100"/>
      <c r="BE787" s="100"/>
    </row>
    <row r="788" spans="1:57" ht="15.75" customHeight="1" x14ac:dyDescent="0.3">
      <c r="A788" s="160"/>
      <c r="B788" s="98"/>
      <c r="C788" s="98"/>
      <c r="D788" s="98"/>
      <c r="E788" s="99"/>
      <c r="F788" s="99"/>
      <c r="G788" s="98"/>
      <c r="H788" s="98"/>
      <c r="I788" s="98"/>
      <c r="J788" s="98"/>
      <c r="K788" s="98"/>
      <c r="L788" s="98"/>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c r="AR788" s="100"/>
      <c r="AS788" s="100"/>
      <c r="AT788" s="100"/>
      <c r="AU788" s="100"/>
      <c r="AV788" s="100"/>
      <c r="AW788" s="100"/>
      <c r="AX788" s="100"/>
      <c r="AY788" s="100"/>
      <c r="AZ788" s="100"/>
      <c r="BA788" s="100"/>
      <c r="BB788" s="100"/>
      <c r="BC788" s="100"/>
      <c r="BD788" s="100"/>
      <c r="BE788" s="100"/>
    </row>
    <row r="789" spans="1:57" ht="15.75" customHeight="1" x14ac:dyDescent="0.3">
      <c r="A789" s="160"/>
      <c r="B789" s="98"/>
      <c r="C789" s="98"/>
      <c r="D789" s="98"/>
      <c r="E789" s="99"/>
      <c r="F789" s="99"/>
      <c r="G789" s="98"/>
      <c r="H789" s="98"/>
      <c r="I789" s="98"/>
      <c r="J789" s="98"/>
      <c r="K789" s="98"/>
      <c r="L789" s="98"/>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c r="AU789" s="100"/>
      <c r="AV789" s="100"/>
      <c r="AW789" s="100"/>
      <c r="AX789" s="100"/>
      <c r="AY789" s="100"/>
      <c r="AZ789" s="100"/>
      <c r="BA789" s="100"/>
      <c r="BB789" s="100"/>
      <c r="BC789" s="100"/>
      <c r="BD789" s="100"/>
      <c r="BE789" s="100"/>
    </row>
    <row r="790" spans="1:57" ht="15.75" customHeight="1" x14ac:dyDescent="0.3">
      <c r="A790" s="160"/>
      <c r="B790" s="98"/>
      <c r="C790" s="98"/>
      <c r="D790" s="98"/>
      <c r="E790" s="99"/>
      <c r="F790" s="99"/>
      <c r="G790" s="98"/>
      <c r="H790" s="98"/>
      <c r="I790" s="98"/>
      <c r="J790" s="98"/>
      <c r="K790" s="98"/>
      <c r="L790" s="98"/>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c r="AR790" s="100"/>
      <c r="AS790" s="100"/>
      <c r="AT790" s="100"/>
      <c r="AU790" s="100"/>
      <c r="AV790" s="100"/>
      <c r="AW790" s="100"/>
      <c r="AX790" s="100"/>
      <c r="AY790" s="100"/>
      <c r="AZ790" s="100"/>
      <c r="BA790" s="100"/>
      <c r="BB790" s="100"/>
      <c r="BC790" s="100"/>
      <c r="BD790" s="100"/>
      <c r="BE790" s="100"/>
    </row>
    <row r="791" spans="1:57" ht="15.75" customHeight="1" x14ac:dyDescent="0.3">
      <c r="A791" s="160"/>
      <c r="B791" s="98"/>
      <c r="C791" s="98"/>
      <c r="D791" s="98"/>
      <c r="E791" s="99"/>
      <c r="F791" s="99"/>
      <c r="G791" s="98"/>
      <c r="H791" s="98"/>
      <c r="I791" s="98"/>
      <c r="J791" s="98"/>
      <c r="K791" s="98"/>
      <c r="L791" s="98"/>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100"/>
      <c r="AO791" s="100"/>
      <c r="AP791" s="100"/>
      <c r="AQ791" s="100"/>
      <c r="AR791" s="100"/>
      <c r="AS791" s="100"/>
      <c r="AT791" s="100"/>
      <c r="AU791" s="100"/>
      <c r="AV791" s="100"/>
      <c r="AW791" s="100"/>
      <c r="AX791" s="100"/>
      <c r="AY791" s="100"/>
      <c r="AZ791" s="100"/>
      <c r="BA791" s="100"/>
      <c r="BB791" s="100"/>
      <c r="BC791" s="100"/>
      <c r="BD791" s="100"/>
      <c r="BE791" s="100"/>
    </row>
    <row r="792" spans="1:57" ht="15.75" customHeight="1" x14ac:dyDescent="0.3">
      <c r="A792" s="160"/>
      <c r="B792" s="98"/>
      <c r="C792" s="98"/>
      <c r="D792" s="98"/>
      <c r="E792" s="99"/>
      <c r="F792" s="99"/>
      <c r="G792" s="98"/>
      <c r="H792" s="98"/>
      <c r="I792" s="98"/>
      <c r="J792" s="98"/>
      <c r="K792" s="98"/>
      <c r="L792" s="98"/>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P792" s="100"/>
      <c r="AQ792" s="100"/>
      <c r="AR792" s="100"/>
      <c r="AS792" s="100"/>
      <c r="AT792" s="100"/>
      <c r="AU792" s="100"/>
      <c r="AV792" s="100"/>
      <c r="AW792" s="100"/>
      <c r="AX792" s="100"/>
      <c r="AY792" s="100"/>
      <c r="AZ792" s="100"/>
      <c r="BA792" s="100"/>
      <c r="BB792" s="100"/>
      <c r="BC792" s="100"/>
      <c r="BD792" s="100"/>
      <c r="BE792" s="100"/>
    </row>
    <row r="793" spans="1:57" ht="15.75" customHeight="1" x14ac:dyDescent="0.3">
      <c r="A793" s="160"/>
      <c r="B793" s="98"/>
      <c r="C793" s="98"/>
      <c r="D793" s="98"/>
      <c r="E793" s="99"/>
      <c r="F793" s="99"/>
      <c r="G793" s="98"/>
      <c r="H793" s="98"/>
      <c r="I793" s="98"/>
      <c r="J793" s="98"/>
      <c r="K793" s="98"/>
      <c r="L793" s="98"/>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c r="AR793" s="100"/>
      <c r="AS793" s="100"/>
      <c r="AT793" s="100"/>
      <c r="AU793" s="100"/>
      <c r="AV793" s="100"/>
      <c r="AW793" s="100"/>
      <c r="AX793" s="100"/>
      <c r="AY793" s="100"/>
      <c r="AZ793" s="100"/>
      <c r="BA793" s="100"/>
      <c r="BB793" s="100"/>
      <c r="BC793" s="100"/>
      <c r="BD793" s="100"/>
      <c r="BE793" s="100"/>
    </row>
    <row r="794" spans="1:57" ht="15.75" customHeight="1" x14ac:dyDescent="0.3">
      <c r="A794" s="160"/>
      <c r="B794" s="98"/>
      <c r="C794" s="98"/>
      <c r="D794" s="98"/>
      <c r="E794" s="99"/>
      <c r="F794" s="99"/>
      <c r="G794" s="98"/>
      <c r="H794" s="98"/>
      <c r="I794" s="98"/>
      <c r="J794" s="98"/>
      <c r="K794" s="98"/>
      <c r="L794" s="98"/>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c r="AR794" s="100"/>
      <c r="AS794" s="100"/>
      <c r="AT794" s="100"/>
      <c r="AU794" s="100"/>
      <c r="AV794" s="100"/>
      <c r="AW794" s="100"/>
      <c r="AX794" s="100"/>
      <c r="AY794" s="100"/>
      <c r="AZ794" s="100"/>
      <c r="BA794" s="100"/>
      <c r="BB794" s="100"/>
      <c r="BC794" s="100"/>
      <c r="BD794" s="100"/>
      <c r="BE794" s="100"/>
    </row>
    <row r="795" spans="1:57" ht="15.75" customHeight="1" x14ac:dyDescent="0.3">
      <c r="A795" s="160"/>
      <c r="B795" s="98"/>
      <c r="C795" s="98"/>
      <c r="D795" s="98"/>
      <c r="E795" s="99"/>
      <c r="F795" s="99"/>
      <c r="G795" s="98"/>
      <c r="H795" s="98"/>
      <c r="I795" s="98"/>
      <c r="J795" s="98"/>
      <c r="K795" s="98"/>
      <c r="L795" s="98"/>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row>
    <row r="796" spans="1:57" ht="15.75" customHeight="1" x14ac:dyDescent="0.3">
      <c r="A796" s="160"/>
      <c r="B796" s="98"/>
      <c r="C796" s="98"/>
      <c r="D796" s="98"/>
      <c r="E796" s="99"/>
      <c r="F796" s="99"/>
      <c r="G796" s="98"/>
      <c r="H796" s="98"/>
      <c r="I796" s="98"/>
      <c r="J796" s="98"/>
      <c r="K796" s="98"/>
      <c r="L796" s="98"/>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c r="AR796" s="100"/>
      <c r="AS796" s="100"/>
      <c r="AT796" s="100"/>
      <c r="AU796" s="100"/>
      <c r="AV796" s="100"/>
      <c r="AW796" s="100"/>
      <c r="AX796" s="100"/>
      <c r="AY796" s="100"/>
      <c r="AZ796" s="100"/>
      <c r="BA796" s="100"/>
      <c r="BB796" s="100"/>
      <c r="BC796" s="100"/>
      <c r="BD796" s="100"/>
      <c r="BE796" s="100"/>
    </row>
    <row r="797" spans="1:57" ht="15.75" customHeight="1" x14ac:dyDescent="0.3">
      <c r="A797" s="160"/>
      <c r="B797" s="98"/>
      <c r="C797" s="98"/>
      <c r="D797" s="98"/>
      <c r="E797" s="99"/>
      <c r="F797" s="99"/>
      <c r="G797" s="98"/>
      <c r="H797" s="98"/>
      <c r="I797" s="98"/>
      <c r="J797" s="98"/>
      <c r="K797" s="98"/>
      <c r="L797" s="98"/>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100"/>
      <c r="AO797" s="100"/>
      <c r="AP797" s="100"/>
      <c r="AQ797" s="100"/>
      <c r="AR797" s="100"/>
      <c r="AS797" s="100"/>
      <c r="AT797" s="100"/>
      <c r="AU797" s="100"/>
      <c r="AV797" s="100"/>
      <c r="AW797" s="100"/>
      <c r="AX797" s="100"/>
      <c r="AY797" s="100"/>
      <c r="AZ797" s="100"/>
      <c r="BA797" s="100"/>
      <c r="BB797" s="100"/>
      <c r="BC797" s="100"/>
      <c r="BD797" s="100"/>
      <c r="BE797" s="100"/>
    </row>
    <row r="798" spans="1:57" ht="15.75" customHeight="1" x14ac:dyDescent="0.3">
      <c r="A798" s="160"/>
      <c r="B798" s="98"/>
      <c r="C798" s="98"/>
      <c r="D798" s="98"/>
      <c r="E798" s="99"/>
      <c r="F798" s="99"/>
      <c r="G798" s="98"/>
      <c r="H798" s="98"/>
      <c r="I798" s="98"/>
      <c r="J798" s="98"/>
      <c r="K798" s="98"/>
      <c r="L798" s="98"/>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0"/>
      <c r="AQ798" s="100"/>
      <c r="AR798" s="100"/>
      <c r="AS798" s="100"/>
      <c r="AT798" s="100"/>
      <c r="AU798" s="100"/>
      <c r="AV798" s="100"/>
      <c r="AW798" s="100"/>
      <c r="AX798" s="100"/>
      <c r="AY798" s="100"/>
      <c r="AZ798" s="100"/>
      <c r="BA798" s="100"/>
      <c r="BB798" s="100"/>
      <c r="BC798" s="100"/>
      <c r="BD798" s="100"/>
      <c r="BE798" s="100"/>
    </row>
    <row r="799" spans="1:57" ht="15.75" customHeight="1" x14ac:dyDescent="0.3">
      <c r="A799" s="160"/>
      <c r="B799" s="98"/>
      <c r="C799" s="98"/>
      <c r="D799" s="98"/>
      <c r="E799" s="99"/>
      <c r="F799" s="99"/>
      <c r="G799" s="98"/>
      <c r="H799" s="98"/>
      <c r="I799" s="98"/>
      <c r="J799" s="98"/>
      <c r="K799" s="98"/>
      <c r="L799" s="98"/>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0"/>
      <c r="AQ799" s="100"/>
      <c r="AR799" s="100"/>
      <c r="AS799" s="100"/>
      <c r="AT799" s="100"/>
      <c r="AU799" s="100"/>
      <c r="AV799" s="100"/>
      <c r="AW799" s="100"/>
      <c r="AX799" s="100"/>
      <c r="AY799" s="100"/>
      <c r="AZ799" s="100"/>
      <c r="BA799" s="100"/>
      <c r="BB799" s="100"/>
      <c r="BC799" s="100"/>
      <c r="BD799" s="100"/>
      <c r="BE799" s="100"/>
    </row>
    <row r="800" spans="1:57" ht="15.75" customHeight="1" x14ac:dyDescent="0.3">
      <c r="A800" s="160"/>
      <c r="B800" s="98"/>
      <c r="C800" s="98"/>
      <c r="D800" s="98"/>
      <c r="E800" s="99"/>
      <c r="F800" s="99"/>
      <c r="G800" s="98"/>
      <c r="H800" s="98"/>
      <c r="I800" s="98"/>
      <c r="J800" s="98"/>
      <c r="K800" s="98"/>
      <c r="L800" s="98"/>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0"/>
      <c r="AQ800" s="100"/>
      <c r="AR800" s="100"/>
      <c r="AS800" s="100"/>
      <c r="AT800" s="100"/>
      <c r="AU800" s="100"/>
      <c r="AV800" s="100"/>
      <c r="AW800" s="100"/>
      <c r="AX800" s="100"/>
      <c r="AY800" s="100"/>
      <c r="AZ800" s="100"/>
      <c r="BA800" s="100"/>
      <c r="BB800" s="100"/>
      <c r="BC800" s="100"/>
      <c r="BD800" s="100"/>
      <c r="BE800" s="100"/>
    </row>
    <row r="801" spans="1:57" ht="15.75" customHeight="1" x14ac:dyDescent="0.3">
      <c r="A801" s="160"/>
      <c r="B801" s="98"/>
      <c r="C801" s="98"/>
      <c r="D801" s="98"/>
      <c r="E801" s="99"/>
      <c r="F801" s="99"/>
      <c r="G801" s="98"/>
      <c r="H801" s="98"/>
      <c r="I801" s="98"/>
      <c r="J801" s="98"/>
      <c r="K801" s="98"/>
      <c r="L801" s="98"/>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100"/>
      <c r="AO801" s="100"/>
      <c r="AP801" s="100"/>
      <c r="AQ801" s="100"/>
      <c r="AR801" s="100"/>
      <c r="AS801" s="100"/>
      <c r="AT801" s="100"/>
      <c r="AU801" s="100"/>
      <c r="AV801" s="100"/>
      <c r="AW801" s="100"/>
      <c r="AX801" s="100"/>
      <c r="AY801" s="100"/>
      <c r="AZ801" s="100"/>
      <c r="BA801" s="100"/>
      <c r="BB801" s="100"/>
      <c r="BC801" s="100"/>
      <c r="BD801" s="100"/>
      <c r="BE801" s="100"/>
    </row>
    <row r="802" spans="1:57" ht="15.75" customHeight="1" x14ac:dyDescent="0.3">
      <c r="A802" s="160"/>
      <c r="B802" s="98"/>
      <c r="C802" s="98"/>
      <c r="D802" s="98"/>
      <c r="E802" s="99"/>
      <c r="F802" s="99"/>
      <c r="G802" s="98"/>
      <c r="H802" s="98"/>
      <c r="I802" s="98"/>
      <c r="J802" s="98"/>
      <c r="K802" s="98"/>
      <c r="L802" s="98"/>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100"/>
      <c r="AO802" s="100"/>
      <c r="AP802" s="100"/>
      <c r="AQ802" s="100"/>
      <c r="AR802" s="100"/>
      <c r="AS802" s="100"/>
      <c r="AT802" s="100"/>
      <c r="AU802" s="100"/>
      <c r="AV802" s="100"/>
      <c r="AW802" s="100"/>
      <c r="AX802" s="100"/>
      <c r="AY802" s="100"/>
      <c r="AZ802" s="100"/>
      <c r="BA802" s="100"/>
      <c r="BB802" s="100"/>
      <c r="BC802" s="100"/>
      <c r="BD802" s="100"/>
      <c r="BE802" s="100"/>
    </row>
    <row r="803" spans="1:57" ht="15.75" customHeight="1" x14ac:dyDescent="0.3">
      <c r="A803" s="160"/>
      <c r="B803" s="98"/>
      <c r="C803" s="98"/>
      <c r="D803" s="98"/>
      <c r="E803" s="99"/>
      <c r="F803" s="99"/>
      <c r="G803" s="98"/>
      <c r="H803" s="98"/>
      <c r="I803" s="98"/>
      <c r="J803" s="98"/>
      <c r="K803" s="98"/>
      <c r="L803" s="98"/>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c r="AP803" s="100"/>
      <c r="AQ803" s="100"/>
      <c r="AR803" s="100"/>
      <c r="AS803" s="100"/>
      <c r="AT803" s="100"/>
      <c r="AU803" s="100"/>
      <c r="AV803" s="100"/>
      <c r="AW803" s="100"/>
      <c r="AX803" s="100"/>
      <c r="AY803" s="100"/>
      <c r="AZ803" s="100"/>
      <c r="BA803" s="100"/>
      <c r="BB803" s="100"/>
      <c r="BC803" s="100"/>
      <c r="BD803" s="100"/>
      <c r="BE803" s="100"/>
    </row>
    <row r="804" spans="1:57" ht="15.75" customHeight="1" x14ac:dyDescent="0.3">
      <c r="A804" s="160"/>
      <c r="B804" s="98"/>
      <c r="C804" s="98"/>
      <c r="D804" s="98"/>
      <c r="E804" s="99"/>
      <c r="F804" s="99"/>
      <c r="G804" s="98"/>
      <c r="H804" s="98"/>
      <c r="I804" s="98"/>
      <c r="J804" s="98"/>
      <c r="K804" s="98"/>
      <c r="L804" s="98"/>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0"/>
      <c r="AQ804" s="100"/>
      <c r="AR804" s="100"/>
      <c r="AS804" s="100"/>
      <c r="AT804" s="100"/>
      <c r="AU804" s="100"/>
      <c r="AV804" s="100"/>
      <c r="AW804" s="100"/>
      <c r="AX804" s="100"/>
      <c r="AY804" s="100"/>
      <c r="AZ804" s="100"/>
      <c r="BA804" s="100"/>
      <c r="BB804" s="100"/>
      <c r="BC804" s="100"/>
      <c r="BD804" s="100"/>
      <c r="BE804" s="100"/>
    </row>
    <row r="805" spans="1:57" ht="15.75" customHeight="1" x14ac:dyDescent="0.3">
      <c r="A805" s="160"/>
      <c r="B805" s="98"/>
      <c r="C805" s="98"/>
      <c r="D805" s="98"/>
      <c r="E805" s="99"/>
      <c r="F805" s="99"/>
      <c r="G805" s="98"/>
      <c r="H805" s="98"/>
      <c r="I805" s="98"/>
      <c r="J805" s="98"/>
      <c r="K805" s="98"/>
      <c r="L805" s="98"/>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100"/>
      <c r="AO805" s="100"/>
      <c r="AP805" s="100"/>
      <c r="AQ805" s="100"/>
      <c r="AR805" s="100"/>
      <c r="AS805" s="100"/>
      <c r="AT805" s="100"/>
      <c r="AU805" s="100"/>
      <c r="AV805" s="100"/>
      <c r="AW805" s="100"/>
      <c r="AX805" s="100"/>
      <c r="AY805" s="100"/>
      <c r="AZ805" s="100"/>
      <c r="BA805" s="100"/>
      <c r="BB805" s="100"/>
      <c r="BC805" s="100"/>
      <c r="BD805" s="100"/>
      <c r="BE805" s="100"/>
    </row>
    <row r="806" spans="1:57" ht="15.75" customHeight="1" x14ac:dyDescent="0.3">
      <c r="A806" s="160"/>
      <c r="B806" s="98"/>
      <c r="C806" s="98"/>
      <c r="D806" s="98"/>
      <c r="E806" s="99"/>
      <c r="F806" s="99"/>
      <c r="G806" s="98"/>
      <c r="H806" s="98"/>
      <c r="I806" s="98"/>
      <c r="J806" s="98"/>
      <c r="K806" s="98"/>
      <c r="L806" s="98"/>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100"/>
      <c r="AO806" s="100"/>
      <c r="AP806" s="100"/>
      <c r="AQ806" s="100"/>
      <c r="AR806" s="100"/>
      <c r="AS806" s="100"/>
      <c r="AT806" s="100"/>
      <c r="AU806" s="100"/>
      <c r="AV806" s="100"/>
      <c r="AW806" s="100"/>
      <c r="AX806" s="100"/>
      <c r="AY806" s="100"/>
      <c r="AZ806" s="100"/>
      <c r="BA806" s="100"/>
      <c r="BB806" s="100"/>
      <c r="BC806" s="100"/>
      <c r="BD806" s="100"/>
      <c r="BE806" s="100"/>
    </row>
    <row r="807" spans="1:57" ht="15.75" customHeight="1" x14ac:dyDescent="0.3">
      <c r="A807" s="160"/>
      <c r="B807" s="98"/>
      <c r="C807" s="98"/>
      <c r="D807" s="98"/>
      <c r="E807" s="99"/>
      <c r="F807" s="99"/>
      <c r="G807" s="98"/>
      <c r="H807" s="98"/>
      <c r="I807" s="98"/>
      <c r="J807" s="98"/>
      <c r="K807" s="98"/>
      <c r="L807" s="98"/>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P807" s="100"/>
      <c r="AQ807" s="100"/>
      <c r="AR807" s="100"/>
      <c r="AS807" s="100"/>
      <c r="AT807" s="100"/>
      <c r="AU807" s="100"/>
      <c r="AV807" s="100"/>
      <c r="AW807" s="100"/>
      <c r="AX807" s="100"/>
      <c r="AY807" s="100"/>
      <c r="AZ807" s="100"/>
      <c r="BA807" s="100"/>
      <c r="BB807" s="100"/>
      <c r="BC807" s="100"/>
      <c r="BD807" s="100"/>
      <c r="BE807" s="100"/>
    </row>
    <row r="808" spans="1:57" ht="15.75" customHeight="1" x14ac:dyDescent="0.3">
      <c r="A808" s="160"/>
      <c r="B808" s="98"/>
      <c r="C808" s="98"/>
      <c r="D808" s="98"/>
      <c r="E808" s="99"/>
      <c r="F808" s="99"/>
      <c r="G808" s="98"/>
      <c r="H808" s="98"/>
      <c r="I808" s="98"/>
      <c r="J808" s="98"/>
      <c r="K808" s="98"/>
      <c r="L808" s="98"/>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0"/>
      <c r="AQ808" s="100"/>
      <c r="AR808" s="100"/>
      <c r="AS808" s="100"/>
      <c r="AT808" s="100"/>
      <c r="AU808" s="100"/>
      <c r="AV808" s="100"/>
      <c r="AW808" s="100"/>
      <c r="AX808" s="100"/>
      <c r="AY808" s="100"/>
      <c r="AZ808" s="100"/>
      <c r="BA808" s="100"/>
      <c r="BB808" s="100"/>
      <c r="BC808" s="100"/>
      <c r="BD808" s="100"/>
      <c r="BE808" s="100"/>
    </row>
    <row r="809" spans="1:57" ht="15.75" customHeight="1" x14ac:dyDescent="0.3">
      <c r="A809" s="160"/>
      <c r="B809" s="98"/>
      <c r="C809" s="98"/>
      <c r="D809" s="98"/>
      <c r="E809" s="99"/>
      <c r="F809" s="99"/>
      <c r="G809" s="98"/>
      <c r="H809" s="98"/>
      <c r="I809" s="98"/>
      <c r="J809" s="98"/>
      <c r="K809" s="98"/>
      <c r="L809" s="98"/>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0"/>
      <c r="AQ809" s="100"/>
      <c r="AR809" s="100"/>
      <c r="AS809" s="100"/>
      <c r="AT809" s="100"/>
      <c r="AU809" s="100"/>
      <c r="AV809" s="100"/>
      <c r="AW809" s="100"/>
      <c r="AX809" s="100"/>
      <c r="AY809" s="100"/>
      <c r="AZ809" s="100"/>
      <c r="BA809" s="100"/>
      <c r="BB809" s="100"/>
      <c r="BC809" s="100"/>
      <c r="BD809" s="100"/>
      <c r="BE809" s="100"/>
    </row>
    <row r="810" spans="1:57" ht="15.75" customHeight="1" x14ac:dyDescent="0.3">
      <c r="A810" s="160"/>
      <c r="B810" s="98"/>
      <c r="C810" s="98"/>
      <c r="D810" s="98"/>
      <c r="E810" s="99"/>
      <c r="F810" s="99"/>
      <c r="G810" s="98"/>
      <c r="H810" s="98"/>
      <c r="I810" s="98"/>
      <c r="J810" s="98"/>
      <c r="K810" s="98"/>
      <c r="L810" s="98"/>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0"/>
      <c r="AQ810" s="100"/>
      <c r="AR810" s="100"/>
      <c r="AS810" s="100"/>
      <c r="AT810" s="100"/>
      <c r="AU810" s="100"/>
      <c r="AV810" s="100"/>
      <c r="AW810" s="100"/>
      <c r="AX810" s="100"/>
      <c r="AY810" s="100"/>
      <c r="AZ810" s="100"/>
      <c r="BA810" s="100"/>
      <c r="BB810" s="100"/>
      <c r="BC810" s="100"/>
      <c r="BD810" s="100"/>
      <c r="BE810" s="100"/>
    </row>
    <row r="811" spans="1:57" ht="15.75" customHeight="1" x14ac:dyDescent="0.3">
      <c r="A811" s="160"/>
      <c r="B811" s="98"/>
      <c r="C811" s="98"/>
      <c r="D811" s="98"/>
      <c r="E811" s="99"/>
      <c r="F811" s="99"/>
      <c r="G811" s="98"/>
      <c r="H811" s="98"/>
      <c r="I811" s="98"/>
      <c r="J811" s="98"/>
      <c r="K811" s="98"/>
      <c r="L811" s="98"/>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100"/>
      <c r="AO811" s="100"/>
      <c r="AP811" s="100"/>
      <c r="AQ811" s="100"/>
      <c r="AR811" s="100"/>
      <c r="AS811" s="100"/>
      <c r="AT811" s="100"/>
      <c r="AU811" s="100"/>
      <c r="AV811" s="100"/>
      <c r="AW811" s="100"/>
      <c r="AX811" s="100"/>
      <c r="AY811" s="100"/>
      <c r="AZ811" s="100"/>
      <c r="BA811" s="100"/>
      <c r="BB811" s="100"/>
      <c r="BC811" s="100"/>
      <c r="BD811" s="100"/>
      <c r="BE811" s="100"/>
    </row>
    <row r="812" spans="1:57" ht="15.75" customHeight="1" x14ac:dyDescent="0.3">
      <c r="A812" s="160"/>
      <c r="B812" s="98"/>
      <c r="C812" s="98"/>
      <c r="D812" s="98"/>
      <c r="E812" s="99"/>
      <c r="F812" s="99"/>
      <c r="G812" s="98"/>
      <c r="H812" s="98"/>
      <c r="I812" s="98"/>
      <c r="J812" s="98"/>
      <c r="K812" s="98"/>
      <c r="L812" s="98"/>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0"/>
      <c r="AQ812" s="100"/>
      <c r="AR812" s="100"/>
      <c r="AS812" s="100"/>
      <c r="AT812" s="100"/>
      <c r="AU812" s="100"/>
      <c r="AV812" s="100"/>
      <c r="AW812" s="100"/>
      <c r="AX812" s="100"/>
      <c r="AY812" s="100"/>
      <c r="AZ812" s="100"/>
      <c r="BA812" s="100"/>
      <c r="BB812" s="100"/>
      <c r="BC812" s="100"/>
      <c r="BD812" s="100"/>
      <c r="BE812" s="100"/>
    </row>
    <row r="813" spans="1:57" ht="15.75" customHeight="1" x14ac:dyDescent="0.3">
      <c r="A813" s="160"/>
      <c r="B813" s="98"/>
      <c r="C813" s="98"/>
      <c r="D813" s="98"/>
      <c r="E813" s="99"/>
      <c r="F813" s="99"/>
      <c r="G813" s="98"/>
      <c r="H813" s="98"/>
      <c r="I813" s="98"/>
      <c r="J813" s="98"/>
      <c r="K813" s="98"/>
      <c r="L813" s="98"/>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0"/>
      <c r="AQ813" s="100"/>
      <c r="AR813" s="100"/>
      <c r="AS813" s="100"/>
      <c r="AT813" s="100"/>
      <c r="AU813" s="100"/>
      <c r="AV813" s="100"/>
      <c r="AW813" s="100"/>
      <c r="AX813" s="100"/>
      <c r="AY813" s="100"/>
      <c r="AZ813" s="100"/>
      <c r="BA813" s="100"/>
      <c r="BB813" s="100"/>
      <c r="BC813" s="100"/>
      <c r="BD813" s="100"/>
      <c r="BE813" s="100"/>
    </row>
    <row r="814" spans="1:57" ht="15.75" customHeight="1" x14ac:dyDescent="0.3">
      <c r="A814" s="160"/>
      <c r="B814" s="98"/>
      <c r="C814" s="98"/>
      <c r="D814" s="98"/>
      <c r="E814" s="99"/>
      <c r="F814" s="99"/>
      <c r="G814" s="98"/>
      <c r="H814" s="98"/>
      <c r="I814" s="98"/>
      <c r="J814" s="98"/>
      <c r="K814" s="98"/>
      <c r="L814" s="98"/>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100"/>
      <c r="AO814" s="100"/>
      <c r="AP814" s="100"/>
      <c r="AQ814" s="100"/>
      <c r="AR814" s="100"/>
      <c r="AS814" s="100"/>
      <c r="AT814" s="100"/>
      <c r="AU814" s="100"/>
      <c r="AV814" s="100"/>
      <c r="AW814" s="100"/>
      <c r="AX814" s="100"/>
      <c r="AY814" s="100"/>
      <c r="AZ814" s="100"/>
      <c r="BA814" s="100"/>
      <c r="BB814" s="100"/>
      <c r="BC814" s="100"/>
      <c r="BD814" s="100"/>
      <c r="BE814" s="100"/>
    </row>
    <row r="815" spans="1:57" ht="15.75" customHeight="1" x14ac:dyDescent="0.3">
      <c r="A815" s="160"/>
      <c r="B815" s="98"/>
      <c r="C815" s="98"/>
      <c r="D815" s="98"/>
      <c r="E815" s="99"/>
      <c r="F815" s="99"/>
      <c r="G815" s="98"/>
      <c r="H815" s="98"/>
      <c r="I815" s="98"/>
      <c r="J815" s="98"/>
      <c r="K815" s="98"/>
      <c r="L815" s="98"/>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100"/>
      <c r="AO815" s="100"/>
      <c r="AP815" s="100"/>
      <c r="AQ815" s="100"/>
      <c r="AR815" s="100"/>
      <c r="AS815" s="100"/>
      <c r="AT815" s="100"/>
      <c r="AU815" s="100"/>
      <c r="AV815" s="100"/>
      <c r="AW815" s="100"/>
      <c r="AX815" s="100"/>
      <c r="AY815" s="100"/>
      <c r="AZ815" s="100"/>
      <c r="BA815" s="100"/>
      <c r="BB815" s="100"/>
      <c r="BC815" s="100"/>
      <c r="BD815" s="100"/>
      <c r="BE815" s="100"/>
    </row>
    <row r="816" spans="1:57" ht="15.75" customHeight="1" x14ac:dyDescent="0.3">
      <c r="A816" s="160"/>
      <c r="B816" s="98"/>
      <c r="C816" s="98"/>
      <c r="D816" s="98"/>
      <c r="E816" s="99"/>
      <c r="F816" s="99"/>
      <c r="G816" s="98"/>
      <c r="H816" s="98"/>
      <c r="I816" s="98"/>
      <c r="J816" s="98"/>
      <c r="K816" s="98"/>
      <c r="L816" s="98"/>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100"/>
      <c r="AO816" s="100"/>
      <c r="AP816" s="100"/>
      <c r="AQ816" s="100"/>
      <c r="AR816" s="100"/>
      <c r="AS816" s="100"/>
      <c r="AT816" s="100"/>
      <c r="AU816" s="100"/>
      <c r="AV816" s="100"/>
      <c r="AW816" s="100"/>
      <c r="AX816" s="100"/>
      <c r="AY816" s="100"/>
      <c r="AZ816" s="100"/>
      <c r="BA816" s="100"/>
      <c r="BB816" s="100"/>
      <c r="BC816" s="100"/>
      <c r="BD816" s="100"/>
      <c r="BE816" s="100"/>
    </row>
    <row r="817" spans="1:57" ht="15.75" customHeight="1" x14ac:dyDescent="0.3">
      <c r="A817" s="160"/>
      <c r="B817" s="98"/>
      <c r="C817" s="98"/>
      <c r="D817" s="98"/>
      <c r="E817" s="99"/>
      <c r="F817" s="99"/>
      <c r="G817" s="98"/>
      <c r="H817" s="98"/>
      <c r="I817" s="98"/>
      <c r="J817" s="98"/>
      <c r="K817" s="98"/>
      <c r="L817" s="98"/>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0"/>
      <c r="AQ817" s="100"/>
      <c r="AR817" s="100"/>
      <c r="AS817" s="100"/>
      <c r="AT817" s="100"/>
      <c r="AU817" s="100"/>
      <c r="AV817" s="100"/>
      <c r="AW817" s="100"/>
      <c r="AX817" s="100"/>
      <c r="AY817" s="100"/>
      <c r="AZ817" s="100"/>
      <c r="BA817" s="100"/>
      <c r="BB817" s="100"/>
      <c r="BC817" s="100"/>
      <c r="BD817" s="100"/>
      <c r="BE817" s="100"/>
    </row>
    <row r="818" spans="1:57" ht="15.75" customHeight="1" x14ac:dyDescent="0.3">
      <c r="A818" s="160"/>
      <c r="B818" s="98"/>
      <c r="C818" s="98"/>
      <c r="D818" s="98"/>
      <c r="E818" s="99"/>
      <c r="F818" s="99"/>
      <c r="G818" s="98"/>
      <c r="H818" s="98"/>
      <c r="I818" s="98"/>
      <c r="J818" s="98"/>
      <c r="K818" s="98"/>
      <c r="L818" s="98"/>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100"/>
      <c r="AO818" s="100"/>
      <c r="AP818" s="100"/>
      <c r="AQ818" s="100"/>
      <c r="AR818" s="100"/>
      <c r="AS818" s="100"/>
      <c r="AT818" s="100"/>
      <c r="AU818" s="100"/>
      <c r="AV818" s="100"/>
      <c r="AW818" s="100"/>
      <c r="AX818" s="100"/>
      <c r="AY818" s="100"/>
      <c r="AZ818" s="100"/>
      <c r="BA818" s="100"/>
      <c r="BB818" s="100"/>
      <c r="BC818" s="100"/>
      <c r="BD818" s="100"/>
      <c r="BE818" s="100"/>
    </row>
    <row r="819" spans="1:57" ht="15.75" customHeight="1" x14ac:dyDescent="0.3">
      <c r="A819" s="160"/>
      <c r="B819" s="98"/>
      <c r="C819" s="98"/>
      <c r="D819" s="98"/>
      <c r="E819" s="99"/>
      <c r="F819" s="99"/>
      <c r="G819" s="98"/>
      <c r="H819" s="98"/>
      <c r="I819" s="98"/>
      <c r="J819" s="98"/>
      <c r="K819" s="98"/>
      <c r="L819" s="98"/>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0"/>
      <c r="AQ819" s="100"/>
      <c r="AR819" s="100"/>
      <c r="AS819" s="100"/>
      <c r="AT819" s="100"/>
      <c r="AU819" s="100"/>
      <c r="AV819" s="100"/>
      <c r="AW819" s="100"/>
      <c r="AX819" s="100"/>
      <c r="AY819" s="100"/>
      <c r="AZ819" s="100"/>
      <c r="BA819" s="100"/>
      <c r="BB819" s="100"/>
      <c r="BC819" s="100"/>
      <c r="BD819" s="100"/>
      <c r="BE819" s="100"/>
    </row>
    <row r="820" spans="1:57" ht="15.75" customHeight="1" x14ac:dyDescent="0.3">
      <c r="A820" s="160"/>
      <c r="B820" s="98"/>
      <c r="C820" s="98"/>
      <c r="D820" s="98"/>
      <c r="E820" s="99"/>
      <c r="F820" s="99"/>
      <c r="G820" s="98"/>
      <c r="H820" s="98"/>
      <c r="I820" s="98"/>
      <c r="J820" s="98"/>
      <c r="K820" s="98"/>
      <c r="L820" s="98"/>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0"/>
      <c r="AQ820" s="100"/>
      <c r="AR820" s="100"/>
      <c r="AS820" s="100"/>
      <c r="AT820" s="100"/>
      <c r="AU820" s="100"/>
      <c r="AV820" s="100"/>
      <c r="AW820" s="100"/>
      <c r="AX820" s="100"/>
      <c r="AY820" s="100"/>
      <c r="AZ820" s="100"/>
      <c r="BA820" s="100"/>
      <c r="BB820" s="100"/>
      <c r="BC820" s="100"/>
      <c r="BD820" s="100"/>
      <c r="BE820" s="100"/>
    </row>
    <row r="821" spans="1:57" ht="15.75" customHeight="1" x14ac:dyDescent="0.3">
      <c r="A821" s="160"/>
      <c r="B821" s="98"/>
      <c r="C821" s="98"/>
      <c r="D821" s="98"/>
      <c r="E821" s="99"/>
      <c r="F821" s="99"/>
      <c r="G821" s="98"/>
      <c r="H821" s="98"/>
      <c r="I821" s="98"/>
      <c r="J821" s="98"/>
      <c r="K821" s="98"/>
      <c r="L821" s="98"/>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100"/>
      <c r="AO821" s="100"/>
      <c r="AP821" s="100"/>
      <c r="AQ821" s="100"/>
      <c r="AR821" s="100"/>
      <c r="AS821" s="100"/>
      <c r="AT821" s="100"/>
      <c r="AU821" s="100"/>
      <c r="AV821" s="100"/>
      <c r="AW821" s="100"/>
      <c r="AX821" s="100"/>
      <c r="AY821" s="100"/>
      <c r="AZ821" s="100"/>
      <c r="BA821" s="100"/>
      <c r="BB821" s="100"/>
      <c r="BC821" s="100"/>
      <c r="BD821" s="100"/>
      <c r="BE821" s="100"/>
    </row>
    <row r="822" spans="1:57" ht="15.75" customHeight="1" x14ac:dyDescent="0.3">
      <c r="A822" s="160"/>
      <c r="B822" s="98"/>
      <c r="C822" s="98"/>
      <c r="D822" s="98"/>
      <c r="E822" s="99"/>
      <c r="F822" s="99"/>
      <c r="G822" s="98"/>
      <c r="H822" s="98"/>
      <c r="I822" s="98"/>
      <c r="J822" s="98"/>
      <c r="K822" s="98"/>
      <c r="L822" s="98"/>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100"/>
      <c r="AO822" s="100"/>
      <c r="AP822" s="100"/>
      <c r="AQ822" s="100"/>
      <c r="AR822" s="100"/>
      <c r="AS822" s="100"/>
      <c r="AT822" s="100"/>
      <c r="AU822" s="100"/>
      <c r="AV822" s="100"/>
      <c r="AW822" s="100"/>
      <c r="AX822" s="100"/>
      <c r="AY822" s="100"/>
      <c r="AZ822" s="100"/>
      <c r="BA822" s="100"/>
      <c r="BB822" s="100"/>
      <c r="BC822" s="100"/>
      <c r="BD822" s="100"/>
      <c r="BE822" s="100"/>
    </row>
    <row r="823" spans="1:57" ht="15.75" customHeight="1" x14ac:dyDescent="0.3">
      <c r="A823" s="160"/>
      <c r="B823" s="98"/>
      <c r="C823" s="98"/>
      <c r="D823" s="98"/>
      <c r="E823" s="99"/>
      <c r="F823" s="99"/>
      <c r="G823" s="98"/>
      <c r="H823" s="98"/>
      <c r="I823" s="98"/>
      <c r="J823" s="98"/>
      <c r="K823" s="98"/>
      <c r="L823" s="98"/>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P823" s="100"/>
      <c r="AQ823" s="100"/>
      <c r="AR823" s="100"/>
      <c r="AS823" s="100"/>
      <c r="AT823" s="100"/>
      <c r="AU823" s="100"/>
      <c r="AV823" s="100"/>
      <c r="AW823" s="100"/>
      <c r="AX823" s="100"/>
      <c r="AY823" s="100"/>
      <c r="AZ823" s="100"/>
      <c r="BA823" s="100"/>
      <c r="BB823" s="100"/>
      <c r="BC823" s="100"/>
      <c r="BD823" s="100"/>
      <c r="BE823" s="100"/>
    </row>
    <row r="824" spans="1:57" ht="15.75" customHeight="1" x14ac:dyDescent="0.3">
      <c r="A824" s="160"/>
      <c r="B824" s="98"/>
      <c r="C824" s="98"/>
      <c r="D824" s="98"/>
      <c r="E824" s="99"/>
      <c r="F824" s="99"/>
      <c r="G824" s="98"/>
      <c r="H824" s="98"/>
      <c r="I824" s="98"/>
      <c r="J824" s="98"/>
      <c r="K824" s="98"/>
      <c r="L824" s="98"/>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0"/>
      <c r="AQ824" s="100"/>
      <c r="AR824" s="100"/>
      <c r="AS824" s="100"/>
      <c r="AT824" s="100"/>
      <c r="AU824" s="100"/>
      <c r="AV824" s="100"/>
      <c r="AW824" s="100"/>
      <c r="AX824" s="100"/>
      <c r="AY824" s="100"/>
      <c r="AZ824" s="100"/>
      <c r="BA824" s="100"/>
      <c r="BB824" s="100"/>
      <c r="BC824" s="100"/>
      <c r="BD824" s="100"/>
      <c r="BE824" s="100"/>
    </row>
    <row r="825" spans="1:57" ht="15.75" customHeight="1" x14ac:dyDescent="0.3">
      <c r="A825" s="160"/>
      <c r="B825" s="98"/>
      <c r="C825" s="98"/>
      <c r="D825" s="98"/>
      <c r="E825" s="99"/>
      <c r="F825" s="99"/>
      <c r="G825" s="98"/>
      <c r="H825" s="98"/>
      <c r="I825" s="98"/>
      <c r="J825" s="98"/>
      <c r="K825" s="98"/>
      <c r="L825" s="98"/>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100"/>
      <c r="AO825" s="100"/>
      <c r="AP825" s="100"/>
      <c r="AQ825" s="100"/>
      <c r="AR825" s="100"/>
      <c r="AS825" s="100"/>
      <c r="AT825" s="100"/>
      <c r="AU825" s="100"/>
      <c r="AV825" s="100"/>
      <c r="AW825" s="100"/>
      <c r="AX825" s="100"/>
      <c r="AY825" s="100"/>
      <c r="AZ825" s="100"/>
      <c r="BA825" s="100"/>
      <c r="BB825" s="100"/>
      <c r="BC825" s="100"/>
      <c r="BD825" s="100"/>
      <c r="BE825" s="100"/>
    </row>
    <row r="826" spans="1:57" ht="15.75" customHeight="1" x14ac:dyDescent="0.3">
      <c r="A826" s="160"/>
      <c r="B826" s="98"/>
      <c r="C826" s="98"/>
      <c r="D826" s="98"/>
      <c r="E826" s="99"/>
      <c r="F826" s="99"/>
      <c r="G826" s="98"/>
      <c r="H826" s="98"/>
      <c r="I826" s="98"/>
      <c r="J826" s="98"/>
      <c r="K826" s="98"/>
      <c r="L826" s="98"/>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c r="AU826" s="100"/>
      <c r="AV826" s="100"/>
      <c r="AW826" s="100"/>
      <c r="AX826" s="100"/>
      <c r="AY826" s="100"/>
      <c r="AZ826" s="100"/>
      <c r="BA826" s="100"/>
      <c r="BB826" s="100"/>
      <c r="BC826" s="100"/>
      <c r="BD826" s="100"/>
      <c r="BE826" s="100"/>
    </row>
    <row r="827" spans="1:57" ht="15.75" customHeight="1" x14ac:dyDescent="0.3">
      <c r="A827" s="160"/>
      <c r="B827" s="98"/>
      <c r="C827" s="98"/>
      <c r="D827" s="98"/>
      <c r="E827" s="99"/>
      <c r="F827" s="99"/>
      <c r="G827" s="98"/>
      <c r="H827" s="98"/>
      <c r="I827" s="98"/>
      <c r="J827" s="98"/>
      <c r="K827" s="98"/>
      <c r="L827" s="98"/>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0"/>
      <c r="AQ827" s="100"/>
      <c r="AR827" s="100"/>
      <c r="AS827" s="100"/>
      <c r="AT827" s="100"/>
      <c r="AU827" s="100"/>
      <c r="AV827" s="100"/>
      <c r="AW827" s="100"/>
      <c r="AX827" s="100"/>
      <c r="AY827" s="100"/>
      <c r="AZ827" s="100"/>
      <c r="BA827" s="100"/>
      <c r="BB827" s="100"/>
      <c r="BC827" s="100"/>
      <c r="BD827" s="100"/>
      <c r="BE827" s="100"/>
    </row>
    <row r="828" spans="1:57" ht="15.75" customHeight="1" x14ac:dyDescent="0.3">
      <c r="A828" s="160"/>
      <c r="B828" s="98"/>
      <c r="C828" s="98"/>
      <c r="D828" s="98"/>
      <c r="E828" s="99"/>
      <c r="F828" s="99"/>
      <c r="G828" s="98"/>
      <c r="H828" s="98"/>
      <c r="I828" s="98"/>
      <c r="J828" s="98"/>
      <c r="K828" s="98"/>
      <c r="L828" s="98"/>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100"/>
      <c r="AO828" s="100"/>
      <c r="AP828" s="100"/>
      <c r="AQ828" s="100"/>
      <c r="AR828" s="100"/>
      <c r="AS828" s="100"/>
      <c r="AT828" s="100"/>
      <c r="AU828" s="100"/>
      <c r="AV828" s="100"/>
      <c r="AW828" s="100"/>
      <c r="AX828" s="100"/>
      <c r="AY828" s="100"/>
      <c r="AZ828" s="100"/>
      <c r="BA828" s="100"/>
      <c r="BB828" s="100"/>
      <c r="BC828" s="100"/>
      <c r="BD828" s="100"/>
      <c r="BE828" s="100"/>
    </row>
    <row r="829" spans="1:57" ht="15.75" customHeight="1" x14ac:dyDescent="0.3">
      <c r="A829" s="160"/>
      <c r="B829" s="98"/>
      <c r="C829" s="98"/>
      <c r="D829" s="98"/>
      <c r="E829" s="99"/>
      <c r="F829" s="99"/>
      <c r="G829" s="98"/>
      <c r="H829" s="98"/>
      <c r="I829" s="98"/>
      <c r="J829" s="98"/>
      <c r="K829" s="98"/>
      <c r="L829" s="98"/>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P829" s="100"/>
      <c r="AQ829" s="100"/>
      <c r="AR829" s="100"/>
      <c r="AS829" s="100"/>
      <c r="AT829" s="100"/>
      <c r="AU829" s="100"/>
      <c r="AV829" s="100"/>
      <c r="AW829" s="100"/>
      <c r="AX829" s="100"/>
      <c r="AY829" s="100"/>
      <c r="AZ829" s="100"/>
      <c r="BA829" s="100"/>
      <c r="BB829" s="100"/>
      <c r="BC829" s="100"/>
      <c r="BD829" s="100"/>
      <c r="BE829" s="100"/>
    </row>
    <row r="830" spans="1:57" ht="15.75" customHeight="1" x14ac:dyDescent="0.3">
      <c r="A830" s="160"/>
      <c r="B830" s="98"/>
      <c r="C830" s="98"/>
      <c r="D830" s="98"/>
      <c r="E830" s="99"/>
      <c r="F830" s="99"/>
      <c r="G830" s="98"/>
      <c r="H830" s="98"/>
      <c r="I830" s="98"/>
      <c r="J830" s="98"/>
      <c r="K830" s="98"/>
      <c r="L830" s="98"/>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c r="AP830" s="100"/>
      <c r="AQ830" s="100"/>
      <c r="AR830" s="100"/>
      <c r="AS830" s="100"/>
      <c r="AT830" s="100"/>
      <c r="AU830" s="100"/>
      <c r="AV830" s="100"/>
      <c r="AW830" s="100"/>
      <c r="AX830" s="100"/>
      <c r="AY830" s="100"/>
      <c r="AZ830" s="100"/>
      <c r="BA830" s="100"/>
      <c r="BB830" s="100"/>
      <c r="BC830" s="100"/>
      <c r="BD830" s="100"/>
      <c r="BE830" s="100"/>
    </row>
    <row r="831" spans="1:57" ht="15.75" customHeight="1" x14ac:dyDescent="0.3">
      <c r="A831" s="160"/>
      <c r="B831" s="98"/>
      <c r="C831" s="98"/>
      <c r="D831" s="98"/>
      <c r="E831" s="99"/>
      <c r="F831" s="99"/>
      <c r="G831" s="98"/>
      <c r="H831" s="98"/>
      <c r="I831" s="98"/>
      <c r="J831" s="98"/>
      <c r="K831" s="98"/>
      <c r="L831" s="98"/>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0"/>
      <c r="AQ831" s="100"/>
      <c r="AR831" s="100"/>
      <c r="AS831" s="100"/>
      <c r="AT831" s="100"/>
      <c r="AU831" s="100"/>
      <c r="AV831" s="100"/>
      <c r="AW831" s="100"/>
      <c r="AX831" s="100"/>
      <c r="AY831" s="100"/>
      <c r="AZ831" s="100"/>
      <c r="BA831" s="100"/>
      <c r="BB831" s="100"/>
      <c r="BC831" s="100"/>
      <c r="BD831" s="100"/>
      <c r="BE831" s="100"/>
    </row>
    <row r="832" spans="1:57" ht="15.75" customHeight="1" x14ac:dyDescent="0.3">
      <c r="A832" s="160"/>
      <c r="B832" s="98"/>
      <c r="C832" s="98"/>
      <c r="D832" s="98"/>
      <c r="E832" s="99"/>
      <c r="F832" s="99"/>
      <c r="G832" s="98"/>
      <c r="H832" s="98"/>
      <c r="I832" s="98"/>
      <c r="J832" s="98"/>
      <c r="K832" s="98"/>
      <c r="L832" s="98"/>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c r="AR832" s="100"/>
      <c r="AS832" s="100"/>
      <c r="AT832" s="100"/>
      <c r="AU832" s="100"/>
      <c r="AV832" s="100"/>
      <c r="AW832" s="100"/>
      <c r="AX832" s="100"/>
      <c r="AY832" s="100"/>
      <c r="AZ832" s="100"/>
      <c r="BA832" s="100"/>
      <c r="BB832" s="100"/>
      <c r="BC832" s="100"/>
      <c r="BD832" s="100"/>
      <c r="BE832" s="100"/>
    </row>
    <row r="833" spans="1:57" ht="15.75" customHeight="1" x14ac:dyDescent="0.3">
      <c r="A833" s="160"/>
      <c r="B833" s="98"/>
      <c r="C833" s="98"/>
      <c r="D833" s="98"/>
      <c r="E833" s="99"/>
      <c r="F833" s="99"/>
      <c r="G833" s="98"/>
      <c r="H833" s="98"/>
      <c r="I833" s="98"/>
      <c r="J833" s="98"/>
      <c r="K833" s="98"/>
      <c r="L833" s="98"/>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0"/>
      <c r="AQ833" s="100"/>
      <c r="AR833" s="100"/>
      <c r="AS833" s="100"/>
      <c r="AT833" s="100"/>
      <c r="AU833" s="100"/>
      <c r="AV833" s="100"/>
      <c r="AW833" s="100"/>
      <c r="AX833" s="100"/>
      <c r="AY833" s="100"/>
      <c r="AZ833" s="100"/>
      <c r="BA833" s="100"/>
      <c r="BB833" s="100"/>
      <c r="BC833" s="100"/>
      <c r="BD833" s="100"/>
      <c r="BE833" s="100"/>
    </row>
    <row r="834" spans="1:57" ht="15.75" customHeight="1" x14ac:dyDescent="0.3">
      <c r="A834" s="160"/>
      <c r="B834" s="98"/>
      <c r="C834" s="98"/>
      <c r="D834" s="98"/>
      <c r="E834" s="99"/>
      <c r="F834" s="99"/>
      <c r="G834" s="98"/>
      <c r="H834" s="98"/>
      <c r="I834" s="98"/>
      <c r="J834" s="98"/>
      <c r="K834" s="98"/>
      <c r="L834" s="98"/>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100"/>
      <c r="AO834" s="100"/>
      <c r="AP834" s="100"/>
      <c r="AQ834" s="100"/>
      <c r="AR834" s="100"/>
      <c r="AS834" s="100"/>
      <c r="AT834" s="100"/>
      <c r="AU834" s="100"/>
      <c r="AV834" s="100"/>
      <c r="AW834" s="100"/>
      <c r="AX834" s="100"/>
      <c r="AY834" s="100"/>
      <c r="AZ834" s="100"/>
      <c r="BA834" s="100"/>
      <c r="BB834" s="100"/>
      <c r="BC834" s="100"/>
      <c r="BD834" s="100"/>
      <c r="BE834" s="100"/>
    </row>
    <row r="835" spans="1:57" ht="15.75" customHeight="1" x14ac:dyDescent="0.3">
      <c r="A835" s="160"/>
      <c r="B835" s="98"/>
      <c r="C835" s="98"/>
      <c r="D835" s="98"/>
      <c r="E835" s="99"/>
      <c r="F835" s="99"/>
      <c r="G835" s="98"/>
      <c r="H835" s="98"/>
      <c r="I835" s="98"/>
      <c r="J835" s="98"/>
      <c r="K835" s="98"/>
      <c r="L835" s="98"/>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0"/>
      <c r="AQ835" s="100"/>
      <c r="AR835" s="100"/>
      <c r="AS835" s="100"/>
      <c r="AT835" s="100"/>
      <c r="AU835" s="100"/>
      <c r="AV835" s="100"/>
      <c r="AW835" s="100"/>
      <c r="AX835" s="100"/>
      <c r="AY835" s="100"/>
      <c r="AZ835" s="100"/>
      <c r="BA835" s="100"/>
      <c r="BB835" s="100"/>
      <c r="BC835" s="100"/>
      <c r="BD835" s="100"/>
      <c r="BE835" s="100"/>
    </row>
    <row r="836" spans="1:57" ht="15.75" customHeight="1" x14ac:dyDescent="0.3">
      <c r="A836" s="160"/>
      <c r="B836" s="98"/>
      <c r="C836" s="98"/>
      <c r="D836" s="98"/>
      <c r="E836" s="99"/>
      <c r="F836" s="99"/>
      <c r="G836" s="98"/>
      <c r="H836" s="98"/>
      <c r="I836" s="98"/>
      <c r="J836" s="98"/>
      <c r="K836" s="98"/>
      <c r="L836" s="98"/>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100"/>
      <c r="AO836" s="100"/>
      <c r="AP836" s="100"/>
      <c r="AQ836" s="100"/>
      <c r="AR836" s="100"/>
      <c r="AS836" s="100"/>
      <c r="AT836" s="100"/>
      <c r="AU836" s="100"/>
      <c r="AV836" s="100"/>
      <c r="AW836" s="100"/>
      <c r="AX836" s="100"/>
      <c r="AY836" s="100"/>
      <c r="AZ836" s="100"/>
      <c r="BA836" s="100"/>
      <c r="BB836" s="100"/>
      <c r="BC836" s="100"/>
      <c r="BD836" s="100"/>
      <c r="BE836" s="100"/>
    </row>
    <row r="837" spans="1:57" ht="15.75" customHeight="1" x14ac:dyDescent="0.3">
      <c r="A837" s="160"/>
      <c r="B837" s="98"/>
      <c r="C837" s="98"/>
      <c r="D837" s="98"/>
      <c r="E837" s="99"/>
      <c r="F837" s="99"/>
      <c r="G837" s="98"/>
      <c r="H837" s="98"/>
      <c r="I837" s="98"/>
      <c r="J837" s="98"/>
      <c r="K837" s="98"/>
      <c r="L837" s="98"/>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0"/>
      <c r="AQ837" s="100"/>
      <c r="AR837" s="100"/>
      <c r="AS837" s="100"/>
      <c r="AT837" s="100"/>
      <c r="AU837" s="100"/>
      <c r="AV837" s="100"/>
      <c r="AW837" s="100"/>
      <c r="AX837" s="100"/>
      <c r="AY837" s="100"/>
      <c r="AZ837" s="100"/>
      <c r="BA837" s="100"/>
      <c r="BB837" s="100"/>
      <c r="BC837" s="100"/>
      <c r="BD837" s="100"/>
      <c r="BE837" s="100"/>
    </row>
    <row r="838" spans="1:57" ht="15.75" customHeight="1" x14ac:dyDescent="0.3">
      <c r="A838" s="160"/>
      <c r="B838" s="98"/>
      <c r="C838" s="98"/>
      <c r="D838" s="98"/>
      <c r="E838" s="99"/>
      <c r="F838" s="99"/>
      <c r="G838" s="98"/>
      <c r="H838" s="98"/>
      <c r="I838" s="98"/>
      <c r="J838" s="98"/>
      <c r="K838" s="98"/>
      <c r="L838" s="98"/>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100"/>
      <c r="AO838" s="100"/>
      <c r="AP838" s="100"/>
      <c r="AQ838" s="100"/>
      <c r="AR838" s="100"/>
      <c r="AS838" s="100"/>
      <c r="AT838" s="100"/>
      <c r="AU838" s="100"/>
      <c r="AV838" s="100"/>
      <c r="AW838" s="100"/>
      <c r="AX838" s="100"/>
      <c r="AY838" s="100"/>
      <c r="AZ838" s="100"/>
      <c r="BA838" s="100"/>
      <c r="BB838" s="100"/>
      <c r="BC838" s="100"/>
      <c r="BD838" s="100"/>
      <c r="BE838" s="100"/>
    </row>
    <row r="839" spans="1:57" ht="15.75" customHeight="1" x14ac:dyDescent="0.3">
      <c r="A839" s="160"/>
      <c r="B839" s="98"/>
      <c r="C839" s="98"/>
      <c r="D839" s="98"/>
      <c r="E839" s="99"/>
      <c r="F839" s="99"/>
      <c r="G839" s="98"/>
      <c r="H839" s="98"/>
      <c r="I839" s="98"/>
      <c r="J839" s="98"/>
      <c r="K839" s="98"/>
      <c r="L839" s="98"/>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c r="AP839" s="100"/>
      <c r="AQ839" s="100"/>
      <c r="AR839" s="100"/>
      <c r="AS839" s="100"/>
      <c r="AT839" s="100"/>
      <c r="AU839" s="100"/>
      <c r="AV839" s="100"/>
      <c r="AW839" s="100"/>
      <c r="AX839" s="100"/>
      <c r="AY839" s="100"/>
      <c r="AZ839" s="100"/>
      <c r="BA839" s="100"/>
      <c r="BB839" s="100"/>
      <c r="BC839" s="100"/>
      <c r="BD839" s="100"/>
      <c r="BE839" s="100"/>
    </row>
    <row r="840" spans="1:57" ht="15.75" customHeight="1" x14ac:dyDescent="0.3">
      <c r="A840" s="160"/>
      <c r="B840" s="98"/>
      <c r="C840" s="98"/>
      <c r="D840" s="98"/>
      <c r="E840" s="99"/>
      <c r="F840" s="99"/>
      <c r="G840" s="98"/>
      <c r="H840" s="98"/>
      <c r="I840" s="98"/>
      <c r="J840" s="98"/>
      <c r="K840" s="98"/>
      <c r="L840" s="98"/>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0"/>
      <c r="AQ840" s="100"/>
      <c r="AR840" s="100"/>
      <c r="AS840" s="100"/>
      <c r="AT840" s="100"/>
      <c r="AU840" s="100"/>
      <c r="AV840" s="100"/>
      <c r="AW840" s="100"/>
      <c r="AX840" s="100"/>
      <c r="AY840" s="100"/>
      <c r="AZ840" s="100"/>
      <c r="BA840" s="100"/>
      <c r="BB840" s="100"/>
      <c r="BC840" s="100"/>
      <c r="BD840" s="100"/>
      <c r="BE840" s="100"/>
    </row>
    <row r="841" spans="1:57" ht="15.75" customHeight="1" x14ac:dyDescent="0.3">
      <c r="A841" s="160"/>
      <c r="B841" s="98"/>
      <c r="C841" s="98"/>
      <c r="D841" s="98"/>
      <c r="E841" s="99"/>
      <c r="F841" s="99"/>
      <c r="G841" s="98"/>
      <c r="H841" s="98"/>
      <c r="I841" s="98"/>
      <c r="J841" s="98"/>
      <c r="K841" s="98"/>
      <c r="L841" s="98"/>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100"/>
      <c r="AO841" s="100"/>
      <c r="AP841" s="100"/>
      <c r="AQ841" s="100"/>
      <c r="AR841" s="100"/>
      <c r="AS841" s="100"/>
      <c r="AT841" s="100"/>
      <c r="AU841" s="100"/>
      <c r="AV841" s="100"/>
      <c r="AW841" s="100"/>
      <c r="AX841" s="100"/>
      <c r="AY841" s="100"/>
      <c r="AZ841" s="100"/>
      <c r="BA841" s="100"/>
      <c r="BB841" s="100"/>
      <c r="BC841" s="100"/>
      <c r="BD841" s="100"/>
      <c r="BE841" s="100"/>
    </row>
    <row r="842" spans="1:57" ht="15.75" customHeight="1" x14ac:dyDescent="0.3">
      <c r="A842" s="160"/>
      <c r="B842" s="98"/>
      <c r="C842" s="98"/>
      <c r="D842" s="98"/>
      <c r="E842" s="99"/>
      <c r="F842" s="99"/>
      <c r="G842" s="98"/>
      <c r="H842" s="98"/>
      <c r="I842" s="98"/>
      <c r="J842" s="98"/>
      <c r="K842" s="98"/>
      <c r="L842" s="98"/>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100"/>
      <c r="AO842" s="100"/>
      <c r="AP842" s="100"/>
      <c r="AQ842" s="100"/>
      <c r="AR842" s="100"/>
      <c r="AS842" s="100"/>
      <c r="AT842" s="100"/>
      <c r="AU842" s="100"/>
      <c r="AV842" s="100"/>
      <c r="AW842" s="100"/>
      <c r="AX842" s="100"/>
      <c r="AY842" s="100"/>
      <c r="AZ842" s="100"/>
      <c r="BA842" s="100"/>
      <c r="BB842" s="100"/>
      <c r="BC842" s="100"/>
      <c r="BD842" s="100"/>
      <c r="BE842" s="100"/>
    </row>
    <row r="843" spans="1:57" ht="15.75" customHeight="1" x14ac:dyDescent="0.3">
      <c r="A843" s="160"/>
      <c r="B843" s="98"/>
      <c r="C843" s="98"/>
      <c r="D843" s="98"/>
      <c r="E843" s="99"/>
      <c r="F843" s="99"/>
      <c r="G843" s="98"/>
      <c r="H843" s="98"/>
      <c r="I843" s="98"/>
      <c r="J843" s="98"/>
      <c r="K843" s="98"/>
      <c r="L843" s="98"/>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c r="AU843" s="100"/>
      <c r="AV843" s="100"/>
      <c r="AW843" s="100"/>
      <c r="AX843" s="100"/>
      <c r="AY843" s="100"/>
      <c r="AZ843" s="100"/>
      <c r="BA843" s="100"/>
      <c r="BB843" s="100"/>
      <c r="BC843" s="100"/>
      <c r="BD843" s="100"/>
      <c r="BE843" s="100"/>
    </row>
    <row r="844" spans="1:57" ht="15.75" customHeight="1" x14ac:dyDescent="0.3">
      <c r="A844" s="160"/>
      <c r="B844" s="98"/>
      <c r="C844" s="98"/>
      <c r="D844" s="98"/>
      <c r="E844" s="99"/>
      <c r="F844" s="99"/>
      <c r="G844" s="98"/>
      <c r="H844" s="98"/>
      <c r="I844" s="98"/>
      <c r="J844" s="98"/>
      <c r="K844" s="98"/>
      <c r="L844" s="98"/>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100"/>
      <c r="AO844" s="100"/>
      <c r="AP844" s="100"/>
      <c r="AQ844" s="100"/>
      <c r="AR844" s="100"/>
      <c r="AS844" s="100"/>
      <c r="AT844" s="100"/>
      <c r="AU844" s="100"/>
      <c r="AV844" s="100"/>
      <c r="AW844" s="100"/>
      <c r="AX844" s="100"/>
      <c r="AY844" s="100"/>
      <c r="AZ844" s="100"/>
      <c r="BA844" s="100"/>
      <c r="BB844" s="100"/>
      <c r="BC844" s="100"/>
      <c r="BD844" s="100"/>
      <c r="BE844" s="100"/>
    </row>
    <row r="845" spans="1:57" ht="15.75" customHeight="1" x14ac:dyDescent="0.3">
      <c r="A845" s="160"/>
      <c r="B845" s="98"/>
      <c r="C845" s="98"/>
      <c r="D845" s="98"/>
      <c r="E845" s="99"/>
      <c r="F845" s="99"/>
      <c r="G845" s="98"/>
      <c r="H845" s="98"/>
      <c r="I845" s="98"/>
      <c r="J845" s="98"/>
      <c r="K845" s="98"/>
      <c r="L845" s="98"/>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0"/>
      <c r="AQ845" s="100"/>
      <c r="AR845" s="100"/>
      <c r="AS845" s="100"/>
      <c r="AT845" s="100"/>
      <c r="AU845" s="100"/>
      <c r="AV845" s="100"/>
      <c r="AW845" s="100"/>
      <c r="AX845" s="100"/>
      <c r="AY845" s="100"/>
      <c r="AZ845" s="100"/>
      <c r="BA845" s="100"/>
      <c r="BB845" s="100"/>
      <c r="BC845" s="100"/>
      <c r="BD845" s="100"/>
      <c r="BE845" s="100"/>
    </row>
    <row r="846" spans="1:57" ht="15.75" customHeight="1" x14ac:dyDescent="0.3">
      <c r="A846" s="160"/>
      <c r="B846" s="98"/>
      <c r="C846" s="98"/>
      <c r="D846" s="98"/>
      <c r="E846" s="99"/>
      <c r="F846" s="99"/>
      <c r="G846" s="98"/>
      <c r="H846" s="98"/>
      <c r="I846" s="98"/>
      <c r="J846" s="98"/>
      <c r="K846" s="98"/>
      <c r="L846" s="98"/>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c r="AU846" s="100"/>
      <c r="AV846" s="100"/>
      <c r="AW846" s="100"/>
      <c r="AX846" s="100"/>
      <c r="AY846" s="100"/>
      <c r="AZ846" s="100"/>
      <c r="BA846" s="100"/>
      <c r="BB846" s="100"/>
      <c r="BC846" s="100"/>
      <c r="BD846" s="100"/>
      <c r="BE846" s="100"/>
    </row>
    <row r="847" spans="1:57" ht="15.75" customHeight="1" x14ac:dyDescent="0.3">
      <c r="A847" s="160"/>
      <c r="B847" s="98"/>
      <c r="C847" s="98"/>
      <c r="D847" s="98"/>
      <c r="E847" s="99"/>
      <c r="F847" s="99"/>
      <c r="G847" s="98"/>
      <c r="H847" s="98"/>
      <c r="I847" s="98"/>
      <c r="J847" s="98"/>
      <c r="K847" s="98"/>
      <c r="L847" s="98"/>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c r="AU847" s="100"/>
      <c r="AV847" s="100"/>
      <c r="AW847" s="100"/>
      <c r="AX847" s="100"/>
      <c r="AY847" s="100"/>
      <c r="AZ847" s="100"/>
      <c r="BA847" s="100"/>
      <c r="BB847" s="100"/>
      <c r="BC847" s="100"/>
      <c r="BD847" s="100"/>
      <c r="BE847" s="100"/>
    </row>
    <row r="848" spans="1:57" ht="15.75" customHeight="1" x14ac:dyDescent="0.3">
      <c r="A848" s="160"/>
      <c r="B848" s="98"/>
      <c r="C848" s="98"/>
      <c r="D848" s="98"/>
      <c r="E848" s="99"/>
      <c r="F848" s="99"/>
      <c r="G848" s="98"/>
      <c r="H848" s="98"/>
      <c r="I848" s="98"/>
      <c r="J848" s="98"/>
      <c r="K848" s="98"/>
      <c r="L848" s="98"/>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c r="AV848" s="100"/>
      <c r="AW848" s="100"/>
      <c r="AX848" s="100"/>
      <c r="AY848" s="100"/>
      <c r="AZ848" s="100"/>
      <c r="BA848" s="100"/>
      <c r="BB848" s="100"/>
      <c r="BC848" s="100"/>
      <c r="BD848" s="100"/>
      <c r="BE848" s="100"/>
    </row>
    <row r="849" spans="1:57" ht="15.75" customHeight="1" x14ac:dyDescent="0.3">
      <c r="A849" s="160"/>
      <c r="B849" s="98"/>
      <c r="C849" s="98"/>
      <c r="D849" s="98"/>
      <c r="E849" s="99"/>
      <c r="F849" s="99"/>
      <c r="G849" s="98"/>
      <c r="H849" s="98"/>
      <c r="I849" s="98"/>
      <c r="J849" s="98"/>
      <c r="K849" s="98"/>
      <c r="L849" s="98"/>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c r="AR849" s="100"/>
      <c r="AS849" s="100"/>
      <c r="AT849" s="100"/>
      <c r="AU849" s="100"/>
      <c r="AV849" s="100"/>
      <c r="AW849" s="100"/>
      <c r="AX849" s="100"/>
      <c r="AY849" s="100"/>
      <c r="AZ849" s="100"/>
      <c r="BA849" s="100"/>
      <c r="BB849" s="100"/>
      <c r="BC849" s="100"/>
      <c r="BD849" s="100"/>
      <c r="BE849" s="100"/>
    </row>
    <row r="850" spans="1:57" ht="15.75" customHeight="1" x14ac:dyDescent="0.3">
      <c r="A850" s="160"/>
      <c r="B850" s="98"/>
      <c r="C850" s="98"/>
      <c r="D850" s="98"/>
      <c r="E850" s="99"/>
      <c r="F850" s="99"/>
      <c r="G850" s="98"/>
      <c r="H850" s="98"/>
      <c r="I850" s="98"/>
      <c r="J850" s="98"/>
      <c r="K850" s="98"/>
      <c r="L850" s="98"/>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c r="AR850" s="100"/>
      <c r="AS850" s="100"/>
      <c r="AT850" s="100"/>
      <c r="AU850" s="100"/>
      <c r="AV850" s="100"/>
      <c r="AW850" s="100"/>
      <c r="AX850" s="100"/>
      <c r="AY850" s="100"/>
      <c r="AZ850" s="100"/>
      <c r="BA850" s="100"/>
      <c r="BB850" s="100"/>
      <c r="BC850" s="100"/>
      <c r="BD850" s="100"/>
      <c r="BE850" s="100"/>
    </row>
    <row r="851" spans="1:57" ht="15.75" customHeight="1" x14ac:dyDescent="0.3">
      <c r="A851" s="160"/>
      <c r="B851" s="98"/>
      <c r="C851" s="98"/>
      <c r="D851" s="98"/>
      <c r="E851" s="99"/>
      <c r="F851" s="99"/>
      <c r="G851" s="98"/>
      <c r="H851" s="98"/>
      <c r="I851" s="98"/>
      <c r="J851" s="98"/>
      <c r="K851" s="98"/>
      <c r="L851" s="98"/>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c r="AU851" s="100"/>
      <c r="AV851" s="100"/>
      <c r="AW851" s="100"/>
      <c r="AX851" s="100"/>
      <c r="AY851" s="100"/>
      <c r="AZ851" s="100"/>
      <c r="BA851" s="100"/>
      <c r="BB851" s="100"/>
      <c r="BC851" s="100"/>
      <c r="BD851" s="100"/>
      <c r="BE851" s="100"/>
    </row>
    <row r="852" spans="1:57" ht="15.75" customHeight="1" x14ac:dyDescent="0.3">
      <c r="A852" s="160"/>
      <c r="B852" s="98"/>
      <c r="C852" s="98"/>
      <c r="D852" s="98"/>
      <c r="E852" s="99"/>
      <c r="F852" s="99"/>
      <c r="G852" s="98"/>
      <c r="H852" s="98"/>
      <c r="I852" s="98"/>
      <c r="J852" s="98"/>
      <c r="K852" s="98"/>
      <c r="L852" s="98"/>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c r="AR852" s="100"/>
      <c r="AS852" s="100"/>
      <c r="AT852" s="100"/>
      <c r="AU852" s="100"/>
      <c r="AV852" s="100"/>
      <c r="AW852" s="100"/>
      <c r="AX852" s="100"/>
      <c r="AY852" s="100"/>
      <c r="AZ852" s="100"/>
      <c r="BA852" s="100"/>
      <c r="BB852" s="100"/>
      <c r="BC852" s="100"/>
      <c r="BD852" s="100"/>
      <c r="BE852" s="100"/>
    </row>
    <row r="853" spans="1:57" ht="15.75" customHeight="1" x14ac:dyDescent="0.3">
      <c r="A853" s="160"/>
      <c r="B853" s="98"/>
      <c r="C853" s="98"/>
      <c r="D853" s="98"/>
      <c r="E853" s="99"/>
      <c r="F853" s="99"/>
      <c r="G853" s="98"/>
      <c r="H853" s="98"/>
      <c r="I853" s="98"/>
      <c r="J853" s="98"/>
      <c r="K853" s="98"/>
      <c r="L853" s="98"/>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0"/>
      <c r="AQ853" s="100"/>
      <c r="AR853" s="100"/>
      <c r="AS853" s="100"/>
      <c r="AT853" s="100"/>
      <c r="AU853" s="100"/>
      <c r="AV853" s="100"/>
      <c r="AW853" s="100"/>
      <c r="AX853" s="100"/>
      <c r="AY853" s="100"/>
      <c r="AZ853" s="100"/>
      <c r="BA853" s="100"/>
      <c r="BB853" s="100"/>
      <c r="BC853" s="100"/>
      <c r="BD853" s="100"/>
      <c r="BE853" s="100"/>
    </row>
    <row r="854" spans="1:57" ht="15.75" customHeight="1" x14ac:dyDescent="0.3">
      <c r="A854" s="160"/>
      <c r="B854" s="98"/>
      <c r="C854" s="98"/>
      <c r="D854" s="98"/>
      <c r="E854" s="99"/>
      <c r="F854" s="99"/>
      <c r="G854" s="98"/>
      <c r="H854" s="98"/>
      <c r="I854" s="98"/>
      <c r="J854" s="98"/>
      <c r="K854" s="98"/>
      <c r="L854" s="98"/>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0"/>
      <c r="AQ854" s="100"/>
      <c r="AR854" s="100"/>
      <c r="AS854" s="100"/>
      <c r="AT854" s="100"/>
      <c r="AU854" s="100"/>
      <c r="AV854" s="100"/>
      <c r="AW854" s="100"/>
      <c r="AX854" s="100"/>
      <c r="AY854" s="100"/>
      <c r="AZ854" s="100"/>
      <c r="BA854" s="100"/>
      <c r="BB854" s="100"/>
      <c r="BC854" s="100"/>
      <c r="BD854" s="100"/>
      <c r="BE854" s="100"/>
    </row>
    <row r="855" spans="1:57" ht="15.75" customHeight="1" x14ac:dyDescent="0.3">
      <c r="A855" s="160"/>
      <c r="B855" s="98"/>
      <c r="C855" s="98"/>
      <c r="D855" s="98"/>
      <c r="E855" s="99"/>
      <c r="F855" s="99"/>
      <c r="G855" s="98"/>
      <c r="H855" s="98"/>
      <c r="I855" s="98"/>
      <c r="J855" s="98"/>
      <c r="K855" s="98"/>
      <c r="L855" s="98"/>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0"/>
      <c r="AQ855" s="100"/>
      <c r="AR855" s="100"/>
      <c r="AS855" s="100"/>
      <c r="AT855" s="100"/>
      <c r="AU855" s="100"/>
      <c r="AV855" s="100"/>
      <c r="AW855" s="100"/>
      <c r="AX855" s="100"/>
      <c r="AY855" s="100"/>
      <c r="AZ855" s="100"/>
      <c r="BA855" s="100"/>
      <c r="BB855" s="100"/>
      <c r="BC855" s="100"/>
      <c r="BD855" s="100"/>
      <c r="BE855" s="100"/>
    </row>
    <row r="856" spans="1:57" ht="15.75" customHeight="1" x14ac:dyDescent="0.3">
      <c r="A856" s="160"/>
      <c r="B856" s="98"/>
      <c r="C856" s="98"/>
      <c r="D856" s="98"/>
      <c r="E856" s="99"/>
      <c r="F856" s="99"/>
      <c r="G856" s="98"/>
      <c r="H856" s="98"/>
      <c r="I856" s="98"/>
      <c r="J856" s="98"/>
      <c r="K856" s="98"/>
      <c r="L856" s="98"/>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P856" s="100"/>
      <c r="AQ856" s="100"/>
      <c r="AR856" s="100"/>
      <c r="AS856" s="100"/>
      <c r="AT856" s="100"/>
      <c r="AU856" s="100"/>
      <c r="AV856" s="100"/>
      <c r="AW856" s="100"/>
      <c r="AX856" s="100"/>
      <c r="AY856" s="100"/>
      <c r="AZ856" s="100"/>
      <c r="BA856" s="100"/>
      <c r="BB856" s="100"/>
      <c r="BC856" s="100"/>
      <c r="BD856" s="100"/>
      <c r="BE856" s="100"/>
    </row>
    <row r="857" spans="1:57" ht="15.75" customHeight="1" x14ac:dyDescent="0.3">
      <c r="A857" s="160"/>
      <c r="B857" s="98"/>
      <c r="C857" s="98"/>
      <c r="D857" s="98"/>
      <c r="E857" s="99"/>
      <c r="F857" s="99"/>
      <c r="G857" s="98"/>
      <c r="H857" s="98"/>
      <c r="I857" s="98"/>
      <c r="J857" s="98"/>
      <c r="K857" s="98"/>
      <c r="L857" s="98"/>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c r="AR857" s="100"/>
      <c r="AS857" s="100"/>
      <c r="AT857" s="100"/>
      <c r="AU857" s="100"/>
      <c r="AV857" s="100"/>
      <c r="AW857" s="100"/>
      <c r="AX857" s="100"/>
      <c r="AY857" s="100"/>
      <c r="AZ857" s="100"/>
      <c r="BA857" s="100"/>
      <c r="BB857" s="100"/>
      <c r="BC857" s="100"/>
      <c r="BD857" s="100"/>
      <c r="BE857" s="100"/>
    </row>
    <row r="858" spans="1:57" ht="15.75" customHeight="1" x14ac:dyDescent="0.3">
      <c r="A858" s="160"/>
      <c r="B858" s="98"/>
      <c r="C858" s="98"/>
      <c r="D858" s="98"/>
      <c r="E858" s="99"/>
      <c r="F858" s="99"/>
      <c r="G858" s="98"/>
      <c r="H858" s="98"/>
      <c r="I858" s="98"/>
      <c r="J858" s="98"/>
      <c r="K858" s="98"/>
      <c r="L858" s="98"/>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c r="AR858" s="100"/>
      <c r="AS858" s="100"/>
      <c r="AT858" s="100"/>
      <c r="AU858" s="100"/>
      <c r="AV858" s="100"/>
      <c r="AW858" s="100"/>
      <c r="AX858" s="100"/>
      <c r="AY858" s="100"/>
      <c r="AZ858" s="100"/>
      <c r="BA858" s="100"/>
      <c r="BB858" s="100"/>
      <c r="BC858" s="100"/>
      <c r="BD858" s="100"/>
      <c r="BE858" s="100"/>
    </row>
    <row r="859" spans="1:57" ht="15.75" customHeight="1" x14ac:dyDescent="0.3">
      <c r="A859" s="160"/>
      <c r="B859" s="98"/>
      <c r="C859" s="98"/>
      <c r="D859" s="98"/>
      <c r="E859" s="99"/>
      <c r="F859" s="99"/>
      <c r="G859" s="98"/>
      <c r="H859" s="98"/>
      <c r="I859" s="98"/>
      <c r="J859" s="98"/>
      <c r="K859" s="98"/>
      <c r="L859" s="98"/>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c r="AR859" s="100"/>
      <c r="AS859" s="100"/>
      <c r="AT859" s="100"/>
      <c r="AU859" s="100"/>
      <c r="AV859" s="100"/>
      <c r="AW859" s="100"/>
      <c r="AX859" s="100"/>
      <c r="AY859" s="100"/>
      <c r="AZ859" s="100"/>
      <c r="BA859" s="100"/>
      <c r="BB859" s="100"/>
      <c r="BC859" s="100"/>
      <c r="BD859" s="100"/>
      <c r="BE859" s="100"/>
    </row>
    <row r="860" spans="1:57" ht="15.75" customHeight="1" x14ac:dyDescent="0.3">
      <c r="A860" s="160"/>
      <c r="B860" s="98"/>
      <c r="C860" s="98"/>
      <c r="D860" s="98"/>
      <c r="E860" s="99"/>
      <c r="F860" s="99"/>
      <c r="G860" s="98"/>
      <c r="H860" s="98"/>
      <c r="I860" s="98"/>
      <c r="J860" s="98"/>
      <c r="K860" s="98"/>
      <c r="L860" s="98"/>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c r="AU860" s="100"/>
      <c r="AV860" s="100"/>
      <c r="AW860" s="100"/>
      <c r="AX860" s="100"/>
      <c r="AY860" s="100"/>
      <c r="AZ860" s="100"/>
      <c r="BA860" s="100"/>
      <c r="BB860" s="100"/>
      <c r="BC860" s="100"/>
      <c r="BD860" s="100"/>
      <c r="BE860" s="100"/>
    </row>
    <row r="861" spans="1:57" ht="15.75" customHeight="1" x14ac:dyDescent="0.3">
      <c r="A861" s="160"/>
      <c r="B861" s="98"/>
      <c r="C861" s="98"/>
      <c r="D861" s="98"/>
      <c r="E861" s="99"/>
      <c r="F861" s="99"/>
      <c r="G861" s="98"/>
      <c r="H861" s="98"/>
      <c r="I861" s="98"/>
      <c r="J861" s="98"/>
      <c r="K861" s="98"/>
      <c r="L861" s="98"/>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c r="AR861" s="100"/>
      <c r="AS861" s="100"/>
      <c r="AT861" s="100"/>
      <c r="AU861" s="100"/>
      <c r="AV861" s="100"/>
      <c r="AW861" s="100"/>
      <c r="AX861" s="100"/>
      <c r="AY861" s="100"/>
      <c r="AZ861" s="100"/>
      <c r="BA861" s="100"/>
      <c r="BB861" s="100"/>
      <c r="BC861" s="100"/>
      <c r="BD861" s="100"/>
      <c r="BE861" s="100"/>
    </row>
    <row r="862" spans="1:57" ht="15.75" customHeight="1" x14ac:dyDescent="0.3">
      <c r="A862" s="160"/>
      <c r="B862" s="98"/>
      <c r="C862" s="98"/>
      <c r="D862" s="98"/>
      <c r="E862" s="99"/>
      <c r="F862" s="99"/>
      <c r="G862" s="98"/>
      <c r="H862" s="98"/>
      <c r="I862" s="98"/>
      <c r="J862" s="98"/>
      <c r="K862" s="98"/>
      <c r="L862" s="98"/>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0"/>
      <c r="AQ862" s="100"/>
      <c r="AR862" s="100"/>
      <c r="AS862" s="100"/>
      <c r="AT862" s="100"/>
      <c r="AU862" s="100"/>
      <c r="AV862" s="100"/>
      <c r="AW862" s="100"/>
      <c r="AX862" s="100"/>
      <c r="AY862" s="100"/>
      <c r="AZ862" s="100"/>
      <c r="BA862" s="100"/>
      <c r="BB862" s="100"/>
      <c r="BC862" s="100"/>
      <c r="BD862" s="100"/>
      <c r="BE862" s="100"/>
    </row>
    <row r="863" spans="1:57" ht="15.75" customHeight="1" x14ac:dyDescent="0.3">
      <c r="A863" s="160"/>
      <c r="B863" s="98"/>
      <c r="C863" s="98"/>
      <c r="D863" s="98"/>
      <c r="E863" s="99"/>
      <c r="F863" s="99"/>
      <c r="G863" s="98"/>
      <c r="H863" s="98"/>
      <c r="I863" s="98"/>
      <c r="J863" s="98"/>
      <c r="K863" s="98"/>
      <c r="L863" s="98"/>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0"/>
      <c r="AQ863" s="100"/>
      <c r="AR863" s="100"/>
      <c r="AS863" s="100"/>
      <c r="AT863" s="100"/>
      <c r="AU863" s="100"/>
      <c r="AV863" s="100"/>
      <c r="AW863" s="100"/>
      <c r="AX863" s="100"/>
      <c r="AY863" s="100"/>
      <c r="AZ863" s="100"/>
      <c r="BA863" s="100"/>
      <c r="BB863" s="100"/>
      <c r="BC863" s="100"/>
      <c r="BD863" s="100"/>
      <c r="BE863" s="100"/>
    </row>
    <row r="864" spans="1:57" ht="15.75" customHeight="1" x14ac:dyDescent="0.3">
      <c r="A864" s="160"/>
      <c r="B864" s="98"/>
      <c r="C864" s="98"/>
      <c r="D864" s="98"/>
      <c r="E864" s="99"/>
      <c r="F864" s="99"/>
      <c r="G864" s="98"/>
      <c r="H864" s="98"/>
      <c r="I864" s="98"/>
      <c r="J864" s="98"/>
      <c r="K864" s="98"/>
      <c r="L864" s="98"/>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100"/>
      <c r="AO864" s="100"/>
      <c r="AP864" s="100"/>
      <c r="AQ864" s="100"/>
      <c r="AR864" s="100"/>
      <c r="AS864" s="100"/>
      <c r="AT864" s="100"/>
      <c r="AU864" s="100"/>
      <c r="AV864" s="100"/>
      <c r="AW864" s="100"/>
      <c r="AX864" s="100"/>
      <c r="AY864" s="100"/>
      <c r="AZ864" s="100"/>
      <c r="BA864" s="100"/>
      <c r="BB864" s="100"/>
      <c r="BC864" s="100"/>
      <c r="BD864" s="100"/>
      <c r="BE864" s="100"/>
    </row>
    <row r="865" spans="1:57" ht="15.75" customHeight="1" x14ac:dyDescent="0.3">
      <c r="A865" s="160"/>
      <c r="B865" s="98"/>
      <c r="C865" s="98"/>
      <c r="D865" s="98"/>
      <c r="E865" s="99"/>
      <c r="F865" s="99"/>
      <c r="G865" s="98"/>
      <c r="H865" s="98"/>
      <c r="I865" s="98"/>
      <c r="J865" s="98"/>
      <c r="K865" s="98"/>
      <c r="L865" s="98"/>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0"/>
      <c r="AQ865" s="100"/>
      <c r="AR865" s="100"/>
      <c r="AS865" s="100"/>
      <c r="AT865" s="100"/>
      <c r="AU865" s="100"/>
      <c r="AV865" s="100"/>
      <c r="AW865" s="100"/>
      <c r="AX865" s="100"/>
      <c r="AY865" s="100"/>
      <c r="AZ865" s="100"/>
      <c r="BA865" s="100"/>
      <c r="BB865" s="100"/>
      <c r="BC865" s="100"/>
      <c r="BD865" s="100"/>
      <c r="BE865" s="100"/>
    </row>
    <row r="866" spans="1:57" ht="15.75" customHeight="1" x14ac:dyDescent="0.3">
      <c r="A866" s="160"/>
      <c r="B866" s="98"/>
      <c r="C866" s="98"/>
      <c r="D866" s="98"/>
      <c r="E866" s="99"/>
      <c r="F866" s="99"/>
      <c r="G866" s="98"/>
      <c r="H866" s="98"/>
      <c r="I866" s="98"/>
      <c r="J866" s="98"/>
      <c r="K866" s="98"/>
      <c r="L866" s="98"/>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c r="AR866" s="100"/>
      <c r="AS866" s="100"/>
      <c r="AT866" s="100"/>
      <c r="AU866" s="100"/>
      <c r="AV866" s="100"/>
      <c r="AW866" s="100"/>
      <c r="AX866" s="100"/>
      <c r="AY866" s="100"/>
      <c r="AZ866" s="100"/>
      <c r="BA866" s="100"/>
      <c r="BB866" s="100"/>
      <c r="BC866" s="100"/>
      <c r="BD866" s="100"/>
      <c r="BE866" s="100"/>
    </row>
    <row r="867" spans="1:57" ht="15.75" customHeight="1" x14ac:dyDescent="0.3">
      <c r="A867" s="160"/>
      <c r="B867" s="98"/>
      <c r="C867" s="98"/>
      <c r="D867" s="98"/>
      <c r="E867" s="99"/>
      <c r="F867" s="99"/>
      <c r="G867" s="98"/>
      <c r="H867" s="98"/>
      <c r="I867" s="98"/>
      <c r="J867" s="98"/>
      <c r="K867" s="98"/>
      <c r="L867" s="98"/>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0"/>
      <c r="AQ867" s="100"/>
      <c r="AR867" s="100"/>
      <c r="AS867" s="100"/>
      <c r="AT867" s="100"/>
      <c r="AU867" s="100"/>
      <c r="AV867" s="100"/>
      <c r="AW867" s="100"/>
      <c r="AX867" s="100"/>
      <c r="AY867" s="100"/>
      <c r="AZ867" s="100"/>
      <c r="BA867" s="100"/>
      <c r="BB867" s="100"/>
      <c r="BC867" s="100"/>
      <c r="BD867" s="100"/>
      <c r="BE867" s="100"/>
    </row>
    <row r="868" spans="1:57" ht="15.75" customHeight="1" x14ac:dyDescent="0.3">
      <c r="A868" s="160"/>
      <c r="B868" s="98"/>
      <c r="C868" s="98"/>
      <c r="D868" s="98"/>
      <c r="E868" s="99"/>
      <c r="F868" s="99"/>
      <c r="G868" s="98"/>
      <c r="H868" s="98"/>
      <c r="I868" s="98"/>
      <c r="J868" s="98"/>
      <c r="K868" s="98"/>
      <c r="L868" s="98"/>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P868" s="100"/>
      <c r="AQ868" s="100"/>
      <c r="AR868" s="100"/>
      <c r="AS868" s="100"/>
      <c r="AT868" s="100"/>
      <c r="AU868" s="100"/>
      <c r="AV868" s="100"/>
      <c r="AW868" s="100"/>
      <c r="AX868" s="100"/>
      <c r="AY868" s="100"/>
      <c r="AZ868" s="100"/>
      <c r="BA868" s="100"/>
      <c r="BB868" s="100"/>
      <c r="BC868" s="100"/>
      <c r="BD868" s="100"/>
      <c r="BE868" s="100"/>
    </row>
    <row r="869" spans="1:57" ht="15.75" customHeight="1" x14ac:dyDescent="0.3">
      <c r="A869" s="160"/>
      <c r="B869" s="98"/>
      <c r="C869" s="98"/>
      <c r="D869" s="98"/>
      <c r="E869" s="99"/>
      <c r="F869" s="99"/>
      <c r="G869" s="98"/>
      <c r="H869" s="98"/>
      <c r="I869" s="98"/>
      <c r="J869" s="98"/>
      <c r="K869" s="98"/>
      <c r="L869" s="98"/>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100"/>
      <c r="AO869" s="100"/>
      <c r="AP869" s="100"/>
      <c r="AQ869" s="100"/>
      <c r="AR869" s="100"/>
      <c r="AS869" s="100"/>
      <c r="AT869" s="100"/>
      <c r="AU869" s="100"/>
      <c r="AV869" s="100"/>
      <c r="AW869" s="100"/>
      <c r="AX869" s="100"/>
      <c r="AY869" s="100"/>
      <c r="AZ869" s="100"/>
      <c r="BA869" s="100"/>
      <c r="BB869" s="100"/>
      <c r="BC869" s="100"/>
      <c r="BD869" s="100"/>
      <c r="BE869" s="100"/>
    </row>
    <row r="870" spans="1:57" ht="15.75" customHeight="1" x14ac:dyDescent="0.3">
      <c r="A870" s="160"/>
      <c r="B870" s="98"/>
      <c r="C870" s="98"/>
      <c r="D870" s="98"/>
      <c r="E870" s="99"/>
      <c r="F870" s="99"/>
      <c r="G870" s="98"/>
      <c r="H870" s="98"/>
      <c r="I870" s="98"/>
      <c r="J870" s="98"/>
      <c r="K870" s="98"/>
      <c r="L870" s="98"/>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100"/>
      <c r="AO870" s="100"/>
      <c r="AP870" s="100"/>
      <c r="AQ870" s="100"/>
      <c r="AR870" s="100"/>
      <c r="AS870" s="100"/>
      <c r="AT870" s="100"/>
      <c r="AU870" s="100"/>
      <c r="AV870" s="100"/>
      <c r="AW870" s="100"/>
      <c r="AX870" s="100"/>
      <c r="AY870" s="100"/>
      <c r="AZ870" s="100"/>
      <c r="BA870" s="100"/>
      <c r="BB870" s="100"/>
      <c r="BC870" s="100"/>
      <c r="BD870" s="100"/>
      <c r="BE870" s="100"/>
    </row>
    <row r="871" spans="1:57" ht="15.75" customHeight="1" x14ac:dyDescent="0.3">
      <c r="A871" s="160"/>
      <c r="B871" s="98"/>
      <c r="C871" s="98"/>
      <c r="D871" s="98"/>
      <c r="E871" s="99"/>
      <c r="F871" s="99"/>
      <c r="G871" s="98"/>
      <c r="H871" s="98"/>
      <c r="I871" s="98"/>
      <c r="J871" s="98"/>
      <c r="K871" s="98"/>
      <c r="L871" s="98"/>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P871" s="100"/>
      <c r="AQ871" s="100"/>
      <c r="AR871" s="100"/>
      <c r="AS871" s="100"/>
      <c r="AT871" s="100"/>
      <c r="AU871" s="100"/>
      <c r="AV871" s="100"/>
      <c r="AW871" s="100"/>
      <c r="AX871" s="100"/>
      <c r="AY871" s="100"/>
      <c r="AZ871" s="100"/>
      <c r="BA871" s="100"/>
      <c r="BB871" s="100"/>
      <c r="BC871" s="100"/>
      <c r="BD871" s="100"/>
      <c r="BE871" s="100"/>
    </row>
    <row r="872" spans="1:57" ht="15.75" customHeight="1" x14ac:dyDescent="0.3">
      <c r="A872" s="160"/>
      <c r="B872" s="98"/>
      <c r="C872" s="98"/>
      <c r="D872" s="98"/>
      <c r="E872" s="99"/>
      <c r="F872" s="99"/>
      <c r="G872" s="98"/>
      <c r="H872" s="98"/>
      <c r="I872" s="98"/>
      <c r="J872" s="98"/>
      <c r="K872" s="98"/>
      <c r="L872" s="98"/>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100"/>
      <c r="AO872" s="100"/>
      <c r="AP872" s="100"/>
      <c r="AQ872" s="100"/>
      <c r="AR872" s="100"/>
      <c r="AS872" s="100"/>
      <c r="AT872" s="100"/>
      <c r="AU872" s="100"/>
      <c r="AV872" s="100"/>
      <c r="AW872" s="100"/>
      <c r="AX872" s="100"/>
      <c r="AY872" s="100"/>
      <c r="AZ872" s="100"/>
      <c r="BA872" s="100"/>
      <c r="BB872" s="100"/>
      <c r="BC872" s="100"/>
      <c r="BD872" s="100"/>
      <c r="BE872" s="100"/>
    </row>
    <row r="873" spans="1:57" ht="15.75" customHeight="1" x14ac:dyDescent="0.3">
      <c r="A873" s="160"/>
      <c r="B873" s="98"/>
      <c r="C873" s="98"/>
      <c r="D873" s="98"/>
      <c r="E873" s="99"/>
      <c r="F873" s="99"/>
      <c r="G873" s="98"/>
      <c r="H873" s="98"/>
      <c r="I873" s="98"/>
      <c r="J873" s="98"/>
      <c r="K873" s="98"/>
      <c r="L873" s="98"/>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0"/>
      <c r="AQ873" s="100"/>
      <c r="AR873" s="100"/>
      <c r="AS873" s="100"/>
      <c r="AT873" s="100"/>
      <c r="AU873" s="100"/>
      <c r="AV873" s="100"/>
      <c r="AW873" s="100"/>
      <c r="AX873" s="100"/>
      <c r="AY873" s="100"/>
      <c r="AZ873" s="100"/>
      <c r="BA873" s="100"/>
      <c r="BB873" s="100"/>
      <c r="BC873" s="100"/>
      <c r="BD873" s="100"/>
      <c r="BE873" s="100"/>
    </row>
    <row r="874" spans="1:57" ht="15.75" customHeight="1" x14ac:dyDescent="0.3">
      <c r="A874" s="160"/>
      <c r="B874" s="98"/>
      <c r="C874" s="98"/>
      <c r="D874" s="98"/>
      <c r="E874" s="99"/>
      <c r="F874" s="99"/>
      <c r="G874" s="98"/>
      <c r="H874" s="98"/>
      <c r="I874" s="98"/>
      <c r="J874" s="98"/>
      <c r="K874" s="98"/>
      <c r="L874" s="98"/>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100"/>
      <c r="AO874" s="100"/>
      <c r="AP874" s="100"/>
      <c r="AQ874" s="100"/>
      <c r="AR874" s="100"/>
      <c r="AS874" s="100"/>
      <c r="AT874" s="100"/>
      <c r="AU874" s="100"/>
      <c r="AV874" s="100"/>
      <c r="AW874" s="100"/>
      <c r="AX874" s="100"/>
      <c r="AY874" s="100"/>
      <c r="AZ874" s="100"/>
      <c r="BA874" s="100"/>
      <c r="BB874" s="100"/>
      <c r="BC874" s="100"/>
      <c r="BD874" s="100"/>
      <c r="BE874" s="100"/>
    </row>
    <row r="875" spans="1:57" ht="15.75" customHeight="1" x14ac:dyDescent="0.3">
      <c r="A875" s="160"/>
      <c r="B875" s="98"/>
      <c r="C875" s="98"/>
      <c r="D875" s="98"/>
      <c r="E875" s="99"/>
      <c r="F875" s="99"/>
      <c r="G875" s="98"/>
      <c r="H875" s="98"/>
      <c r="I875" s="98"/>
      <c r="J875" s="98"/>
      <c r="K875" s="98"/>
      <c r="L875" s="98"/>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c r="AR875" s="100"/>
      <c r="AS875" s="100"/>
      <c r="AT875" s="100"/>
      <c r="AU875" s="100"/>
      <c r="AV875" s="100"/>
      <c r="AW875" s="100"/>
      <c r="AX875" s="100"/>
      <c r="AY875" s="100"/>
      <c r="AZ875" s="100"/>
      <c r="BA875" s="100"/>
      <c r="BB875" s="100"/>
      <c r="BC875" s="100"/>
      <c r="BD875" s="100"/>
      <c r="BE875" s="100"/>
    </row>
    <row r="876" spans="1:57" ht="15.75" customHeight="1" x14ac:dyDescent="0.3">
      <c r="A876" s="160"/>
      <c r="B876" s="98"/>
      <c r="C876" s="98"/>
      <c r="D876" s="98"/>
      <c r="E876" s="99"/>
      <c r="F876" s="99"/>
      <c r="G876" s="98"/>
      <c r="H876" s="98"/>
      <c r="I876" s="98"/>
      <c r="J876" s="98"/>
      <c r="K876" s="98"/>
      <c r="L876" s="98"/>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c r="AU876" s="100"/>
      <c r="AV876" s="100"/>
      <c r="AW876" s="100"/>
      <c r="AX876" s="100"/>
      <c r="AY876" s="100"/>
      <c r="AZ876" s="100"/>
      <c r="BA876" s="100"/>
      <c r="BB876" s="100"/>
      <c r="BC876" s="100"/>
      <c r="BD876" s="100"/>
      <c r="BE876" s="100"/>
    </row>
    <row r="877" spans="1:57" ht="15.75" customHeight="1" x14ac:dyDescent="0.3">
      <c r="A877" s="160"/>
      <c r="B877" s="98"/>
      <c r="C877" s="98"/>
      <c r="D877" s="98"/>
      <c r="E877" s="99"/>
      <c r="F877" s="99"/>
      <c r="G877" s="98"/>
      <c r="H877" s="98"/>
      <c r="I877" s="98"/>
      <c r="J877" s="98"/>
      <c r="K877" s="98"/>
      <c r="L877" s="98"/>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0"/>
      <c r="AQ877" s="100"/>
      <c r="AR877" s="100"/>
      <c r="AS877" s="100"/>
      <c r="AT877" s="100"/>
      <c r="AU877" s="100"/>
      <c r="AV877" s="100"/>
      <c r="AW877" s="100"/>
      <c r="AX877" s="100"/>
      <c r="AY877" s="100"/>
      <c r="AZ877" s="100"/>
      <c r="BA877" s="100"/>
      <c r="BB877" s="100"/>
      <c r="BC877" s="100"/>
      <c r="BD877" s="100"/>
      <c r="BE877" s="100"/>
    </row>
    <row r="878" spans="1:57" ht="15.75" customHeight="1" x14ac:dyDescent="0.3">
      <c r="A878" s="160"/>
      <c r="B878" s="98"/>
      <c r="C878" s="98"/>
      <c r="D878" s="98"/>
      <c r="E878" s="99"/>
      <c r="F878" s="99"/>
      <c r="G878" s="98"/>
      <c r="H878" s="98"/>
      <c r="I878" s="98"/>
      <c r="J878" s="98"/>
      <c r="K878" s="98"/>
      <c r="L878" s="98"/>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100"/>
      <c r="AO878" s="100"/>
      <c r="AP878" s="100"/>
      <c r="AQ878" s="100"/>
      <c r="AR878" s="100"/>
      <c r="AS878" s="100"/>
      <c r="AT878" s="100"/>
      <c r="AU878" s="100"/>
      <c r="AV878" s="100"/>
      <c r="AW878" s="100"/>
      <c r="AX878" s="100"/>
      <c r="AY878" s="100"/>
      <c r="AZ878" s="100"/>
      <c r="BA878" s="100"/>
      <c r="BB878" s="100"/>
      <c r="BC878" s="100"/>
      <c r="BD878" s="100"/>
      <c r="BE878" s="100"/>
    </row>
    <row r="879" spans="1:57" ht="15.75" customHeight="1" x14ac:dyDescent="0.3">
      <c r="A879" s="160"/>
      <c r="B879" s="98"/>
      <c r="C879" s="98"/>
      <c r="D879" s="98"/>
      <c r="E879" s="99"/>
      <c r="F879" s="99"/>
      <c r="G879" s="98"/>
      <c r="H879" s="98"/>
      <c r="I879" s="98"/>
      <c r="J879" s="98"/>
      <c r="K879" s="98"/>
      <c r="L879" s="98"/>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0"/>
      <c r="AQ879" s="100"/>
      <c r="AR879" s="100"/>
      <c r="AS879" s="100"/>
      <c r="AT879" s="100"/>
      <c r="AU879" s="100"/>
      <c r="AV879" s="100"/>
      <c r="AW879" s="100"/>
      <c r="AX879" s="100"/>
      <c r="AY879" s="100"/>
      <c r="AZ879" s="100"/>
      <c r="BA879" s="100"/>
      <c r="BB879" s="100"/>
      <c r="BC879" s="100"/>
      <c r="BD879" s="100"/>
      <c r="BE879" s="100"/>
    </row>
    <row r="880" spans="1:57" ht="15.75" customHeight="1" x14ac:dyDescent="0.3">
      <c r="A880" s="160"/>
      <c r="B880" s="98"/>
      <c r="C880" s="98"/>
      <c r="D880" s="98"/>
      <c r="E880" s="99"/>
      <c r="F880" s="99"/>
      <c r="G880" s="98"/>
      <c r="H880" s="98"/>
      <c r="I880" s="98"/>
      <c r="J880" s="98"/>
      <c r="K880" s="98"/>
      <c r="L880" s="98"/>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c r="AR880" s="100"/>
      <c r="AS880" s="100"/>
      <c r="AT880" s="100"/>
      <c r="AU880" s="100"/>
      <c r="AV880" s="100"/>
      <c r="AW880" s="100"/>
      <c r="AX880" s="100"/>
      <c r="AY880" s="100"/>
      <c r="AZ880" s="100"/>
      <c r="BA880" s="100"/>
      <c r="BB880" s="100"/>
      <c r="BC880" s="100"/>
      <c r="BD880" s="100"/>
      <c r="BE880" s="100"/>
    </row>
    <row r="881" spans="1:57" ht="15.75" customHeight="1" x14ac:dyDescent="0.3">
      <c r="A881" s="160"/>
      <c r="B881" s="98"/>
      <c r="C881" s="98"/>
      <c r="D881" s="98"/>
      <c r="E881" s="99"/>
      <c r="F881" s="99"/>
      <c r="G881" s="98"/>
      <c r="H881" s="98"/>
      <c r="I881" s="98"/>
      <c r="J881" s="98"/>
      <c r="K881" s="98"/>
      <c r="L881" s="98"/>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c r="AR881" s="100"/>
      <c r="AS881" s="100"/>
      <c r="AT881" s="100"/>
      <c r="AU881" s="100"/>
      <c r="AV881" s="100"/>
      <c r="AW881" s="100"/>
      <c r="AX881" s="100"/>
      <c r="AY881" s="100"/>
      <c r="AZ881" s="100"/>
      <c r="BA881" s="100"/>
      <c r="BB881" s="100"/>
      <c r="BC881" s="100"/>
      <c r="BD881" s="100"/>
      <c r="BE881" s="100"/>
    </row>
    <row r="882" spans="1:57" ht="15.75" customHeight="1" x14ac:dyDescent="0.3">
      <c r="A882" s="160"/>
      <c r="B882" s="98"/>
      <c r="C882" s="98"/>
      <c r="D882" s="98"/>
      <c r="E882" s="99"/>
      <c r="F882" s="99"/>
      <c r="G882" s="98"/>
      <c r="H882" s="98"/>
      <c r="I882" s="98"/>
      <c r="J882" s="98"/>
      <c r="K882" s="98"/>
      <c r="L882" s="98"/>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c r="AR882" s="100"/>
      <c r="AS882" s="100"/>
      <c r="AT882" s="100"/>
      <c r="AU882" s="100"/>
      <c r="AV882" s="100"/>
      <c r="AW882" s="100"/>
      <c r="AX882" s="100"/>
      <c r="AY882" s="100"/>
      <c r="AZ882" s="100"/>
      <c r="BA882" s="100"/>
      <c r="BB882" s="100"/>
      <c r="BC882" s="100"/>
      <c r="BD882" s="100"/>
      <c r="BE882" s="100"/>
    </row>
    <row r="883" spans="1:57" ht="15.75" customHeight="1" x14ac:dyDescent="0.3">
      <c r="A883" s="160"/>
      <c r="B883" s="98"/>
      <c r="C883" s="98"/>
      <c r="D883" s="98"/>
      <c r="E883" s="99"/>
      <c r="F883" s="99"/>
      <c r="G883" s="98"/>
      <c r="H883" s="98"/>
      <c r="I883" s="98"/>
      <c r="J883" s="98"/>
      <c r="K883" s="98"/>
      <c r="L883" s="98"/>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c r="AR883" s="100"/>
      <c r="AS883" s="100"/>
      <c r="AT883" s="100"/>
      <c r="AU883" s="100"/>
      <c r="AV883" s="100"/>
      <c r="AW883" s="100"/>
      <c r="AX883" s="100"/>
      <c r="AY883" s="100"/>
      <c r="AZ883" s="100"/>
      <c r="BA883" s="100"/>
      <c r="BB883" s="100"/>
      <c r="BC883" s="100"/>
      <c r="BD883" s="100"/>
      <c r="BE883" s="100"/>
    </row>
    <row r="884" spans="1:57" ht="15.75" customHeight="1" x14ac:dyDescent="0.3">
      <c r="A884" s="160"/>
      <c r="B884" s="98"/>
      <c r="C884" s="98"/>
      <c r="D884" s="98"/>
      <c r="E884" s="99"/>
      <c r="F884" s="99"/>
      <c r="G884" s="98"/>
      <c r="H884" s="98"/>
      <c r="I884" s="98"/>
      <c r="J884" s="98"/>
      <c r="K884" s="98"/>
      <c r="L884" s="98"/>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c r="AR884" s="100"/>
      <c r="AS884" s="100"/>
      <c r="AT884" s="100"/>
      <c r="AU884" s="100"/>
      <c r="AV884" s="100"/>
      <c r="AW884" s="100"/>
      <c r="AX884" s="100"/>
      <c r="AY884" s="100"/>
      <c r="AZ884" s="100"/>
      <c r="BA884" s="100"/>
      <c r="BB884" s="100"/>
      <c r="BC884" s="100"/>
      <c r="BD884" s="100"/>
      <c r="BE884" s="100"/>
    </row>
    <row r="885" spans="1:57" ht="15.75" customHeight="1" x14ac:dyDescent="0.3">
      <c r="A885" s="160"/>
      <c r="B885" s="98"/>
      <c r="C885" s="98"/>
      <c r="D885" s="98"/>
      <c r="E885" s="99"/>
      <c r="F885" s="99"/>
      <c r="G885" s="98"/>
      <c r="H885" s="98"/>
      <c r="I885" s="98"/>
      <c r="J885" s="98"/>
      <c r="K885" s="98"/>
      <c r="L885" s="98"/>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0"/>
      <c r="AQ885" s="100"/>
      <c r="AR885" s="100"/>
      <c r="AS885" s="100"/>
      <c r="AT885" s="100"/>
      <c r="AU885" s="100"/>
      <c r="AV885" s="100"/>
      <c r="AW885" s="100"/>
      <c r="AX885" s="100"/>
      <c r="AY885" s="100"/>
      <c r="AZ885" s="100"/>
      <c r="BA885" s="100"/>
      <c r="BB885" s="100"/>
      <c r="BC885" s="100"/>
      <c r="BD885" s="100"/>
      <c r="BE885" s="100"/>
    </row>
    <row r="886" spans="1:57" ht="15.75" customHeight="1" x14ac:dyDescent="0.3">
      <c r="A886" s="160"/>
      <c r="B886" s="98"/>
      <c r="C886" s="98"/>
      <c r="D886" s="98"/>
      <c r="E886" s="99"/>
      <c r="F886" s="99"/>
      <c r="G886" s="98"/>
      <c r="H886" s="98"/>
      <c r="I886" s="98"/>
      <c r="J886" s="98"/>
      <c r="K886" s="98"/>
      <c r="L886" s="98"/>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100"/>
      <c r="AO886" s="100"/>
      <c r="AP886" s="100"/>
      <c r="AQ886" s="100"/>
      <c r="AR886" s="100"/>
      <c r="AS886" s="100"/>
      <c r="AT886" s="100"/>
      <c r="AU886" s="100"/>
      <c r="AV886" s="100"/>
      <c r="AW886" s="100"/>
      <c r="AX886" s="100"/>
      <c r="AY886" s="100"/>
      <c r="AZ886" s="100"/>
      <c r="BA886" s="100"/>
      <c r="BB886" s="100"/>
      <c r="BC886" s="100"/>
      <c r="BD886" s="100"/>
      <c r="BE886" s="100"/>
    </row>
    <row r="887" spans="1:57" ht="15.75" customHeight="1" x14ac:dyDescent="0.3">
      <c r="A887" s="160"/>
      <c r="B887" s="98"/>
      <c r="C887" s="98"/>
      <c r="D887" s="98"/>
      <c r="E887" s="99"/>
      <c r="F887" s="99"/>
      <c r="G887" s="98"/>
      <c r="H887" s="98"/>
      <c r="I887" s="98"/>
      <c r="J887" s="98"/>
      <c r="K887" s="98"/>
      <c r="L887" s="98"/>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100"/>
      <c r="AO887" s="100"/>
      <c r="AP887" s="100"/>
      <c r="AQ887" s="100"/>
      <c r="AR887" s="100"/>
      <c r="AS887" s="100"/>
      <c r="AT887" s="100"/>
      <c r="AU887" s="100"/>
      <c r="AV887" s="100"/>
      <c r="AW887" s="100"/>
      <c r="AX887" s="100"/>
      <c r="AY887" s="100"/>
      <c r="AZ887" s="100"/>
      <c r="BA887" s="100"/>
      <c r="BB887" s="100"/>
      <c r="BC887" s="100"/>
      <c r="BD887" s="100"/>
      <c r="BE887" s="100"/>
    </row>
    <row r="888" spans="1:57" ht="15.75" customHeight="1" x14ac:dyDescent="0.3">
      <c r="A888" s="160"/>
      <c r="B888" s="98"/>
      <c r="C888" s="98"/>
      <c r="D888" s="98"/>
      <c r="E888" s="99"/>
      <c r="F888" s="99"/>
      <c r="G888" s="98"/>
      <c r="H888" s="98"/>
      <c r="I888" s="98"/>
      <c r="J888" s="98"/>
      <c r="K888" s="98"/>
      <c r="L888" s="98"/>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100"/>
      <c r="AO888" s="100"/>
      <c r="AP888" s="100"/>
      <c r="AQ888" s="100"/>
      <c r="AR888" s="100"/>
      <c r="AS888" s="100"/>
      <c r="AT888" s="100"/>
      <c r="AU888" s="100"/>
      <c r="AV888" s="100"/>
      <c r="AW888" s="100"/>
      <c r="AX888" s="100"/>
      <c r="AY888" s="100"/>
      <c r="AZ888" s="100"/>
      <c r="BA888" s="100"/>
      <c r="BB888" s="100"/>
      <c r="BC888" s="100"/>
      <c r="BD888" s="100"/>
      <c r="BE888" s="100"/>
    </row>
    <row r="889" spans="1:57" ht="15.75" customHeight="1" x14ac:dyDescent="0.3">
      <c r="A889" s="160"/>
      <c r="B889" s="98"/>
      <c r="C889" s="98"/>
      <c r="D889" s="98"/>
      <c r="E889" s="99"/>
      <c r="F889" s="99"/>
      <c r="G889" s="98"/>
      <c r="H889" s="98"/>
      <c r="I889" s="98"/>
      <c r="J889" s="98"/>
      <c r="K889" s="98"/>
      <c r="L889" s="98"/>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c r="AR889" s="100"/>
      <c r="AS889" s="100"/>
      <c r="AT889" s="100"/>
      <c r="AU889" s="100"/>
      <c r="AV889" s="100"/>
      <c r="AW889" s="100"/>
      <c r="AX889" s="100"/>
      <c r="AY889" s="100"/>
      <c r="AZ889" s="100"/>
      <c r="BA889" s="100"/>
      <c r="BB889" s="100"/>
      <c r="BC889" s="100"/>
      <c r="BD889" s="100"/>
      <c r="BE889" s="100"/>
    </row>
    <row r="890" spans="1:57" ht="15.75" customHeight="1" x14ac:dyDescent="0.3">
      <c r="A890" s="160"/>
      <c r="B890" s="98"/>
      <c r="C890" s="98"/>
      <c r="D890" s="98"/>
      <c r="E890" s="99"/>
      <c r="F890" s="99"/>
      <c r="G890" s="98"/>
      <c r="H890" s="98"/>
      <c r="I890" s="98"/>
      <c r="J890" s="98"/>
      <c r="K890" s="98"/>
      <c r="L890" s="98"/>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c r="AR890" s="100"/>
      <c r="AS890" s="100"/>
      <c r="AT890" s="100"/>
      <c r="AU890" s="100"/>
      <c r="AV890" s="100"/>
      <c r="AW890" s="100"/>
      <c r="AX890" s="100"/>
      <c r="AY890" s="100"/>
      <c r="AZ890" s="100"/>
      <c r="BA890" s="100"/>
      <c r="BB890" s="100"/>
      <c r="BC890" s="100"/>
      <c r="BD890" s="100"/>
      <c r="BE890" s="100"/>
    </row>
    <row r="891" spans="1:57" ht="15.75" customHeight="1" x14ac:dyDescent="0.3">
      <c r="A891" s="160"/>
      <c r="B891" s="98"/>
      <c r="C891" s="98"/>
      <c r="D891" s="98"/>
      <c r="E891" s="99"/>
      <c r="F891" s="99"/>
      <c r="G891" s="98"/>
      <c r="H891" s="98"/>
      <c r="I891" s="98"/>
      <c r="J891" s="98"/>
      <c r="K891" s="98"/>
      <c r="L891" s="98"/>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c r="AR891" s="100"/>
      <c r="AS891" s="100"/>
      <c r="AT891" s="100"/>
      <c r="AU891" s="100"/>
      <c r="AV891" s="100"/>
      <c r="AW891" s="100"/>
      <c r="AX891" s="100"/>
      <c r="AY891" s="100"/>
      <c r="AZ891" s="100"/>
      <c r="BA891" s="100"/>
      <c r="BB891" s="100"/>
      <c r="BC891" s="100"/>
      <c r="BD891" s="100"/>
      <c r="BE891" s="100"/>
    </row>
    <row r="892" spans="1:57" ht="15.75" customHeight="1" x14ac:dyDescent="0.3">
      <c r="A892" s="160"/>
      <c r="B892" s="98"/>
      <c r="C892" s="98"/>
      <c r="D892" s="98"/>
      <c r="E892" s="99"/>
      <c r="F892" s="99"/>
      <c r="G892" s="98"/>
      <c r="H892" s="98"/>
      <c r="I892" s="98"/>
      <c r="J892" s="98"/>
      <c r="K892" s="98"/>
      <c r="L892" s="98"/>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c r="AR892" s="100"/>
      <c r="AS892" s="100"/>
      <c r="AT892" s="100"/>
      <c r="AU892" s="100"/>
      <c r="AV892" s="100"/>
      <c r="AW892" s="100"/>
      <c r="AX892" s="100"/>
      <c r="AY892" s="100"/>
      <c r="AZ892" s="100"/>
      <c r="BA892" s="100"/>
      <c r="BB892" s="100"/>
      <c r="BC892" s="100"/>
      <c r="BD892" s="100"/>
      <c r="BE892" s="100"/>
    </row>
    <row r="893" spans="1:57" ht="15.75" customHeight="1" x14ac:dyDescent="0.3">
      <c r="A893" s="160"/>
      <c r="B893" s="98"/>
      <c r="C893" s="98"/>
      <c r="D893" s="98"/>
      <c r="E893" s="99"/>
      <c r="F893" s="99"/>
      <c r="G893" s="98"/>
      <c r="H893" s="98"/>
      <c r="I893" s="98"/>
      <c r="J893" s="98"/>
      <c r="K893" s="98"/>
      <c r="L893" s="98"/>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c r="AR893" s="100"/>
      <c r="AS893" s="100"/>
      <c r="AT893" s="100"/>
      <c r="AU893" s="100"/>
      <c r="AV893" s="100"/>
      <c r="AW893" s="100"/>
      <c r="AX893" s="100"/>
      <c r="AY893" s="100"/>
      <c r="AZ893" s="100"/>
      <c r="BA893" s="100"/>
      <c r="BB893" s="100"/>
      <c r="BC893" s="100"/>
      <c r="BD893" s="100"/>
      <c r="BE893" s="100"/>
    </row>
    <row r="894" spans="1:57" ht="15.75" customHeight="1" x14ac:dyDescent="0.3">
      <c r="A894" s="160"/>
      <c r="B894" s="98"/>
      <c r="C894" s="98"/>
      <c r="D894" s="98"/>
      <c r="E894" s="99"/>
      <c r="F894" s="99"/>
      <c r="G894" s="98"/>
      <c r="H894" s="98"/>
      <c r="I894" s="98"/>
      <c r="J894" s="98"/>
      <c r="K894" s="98"/>
      <c r="L894" s="98"/>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c r="AR894" s="100"/>
      <c r="AS894" s="100"/>
      <c r="AT894" s="100"/>
      <c r="AU894" s="100"/>
      <c r="AV894" s="100"/>
      <c r="AW894" s="100"/>
      <c r="AX894" s="100"/>
      <c r="AY894" s="100"/>
      <c r="AZ894" s="100"/>
      <c r="BA894" s="100"/>
      <c r="BB894" s="100"/>
      <c r="BC894" s="100"/>
      <c r="BD894" s="100"/>
      <c r="BE894" s="100"/>
    </row>
    <row r="895" spans="1:57" ht="15.75" customHeight="1" x14ac:dyDescent="0.3">
      <c r="A895" s="160"/>
      <c r="B895" s="98"/>
      <c r="C895" s="98"/>
      <c r="D895" s="98"/>
      <c r="E895" s="99"/>
      <c r="F895" s="99"/>
      <c r="G895" s="98"/>
      <c r="H895" s="98"/>
      <c r="I895" s="98"/>
      <c r="J895" s="98"/>
      <c r="K895" s="98"/>
      <c r="L895" s="98"/>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0"/>
      <c r="AQ895" s="100"/>
      <c r="AR895" s="100"/>
      <c r="AS895" s="100"/>
      <c r="AT895" s="100"/>
      <c r="AU895" s="100"/>
      <c r="AV895" s="100"/>
      <c r="AW895" s="100"/>
      <c r="AX895" s="100"/>
      <c r="AY895" s="100"/>
      <c r="AZ895" s="100"/>
      <c r="BA895" s="100"/>
      <c r="BB895" s="100"/>
      <c r="BC895" s="100"/>
      <c r="BD895" s="100"/>
      <c r="BE895" s="100"/>
    </row>
    <row r="896" spans="1:57" ht="15.75" customHeight="1" x14ac:dyDescent="0.3">
      <c r="A896" s="160"/>
      <c r="B896" s="98"/>
      <c r="C896" s="98"/>
      <c r="D896" s="98"/>
      <c r="E896" s="99"/>
      <c r="F896" s="99"/>
      <c r="G896" s="98"/>
      <c r="H896" s="98"/>
      <c r="I896" s="98"/>
      <c r="J896" s="98"/>
      <c r="K896" s="98"/>
      <c r="L896" s="98"/>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100"/>
      <c r="AO896" s="100"/>
      <c r="AP896" s="100"/>
      <c r="AQ896" s="100"/>
      <c r="AR896" s="100"/>
      <c r="AS896" s="100"/>
      <c r="AT896" s="100"/>
      <c r="AU896" s="100"/>
      <c r="AV896" s="100"/>
      <c r="AW896" s="100"/>
      <c r="AX896" s="100"/>
      <c r="AY896" s="100"/>
      <c r="AZ896" s="100"/>
      <c r="BA896" s="100"/>
      <c r="BB896" s="100"/>
      <c r="BC896" s="100"/>
      <c r="BD896" s="100"/>
      <c r="BE896" s="100"/>
    </row>
    <row r="897" spans="1:57" ht="15.75" customHeight="1" x14ac:dyDescent="0.3">
      <c r="A897" s="160"/>
      <c r="B897" s="98"/>
      <c r="C897" s="98"/>
      <c r="D897" s="98"/>
      <c r="E897" s="99"/>
      <c r="F897" s="99"/>
      <c r="G897" s="98"/>
      <c r="H897" s="98"/>
      <c r="I897" s="98"/>
      <c r="J897" s="98"/>
      <c r="K897" s="98"/>
      <c r="L897" s="98"/>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100"/>
      <c r="AO897" s="100"/>
      <c r="AP897" s="100"/>
      <c r="AQ897" s="100"/>
      <c r="AR897" s="100"/>
      <c r="AS897" s="100"/>
      <c r="AT897" s="100"/>
      <c r="AU897" s="100"/>
      <c r="AV897" s="100"/>
      <c r="AW897" s="100"/>
      <c r="AX897" s="100"/>
      <c r="AY897" s="100"/>
      <c r="AZ897" s="100"/>
      <c r="BA897" s="100"/>
      <c r="BB897" s="100"/>
      <c r="BC897" s="100"/>
      <c r="BD897" s="100"/>
      <c r="BE897" s="100"/>
    </row>
    <row r="898" spans="1:57" ht="15.75" customHeight="1" x14ac:dyDescent="0.3">
      <c r="A898" s="160"/>
      <c r="B898" s="98"/>
      <c r="C898" s="98"/>
      <c r="D898" s="98"/>
      <c r="E898" s="99"/>
      <c r="F898" s="99"/>
      <c r="G898" s="98"/>
      <c r="H898" s="98"/>
      <c r="I898" s="98"/>
      <c r="J898" s="98"/>
      <c r="K898" s="98"/>
      <c r="L898" s="98"/>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0"/>
      <c r="AQ898" s="100"/>
      <c r="AR898" s="100"/>
      <c r="AS898" s="100"/>
      <c r="AT898" s="100"/>
      <c r="AU898" s="100"/>
      <c r="AV898" s="100"/>
      <c r="AW898" s="100"/>
      <c r="AX898" s="100"/>
      <c r="AY898" s="100"/>
      <c r="AZ898" s="100"/>
      <c r="BA898" s="100"/>
      <c r="BB898" s="100"/>
      <c r="BC898" s="100"/>
      <c r="BD898" s="100"/>
      <c r="BE898" s="100"/>
    </row>
    <row r="899" spans="1:57" ht="15.75" customHeight="1" x14ac:dyDescent="0.3">
      <c r="A899" s="160"/>
      <c r="B899" s="98"/>
      <c r="C899" s="98"/>
      <c r="D899" s="98"/>
      <c r="E899" s="99"/>
      <c r="F899" s="99"/>
      <c r="G899" s="98"/>
      <c r="H899" s="98"/>
      <c r="I899" s="98"/>
      <c r="J899" s="98"/>
      <c r="K899" s="98"/>
      <c r="L899" s="98"/>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0"/>
      <c r="AQ899" s="100"/>
      <c r="AR899" s="100"/>
      <c r="AS899" s="100"/>
      <c r="AT899" s="100"/>
      <c r="AU899" s="100"/>
      <c r="AV899" s="100"/>
      <c r="AW899" s="100"/>
      <c r="AX899" s="100"/>
      <c r="AY899" s="100"/>
      <c r="AZ899" s="100"/>
      <c r="BA899" s="100"/>
      <c r="BB899" s="100"/>
      <c r="BC899" s="100"/>
      <c r="BD899" s="100"/>
      <c r="BE899" s="100"/>
    </row>
    <row r="900" spans="1:57" ht="15.75" customHeight="1" x14ac:dyDescent="0.3">
      <c r="A900" s="160"/>
      <c r="B900" s="98"/>
      <c r="C900" s="98"/>
      <c r="D900" s="98"/>
      <c r="E900" s="99"/>
      <c r="F900" s="99"/>
      <c r="G900" s="98"/>
      <c r="H900" s="98"/>
      <c r="I900" s="98"/>
      <c r="J900" s="98"/>
      <c r="K900" s="98"/>
      <c r="L900" s="98"/>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0"/>
      <c r="AQ900" s="100"/>
      <c r="AR900" s="100"/>
      <c r="AS900" s="100"/>
      <c r="AT900" s="100"/>
      <c r="AU900" s="100"/>
      <c r="AV900" s="100"/>
      <c r="AW900" s="100"/>
      <c r="AX900" s="100"/>
      <c r="AY900" s="100"/>
      <c r="AZ900" s="100"/>
      <c r="BA900" s="100"/>
      <c r="BB900" s="100"/>
      <c r="BC900" s="100"/>
      <c r="BD900" s="100"/>
      <c r="BE900" s="100"/>
    </row>
    <row r="901" spans="1:57" ht="15.75" customHeight="1" x14ac:dyDescent="0.3">
      <c r="A901" s="160"/>
      <c r="B901" s="98"/>
      <c r="C901" s="98"/>
      <c r="D901" s="98"/>
      <c r="E901" s="99"/>
      <c r="F901" s="99"/>
      <c r="G901" s="98"/>
      <c r="H901" s="98"/>
      <c r="I901" s="98"/>
      <c r="J901" s="98"/>
      <c r="K901" s="98"/>
      <c r="L901" s="98"/>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100"/>
      <c r="AO901" s="100"/>
      <c r="AP901" s="100"/>
      <c r="AQ901" s="100"/>
      <c r="AR901" s="100"/>
      <c r="AS901" s="100"/>
      <c r="AT901" s="100"/>
      <c r="AU901" s="100"/>
      <c r="AV901" s="100"/>
      <c r="AW901" s="100"/>
      <c r="AX901" s="100"/>
      <c r="AY901" s="100"/>
      <c r="AZ901" s="100"/>
      <c r="BA901" s="100"/>
      <c r="BB901" s="100"/>
      <c r="BC901" s="100"/>
      <c r="BD901" s="100"/>
      <c r="BE901" s="100"/>
    </row>
    <row r="902" spans="1:57" ht="15.75" customHeight="1" x14ac:dyDescent="0.3">
      <c r="A902" s="160"/>
      <c r="B902" s="98"/>
      <c r="C902" s="98"/>
      <c r="D902" s="98"/>
      <c r="E902" s="99"/>
      <c r="F902" s="99"/>
      <c r="G902" s="98"/>
      <c r="H902" s="98"/>
      <c r="I902" s="98"/>
      <c r="J902" s="98"/>
      <c r="K902" s="98"/>
      <c r="L902" s="98"/>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100"/>
      <c r="AO902" s="100"/>
      <c r="AP902" s="100"/>
      <c r="AQ902" s="100"/>
      <c r="AR902" s="100"/>
      <c r="AS902" s="100"/>
      <c r="AT902" s="100"/>
      <c r="AU902" s="100"/>
      <c r="AV902" s="100"/>
      <c r="AW902" s="100"/>
      <c r="AX902" s="100"/>
      <c r="AY902" s="100"/>
      <c r="AZ902" s="100"/>
      <c r="BA902" s="100"/>
      <c r="BB902" s="100"/>
      <c r="BC902" s="100"/>
      <c r="BD902" s="100"/>
      <c r="BE902" s="100"/>
    </row>
    <row r="903" spans="1:57" ht="15.75" customHeight="1" x14ac:dyDescent="0.3">
      <c r="A903" s="160"/>
      <c r="B903" s="98"/>
      <c r="C903" s="98"/>
      <c r="D903" s="98"/>
      <c r="E903" s="99"/>
      <c r="F903" s="99"/>
      <c r="G903" s="98"/>
      <c r="H903" s="98"/>
      <c r="I903" s="98"/>
      <c r="J903" s="98"/>
      <c r="K903" s="98"/>
      <c r="L903" s="98"/>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c r="AU903" s="100"/>
      <c r="AV903" s="100"/>
      <c r="AW903" s="100"/>
      <c r="AX903" s="100"/>
      <c r="AY903" s="100"/>
      <c r="AZ903" s="100"/>
      <c r="BA903" s="100"/>
      <c r="BB903" s="100"/>
      <c r="BC903" s="100"/>
      <c r="BD903" s="100"/>
      <c r="BE903" s="100"/>
    </row>
    <row r="904" spans="1:57" ht="15.75" customHeight="1" x14ac:dyDescent="0.3">
      <c r="A904" s="160"/>
      <c r="B904" s="98"/>
      <c r="C904" s="98"/>
      <c r="D904" s="98"/>
      <c r="E904" s="99"/>
      <c r="F904" s="99"/>
      <c r="G904" s="98"/>
      <c r="H904" s="98"/>
      <c r="I904" s="98"/>
      <c r="J904" s="98"/>
      <c r="K904" s="98"/>
      <c r="L904" s="98"/>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c r="AR904" s="100"/>
      <c r="AS904" s="100"/>
      <c r="AT904" s="100"/>
      <c r="AU904" s="100"/>
      <c r="AV904" s="100"/>
      <c r="AW904" s="100"/>
      <c r="AX904" s="100"/>
      <c r="AY904" s="100"/>
      <c r="AZ904" s="100"/>
      <c r="BA904" s="100"/>
      <c r="BB904" s="100"/>
      <c r="BC904" s="100"/>
      <c r="BD904" s="100"/>
      <c r="BE904" s="100"/>
    </row>
    <row r="905" spans="1:57" ht="15.75" customHeight="1" x14ac:dyDescent="0.3">
      <c r="A905" s="160"/>
      <c r="B905" s="98"/>
      <c r="C905" s="98"/>
      <c r="D905" s="98"/>
      <c r="E905" s="99"/>
      <c r="F905" s="99"/>
      <c r="G905" s="98"/>
      <c r="H905" s="98"/>
      <c r="I905" s="98"/>
      <c r="J905" s="98"/>
      <c r="K905" s="98"/>
      <c r="L905" s="98"/>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0"/>
      <c r="AQ905" s="100"/>
      <c r="AR905" s="100"/>
      <c r="AS905" s="100"/>
      <c r="AT905" s="100"/>
      <c r="AU905" s="100"/>
      <c r="AV905" s="100"/>
      <c r="AW905" s="100"/>
      <c r="AX905" s="100"/>
      <c r="AY905" s="100"/>
      <c r="AZ905" s="100"/>
      <c r="BA905" s="100"/>
      <c r="BB905" s="100"/>
      <c r="BC905" s="100"/>
      <c r="BD905" s="100"/>
      <c r="BE905" s="100"/>
    </row>
    <row r="906" spans="1:57" ht="15.75" customHeight="1" x14ac:dyDescent="0.3">
      <c r="A906" s="160"/>
      <c r="B906" s="98"/>
      <c r="C906" s="98"/>
      <c r="D906" s="98"/>
      <c r="E906" s="99"/>
      <c r="F906" s="99"/>
      <c r="G906" s="98"/>
      <c r="H906" s="98"/>
      <c r="I906" s="98"/>
      <c r="J906" s="98"/>
      <c r="K906" s="98"/>
      <c r="L906" s="98"/>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P906" s="100"/>
      <c r="AQ906" s="100"/>
      <c r="AR906" s="100"/>
      <c r="AS906" s="100"/>
      <c r="AT906" s="100"/>
      <c r="AU906" s="100"/>
      <c r="AV906" s="100"/>
      <c r="AW906" s="100"/>
      <c r="AX906" s="100"/>
      <c r="AY906" s="100"/>
      <c r="AZ906" s="100"/>
      <c r="BA906" s="100"/>
      <c r="BB906" s="100"/>
      <c r="BC906" s="100"/>
      <c r="BD906" s="100"/>
      <c r="BE906" s="100"/>
    </row>
    <row r="907" spans="1:57" ht="15.75" customHeight="1" x14ac:dyDescent="0.3">
      <c r="A907" s="160"/>
      <c r="B907" s="98"/>
      <c r="C907" s="98"/>
      <c r="D907" s="98"/>
      <c r="E907" s="99"/>
      <c r="F907" s="99"/>
      <c r="G907" s="98"/>
      <c r="H907" s="98"/>
      <c r="I907" s="98"/>
      <c r="J907" s="98"/>
      <c r="K907" s="98"/>
      <c r="L907" s="98"/>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P907" s="100"/>
      <c r="AQ907" s="100"/>
      <c r="AR907" s="100"/>
      <c r="AS907" s="100"/>
      <c r="AT907" s="100"/>
      <c r="AU907" s="100"/>
      <c r="AV907" s="100"/>
      <c r="AW907" s="100"/>
      <c r="AX907" s="100"/>
      <c r="AY907" s="100"/>
      <c r="AZ907" s="100"/>
      <c r="BA907" s="100"/>
      <c r="BB907" s="100"/>
      <c r="BC907" s="100"/>
      <c r="BD907" s="100"/>
      <c r="BE907" s="100"/>
    </row>
    <row r="908" spans="1:57" ht="15.75" customHeight="1" x14ac:dyDescent="0.3">
      <c r="A908" s="160"/>
      <c r="B908" s="98"/>
      <c r="C908" s="98"/>
      <c r="D908" s="98"/>
      <c r="E908" s="99"/>
      <c r="F908" s="99"/>
      <c r="G908" s="98"/>
      <c r="H908" s="98"/>
      <c r="I908" s="98"/>
      <c r="J908" s="98"/>
      <c r="K908" s="98"/>
      <c r="L908" s="98"/>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0"/>
      <c r="AQ908" s="100"/>
      <c r="AR908" s="100"/>
      <c r="AS908" s="100"/>
      <c r="AT908" s="100"/>
      <c r="AU908" s="100"/>
      <c r="AV908" s="100"/>
      <c r="AW908" s="100"/>
      <c r="AX908" s="100"/>
      <c r="AY908" s="100"/>
      <c r="AZ908" s="100"/>
      <c r="BA908" s="100"/>
      <c r="BB908" s="100"/>
      <c r="BC908" s="100"/>
      <c r="BD908" s="100"/>
      <c r="BE908" s="100"/>
    </row>
    <row r="909" spans="1:57" ht="15.75" customHeight="1" x14ac:dyDescent="0.3">
      <c r="A909" s="160"/>
      <c r="B909" s="98"/>
      <c r="C909" s="98"/>
      <c r="D909" s="98"/>
      <c r="E909" s="99"/>
      <c r="F909" s="99"/>
      <c r="G909" s="98"/>
      <c r="H909" s="98"/>
      <c r="I909" s="98"/>
      <c r="J909" s="98"/>
      <c r="K909" s="98"/>
      <c r="L909" s="98"/>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100"/>
      <c r="AO909" s="100"/>
      <c r="AP909" s="100"/>
      <c r="AQ909" s="100"/>
      <c r="AR909" s="100"/>
      <c r="AS909" s="100"/>
      <c r="AT909" s="100"/>
      <c r="AU909" s="100"/>
      <c r="AV909" s="100"/>
      <c r="AW909" s="100"/>
      <c r="AX909" s="100"/>
      <c r="AY909" s="100"/>
      <c r="AZ909" s="100"/>
      <c r="BA909" s="100"/>
      <c r="BB909" s="100"/>
      <c r="BC909" s="100"/>
      <c r="BD909" s="100"/>
      <c r="BE909" s="100"/>
    </row>
    <row r="910" spans="1:57" ht="15.75" customHeight="1" x14ac:dyDescent="0.3">
      <c r="A910" s="160"/>
      <c r="B910" s="98"/>
      <c r="C910" s="98"/>
      <c r="D910" s="98"/>
      <c r="E910" s="99"/>
      <c r="F910" s="99"/>
      <c r="G910" s="98"/>
      <c r="H910" s="98"/>
      <c r="I910" s="98"/>
      <c r="J910" s="98"/>
      <c r="K910" s="98"/>
      <c r="L910" s="98"/>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c r="AR910" s="100"/>
      <c r="AS910" s="100"/>
      <c r="AT910" s="100"/>
      <c r="AU910" s="100"/>
      <c r="AV910" s="100"/>
      <c r="AW910" s="100"/>
      <c r="AX910" s="100"/>
      <c r="AY910" s="100"/>
      <c r="AZ910" s="100"/>
      <c r="BA910" s="100"/>
      <c r="BB910" s="100"/>
      <c r="BC910" s="100"/>
      <c r="BD910" s="100"/>
      <c r="BE910" s="100"/>
    </row>
    <row r="911" spans="1:57" ht="15.75" customHeight="1" x14ac:dyDescent="0.3">
      <c r="A911" s="160"/>
      <c r="B911" s="98"/>
      <c r="C911" s="98"/>
      <c r="D911" s="98"/>
      <c r="E911" s="99"/>
      <c r="F911" s="99"/>
      <c r="G911" s="98"/>
      <c r="H911" s="98"/>
      <c r="I911" s="98"/>
      <c r="J911" s="98"/>
      <c r="K911" s="98"/>
      <c r="L911" s="98"/>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c r="AU911" s="100"/>
      <c r="AV911" s="100"/>
      <c r="AW911" s="100"/>
      <c r="AX911" s="100"/>
      <c r="AY911" s="100"/>
      <c r="AZ911" s="100"/>
      <c r="BA911" s="100"/>
      <c r="BB911" s="100"/>
      <c r="BC911" s="100"/>
      <c r="BD911" s="100"/>
      <c r="BE911" s="100"/>
    </row>
    <row r="912" spans="1:57" ht="15.75" customHeight="1" x14ac:dyDescent="0.3">
      <c r="A912" s="160"/>
      <c r="B912" s="98"/>
      <c r="C912" s="98"/>
      <c r="D912" s="98"/>
      <c r="E912" s="99"/>
      <c r="F912" s="99"/>
      <c r="G912" s="98"/>
      <c r="H912" s="98"/>
      <c r="I912" s="98"/>
      <c r="J912" s="98"/>
      <c r="K912" s="98"/>
      <c r="L912" s="98"/>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c r="AR912" s="100"/>
      <c r="AS912" s="100"/>
      <c r="AT912" s="100"/>
      <c r="AU912" s="100"/>
      <c r="AV912" s="100"/>
      <c r="AW912" s="100"/>
      <c r="AX912" s="100"/>
      <c r="AY912" s="100"/>
      <c r="AZ912" s="100"/>
      <c r="BA912" s="100"/>
      <c r="BB912" s="100"/>
      <c r="BC912" s="100"/>
      <c r="BD912" s="100"/>
      <c r="BE912" s="100"/>
    </row>
    <row r="913" spans="1:57" ht="15.75" customHeight="1" x14ac:dyDescent="0.3">
      <c r="A913" s="160"/>
      <c r="B913" s="98"/>
      <c r="C913" s="98"/>
      <c r="D913" s="98"/>
      <c r="E913" s="99"/>
      <c r="F913" s="99"/>
      <c r="G913" s="98"/>
      <c r="H913" s="98"/>
      <c r="I913" s="98"/>
      <c r="J913" s="98"/>
      <c r="K913" s="98"/>
      <c r="L913" s="98"/>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c r="AR913" s="100"/>
      <c r="AS913" s="100"/>
      <c r="AT913" s="100"/>
      <c r="AU913" s="100"/>
      <c r="AV913" s="100"/>
      <c r="AW913" s="100"/>
      <c r="AX913" s="100"/>
      <c r="AY913" s="100"/>
      <c r="AZ913" s="100"/>
      <c r="BA913" s="100"/>
      <c r="BB913" s="100"/>
      <c r="BC913" s="100"/>
      <c r="BD913" s="100"/>
      <c r="BE913" s="100"/>
    </row>
    <row r="914" spans="1:57" ht="15.75" customHeight="1" x14ac:dyDescent="0.3">
      <c r="A914" s="160"/>
      <c r="B914" s="98"/>
      <c r="C914" s="98"/>
      <c r="D914" s="98"/>
      <c r="E914" s="99"/>
      <c r="F914" s="99"/>
      <c r="G914" s="98"/>
      <c r="H914" s="98"/>
      <c r="I914" s="98"/>
      <c r="J914" s="98"/>
      <c r="K914" s="98"/>
      <c r="L914" s="98"/>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c r="AR914" s="100"/>
      <c r="AS914" s="100"/>
      <c r="AT914" s="100"/>
      <c r="AU914" s="100"/>
      <c r="AV914" s="100"/>
      <c r="AW914" s="100"/>
      <c r="AX914" s="100"/>
      <c r="AY914" s="100"/>
      <c r="AZ914" s="100"/>
      <c r="BA914" s="100"/>
      <c r="BB914" s="100"/>
      <c r="BC914" s="100"/>
      <c r="BD914" s="100"/>
      <c r="BE914" s="100"/>
    </row>
    <row r="915" spans="1:57" ht="15.75" customHeight="1" x14ac:dyDescent="0.3">
      <c r="A915" s="160"/>
      <c r="B915" s="98"/>
      <c r="C915" s="98"/>
      <c r="D915" s="98"/>
      <c r="E915" s="99"/>
      <c r="F915" s="99"/>
      <c r="G915" s="98"/>
      <c r="H915" s="98"/>
      <c r="I915" s="98"/>
      <c r="J915" s="98"/>
      <c r="K915" s="98"/>
      <c r="L915" s="98"/>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c r="AR915" s="100"/>
      <c r="AS915" s="100"/>
      <c r="AT915" s="100"/>
      <c r="AU915" s="100"/>
      <c r="AV915" s="100"/>
      <c r="AW915" s="100"/>
      <c r="AX915" s="100"/>
      <c r="AY915" s="100"/>
      <c r="AZ915" s="100"/>
      <c r="BA915" s="100"/>
      <c r="BB915" s="100"/>
      <c r="BC915" s="100"/>
      <c r="BD915" s="100"/>
      <c r="BE915" s="100"/>
    </row>
    <row r="916" spans="1:57" ht="15.75" customHeight="1" x14ac:dyDescent="0.3">
      <c r="A916" s="160"/>
      <c r="B916" s="98"/>
      <c r="C916" s="98"/>
      <c r="D916" s="98"/>
      <c r="E916" s="99"/>
      <c r="F916" s="99"/>
      <c r="G916" s="98"/>
      <c r="H916" s="98"/>
      <c r="I916" s="98"/>
      <c r="J916" s="98"/>
      <c r="K916" s="98"/>
      <c r="L916" s="98"/>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c r="AR916" s="100"/>
      <c r="AS916" s="100"/>
      <c r="AT916" s="100"/>
      <c r="AU916" s="100"/>
      <c r="AV916" s="100"/>
      <c r="AW916" s="100"/>
      <c r="AX916" s="100"/>
      <c r="AY916" s="100"/>
      <c r="AZ916" s="100"/>
      <c r="BA916" s="100"/>
      <c r="BB916" s="100"/>
      <c r="BC916" s="100"/>
      <c r="BD916" s="100"/>
      <c r="BE916" s="100"/>
    </row>
    <row r="917" spans="1:57" ht="15.75" customHeight="1" x14ac:dyDescent="0.3">
      <c r="A917" s="160"/>
      <c r="B917" s="98"/>
      <c r="C917" s="98"/>
      <c r="D917" s="98"/>
      <c r="E917" s="99"/>
      <c r="F917" s="99"/>
      <c r="G917" s="98"/>
      <c r="H917" s="98"/>
      <c r="I917" s="98"/>
      <c r="J917" s="98"/>
      <c r="K917" s="98"/>
      <c r="L917" s="98"/>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0"/>
      <c r="AQ917" s="100"/>
      <c r="AR917" s="100"/>
      <c r="AS917" s="100"/>
      <c r="AT917" s="100"/>
      <c r="AU917" s="100"/>
      <c r="AV917" s="100"/>
      <c r="AW917" s="100"/>
      <c r="AX917" s="100"/>
      <c r="AY917" s="100"/>
      <c r="AZ917" s="100"/>
      <c r="BA917" s="100"/>
      <c r="BB917" s="100"/>
      <c r="BC917" s="100"/>
      <c r="BD917" s="100"/>
      <c r="BE917" s="100"/>
    </row>
    <row r="918" spans="1:57" ht="15.75" customHeight="1" x14ac:dyDescent="0.3">
      <c r="A918" s="160"/>
      <c r="B918" s="98"/>
      <c r="C918" s="98"/>
      <c r="D918" s="98"/>
      <c r="E918" s="99"/>
      <c r="F918" s="99"/>
      <c r="G918" s="98"/>
      <c r="H918" s="98"/>
      <c r="I918" s="98"/>
      <c r="J918" s="98"/>
      <c r="K918" s="98"/>
      <c r="L918" s="98"/>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0"/>
      <c r="AQ918" s="100"/>
      <c r="AR918" s="100"/>
      <c r="AS918" s="100"/>
      <c r="AT918" s="100"/>
      <c r="AU918" s="100"/>
      <c r="AV918" s="100"/>
      <c r="AW918" s="100"/>
      <c r="AX918" s="100"/>
      <c r="AY918" s="100"/>
      <c r="AZ918" s="100"/>
      <c r="BA918" s="100"/>
      <c r="BB918" s="100"/>
      <c r="BC918" s="100"/>
      <c r="BD918" s="100"/>
      <c r="BE918" s="100"/>
    </row>
    <row r="919" spans="1:57" ht="15.75" customHeight="1" x14ac:dyDescent="0.3">
      <c r="A919" s="160"/>
      <c r="B919" s="98"/>
      <c r="C919" s="98"/>
      <c r="D919" s="98"/>
      <c r="E919" s="99"/>
      <c r="F919" s="99"/>
      <c r="G919" s="98"/>
      <c r="H919" s="98"/>
      <c r="I919" s="98"/>
      <c r="J919" s="98"/>
      <c r="K919" s="98"/>
      <c r="L919" s="98"/>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0"/>
      <c r="AQ919" s="100"/>
      <c r="AR919" s="100"/>
      <c r="AS919" s="100"/>
      <c r="AT919" s="100"/>
      <c r="AU919" s="100"/>
      <c r="AV919" s="100"/>
      <c r="AW919" s="100"/>
      <c r="AX919" s="100"/>
      <c r="AY919" s="100"/>
      <c r="AZ919" s="100"/>
      <c r="BA919" s="100"/>
      <c r="BB919" s="100"/>
      <c r="BC919" s="100"/>
      <c r="BD919" s="100"/>
      <c r="BE919" s="100"/>
    </row>
    <row r="920" spans="1:57" ht="15.75" customHeight="1" x14ac:dyDescent="0.3">
      <c r="A920" s="160"/>
      <c r="B920" s="98"/>
      <c r="C920" s="98"/>
      <c r="D920" s="98"/>
      <c r="E920" s="99"/>
      <c r="F920" s="99"/>
      <c r="G920" s="98"/>
      <c r="H920" s="98"/>
      <c r="I920" s="98"/>
      <c r="J920" s="98"/>
      <c r="K920" s="98"/>
      <c r="L920" s="98"/>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100"/>
      <c r="AO920" s="100"/>
      <c r="AP920" s="100"/>
      <c r="AQ920" s="100"/>
      <c r="AR920" s="100"/>
      <c r="AS920" s="100"/>
      <c r="AT920" s="100"/>
      <c r="AU920" s="100"/>
      <c r="AV920" s="100"/>
      <c r="AW920" s="100"/>
      <c r="AX920" s="100"/>
      <c r="AY920" s="100"/>
      <c r="AZ920" s="100"/>
      <c r="BA920" s="100"/>
      <c r="BB920" s="100"/>
      <c r="BC920" s="100"/>
      <c r="BD920" s="100"/>
      <c r="BE920" s="100"/>
    </row>
    <row r="921" spans="1:57" ht="15.75" customHeight="1" x14ac:dyDescent="0.3">
      <c r="A921" s="160"/>
      <c r="B921" s="98"/>
      <c r="C921" s="98"/>
      <c r="D921" s="98"/>
      <c r="E921" s="99"/>
      <c r="F921" s="99"/>
      <c r="G921" s="98"/>
      <c r="H921" s="98"/>
      <c r="I921" s="98"/>
      <c r="J921" s="98"/>
      <c r="K921" s="98"/>
      <c r="L921" s="98"/>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c r="AU921" s="100"/>
      <c r="AV921" s="100"/>
      <c r="AW921" s="100"/>
      <c r="AX921" s="100"/>
      <c r="AY921" s="100"/>
      <c r="AZ921" s="100"/>
      <c r="BA921" s="100"/>
      <c r="BB921" s="100"/>
      <c r="BC921" s="100"/>
      <c r="BD921" s="100"/>
      <c r="BE921" s="100"/>
    </row>
    <row r="922" spans="1:57" ht="15.75" customHeight="1" x14ac:dyDescent="0.3">
      <c r="A922" s="160"/>
      <c r="B922" s="98"/>
      <c r="C922" s="98"/>
      <c r="D922" s="98"/>
      <c r="E922" s="99"/>
      <c r="F922" s="99"/>
      <c r="G922" s="98"/>
      <c r="H922" s="98"/>
      <c r="I922" s="98"/>
      <c r="J922" s="98"/>
      <c r="K922" s="98"/>
      <c r="L922" s="98"/>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c r="AR922" s="100"/>
      <c r="AS922" s="100"/>
      <c r="AT922" s="100"/>
      <c r="AU922" s="100"/>
      <c r="AV922" s="100"/>
      <c r="AW922" s="100"/>
      <c r="AX922" s="100"/>
      <c r="AY922" s="100"/>
      <c r="AZ922" s="100"/>
      <c r="BA922" s="100"/>
      <c r="BB922" s="100"/>
      <c r="BC922" s="100"/>
      <c r="BD922" s="100"/>
      <c r="BE922" s="100"/>
    </row>
    <row r="923" spans="1:57" ht="15.75" customHeight="1" x14ac:dyDescent="0.3">
      <c r="A923" s="160"/>
      <c r="B923" s="98"/>
      <c r="C923" s="98"/>
      <c r="D923" s="98"/>
      <c r="E923" s="99"/>
      <c r="F923" s="99"/>
      <c r="G923" s="98"/>
      <c r="H923" s="98"/>
      <c r="I923" s="98"/>
      <c r="J923" s="98"/>
      <c r="K923" s="98"/>
      <c r="L923" s="98"/>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c r="AR923" s="100"/>
      <c r="AS923" s="100"/>
      <c r="AT923" s="100"/>
      <c r="AU923" s="100"/>
      <c r="AV923" s="100"/>
      <c r="AW923" s="100"/>
      <c r="AX923" s="100"/>
      <c r="AY923" s="100"/>
      <c r="AZ923" s="100"/>
      <c r="BA923" s="100"/>
      <c r="BB923" s="100"/>
      <c r="BC923" s="100"/>
      <c r="BD923" s="100"/>
      <c r="BE923" s="100"/>
    </row>
    <row r="924" spans="1:57" ht="15.75" customHeight="1" x14ac:dyDescent="0.3">
      <c r="A924" s="160"/>
      <c r="B924" s="98"/>
      <c r="C924" s="98"/>
      <c r="D924" s="98"/>
      <c r="E924" s="99"/>
      <c r="F924" s="99"/>
      <c r="G924" s="98"/>
      <c r="H924" s="98"/>
      <c r="I924" s="98"/>
      <c r="J924" s="98"/>
      <c r="K924" s="98"/>
      <c r="L924" s="98"/>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c r="AR924" s="100"/>
      <c r="AS924" s="100"/>
      <c r="AT924" s="100"/>
      <c r="AU924" s="100"/>
      <c r="AV924" s="100"/>
      <c r="AW924" s="100"/>
      <c r="AX924" s="100"/>
      <c r="AY924" s="100"/>
      <c r="AZ924" s="100"/>
      <c r="BA924" s="100"/>
      <c r="BB924" s="100"/>
      <c r="BC924" s="100"/>
      <c r="BD924" s="100"/>
      <c r="BE924" s="100"/>
    </row>
    <row r="925" spans="1:57" ht="15.75" customHeight="1" x14ac:dyDescent="0.3">
      <c r="A925" s="160"/>
      <c r="B925" s="98"/>
      <c r="C925" s="98"/>
      <c r="D925" s="98"/>
      <c r="E925" s="99"/>
      <c r="F925" s="99"/>
      <c r="G925" s="98"/>
      <c r="H925" s="98"/>
      <c r="I925" s="98"/>
      <c r="J925" s="98"/>
      <c r="K925" s="98"/>
      <c r="L925" s="98"/>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c r="AR925" s="100"/>
      <c r="AS925" s="100"/>
      <c r="AT925" s="100"/>
      <c r="AU925" s="100"/>
      <c r="AV925" s="100"/>
      <c r="AW925" s="100"/>
      <c r="AX925" s="100"/>
      <c r="AY925" s="100"/>
      <c r="AZ925" s="100"/>
      <c r="BA925" s="100"/>
      <c r="BB925" s="100"/>
      <c r="BC925" s="100"/>
      <c r="BD925" s="100"/>
      <c r="BE925" s="100"/>
    </row>
    <row r="926" spans="1:57" ht="15.75" customHeight="1" x14ac:dyDescent="0.3">
      <c r="A926" s="160"/>
      <c r="B926" s="98"/>
      <c r="C926" s="98"/>
      <c r="D926" s="98"/>
      <c r="E926" s="99"/>
      <c r="F926" s="99"/>
      <c r="G926" s="98"/>
      <c r="H926" s="98"/>
      <c r="I926" s="98"/>
      <c r="J926" s="98"/>
      <c r="K926" s="98"/>
      <c r="L926" s="98"/>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c r="AR926" s="100"/>
      <c r="AS926" s="100"/>
      <c r="AT926" s="100"/>
      <c r="AU926" s="100"/>
      <c r="AV926" s="100"/>
      <c r="AW926" s="100"/>
      <c r="AX926" s="100"/>
      <c r="AY926" s="100"/>
      <c r="AZ926" s="100"/>
      <c r="BA926" s="100"/>
      <c r="BB926" s="100"/>
      <c r="BC926" s="100"/>
      <c r="BD926" s="100"/>
      <c r="BE926" s="100"/>
    </row>
    <row r="927" spans="1:57" ht="15.75" customHeight="1" x14ac:dyDescent="0.3">
      <c r="A927" s="160"/>
      <c r="B927" s="98"/>
      <c r="C927" s="98"/>
      <c r="D927" s="98"/>
      <c r="E927" s="99"/>
      <c r="F927" s="99"/>
      <c r="G927" s="98"/>
      <c r="H927" s="98"/>
      <c r="I927" s="98"/>
      <c r="J927" s="98"/>
      <c r="K927" s="98"/>
      <c r="L927" s="98"/>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c r="AR927" s="100"/>
      <c r="AS927" s="100"/>
      <c r="AT927" s="100"/>
      <c r="AU927" s="100"/>
      <c r="AV927" s="100"/>
      <c r="AW927" s="100"/>
      <c r="AX927" s="100"/>
      <c r="AY927" s="100"/>
      <c r="AZ927" s="100"/>
      <c r="BA927" s="100"/>
      <c r="BB927" s="100"/>
      <c r="BC927" s="100"/>
      <c r="BD927" s="100"/>
      <c r="BE927" s="100"/>
    </row>
    <row r="928" spans="1:57" ht="15.75" customHeight="1" x14ac:dyDescent="0.3">
      <c r="A928" s="160"/>
      <c r="B928" s="98"/>
      <c r="C928" s="98"/>
      <c r="D928" s="98"/>
      <c r="E928" s="99"/>
      <c r="F928" s="99"/>
      <c r="G928" s="98"/>
      <c r="H928" s="98"/>
      <c r="I928" s="98"/>
      <c r="J928" s="98"/>
      <c r="K928" s="98"/>
      <c r="L928" s="98"/>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c r="AR928" s="100"/>
      <c r="AS928" s="100"/>
      <c r="AT928" s="100"/>
      <c r="AU928" s="100"/>
      <c r="AV928" s="100"/>
      <c r="AW928" s="100"/>
      <c r="AX928" s="100"/>
      <c r="AY928" s="100"/>
      <c r="AZ928" s="100"/>
      <c r="BA928" s="100"/>
      <c r="BB928" s="100"/>
      <c r="BC928" s="100"/>
      <c r="BD928" s="100"/>
      <c r="BE928" s="100"/>
    </row>
    <row r="929" spans="1:57" ht="15.75" customHeight="1" x14ac:dyDescent="0.3">
      <c r="A929" s="160"/>
      <c r="B929" s="98"/>
      <c r="C929" s="98"/>
      <c r="D929" s="98"/>
      <c r="E929" s="99"/>
      <c r="F929" s="99"/>
      <c r="G929" s="98"/>
      <c r="H929" s="98"/>
      <c r="I929" s="98"/>
      <c r="J929" s="98"/>
      <c r="K929" s="98"/>
      <c r="L929" s="98"/>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c r="AR929" s="100"/>
      <c r="AS929" s="100"/>
      <c r="AT929" s="100"/>
      <c r="AU929" s="100"/>
      <c r="AV929" s="100"/>
      <c r="AW929" s="100"/>
      <c r="AX929" s="100"/>
      <c r="AY929" s="100"/>
      <c r="AZ929" s="100"/>
      <c r="BA929" s="100"/>
      <c r="BB929" s="100"/>
      <c r="BC929" s="100"/>
      <c r="BD929" s="100"/>
      <c r="BE929" s="100"/>
    </row>
    <row r="930" spans="1:57" ht="15.75" customHeight="1" x14ac:dyDescent="0.3">
      <c r="A930" s="160"/>
      <c r="B930" s="98"/>
      <c r="C930" s="98"/>
      <c r="D930" s="98"/>
      <c r="E930" s="99"/>
      <c r="F930" s="99"/>
      <c r="G930" s="98"/>
      <c r="H930" s="98"/>
      <c r="I930" s="98"/>
      <c r="J930" s="98"/>
      <c r="K930" s="98"/>
      <c r="L930" s="98"/>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c r="AR930" s="100"/>
      <c r="AS930" s="100"/>
      <c r="AT930" s="100"/>
      <c r="AU930" s="100"/>
      <c r="AV930" s="100"/>
      <c r="AW930" s="100"/>
      <c r="AX930" s="100"/>
      <c r="AY930" s="100"/>
      <c r="AZ930" s="100"/>
      <c r="BA930" s="100"/>
      <c r="BB930" s="100"/>
      <c r="BC930" s="100"/>
      <c r="BD930" s="100"/>
      <c r="BE930" s="100"/>
    </row>
    <row r="931" spans="1:57" ht="15.75" customHeight="1" x14ac:dyDescent="0.3">
      <c r="A931" s="160"/>
      <c r="B931" s="98"/>
      <c r="C931" s="98"/>
      <c r="D931" s="98"/>
      <c r="E931" s="99"/>
      <c r="F931" s="99"/>
      <c r="G931" s="98"/>
      <c r="H931" s="98"/>
      <c r="I931" s="98"/>
      <c r="J931" s="98"/>
      <c r="K931" s="98"/>
      <c r="L931" s="98"/>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c r="AR931" s="100"/>
      <c r="AS931" s="100"/>
      <c r="AT931" s="100"/>
      <c r="AU931" s="100"/>
      <c r="AV931" s="100"/>
      <c r="AW931" s="100"/>
      <c r="AX931" s="100"/>
      <c r="AY931" s="100"/>
      <c r="AZ931" s="100"/>
      <c r="BA931" s="100"/>
      <c r="BB931" s="100"/>
      <c r="BC931" s="100"/>
      <c r="BD931" s="100"/>
      <c r="BE931" s="100"/>
    </row>
    <row r="932" spans="1:57" ht="15.75" customHeight="1" x14ac:dyDescent="0.3">
      <c r="A932" s="160"/>
      <c r="B932" s="98"/>
      <c r="C932" s="98"/>
      <c r="D932" s="98"/>
      <c r="E932" s="99"/>
      <c r="F932" s="99"/>
      <c r="G932" s="98"/>
      <c r="H932" s="98"/>
      <c r="I932" s="98"/>
      <c r="J932" s="98"/>
      <c r="K932" s="98"/>
      <c r="L932" s="98"/>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c r="AR932" s="100"/>
      <c r="AS932" s="100"/>
      <c r="AT932" s="100"/>
      <c r="AU932" s="100"/>
      <c r="AV932" s="100"/>
      <c r="AW932" s="100"/>
      <c r="AX932" s="100"/>
      <c r="AY932" s="100"/>
      <c r="AZ932" s="100"/>
      <c r="BA932" s="100"/>
      <c r="BB932" s="100"/>
      <c r="BC932" s="100"/>
      <c r="BD932" s="100"/>
      <c r="BE932" s="100"/>
    </row>
    <row r="933" spans="1:57" ht="15.75" customHeight="1" x14ac:dyDescent="0.3">
      <c r="A933" s="160"/>
      <c r="B933" s="98"/>
      <c r="C933" s="98"/>
      <c r="D933" s="98"/>
      <c r="E933" s="99"/>
      <c r="F933" s="99"/>
      <c r="G933" s="98"/>
      <c r="H933" s="98"/>
      <c r="I933" s="98"/>
      <c r="J933" s="98"/>
      <c r="K933" s="98"/>
      <c r="L933" s="98"/>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c r="AR933" s="100"/>
      <c r="AS933" s="100"/>
      <c r="AT933" s="100"/>
      <c r="AU933" s="100"/>
      <c r="AV933" s="100"/>
      <c r="AW933" s="100"/>
      <c r="AX933" s="100"/>
      <c r="AY933" s="100"/>
      <c r="AZ933" s="100"/>
      <c r="BA933" s="100"/>
      <c r="BB933" s="100"/>
      <c r="BC933" s="100"/>
      <c r="BD933" s="100"/>
      <c r="BE933" s="100"/>
    </row>
    <row r="934" spans="1:57" ht="15.75" customHeight="1" x14ac:dyDescent="0.3">
      <c r="A934" s="160"/>
      <c r="B934" s="98"/>
      <c r="C934" s="98"/>
      <c r="D934" s="98"/>
      <c r="E934" s="99"/>
      <c r="F934" s="99"/>
      <c r="G934" s="98"/>
      <c r="H934" s="98"/>
      <c r="I934" s="98"/>
      <c r="J934" s="98"/>
      <c r="K934" s="98"/>
      <c r="L934" s="98"/>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0"/>
      <c r="AQ934" s="100"/>
      <c r="AR934" s="100"/>
      <c r="AS934" s="100"/>
      <c r="AT934" s="100"/>
      <c r="AU934" s="100"/>
      <c r="AV934" s="100"/>
      <c r="AW934" s="100"/>
      <c r="AX934" s="100"/>
      <c r="AY934" s="100"/>
      <c r="AZ934" s="100"/>
      <c r="BA934" s="100"/>
      <c r="BB934" s="100"/>
      <c r="BC934" s="100"/>
      <c r="BD934" s="100"/>
      <c r="BE934" s="100"/>
    </row>
    <row r="935" spans="1:57" ht="15.75" customHeight="1" x14ac:dyDescent="0.3">
      <c r="A935" s="160"/>
      <c r="B935" s="98"/>
      <c r="C935" s="98"/>
      <c r="D935" s="98"/>
      <c r="E935" s="99"/>
      <c r="F935" s="99"/>
      <c r="G935" s="98"/>
      <c r="H935" s="98"/>
      <c r="I935" s="98"/>
      <c r="J935" s="98"/>
      <c r="K935" s="98"/>
      <c r="L935" s="98"/>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0"/>
      <c r="AQ935" s="100"/>
      <c r="AR935" s="100"/>
      <c r="AS935" s="100"/>
      <c r="AT935" s="100"/>
      <c r="AU935" s="100"/>
      <c r="AV935" s="100"/>
      <c r="AW935" s="100"/>
      <c r="AX935" s="100"/>
      <c r="AY935" s="100"/>
      <c r="AZ935" s="100"/>
      <c r="BA935" s="100"/>
      <c r="BB935" s="100"/>
      <c r="BC935" s="100"/>
      <c r="BD935" s="100"/>
      <c r="BE935" s="100"/>
    </row>
    <row r="936" spans="1:57" ht="15.75" customHeight="1" x14ac:dyDescent="0.3">
      <c r="A936" s="160"/>
      <c r="B936" s="98"/>
      <c r="C936" s="98"/>
      <c r="D936" s="98"/>
      <c r="E936" s="99"/>
      <c r="F936" s="99"/>
      <c r="G936" s="98"/>
      <c r="H936" s="98"/>
      <c r="I936" s="98"/>
      <c r="J936" s="98"/>
      <c r="K936" s="98"/>
      <c r="L936" s="98"/>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0"/>
      <c r="AQ936" s="100"/>
      <c r="AR936" s="100"/>
      <c r="AS936" s="100"/>
      <c r="AT936" s="100"/>
      <c r="AU936" s="100"/>
      <c r="AV936" s="100"/>
      <c r="AW936" s="100"/>
      <c r="AX936" s="100"/>
      <c r="AY936" s="100"/>
      <c r="AZ936" s="100"/>
      <c r="BA936" s="100"/>
      <c r="BB936" s="100"/>
      <c r="BC936" s="100"/>
      <c r="BD936" s="100"/>
      <c r="BE936" s="100"/>
    </row>
    <row r="937" spans="1:57" ht="15.75" customHeight="1" x14ac:dyDescent="0.3">
      <c r="A937" s="160"/>
      <c r="B937" s="98"/>
      <c r="C937" s="98"/>
      <c r="D937" s="98"/>
      <c r="E937" s="99"/>
      <c r="F937" s="99"/>
      <c r="G937" s="98"/>
      <c r="H937" s="98"/>
      <c r="I937" s="98"/>
      <c r="J937" s="98"/>
      <c r="K937" s="98"/>
      <c r="L937" s="98"/>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0"/>
      <c r="AQ937" s="100"/>
      <c r="AR937" s="100"/>
      <c r="AS937" s="100"/>
      <c r="AT937" s="100"/>
      <c r="AU937" s="100"/>
      <c r="AV937" s="100"/>
      <c r="AW937" s="100"/>
      <c r="AX937" s="100"/>
      <c r="AY937" s="100"/>
      <c r="AZ937" s="100"/>
      <c r="BA937" s="100"/>
      <c r="BB937" s="100"/>
      <c r="BC937" s="100"/>
      <c r="BD937" s="100"/>
      <c r="BE937" s="100"/>
    </row>
    <row r="938" spans="1:57" ht="15.75" customHeight="1" x14ac:dyDescent="0.3">
      <c r="A938" s="160"/>
      <c r="B938" s="98"/>
      <c r="C938" s="98"/>
      <c r="D938" s="98"/>
      <c r="E938" s="99"/>
      <c r="F938" s="99"/>
      <c r="G938" s="98"/>
      <c r="H938" s="98"/>
      <c r="I938" s="98"/>
      <c r="J938" s="98"/>
      <c r="K938" s="98"/>
      <c r="L938" s="98"/>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c r="AR938" s="100"/>
      <c r="AS938" s="100"/>
      <c r="AT938" s="100"/>
      <c r="AU938" s="100"/>
      <c r="AV938" s="100"/>
      <c r="AW938" s="100"/>
      <c r="AX938" s="100"/>
      <c r="AY938" s="100"/>
      <c r="AZ938" s="100"/>
      <c r="BA938" s="100"/>
      <c r="BB938" s="100"/>
      <c r="BC938" s="100"/>
      <c r="BD938" s="100"/>
      <c r="BE938" s="100"/>
    </row>
    <row r="939" spans="1:57" ht="15.75" customHeight="1" x14ac:dyDescent="0.3">
      <c r="A939" s="160"/>
      <c r="B939" s="98"/>
      <c r="C939" s="98"/>
      <c r="D939" s="98"/>
      <c r="E939" s="99"/>
      <c r="F939" s="99"/>
      <c r="G939" s="98"/>
      <c r="H939" s="98"/>
      <c r="I939" s="98"/>
      <c r="J939" s="98"/>
      <c r="K939" s="98"/>
      <c r="L939" s="98"/>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c r="AP939" s="100"/>
      <c r="AQ939" s="100"/>
      <c r="AR939" s="100"/>
      <c r="AS939" s="100"/>
      <c r="AT939" s="100"/>
      <c r="AU939" s="100"/>
      <c r="AV939" s="100"/>
      <c r="AW939" s="100"/>
      <c r="AX939" s="100"/>
      <c r="AY939" s="100"/>
      <c r="AZ939" s="100"/>
      <c r="BA939" s="100"/>
      <c r="BB939" s="100"/>
      <c r="BC939" s="100"/>
      <c r="BD939" s="100"/>
      <c r="BE939" s="100"/>
    </row>
    <row r="940" spans="1:57" ht="15.75" customHeight="1" x14ac:dyDescent="0.3">
      <c r="A940" s="160"/>
      <c r="B940" s="98"/>
      <c r="C940" s="98"/>
      <c r="D940" s="98"/>
      <c r="E940" s="99"/>
      <c r="F940" s="99"/>
      <c r="G940" s="98"/>
      <c r="H940" s="98"/>
      <c r="I940" s="98"/>
      <c r="J940" s="98"/>
      <c r="K940" s="98"/>
      <c r="L940" s="98"/>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100"/>
      <c r="AO940" s="100"/>
      <c r="AP940" s="100"/>
      <c r="AQ940" s="100"/>
      <c r="AR940" s="100"/>
      <c r="AS940" s="100"/>
      <c r="AT940" s="100"/>
      <c r="AU940" s="100"/>
      <c r="AV940" s="100"/>
      <c r="AW940" s="100"/>
      <c r="AX940" s="100"/>
      <c r="AY940" s="100"/>
      <c r="AZ940" s="100"/>
      <c r="BA940" s="100"/>
      <c r="BB940" s="100"/>
      <c r="BC940" s="100"/>
      <c r="BD940" s="100"/>
      <c r="BE940" s="100"/>
    </row>
    <row r="941" spans="1:57" ht="15.75" customHeight="1" x14ac:dyDescent="0.3">
      <c r="A941" s="160"/>
      <c r="B941" s="98"/>
      <c r="C941" s="98"/>
      <c r="D941" s="98"/>
      <c r="E941" s="99"/>
      <c r="F941" s="99"/>
      <c r="G941" s="98"/>
      <c r="H941" s="98"/>
      <c r="I941" s="98"/>
      <c r="J941" s="98"/>
      <c r="K941" s="98"/>
      <c r="L941" s="98"/>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0"/>
      <c r="AQ941" s="100"/>
      <c r="AR941" s="100"/>
      <c r="AS941" s="100"/>
      <c r="AT941" s="100"/>
      <c r="AU941" s="100"/>
      <c r="AV941" s="100"/>
      <c r="AW941" s="100"/>
      <c r="AX941" s="100"/>
      <c r="AY941" s="100"/>
      <c r="AZ941" s="100"/>
      <c r="BA941" s="100"/>
      <c r="BB941" s="100"/>
      <c r="BC941" s="100"/>
      <c r="BD941" s="100"/>
      <c r="BE941" s="100"/>
    </row>
    <row r="942" spans="1:57" ht="15.75" customHeight="1" x14ac:dyDescent="0.3">
      <c r="A942" s="160"/>
      <c r="B942" s="98"/>
      <c r="C942" s="98"/>
      <c r="D942" s="98"/>
      <c r="E942" s="99"/>
      <c r="F942" s="99"/>
      <c r="G942" s="98"/>
      <c r="H942" s="98"/>
      <c r="I942" s="98"/>
      <c r="J942" s="98"/>
      <c r="K942" s="98"/>
      <c r="L942" s="98"/>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0"/>
      <c r="AQ942" s="100"/>
      <c r="AR942" s="100"/>
      <c r="AS942" s="100"/>
      <c r="AT942" s="100"/>
      <c r="AU942" s="100"/>
      <c r="AV942" s="100"/>
      <c r="AW942" s="100"/>
      <c r="AX942" s="100"/>
      <c r="AY942" s="100"/>
      <c r="AZ942" s="100"/>
      <c r="BA942" s="100"/>
      <c r="BB942" s="100"/>
      <c r="BC942" s="100"/>
      <c r="BD942" s="100"/>
      <c r="BE942" s="100"/>
    </row>
    <row r="943" spans="1:57" ht="15.75" customHeight="1" x14ac:dyDescent="0.3">
      <c r="A943" s="160"/>
      <c r="B943" s="98"/>
      <c r="C943" s="98"/>
      <c r="D943" s="98"/>
      <c r="E943" s="99"/>
      <c r="F943" s="99"/>
      <c r="G943" s="98"/>
      <c r="H943" s="98"/>
      <c r="I943" s="98"/>
      <c r="J943" s="98"/>
      <c r="K943" s="98"/>
      <c r="L943" s="98"/>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0"/>
      <c r="AQ943" s="100"/>
      <c r="AR943" s="100"/>
      <c r="AS943" s="100"/>
      <c r="AT943" s="100"/>
      <c r="AU943" s="100"/>
      <c r="AV943" s="100"/>
      <c r="AW943" s="100"/>
      <c r="AX943" s="100"/>
      <c r="AY943" s="100"/>
      <c r="AZ943" s="100"/>
      <c r="BA943" s="100"/>
      <c r="BB943" s="100"/>
      <c r="BC943" s="100"/>
      <c r="BD943" s="100"/>
      <c r="BE943" s="100"/>
    </row>
    <row r="944" spans="1:57" ht="15.75" customHeight="1" x14ac:dyDescent="0.3">
      <c r="A944" s="160"/>
      <c r="B944" s="98"/>
      <c r="C944" s="98"/>
      <c r="D944" s="98"/>
      <c r="E944" s="99"/>
      <c r="F944" s="99"/>
      <c r="G944" s="98"/>
      <c r="H944" s="98"/>
      <c r="I944" s="98"/>
      <c r="J944" s="98"/>
      <c r="K944" s="98"/>
      <c r="L944" s="98"/>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0"/>
      <c r="AQ944" s="100"/>
      <c r="AR944" s="100"/>
      <c r="AS944" s="100"/>
      <c r="AT944" s="100"/>
      <c r="AU944" s="100"/>
      <c r="AV944" s="100"/>
      <c r="AW944" s="100"/>
      <c r="AX944" s="100"/>
      <c r="AY944" s="100"/>
      <c r="AZ944" s="100"/>
      <c r="BA944" s="100"/>
      <c r="BB944" s="100"/>
      <c r="BC944" s="100"/>
      <c r="BD944" s="100"/>
      <c r="BE944" s="100"/>
    </row>
    <row r="945" spans="1:57" ht="15.75" customHeight="1" x14ac:dyDescent="0.3">
      <c r="A945" s="160"/>
      <c r="B945" s="98"/>
      <c r="C945" s="98"/>
      <c r="D945" s="98"/>
      <c r="E945" s="99"/>
      <c r="F945" s="99"/>
      <c r="G945" s="98"/>
      <c r="H945" s="98"/>
      <c r="I945" s="98"/>
      <c r="J945" s="98"/>
      <c r="K945" s="98"/>
      <c r="L945" s="98"/>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0"/>
      <c r="AQ945" s="100"/>
      <c r="AR945" s="100"/>
      <c r="AS945" s="100"/>
      <c r="AT945" s="100"/>
      <c r="AU945" s="100"/>
      <c r="AV945" s="100"/>
      <c r="AW945" s="100"/>
      <c r="AX945" s="100"/>
      <c r="AY945" s="100"/>
      <c r="AZ945" s="100"/>
      <c r="BA945" s="100"/>
      <c r="BB945" s="100"/>
      <c r="BC945" s="100"/>
      <c r="BD945" s="100"/>
      <c r="BE945" s="100"/>
    </row>
    <row r="946" spans="1:57" ht="15.75" customHeight="1" x14ac:dyDescent="0.3">
      <c r="A946" s="160"/>
      <c r="B946" s="98"/>
      <c r="C946" s="98"/>
      <c r="D946" s="98"/>
      <c r="E946" s="99"/>
      <c r="F946" s="99"/>
      <c r="G946" s="98"/>
      <c r="H946" s="98"/>
      <c r="I946" s="98"/>
      <c r="J946" s="98"/>
      <c r="K946" s="98"/>
      <c r="L946" s="98"/>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0"/>
      <c r="AQ946" s="100"/>
      <c r="AR946" s="100"/>
      <c r="AS946" s="100"/>
      <c r="AT946" s="100"/>
      <c r="AU946" s="100"/>
      <c r="AV946" s="100"/>
      <c r="AW946" s="100"/>
      <c r="AX946" s="100"/>
      <c r="AY946" s="100"/>
      <c r="AZ946" s="100"/>
      <c r="BA946" s="100"/>
      <c r="BB946" s="100"/>
      <c r="BC946" s="100"/>
      <c r="BD946" s="100"/>
      <c r="BE946" s="100"/>
    </row>
    <row r="947" spans="1:57" ht="15.75" customHeight="1" x14ac:dyDescent="0.3">
      <c r="A947" s="160"/>
      <c r="B947" s="98"/>
      <c r="C947" s="98"/>
      <c r="D947" s="98"/>
      <c r="E947" s="99"/>
      <c r="F947" s="99"/>
      <c r="G947" s="98"/>
      <c r="H947" s="98"/>
      <c r="I947" s="98"/>
      <c r="J947" s="98"/>
      <c r="K947" s="98"/>
      <c r="L947" s="98"/>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100"/>
      <c r="AO947" s="100"/>
      <c r="AP947" s="100"/>
      <c r="AQ947" s="100"/>
      <c r="AR947" s="100"/>
      <c r="AS947" s="100"/>
      <c r="AT947" s="100"/>
      <c r="AU947" s="100"/>
      <c r="AV947" s="100"/>
      <c r="AW947" s="100"/>
      <c r="AX947" s="100"/>
      <c r="AY947" s="100"/>
      <c r="AZ947" s="100"/>
      <c r="BA947" s="100"/>
      <c r="BB947" s="100"/>
      <c r="BC947" s="100"/>
      <c r="BD947" s="100"/>
      <c r="BE947" s="100"/>
    </row>
    <row r="948" spans="1:57" ht="15.75" customHeight="1" x14ac:dyDescent="0.3">
      <c r="A948" s="160"/>
      <c r="B948" s="98"/>
      <c r="C948" s="98"/>
      <c r="D948" s="98"/>
      <c r="E948" s="99"/>
      <c r="F948" s="99"/>
      <c r="G948" s="98"/>
      <c r="H948" s="98"/>
      <c r="I948" s="98"/>
      <c r="J948" s="98"/>
      <c r="K948" s="98"/>
      <c r="L948" s="98"/>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0"/>
      <c r="AQ948" s="100"/>
      <c r="AR948" s="100"/>
      <c r="AS948" s="100"/>
      <c r="AT948" s="100"/>
      <c r="AU948" s="100"/>
      <c r="AV948" s="100"/>
      <c r="AW948" s="100"/>
      <c r="AX948" s="100"/>
      <c r="AY948" s="100"/>
      <c r="AZ948" s="100"/>
      <c r="BA948" s="100"/>
      <c r="BB948" s="100"/>
      <c r="BC948" s="100"/>
      <c r="BD948" s="100"/>
      <c r="BE948" s="100"/>
    </row>
    <row r="949" spans="1:57" ht="15.75" customHeight="1" x14ac:dyDescent="0.3">
      <c r="A949" s="160"/>
      <c r="B949" s="98"/>
      <c r="C949" s="98"/>
      <c r="D949" s="98"/>
      <c r="E949" s="99"/>
      <c r="F949" s="99"/>
      <c r="G949" s="98"/>
      <c r="H949" s="98"/>
      <c r="I949" s="98"/>
      <c r="J949" s="98"/>
      <c r="K949" s="98"/>
      <c r="L949" s="98"/>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0"/>
      <c r="AQ949" s="100"/>
      <c r="AR949" s="100"/>
      <c r="AS949" s="100"/>
      <c r="AT949" s="100"/>
      <c r="AU949" s="100"/>
      <c r="AV949" s="100"/>
      <c r="AW949" s="100"/>
      <c r="AX949" s="100"/>
      <c r="AY949" s="100"/>
      <c r="AZ949" s="100"/>
      <c r="BA949" s="100"/>
      <c r="BB949" s="100"/>
      <c r="BC949" s="100"/>
      <c r="BD949" s="100"/>
      <c r="BE949" s="100"/>
    </row>
    <row r="950" spans="1:57" ht="15.75" customHeight="1" x14ac:dyDescent="0.3">
      <c r="A950" s="160"/>
      <c r="B950" s="98"/>
      <c r="C950" s="98"/>
      <c r="D950" s="98"/>
      <c r="E950" s="99"/>
      <c r="F950" s="99"/>
      <c r="G950" s="98"/>
      <c r="H950" s="98"/>
      <c r="I950" s="98"/>
      <c r="J950" s="98"/>
      <c r="K950" s="98"/>
      <c r="L950" s="98"/>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0"/>
      <c r="AQ950" s="100"/>
      <c r="AR950" s="100"/>
      <c r="AS950" s="100"/>
      <c r="AT950" s="100"/>
      <c r="AU950" s="100"/>
      <c r="AV950" s="100"/>
      <c r="AW950" s="100"/>
      <c r="AX950" s="100"/>
      <c r="AY950" s="100"/>
      <c r="AZ950" s="100"/>
      <c r="BA950" s="100"/>
      <c r="BB950" s="100"/>
      <c r="BC950" s="100"/>
      <c r="BD950" s="100"/>
      <c r="BE950" s="100"/>
    </row>
    <row r="951" spans="1:57" ht="15.75" customHeight="1" x14ac:dyDescent="0.3">
      <c r="A951" s="160"/>
      <c r="B951" s="98"/>
      <c r="C951" s="98"/>
      <c r="D951" s="98"/>
      <c r="E951" s="99"/>
      <c r="F951" s="99"/>
      <c r="G951" s="98"/>
      <c r="H951" s="98"/>
      <c r="I951" s="98"/>
      <c r="J951" s="98"/>
      <c r="K951" s="98"/>
      <c r="L951" s="98"/>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0"/>
      <c r="AQ951" s="100"/>
      <c r="AR951" s="100"/>
      <c r="AS951" s="100"/>
      <c r="AT951" s="100"/>
      <c r="AU951" s="100"/>
      <c r="AV951" s="100"/>
      <c r="AW951" s="100"/>
      <c r="AX951" s="100"/>
      <c r="AY951" s="100"/>
      <c r="AZ951" s="100"/>
      <c r="BA951" s="100"/>
      <c r="BB951" s="100"/>
      <c r="BC951" s="100"/>
      <c r="BD951" s="100"/>
      <c r="BE951" s="100"/>
    </row>
    <row r="952" spans="1:57" ht="15.75" customHeight="1" x14ac:dyDescent="0.3">
      <c r="A952" s="160"/>
      <c r="B952" s="98"/>
      <c r="C952" s="98"/>
      <c r="D952" s="98"/>
      <c r="E952" s="99"/>
      <c r="F952" s="99"/>
      <c r="G952" s="98"/>
      <c r="H952" s="98"/>
      <c r="I952" s="98"/>
      <c r="J952" s="98"/>
      <c r="K952" s="98"/>
      <c r="L952" s="98"/>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100"/>
      <c r="AO952" s="100"/>
      <c r="AP952" s="100"/>
      <c r="AQ952" s="100"/>
      <c r="AR952" s="100"/>
      <c r="AS952" s="100"/>
      <c r="AT952" s="100"/>
      <c r="AU952" s="100"/>
      <c r="AV952" s="100"/>
      <c r="AW952" s="100"/>
      <c r="AX952" s="100"/>
      <c r="AY952" s="100"/>
      <c r="AZ952" s="100"/>
      <c r="BA952" s="100"/>
      <c r="BB952" s="100"/>
      <c r="BC952" s="100"/>
      <c r="BD952" s="100"/>
      <c r="BE952" s="100"/>
    </row>
    <row r="953" spans="1:57" ht="15.75" customHeight="1" x14ac:dyDescent="0.3">
      <c r="A953" s="160"/>
      <c r="B953" s="98"/>
      <c r="C953" s="98"/>
      <c r="D953" s="98"/>
      <c r="E953" s="99"/>
      <c r="F953" s="99"/>
      <c r="G953" s="98"/>
      <c r="H953" s="98"/>
      <c r="I953" s="98"/>
      <c r="J953" s="98"/>
      <c r="K953" s="98"/>
      <c r="L953" s="98"/>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100"/>
      <c r="AO953" s="100"/>
      <c r="AP953" s="100"/>
      <c r="AQ953" s="100"/>
      <c r="AR953" s="100"/>
      <c r="AS953" s="100"/>
      <c r="AT953" s="100"/>
      <c r="AU953" s="100"/>
      <c r="AV953" s="100"/>
      <c r="AW953" s="100"/>
      <c r="AX953" s="100"/>
      <c r="AY953" s="100"/>
      <c r="AZ953" s="100"/>
      <c r="BA953" s="100"/>
      <c r="BB953" s="100"/>
      <c r="BC953" s="100"/>
      <c r="BD953" s="100"/>
      <c r="BE953" s="100"/>
    </row>
    <row r="954" spans="1:57" ht="15.75" customHeight="1" x14ac:dyDescent="0.3">
      <c r="A954" s="160"/>
      <c r="B954" s="98"/>
      <c r="C954" s="98"/>
      <c r="D954" s="98"/>
      <c r="E954" s="99"/>
      <c r="F954" s="99"/>
      <c r="G954" s="98"/>
      <c r="H954" s="98"/>
      <c r="I954" s="98"/>
      <c r="J954" s="98"/>
      <c r="K954" s="98"/>
      <c r="L954" s="98"/>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c r="AL954" s="100"/>
      <c r="AM954" s="100"/>
      <c r="AN954" s="100"/>
      <c r="AO954" s="100"/>
      <c r="AP954" s="100"/>
      <c r="AQ954" s="100"/>
      <c r="AR954" s="100"/>
      <c r="AS954" s="100"/>
      <c r="AT954" s="100"/>
      <c r="AU954" s="100"/>
      <c r="AV954" s="100"/>
      <c r="AW954" s="100"/>
      <c r="AX954" s="100"/>
      <c r="AY954" s="100"/>
      <c r="AZ954" s="100"/>
      <c r="BA954" s="100"/>
      <c r="BB954" s="100"/>
      <c r="BC954" s="100"/>
      <c r="BD954" s="100"/>
      <c r="BE954" s="100"/>
    </row>
    <row r="955" spans="1:57" ht="15.75" customHeight="1" x14ac:dyDescent="0.3">
      <c r="A955" s="160"/>
      <c r="B955" s="98"/>
      <c r="C955" s="98"/>
      <c r="D955" s="98"/>
      <c r="E955" s="99"/>
      <c r="F955" s="99"/>
      <c r="G955" s="98"/>
      <c r="H955" s="98"/>
      <c r="I955" s="98"/>
      <c r="J955" s="98"/>
      <c r="K955" s="98"/>
      <c r="L955" s="98"/>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100"/>
      <c r="AO955" s="100"/>
      <c r="AP955" s="100"/>
      <c r="AQ955" s="100"/>
      <c r="AR955" s="100"/>
      <c r="AS955" s="100"/>
      <c r="AT955" s="100"/>
      <c r="AU955" s="100"/>
      <c r="AV955" s="100"/>
      <c r="AW955" s="100"/>
      <c r="AX955" s="100"/>
      <c r="AY955" s="100"/>
      <c r="AZ955" s="100"/>
      <c r="BA955" s="100"/>
      <c r="BB955" s="100"/>
      <c r="BC955" s="100"/>
      <c r="BD955" s="100"/>
      <c r="BE955" s="100"/>
    </row>
    <row r="956" spans="1:57" ht="15.75" customHeight="1" x14ac:dyDescent="0.3">
      <c r="A956" s="160"/>
      <c r="B956" s="98"/>
      <c r="C956" s="98"/>
      <c r="D956" s="98"/>
      <c r="E956" s="99"/>
      <c r="F956" s="99"/>
      <c r="G956" s="98"/>
      <c r="H956" s="98"/>
      <c r="I956" s="98"/>
      <c r="J956" s="98"/>
      <c r="K956" s="98"/>
      <c r="L956" s="98"/>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100"/>
      <c r="AO956" s="100"/>
      <c r="AP956" s="100"/>
      <c r="AQ956" s="100"/>
      <c r="AR956" s="100"/>
      <c r="AS956" s="100"/>
      <c r="AT956" s="100"/>
      <c r="AU956" s="100"/>
      <c r="AV956" s="100"/>
      <c r="AW956" s="100"/>
      <c r="AX956" s="100"/>
      <c r="AY956" s="100"/>
      <c r="AZ956" s="100"/>
      <c r="BA956" s="100"/>
      <c r="BB956" s="100"/>
      <c r="BC956" s="100"/>
      <c r="BD956" s="100"/>
      <c r="BE956" s="100"/>
    </row>
    <row r="957" spans="1:57" ht="15.75" customHeight="1" x14ac:dyDescent="0.3">
      <c r="A957" s="160"/>
      <c r="B957" s="98"/>
      <c r="C957" s="98"/>
      <c r="D957" s="98"/>
      <c r="E957" s="99"/>
      <c r="F957" s="99"/>
      <c r="G957" s="98"/>
      <c r="H957" s="98"/>
      <c r="I957" s="98"/>
      <c r="J957" s="98"/>
      <c r="K957" s="98"/>
      <c r="L957" s="98"/>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100"/>
      <c r="AO957" s="100"/>
      <c r="AP957" s="100"/>
      <c r="AQ957" s="100"/>
      <c r="AR957" s="100"/>
      <c r="AS957" s="100"/>
      <c r="AT957" s="100"/>
      <c r="AU957" s="100"/>
      <c r="AV957" s="100"/>
      <c r="AW957" s="100"/>
      <c r="AX957" s="100"/>
      <c r="AY957" s="100"/>
      <c r="AZ957" s="100"/>
      <c r="BA957" s="100"/>
      <c r="BB957" s="100"/>
      <c r="BC957" s="100"/>
      <c r="BD957" s="100"/>
      <c r="BE957" s="100"/>
    </row>
    <row r="958" spans="1:57" ht="15.75" customHeight="1" x14ac:dyDescent="0.3">
      <c r="A958" s="160"/>
      <c r="B958" s="98"/>
      <c r="C958" s="98"/>
      <c r="D958" s="98"/>
      <c r="E958" s="99"/>
      <c r="F958" s="99"/>
      <c r="G958" s="98"/>
      <c r="H958" s="98"/>
      <c r="I958" s="98"/>
      <c r="J958" s="98"/>
      <c r="K958" s="98"/>
      <c r="L958" s="98"/>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c r="AL958" s="100"/>
      <c r="AM958" s="100"/>
      <c r="AN958" s="100"/>
      <c r="AO958" s="100"/>
      <c r="AP958" s="100"/>
      <c r="AQ958" s="100"/>
      <c r="AR958" s="100"/>
      <c r="AS958" s="100"/>
      <c r="AT958" s="100"/>
      <c r="AU958" s="100"/>
      <c r="AV958" s="100"/>
      <c r="AW958" s="100"/>
      <c r="AX958" s="100"/>
      <c r="AY958" s="100"/>
      <c r="AZ958" s="100"/>
      <c r="BA958" s="100"/>
      <c r="BB958" s="100"/>
      <c r="BC958" s="100"/>
      <c r="BD958" s="100"/>
      <c r="BE958" s="100"/>
    </row>
    <row r="959" spans="1:57" ht="15.75" customHeight="1" x14ac:dyDescent="0.3">
      <c r="A959" s="160"/>
      <c r="B959" s="98"/>
      <c r="C959" s="98"/>
      <c r="D959" s="98"/>
      <c r="E959" s="99"/>
      <c r="F959" s="99"/>
      <c r="G959" s="98"/>
      <c r="H959" s="98"/>
      <c r="I959" s="98"/>
      <c r="J959" s="98"/>
      <c r="K959" s="98"/>
      <c r="L959" s="98"/>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c r="AL959" s="100"/>
      <c r="AM959" s="100"/>
      <c r="AN959" s="100"/>
      <c r="AO959" s="100"/>
      <c r="AP959" s="100"/>
      <c r="AQ959" s="100"/>
      <c r="AR959" s="100"/>
      <c r="AS959" s="100"/>
      <c r="AT959" s="100"/>
      <c r="AU959" s="100"/>
      <c r="AV959" s="100"/>
      <c r="AW959" s="100"/>
      <c r="AX959" s="100"/>
      <c r="AY959" s="100"/>
      <c r="AZ959" s="100"/>
      <c r="BA959" s="100"/>
      <c r="BB959" s="100"/>
      <c r="BC959" s="100"/>
      <c r="BD959" s="100"/>
      <c r="BE959" s="100"/>
    </row>
    <row r="960" spans="1:57" ht="15.75" customHeight="1" x14ac:dyDescent="0.3">
      <c r="A960" s="160"/>
      <c r="B960" s="98"/>
      <c r="C960" s="98"/>
      <c r="D960" s="98"/>
      <c r="E960" s="99"/>
      <c r="F960" s="99"/>
      <c r="G960" s="98"/>
      <c r="H960" s="98"/>
      <c r="I960" s="98"/>
      <c r="J960" s="98"/>
      <c r="K960" s="98"/>
      <c r="L960" s="98"/>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100"/>
      <c r="AO960" s="100"/>
      <c r="AP960" s="100"/>
      <c r="AQ960" s="100"/>
      <c r="AR960" s="100"/>
      <c r="AS960" s="100"/>
      <c r="AT960" s="100"/>
      <c r="AU960" s="100"/>
      <c r="AV960" s="100"/>
      <c r="AW960" s="100"/>
      <c r="AX960" s="100"/>
      <c r="AY960" s="100"/>
      <c r="AZ960" s="100"/>
      <c r="BA960" s="100"/>
      <c r="BB960" s="100"/>
      <c r="BC960" s="100"/>
      <c r="BD960" s="100"/>
      <c r="BE960" s="100"/>
    </row>
    <row r="961" spans="1:57" ht="15.75" customHeight="1" x14ac:dyDescent="0.3">
      <c r="A961" s="160"/>
      <c r="B961" s="98"/>
      <c r="C961" s="98"/>
      <c r="D961" s="98"/>
      <c r="E961" s="99"/>
      <c r="F961" s="99"/>
      <c r="G961" s="98"/>
      <c r="H961" s="98"/>
      <c r="I961" s="98"/>
      <c r="J961" s="98"/>
      <c r="K961" s="98"/>
      <c r="L961" s="98"/>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100"/>
      <c r="AO961" s="100"/>
      <c r="AP961" s="100"/>
      <c r="AQ961" s="100"/>
      <c r="AR961" s="100"/>
      <c r="AS961" s="100"/>
      <c r="AT961" s="100"/>
      <c r="AU961" s="100"/>
      <c r="AV961" s="100"/>
      <c r="AW961" s="100"/>
      <c r="AX961" s="100"/>
      <c r="AY961" s="100"/>
      <c r="AZ961" s="100"/>
      <c r="BA961" s="100"/>
      <c r="BB961" s="100"/>
      <c r="BC961" s="100"/>
      <c r="BD961" s="100"/>
      <c r="BE961" s="100"/>
    </row>
    <row r="962" spans="1:57" ht="15.75" customHeight="1" x14ac:dyDescent="0.3">
      <c r="A962" s="160"/>
      <c r="B962" s="98"/>
      <c r="C962" s="98"/>
      <c r="D962" s="98"/>
      <c r="E962" s="99"/>
      <c r="F962" s="99"/>
      <c r="G962" s="98"/>
      <c r="H962" s="98"/>
      <c r="I962" s="98"/>
      <c r="J962" s="98"/>
      <c r="K962" s="98"/>
      <c r="L962" s="98"/>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100"/>
      <c r="AO962" s="100"/>
      <c r="AP962" s="100"/>
      <c r="AQ962" s="100"/>
      <c r="AR962" s="100"/>
      <c r="AS962" s="100"/>
      <c r="AT962" s="100"/>
      <c r="AU962" s="100"/>
      <c r="AV962" s="100"/>
      <c r="AW962" s="100"/>
      <c r="AX962" s="100"/>
      <c r="AY962" s="100"/>
      <c r="AZ962" s="100"/>
      <c r="BA962" s="100"/>
      <c r="BB962" s="100"/>
      <c r="BC962" s="100"/>
      <c r="BD962" s="100"/>
      <c r="BE962" s="100"/>
    </row>
    <row r="963" spans="1:57" ht="15.75" customHeight="1" x14ac:dyDescent="0.3">
      <c r="A963" s="160"/>
      <c r="B963" s="98"/>
      <c r="C963" s="98"/>
      <c r="D963" s="98"/>
      <c r="E963" s="99"/>
      <c r="F963" s="99"/>
      <c r="G963" s="98"/>
      <c r="H963" s="98"/>
      <c r="I963" s="98"/>
      <c r="J963" s="98"/>
      <c r="K963" s="98"/>
      <c r="L963" s="98"/>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100"/>
      <c r="AO963" s="100"/>
      <c r="AP963" s="100"/>
      <c r="AQ963" s="100"/>
      <c r="AR963" s="100"/>
      <c r="AS963" s="100"/>
      <c r="AT963" s="100"/>
      <c r="AU963" s="100"/>
      <c r="AV963" s="100"/>
      <c r="AW963" s="100"/>
      <c r="AX963" s="100"/>
      <c r="AY963" s="100"/>
      <c r="AZ963" s="100"/>
      <c r="BA963" s="100"/>
      <c r="BB963" s="100"/>
      <c r="BC963" s="100"/>
      <c r="BD963" s="100"/>
      <c r="BE963" s="100"/>
    </row>
    <row r="964" spans="1:57" ht="15.75" customHeight="1" x14ac:dyDescent="0.3">
      <c r="A964" s="160"/>
      <c r="B964" s="98"/>
      <c r="C964" s="98"/>
      <c r="D964" s="98"/>
      <c r="E964" s="99"/>
      <c r="F964" s="99"/>
      <c r="G964" s="98"/>
      <c r="H964" s="98"/>
      <c r="I964" s="98"/>
      <c r="J964" s="98"/>
      <c r="K964" s="98"/>
      <c r="L964" s="98"/>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100"/>
      <c r="AO964" s="100"/>
      <c r="AP964" s="100"/>
      <c r="AQ964" s="100"/>
      <c r="AR964" s="100"/>
      <c r="AS964" s="100"/>
      <c r="AT964" s="100"/>
      <c r="AU964" s="100"/>
      <c r="AV964" s="100"/>
      <c r="AW964" s="100"/>
      <c r="AX964" s="100"/>
      <c r="AY964" s="100"/>
      <c r="AZ964" s="100"/>
      <c r="BA964" s="100"/>
      <c r="BB964" s="100"/>
      <c r="BC964" s="100"/>
      <c r="BD964" s="100"/>
      <c r="BE964" s="100"/>
    </row>
    <row r="965" spans="1:57" ht="15.75" customHeight="1" x14ac:dyDescent="0.3">
      <c r="A965" s="160"/>
      <c r="B965" s="98"/>
      <c r="C965" s="98"/>
      <c r="D965" s="98"/>
      <c r="E965" s="99"/>
      <c r="F965" s="99"/>
      <c r="G965" s="98"/>
      <c r="H965" s="98"/>
      <c r="I965" s="98"/>
      <c r="J965" s="98"/>
      <c r="K965" s="98"/>
      <c r="L965" s="98"/>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c r="AL965" s="100"/>
      <c r="AM965" s="100"/>
      <c r="AN965" s="100"/>
      <c r="AO965" s="100"/>
      <c r="AP965" s="100"/>
      <c r="AQ965" s="100"/>
      <c r="AR965" s="100"/>
      <c r="AS965" s="100"/>
      <c r="AT965" s="100"/>
      <c r="AU965" s="100"/>
      <c r="AV965" s="100"/>
      <c r="AW965" s="100"/>
      <c r="AX965" s="100"/>
      <c r="AY965" s="100"/>
      <c r="AZ965" s="100"/>
      <c r="BA965" s="100"/>
      <c r="BB965" s="100"/>
      <c r="BC965" s="100"/>
      <c r="BD965" s="100"/>
      <c r="BE965" s="100"/>
    </row>
    <row r="966" spans="1:57" ht="15.75" customHeight="1" x14ac:dyDescent="0.3">
      <c r="A966" s="160"/>
      <c r="B966" s="98"/>
      <c r="C966" s="98"/>
      <c r="D966" s="98"/>
      <c r="E966" s="99"/>
      <c r="F966" s="99"/>
      <c r="G966" s="98"/>
      <c r="H966" s="98"/>
      <c r="I966" s="98"/>
      <c r="J966" s="98"/>
      <c r="K966" s="98"/>
      <c r="L966" s="98"/>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100"/>
      <c r="AO966" s="100"/>
      <c r="AP966" s="100"/>
      <c r="AQ966" s="100"/>
      <c r="AR966" s="100"/>
      <c r="AS966" s="100"/>
      <c r="AT966" s="100"/>
      <c r="AU966" s="100"/>
      <c r="AV966" s="100"/>
      <c r="AW966" s="100"/>
      <c r="AX966" s="100"/>
      <c r="AY966" s="100"/>
      <c r="AZ966" s="100"/>
      <c r="BA966" s="100"/>
      <c r="BB966" s="100"/>
      <c r="BC966" s="100"/>
      <c r="BD966" s="100"/>
      <c r="BE966" s="100"/>
    </row>
    <row r="967" spans="1:57" ht="15.75" customHeight="1" x14ac:dyDescent="0.3">
      <c r="A967" s="160"/>
      <c r="B967" s="98"/>
      <c r="C967" s="98"/>
      <c r="D967" s="98"/>
      <c r="E967" s="99"/>
      <c r="F967" s="99"/>
      <c r="G967" s="98"/>
      <c r="H967" s="98"/>
      <c r="I967" s="98"/>
      <c r="J967" s="98"/>
      <c r="K967" s="98"/>
      <c r="L967" s="98"/>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100"/>
      <c r="AO967" s="100"/>
      <c r="AP967" s="100"/>
      <c r="AQ967" s="100"/>
      <c r="AR967" s="100"/>
      <c r="AS967" s="100"/>
      <c r="AT967" s="100"/>
      <c r="AU967" s="100"/>
      <c r="AV967" s="100"/>
      <c r="AW967" s="100"/>
      <c r="AX967" s="100"/>
      <c r="AY967" s="100"/>
      <c r="AZ967" s="100"/>
      <c r="BA967" s="100"/>
      <c r="BB967" s="100"/>
      <c r="BC967" s="100"/>
      <c r="BD967" s="100"/>
      <c r="BE967" s="100"/>
    </row>
    <row r="968" spans="1:57" ht="15.75" customHeight="1" x14ac:dyDescent="0.3">
      <c r="A968" s="160"/>
      <c r="B968" s="98"/>
      <c r="C968" s="98"/>
      <c r="D968" s="98"/>
      <c r="E968" s="99"/>
      <c r="F968" s="99"/>
      <c r="G968" s="98"/>
      <c r="H968" s="98"/>
      <c r="I968" s="98"/>
      <c r="J968" s="98"/>
      <c r="K968" s="98"/>
      <c r="L968" s="98"/>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100"/>
      <c r="AO968" s="100"/>
      <c r="AP968" s="100"/>
      <c r="AQ968" s="100"/>
      <c r="AR968" s="100"/>
      <c r="AS968" s="100"/>
      <c r="AT968" s="100"/>
      <c r="AU968" s="100"/>
      <c r="AV968" s="100"/>
      <c r="AW968" s="100"/>
      <c r="AX968" s="100"/>
      <c r="AY968" s="100"/>
      <c r="AZ968" s="100"/>
      <c r="BA968" s="100"/>
      <c r="BB968" s="100"/>
      <c r="BC968" s="100"/>
      <c r="BD968" s="100"/>
      <c r="BE968" s="100"/>
    </row>
    <row r="969" spans="1:57" ht="15.75" customHeight="1" x14ac:dyDescent="0.3">
      <c r="A969" s="160"/>
      <c r="B969" s="98"/>
      <c r="C969" s="98"/>
      <c r="D969" s="98"/>
      <c r="E969" s="99"/>
      <c r="F969" s="99"/>
      <c r="G969" s="98"/>
      <c r="H969" s="98"/>
      <c r="I969" s="98"/>
      <c r="J969" s="98"/>
      <c r="K969" s="98"/>
      <c r="L969" s="98"/>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100"/>
      <c r="AO969" s="100"/>
      <c r="AP969" s="100"/>
      <c r="AQ969" s="100"/>
      <c r="AR969" s="100"/>
      <c r="AS969" s="100"/>
      <c r="AT969" s="100"/>
      <c r="AU969" s="100"/>
      <c r="AV969" s="100"/>
      <c r="AW969" s="100"/>
      <c r="AX969" s="100"/>
      <c r="AY969" s="100"/>
      <c r="AZ969" s="100"/>
      <c r="BA969" s="100"/>
      <c r="BB969" s="100"/>
      <c r="BC969" s="100"/>
      <c r="BD969" s="100"/>
      <c r="BE969" s="100"/>
    </row>
    <row r="970" spans="1:57" ht="15.75" customHeight="1" x14ac:dyDescent="0.3">
      <c r="A970" s="160"/>
      <c r="B970" s="98"/>
      <c r="C970" s="98"/>
      <c r="D970" s="98"/>
      <c r="E970" s="99"/>
      <c r="F970" s="99"/>
      <c r="G970" s="98"/>
      <c r="H970" s="98"/>
      <c r="I970" s="98"/>
      <c r="J970" s="98"/>
      <c r="K970" s="98"/>
      <c r="L970" s="98"/>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c r="AN970" s="100"/>
      <c r="AO970" s="100"/>
      <c r="AP970" s="100"/>
      <c r="AQ970" s="100"/>
      <c r="AR970" s="100"/>
      <c r="AS970" s="100"/>
      <c r="AT970" s="100"/>
      <c r="AU970" s="100"/>
      <c r="AV970" s="100"/>
      <c r="AW970" s="100"/>
      <c r="AX970" s="100"/>
      <c r="AY970" s="100"/>
      <c r="AZ970" s="100"/>
      <c r="BA970" s="100"/>
      <c r="BB970" s="100"/>
      <c r="BC970" s="100"/>
      <c r="BD970" s="100"/>
      <c r="BE970" s="100"/>
    </row>
    <row r="971" spans="1:57" ht="15.75" customHeight="1" x14ac:dyDescent="0.3">
      <c r="A971" s="160"/>
      <c r="B971" s="98"/>
      <c r="C971" s="98"/>
      <c r="D971" s="98"/>
      <c r="E971" s="99"/>
      <c r="F971" s="99"/>
      <c r="G971" s="98"/>
      <c r="H971" s="98"/>
      <c r="I971" s="98"/>
      <c r="J971" s="98"/>
      <c r="K971" s="98"/>
      <c r="L971" s="98"/>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c r="AN971" s="100"/>
      <c r="AO971" s="100"/>
      <c r="AP971" s="100"/>
      <c r="AQ971" s="100"/>
      <c r="AR971" s="100"/>
      <c r="AS971" s="100"/>
      <c r="AT971" s="100"/>
      <c r="AU971" s="100"/>
      <c r="AV971" s="100"/>
      <c r="AW971" s="100"/>
      <c r="AX971" s="100"/>
      <c r="AY971" s="100"/>
      <c r="AZ971" s="100"/>
      <c r="BA971" s="100"/>
      <c r="BB971" s="100"/>
      <c r="BC971" s="100"/>
      <c r="BD971" s="100"/>
      <c r="BE971" s="100"/>
    </row>
    <row r="972" spans="1:57" ht="15.75" customHeight="1" x14ac:dyDescent="0.3">
      <c r="A972" s="160"/>
      <c r="B972" s="98"/>
      <c r="C972" s="98"/>
      <c r="D972" s="98"/>
      <c r="E972" s="99"/>
      <c r="F972" s="99"/>
      <c r="G972" s="98"/>
      <c r="H972" s="98"/>
      <c r="I972" s="98"/>
      <c r="J972" s="98"/>
      <c r="K972" s="98"/>
      <c r="L972" s="98"/>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c r="AL972" s="100"/>
      <c r="AM972" s="100"/>
      <c r="AN972" s="100"/>
      <c r="AO972" s="100"/>
      <c r="AP972" s="100"/>
      <c r="AQ972" s="100"/>
      <c r="AR972" s="100"/>
      <c r="AS972" s="100"/>
      <c r="AT972" s="100"/>
      <c r="AU972" s="100"/>
      <c r="AV972" s="100"/>
      <c r="AW972" s="100"/>
      <c r="AX972" s="100"/>
      <c r="AY972" s="100"/>
      <c r="AZ972" s="100"/>
      <c r="BA972" s="100"/>
      <c r="BB972" s="100"/>
      <c r="BC972" s="100"/>
      <c r="BD972" s="100"/>
      <c r="BE972" s="100"/>
    </row>
    <row r="973" spans="1:57" ht="15.75" customHeight="1" x14ac:dyDescent="0.3">
      <c r="A973" s="160"/>
      <c r="B973" s="98"/>
      <c r="C973" s="98"/>
      <c r="D973" s="98"/>
      <c r="E973" s="99"/>
      <c r="F973" s="99"/>
      <c r="G973" s="98"/>
      <c r="H973" s="98"/>
      <c r="I973" s="98"/>
      <c r="J973" s="98"/>
      <c r="K973" s="98"/>
      <c r="L973" s="98"/>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c r="AR973" s="100"/>
      <c r="AS973" s="100"/>
      <c r="AT973" s="100"/>
      <c r="AU973" s="100"/>
      <c r="AV973" s="100"/>
      <c r="AW973" s="100"/>
      <c r="AX973" s="100"/>
      <c r="AY973" s="100"/>
      <c r="AZ973" s="100"/>
      <c r="BA973" s="100"/>
      <c r="BB973" s="100"/>
      <c r="BC973" s="100"/>
      <c r="BD973" s="100"/>
      <c r="BE973" s="100"/>
    </row>
    <row r="974" spans="1:57" ht="15.75" customHeight="1" x14ac:dyDescent="0.3">
      <c r="A974" s="160"/>
      <c r="B974" s="98"/>
      <c r="C974" s="98"/>
      <c r="D974" s="98"/>
      <c r="E974" s="99"/>
      <c r="F974" s="99"/>
      <c r="G974" s="98"/>
      <c r="H974" s="98"/>
      <c r="I974" s="98"/>
      <c r="J974" s="98"/>
      <c r="K974" s="98"/>
      <c r="L974" s="98"/>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100"/>
      <c r="AO974" s="100"/>
      <c r="AP974" s="100"/>
      <c r="AQ974" s="100"/>
      <c r="AR974" s="100"/>
      <c r="AS974" s="100"/>
      <c r="AT974" s="100"/>
      <c r="AU974" s="100"/>
      <c r="AV974" s="100"/>
      <c r="AW974" s="100"/>
      <c r="AX974" s="100"/>
      <c r="AY974" s="100"/>
      <c r="AZ974" s="100"/>
      <c r="BA974" s="100"/>
      <c r="BB974" s="100"/>
      <c r="BC974" s="100"/>
      <c r="BD974" s="100"/>
      <c r="BE974" s="100"/>
    </row>
    <row r="975" spans="1:57" ht="15.75" customHeight="1" x14ac:dyDescent="0.3">
      <c r="A975" s="160"/>
      <c r="B975" s="98"/>
      <c r="C975" s="98"/>
      <c r="D975" s="98"/>
      <c r="E975" s="99"/>
      <c r="F975" s="99"/>
      <c r="G975" s="98"/>
      <c r="H975" s="98"/>
      <c r="I975" s="98"/>
      <c r="J975" s="98"/>
      <c r="K975" s="98"/>
      <c r="L975" s="98"/>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0"/>
      <c r="AQ975" s="100"/>
      <c r="AR975" s="100"/>
      <c r="AS975" s="100"/>
      <c r="AT975" s="100"/>
      <c r="AU975" s="100"/>
      <c r="AV975" s="100"/>
      <c r="AW975" s="100"/>
      <c r="AX975" s="100"/>
      <c r="AY975" s="100"/>
      <c r="AZ975" s="100"/>
      <c r="BA975" s="100"/>
      <c r="BB975" s="100"/>
      <c r="BC975" s="100"/>
      <c r="BD975" s="100"/>
      <c r="BE975" s="100"/>
    </row>
    <row r="976" spans="1:57" ht="15.75" customHeight="1" x14ac:dyDescent="0.3">
      <c r="A976" s="160"/>
      <c r="B976" s="98"/>
      <c r="C976" s="98"/>
      <c r="D976" s="98"/>
      <c r="E976" s="99"/>
      <c r="F976" s="99"/>
      <c r="G976" s="98"/>
      <c r="H976" s="98"/>
      <c r="I976" s="98"/>
      <c r="J976" s="98"/>
      <c r="K976" s="98"/>
      <c r="L976" s="98"/>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100"/>
      <c r="AO976" s="100"/>
      <c r="AP976" s="100"/>
      <c r="AQ976" s="100"/>
      <c r="AR976" s="100"/>
      <c r="AS976" s="100"/>
      <c r="AT976" s="100"/>
      <c r="AU976" s="100"/>
      <c r="AV976" s="100"/>
      <c r="AW976" s="100"/>
      <c r="AX976" s="100"/>
      <c r="AY976" s="100"/>
      <c r="AZ976" s="100"/>
      <c r="BA976" s="100"/>
      <c r="BB976" s="100"/>
      <c r="BC976" s="100"/>
      <c r="BD976" s="100"/>
      <c r="BE976" s="100"/>
    </row>
    <row r="977" spans="1:57" ht="15.75" customHeight="1" x14ac:dyDescent="0.3">
      <c r="A977" s="160"/>
      <c r="B977" s="98"/>
      <c r="C977" s="98"/>
      <c r="D977" s="98"/>
      <c r="E977" s="99"/>
      <c r="F977" s="99"/>
      <c r="G977" s="98"/>
      <c r="H977" s="98"/>
      <c r="I977" s="98"/>
      <c r="J977" s="98"/>
      <c r="K977" s="98"/>
      <c r="L977" s="98"/>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c r="AR977" s="100"/>
      <c r="AS977" s="100"/>
      <c r="AT977" s="100"/>
      <c r="AU977" s="100"/>
      <c r="AV977" s="100"/>
      <c r="AW977" s="100"/>
      <c r="AX977" s="100"/>
      <c r="AY977" s="100"/>
      <c r="AZ977" s="100"/>
      <c r="BA977" s="100"/>
      <c r="BB977" s="100"/>
      <c r="BC977" s="100"/>
      <c r="BD977" s="100"/>
      <c r="BE977" s="100"/>
    </row>
    <row r="978" spans="1:57" ht="15.75" customHeight="1" x14ac:dyDescent="0.3">
      <c r="A978" s="160"/>
      <c r="B978" s="98"/>
      <c r="C978" s="98"/>
      <c r="D978" s="98"/>
      <c r="E978" s="99"/>
      <c r="F978" s="99"/>
      <c r="G978" s="98"/>
      <c r="H978" s="98"/>
      <c r="I978" s="98"/>
      <c r="J978" s="98"/>
      <c r="K978" s="98"/>
      <c r="L978" s="98"/>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0"/>
      <c r="AQ978" s="100"/>
      <c r="AR978" s="100"/>
      <c r="AS978" s="100"/>
      <c r="AT978" s="100"/>
      <c r="AU978" s="100"/>
      <c r="AV978" s="100"/>
      <c r="AW978" s="100"/>
      <c r="AX978" s="100"/>
      <c r="AY978" s="100"/>
      <c r="AZ978" s="100"/>
      <c r="BA978" s="100"/>
      <c r="BB978" s="100"/>
      <c r="BC978" s="100"/>
      <c r="BD978" s="100"/>
      <c r="BE978" s="100"/>
    </row>
    <row r="979" spans="1:57" ht="15.75" customHeight="1" x14ac:dyDescent="0.3">
      <c r="A979" s="160"/>
      <c r="B979" s="98"/>
      <c r="C979" s="98"/>
      <c r="D979" s="98"/>
      <c r="E979" s="99"/>
      <c r="F979" s="99"/>
      <c r="G979" s="98"/>
      <c r="H979" s="98"/>
      <c r="I979" s="98"/>
      <c r="J979" s="98"/>
      <c r="K979" s="98"/>
      <c r="L979" s="98"/>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100"/>
      <c r="AO979" s="100"/>
      <c r="AP979" s="100"/>
      <c r="AQ979" s="100"/>
      <c r="AR979" s="100"/>
      <c r="AS979" s="100"/>
      <c r="AT979" s="100"/>
      <c r="AU979" s="100"/>
      <c r="AV979" s="100"/>
      <c r="AW979" s="100"/>
      <c r="AX979" s="100"/>
      <c r="AY979" s="100"/>
      <c r="AZ979" s="100"/>
      <c r="BA979" s="100"/>
      <c r="BB979" s="100"/>
      <c r="BC979" s="100"/>
      <c r="BD979" s="100"/>
      <c r="BE979" s="100"/>
    </row>
    <row r="980" spans="1:57" ht="15.75" customHeight="1" x14ac:dyDescent="0.3">
      <c r="A980" s="160"/>
      <c r="B980" s="98"/>
      <c r="C980" s="98"/>
      <c r="D980" s="98"/>
      <c r="E980" s="99"/>
      <c r="F980" s="99"/>
      <c r="G980" s="98"/>
      <c r="H980" s="98"/>
      <c r="I980" s="98"/>
      <c r="J980" s="98"/>
      <c r="K980" s="98"/>
      <c r="L980" s="98"/>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100"/>
      <c r="AO980" s="100"/>
      <c r="AP980" s="100"/>
      <c r="AQ980" s="100"/>
      <c r="AR980" s="100"/>
      <c r="AS980" s="100"/>
      <c r="AT980" s="100"/>
      <c r="AU980" s="100"/>
      <c r="AV980" s="100"/>
      <c r="AW980" s="100"/>
      <c r="AX980" s="100"/>
      <c r="AY980" s="100"/>
      <c r="AZ980" s="100"/>
      <c r="BA980" s="100"/>
      <c r="BB980" s="100"/>
      <c r="BC980" s="100"/>
      <c r="BD980" s="100"/>
      <c r="BE980" s="100"/>
    </row>
    <row r="981" spans="1:57" ht="15.75" customHeight="1" x14ac:dyDescent="0.3">
      <c r="A981" s="160"/>
      <c r="B981" s="98"/>
      <c r="C981" s="98"/>
      <c r="D981" s="98"/>
      <c r="E981" s="99"/>
      <c r="F981" s="99"/>
      <c r="G981" s="98"/>
      <c r="H981" s="98"/>
      <c r="I981" s="98"/>
      <c r="J981" s="98"/>
      <c r="K981" s="98"/>
      <c r="L981" s="98"/>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c r="AR981" s="100"/>
      <c r="AS981" s="100"/>
      <c r="AT981" s="100"/>
      <c r="AU981" s="100"/>
      <c r="AV981" s="100"/>
      <c r="AW981" s="100"/>
      <c r="AX981" s="100"/>
      <c r="AY981" s="100"/>
      <c r="AZ981" s="100"/>
      <c r="BA981" s="100"/>
      <c r="BB981" s="100"/>
      <c r="BC981" s="100"/>
      <c r="BD981" s="100"/>
      <c r="BE981" s="100"/>
    </row>
    <row r="982" spans="1:57" ht="15.75" customHeight="1" x14ac:dyDescent="0.3">
      <c r="A982" s="160"/>
      <c r="B982" s="98"/>
      <c r="C982" s="98"/>
      <c r="D982" s="98"/>
      <c r="E982" s="99"/>
      <c r="F982" s="99"/>
      <c r="G982" s="98"/>
      <c r="H982" s="98"/>
      <c r="I982" s="98"/>
      <c r="J982" s="98"/>
      <c r="K982" s="98"/>
      <c r="L982" s="98"/>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c r="AL982" s="100"/>
      <c r="AM982" s="100"/>
      <c r="AN982" s="100"/>
      <c r="AO982" s="100"/>
      <c r="AP982" s="100"/>
      <c r="AQ982" s="100"/>
      <c r="AR982" s="100"/>
      <c r="AS982" s="100"/>
      <c r="AT982" s="100"/>
      <c r="AU982" s="100"/>
      <c r="AV982" s="100"/>
      <c r="AW982" s="100"/>
      <c r="AX982" s="100"/>
      <c r="AY982" s="100"/>
      <c r="AZ982" s="100"/>
      <c r="BA982" s="100"/>
      <c r="BB982" s="100"/>
      <c r="BC982" s="100"/>
      <c r="BD982" s="100"/>
      <c r="BE982" s="100"/>
    </row>
    <row r="983" spans="1:57" ht="15.75" customHeight="1" x14ac:dyDescent="0.3">
      <c r="A983" s="160"/>
      <c r="B983" s="98"/>
      <c r="C983" s="98"/>
      <c r="D983" s="98"/>
      <c r="E983" s="99"/>
      <c r="F983" s="99"/>
      <c r="G983" s="98"/>
      <c r="H983" s="98"/>
      <c r="I983" s="98"/>
      <c r="J983" s="98"/>
      <c r="K983" s="98"/>
      <c r="L983" s="98"/>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P983" s="100"/>
      <c r="AQ983" s="100"/>
      <c r="AR983" s="100"/>
      <c r="AS983" s="100"/>
      <c r="AT983" s="100"/>
      <c r="AU983" s="100"/>
      <c r="AV983" s="100"/>
      <c r="AW983" s="100"/>
      <c r="AX983" s="100"/>
      <c r="AY983" s="100"/>
      <c r="AZ983" s="100"/>
      <c r="BA983" s="100"/>
      <c r="BB983" s="100"/>
      <c r="BC983" s="100"/>
      <c r="BD983" s="100"/>
      <c r="BE983" s="100"/>
    </row>
    <row r="984" spans="1:57" ht="15.75" customHeight="1" x14ac:dyDescent="0.3">
      <c r="A984" s="160"/>
      <c r="B984" s="98"/>
      <c r="C984" s="98"/>
      <c r="D984" s="98"/>
      <c r="E984" s="99"/>
      <c r="F984" s="99"/>
      <c r="G984" s="98"/>
      <c r="H984" s="98"/>
      <c r="I984" s="98"/>
      <c r="J984" s="98"/>
      <c r="K984" s="98"/>
      <c r="L984" s="98"/>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c r="AL984" s="100"/>
      <c r="AM984" s="100"/>
      <c r="AN984" s="100"/>
      <c r="AO984" s="100"/>
      <c r="AP984" s="100"/>
      <c r="AQ984" s="100"/>
      <c r="AR984" s="100"/>
      <c r="AS984" s="100"/>
      <c r="AT984" s="100"/>
      <c r="AU984" s="100"/>
      <c r="AV984" s="100"/>
      <c r="AW984" s="100"/>
      <c r="AX984" s="100"/>
      <c r="AY984" s="100"/>
      <c r="AZ984" s="100"/>
      <c r="BA984" s="100"/>
      <c r="BB984" s="100"/>
      <c r="BC984" s="100"/>
      <c r="BD984" s="100"/>
      <c r="BE984" s="100"/>
    </row>
    <row r="985" spans="1:57" ht="15.75" customHeight="1" x14ac:dyDescent="0.3">
      <c r="A985" s="160"/>
      <c r="B985" s="98"/>
      <c r="C985" s="98"/>
      <c r="D985" s="98"/>
      <c r="E985" s="99"/>
      <c r="F985" s="99"/>
      <c r="G985" s="98"/>
      <c r="H985" s="98"/>
      <c r="I985" s="98"/>
      <c r="J985" s="98"/>
      <c r="K985" s="98"/>
      <c r="L985" s="98"/>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c r="AL985" s="100"/>
      <c r="AM985" s="100"/>
      <c r="AN985" s="100"/>
      <c r="AO985" s="100"/>
      <c r="AP985" s="100"/>
      <c r="AQ985" s="100"/>
      <c r="AR985" s="100"/>
      <c r="AS985" s="100"/>
      <c r="AT985" s="100"/>
      <c r="AU985" s="100"/>
      <c r="AV985" s="100"/>
      <c r="AW985" s="100"/>
      <c r="AX985" s="100"/>
      <c r="AY985" s="100"/>
      <c r="AZ985" s="100"/>
      <c r="BA985" s="100"/>
      <c r="BB985" s="100"/>
      <c r="BC985" s="100"/>
      <c r="BD985" s="100"/>
      <c r="BE985" s="100"/>
    </row>
    <row r="986" spans="1:57" ht="15.75" customHeight="1" x14ac:dyDescent="0.3">
      <c r="A986" s="160"/>
      <c r="B986" s="98"/>
      <c r="C986" s="98"/>
      <c r="D986" s="98"/>
      <c r="E986" s="99"/>
      <c r="F986" s="99"/>
      <c r="G986" s="98"/>
      <c r="H986" s="98"/>
      <c r="I986" s="98"/>
      <c r="J986" s="98"/>
      <c r="K986" s="98"/>
      <c r="L986" s="98"/>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c r="AL986" s="100"/>
      <c r="AM986" s="100"/>
      <c r="AN986" s="100"/>
      <c r="AO986" s="100"/>
      <c r="AP986" s="100"/>
      <c r="AQ986" s="100"/>
      <c r="AR986" s="100"/>
      <c r="AS986" s="100"/>
      <c r="AT986" s="100"/>
      <c r="AU986" s="100"/>
      <c r="AV986" s="100"/>
      <c r="AW986" s="100"/>
      <c r="AX986" s="100"/>
      <c r="AY986" s="100"/>
      <c r="AZ986" s="100"/>
      <c r="BA986" s="100"/>
      <c r="BB986" s="100"/>
      <c r="BC986" s="100"/>
      <c r="BD986" s="100"/>
      <c r="BE986" s="100"/>
    </row>
    <row r="987" spans="1:57" ht="15.75" customHeight="1" x14ac:dyDescent="0.3">
      <c r="A987" s="160"/>
      <c r="B987" s="98"/>
      <c r="C987" s="98"/>
      <c r="D987" s="98"/>
      <c r="E987" s="99"/>
      <c r="F987" s="99"/>
      <c r="G987" s="98"/>
      <c r="H987" s="98"/>
      <c r="I987" s="98"/>
      <c r="J987" s="98"/>
      <c r="K987" s="98"/>
      <c r="L987" s="98"/>
      <c r="M987" s="100"/>
      <c r="N987" s="100"/>
      <c r="O987" s="100"/>
      <c r="P987" s="100"/>
      <c r="Q987" s="100"/>
      <c r="R987" s="100"/>
      <c r="S987" s="100"/>
      <c r="T987" s="100"/>
      <c r="U987" s="100"/>
      <c r="V987" s="100"/>
      <c r="W987" s="100"/>
      <c r="X987" s="100"/>
      <c r="Y987" s="100"/>
      <c r="Z987" s="100"/>
      <c r="AA987" s="100"/>
      <c r="AB987" s="100"/>
      <c r="AC987" s="100"/>
      <c r="AD987" s="100"/>
      <c r="AE987" s="100"/>
      <c r="AF987" s="100"/>
      <c r="AG987" s="100"/>
      <c r="AH987" s="100"/>
      <c r="AI987" s="100"/>
      <c r="AJ987" s="100"/>
      <c r="AK987" s="100"/>
      <c r="AL987" s="100"/>
      <c r="AM987" s="100"/>
      <c r="AN987" s="100"/>
      <c r="AO987" s="100"/>
      <c r="AP987" s="100"/>
      <c r="AQ987" s="100"/>
      <c r="AR987" s="100"/>
      <c r="AS987" s="100"/>
      <c r="AT987" s="100"/>
      <c r="AU987" s="100"/>
      <c r="AV987" s="100"/>
      <c r="AW987" s="100"/>
      <c r="AX987" s="100"/>
      <c r="AY987" s="100"/>
      <c r="AZ987" s="100"/>
      <c r="BA987" s="100"/>
      <c r="BB987" s="100"/>
      <c r="BC987" s="100"/>
      <c r="BD987" s="100"/>
      <c r="BE987" s="100"/>
    </row>
    <row r="988" spans="1:57" ht="15.75" customHeight="1" x14ac:dyDescent="0.3">
      <c r="A988" s="160"/>
      <c r="B988" s="98"/>
      <c r="C988" s="98"/>
      <c r="D988" s="98"/>
      <c r="E988" s="99"/>
      <c r="F988" s="99"/>
      <c r="G988" s="98"/>
      <c r="H988" s="98"/>
      <c r="I988" s="98"/>
      <c r="J988" s="98"/>
      <c r="K988" s="98"/>
      <c r="L988" s="98"/>
      <c r="M988" s="100"/>
      <c r="N988" s="100"/>
      <c r="O988" s="100"/>
      <c r="P988" s="100"/>
      <c r="Q988" s="100"/>
      <c r="R988" s="100"/>
      <c r="S988" s="100"/>
      <c r="T988" s="100"/>
      <c r="U988" s="100"/>
      <c r="V988" s="100"/>
      <c r="W988" s="100"/>
      <c r="X988" s="100"/>
      <c r="Y988" s="100"/>
      <c r="Z988" s="100"/>
      <c r="AA988" s="100"/>
      <c r="AB988" s="100"/>
      <c r="AC988" s="100"/>
      <c r="AD988" s="100"/>
      <c r="AE988" s="100"/>
      <c r="AF988" s="100"/>
      <c r="AG988" s="100"/>
      <c r="AH988" s="100"/>
      <c r="AI988" s="100"/>
      <c r="AJ988" s="100"/>
      <c r="AK988" s="100"/>
      <c r="AL988" s="100"/>
      <c r="AM988" s="100"/>
      <c r="AN988" s="100"/>
      <c r="AO988" s="100"/>
      <c r="AP988" s="100"/>
      <c r="AQ988" s="100"/>
      <c r="AR988" s="100"/>
      <c r="AS988" s="100"/>
      <c r="AT988" s="100"/>
      <c r="AU988" s="100"/>
      <c r="AV988" s="100"/>
      <c r="AW988" s="100"/>
      <c r="AX988" s="100"/>
      <c r="AY988" s="100"/>
      <c r="AZ988" s="100"/>
      <c r="BA988" s="100"/>
      <c r="BB988" s="100"/>
      <c r="BC988" s="100"/>
      <c r="BD988" s="100"/>
      <c r="BE988" s="100"/>
    </row>
    <row r="989" spans="1:57" ht="15.75" customHeight="1" x14ac:dyDescent="0.3">
      <c r="A989" s="160"/>
      <c r="B989" s="98"/>
      <c r="C989" s="98"/>
      <c r="D989" s="98"/>
      <c r="E989" s="99"/>
      <c r="F989" s="99"/>
      <c r="G989" s="98"/>
      <c r="H989" s="98"/>
      <c r="I989" s="98"/>
      <c r="J989" s="98"/>
      <c r="K989" s="98"/>
      <c r="L989" s="98"/>
      <c r="M989" s="100"/>
      <c r="N989" s="100"/>
      <c r="O989" s="100"/>
      <c r="P989" s="100"/>
      <c r="Q989" s="100"/>
      <c r="R989" s="100"/>
      <c r="S989" s="100"/>
      <c r="T989" s="100"/>
      <c r="U989" s="100"/>
      <c r="V989" s="100"/>
      <c r="W989" s="100"/>
      <c r="X989" s="100"/>
      <c r="Y989" s="100"/>
      <c r="Z989" s="100"/>
      <c r="AA989" s="100"/>
      <c r="AB989" s="100"/>
      <c r="AC989" s="100"/>
      <c r="AD989" s="100"/>
      <c r="AE989" s="100"/>
      <c r="AF989" s="100"/>
      <c r="AG989" s="100"/>
      <c r="AH989" s="100"/>
      <c r="AI989" s="100"/>
      <c r="AJ989" s="100"/>
      <c r="AK989" s="100"/>
      <c r="AL989" s="100"/>
      <c r="AM989" s="100"/>
      <c r="AN989" s="100"/>
      <c r="AO989" s="100"/>
      <c r="AP989" s="100"/>
      <c r="AQ989" s="100"/>
      <c r="AR989" s="100"/>
      <c r="AS989" s="100"/>
      <c r="AT989" s="100"/>
      <c r="AU989" s="100"/>
      <c r="AV989" s="100"/>
      <c r="AW989" s="100"/>
      <c r="AX989" s="100"/>
      <c r="AY989" s="100"/>
      <c r="AZ989" s="100"/>
      <c r="BA989" s="100"/>
      <c r="BB989" s="100"/>
      <c r="BC989" s="100"/>
      <c r="BD989" s="100"/>
      <c r="BE989" s="100"/>
    </row>
    <row r="990" spans="1:57" ht="15.75" customHeight="1" x14ac:dyDescent="0.3">
      <c r="A990" s="160"/>
      <c r="B990" s="98"/>
      <c r="C990" s="98"/>
      <c r="D990" s="98"/>
      <c r="E990" s="99"/>
      <c r="F990" s="99"/>
      <c r="G990" s="98"/>
      <c r="H990" s="98"/>
      <c r="I990" s="98"/>
      <c r="J990" s="98"/>
      <c r="K990" s="98"/>
      <c r="L990" s="98"/>
      <c r="M990" s="100"/>
      <c r="N990" s="100"/>
      <c r="O990" s="100"/>
      <c r="P990" s="100"/>
      <c r="Q990" s="100"/>
      <c r="R990" s="100"/>
      <c r="S990" s="100"/>
      <c r="T990" s="100"/>
      <c r="U990" s="100"/>
      <c r="V990" s="100"/>
      <c r="W990" s="100"/>
      <c r="X990" s="100"/>
      <c r="Y990" s="100"/>
      <c r="Z990" s="100"/>
      <c r="AA990" s="100"/>
      <c r="AB990" s="100"/>
      <c r="AC990" s="100"/>
      <c r="AD990" s="100"/>
      <c r="AE990" s="100"/>
      <c r="AF990" s="100"/>
      <c r="AG990" s="100"/>
      <c r="AH990" s="100"/>
      <c r="AI990" s="100"/>
      <c r="AJ990" s="100"/>
      <c r="AK990" s="100"/>
      <c r="AL990" s="100"/>
      <c r="AM990" s="100"/>
      <c r="AN990" s="100"/>
      <c r="AO990" s="100"/>
      <c r="AP990" s="100"/>
      <c r="AQ990" s="100"/>
      <c r="AR990" s="100"/>
      <c r="AS990" s="100"/>
      <c r="AT990" s="100"/>
      <c r="AU990" s="100"/>
      <c r="AV990" s="100"/>
      <c r="AW990" s="100"/>
      <c r="AX990" s="100"/>
      <c r="AY990" s="100"/>
      <c r="AZ990" s="100"/>
      <c r="BA990" s="100"/>
      <c r="BB990" s="100"/>
      <c r="BC990" s="100"/>
      <c r="BD990" s="100"/>
      <c r="BE990" s="100"/>
    </row>
    <row r="991" spans="1:57" ht="15.75" customHeight="1" x14ac:dyDescent="0.3">
      <c r="A991" s="160"/>
      <c r="B991" s="98"/>
      <c r="C991" s="98"/>
      <c r="D991" s="98"/>
      <c r="E991" s="99"/>
      <c r="F991" s="99"/>
      <c r="G991" s="98"/>
      <c r="H991" s="98"/>
      <c r="I991" s="98"/>
      <c r="J991" s="98"/>
      <c r="K991" s="98"/>
      <c r="L991" s="98"/>
      <c r="M991" s="100"/>
      <c r="N991" s="100"/>
      <c r="O991" s="100"/>
      <c r="P991" s="100"/>
      <c r="Q991" s="100"/>
      <c r="R991" s="100"/>
      <c r="S991" s="100"/>
      <c r="T991" s="100"/>
      <c r="U991" s="100"/>
      <c r="V991" s="100"/>
      <c r="W991" s="100"/>
      <c r="X991" s="100"/>
      <c r="Y991" s="100"/>
      <c r="Z991" s="100"/>
      <c r="AA991" s="100"/>
      <c r="AB991" s="100"/>
      <c r="AC991" s="100"/>
      <c r="AD991" s="100"/>
      <c r="AE991" s="100"/>
      <c r="AF991" s="100"/>
      <c r="AG991" s="100"/>
      <c r="AH991" s="100"/>
      <c r="AI991" s="100"/>
      <c r="AJ991" s="100"/>
      <c r="AK991" s="100"/>
      <c r="AL991" s="100"/>
      <c r="AM991" s="100"/>
      <c r="AN991" s="100"/>
      <c r="AO991" s="100"/>
      <c r="AP991" s="100"/>
      <c r="AQ991" s="100"/>
      <c r="AR991" s="100"/>
      <c r="AS991" s="100"/>
      <c r="AT991" s="100"/>
      <c r="AU991" s="100"/>
      <c r="AV991" s="100"/>
      <c r="AW991" s="100"/>
      <c r="AX991" s="100"/>
      <c r="AY991" s="100"/>
      <c r="AZ991" s="100"/>
      <c r="BA991" s="100"/>
      <c r="BB991" s="100"/>
      <c r="BC991" s="100"/>
      <c r="BD991" s="100"/>
      <c r="BE991" s="100"/>
    </row>
    <row r="992" spans="1:57" ht="15.75" customHeight="1" x14ac:dyDescent="0.3">
      <c r="A992" s="160"/>
      <c r="B992" s="98"/>
      <c r="C992" s="98"/>
      <c r="D992" s="98"/>
      <c r="E992" s="99"/>
      <c r="F992" s="99"/>
      <c r="G992" s="98"/>
      <c r="H992" s="98"/>
      <c r="I992" s="98"/>
      <c r="J992" s="98"/>
      <c r="K992" s="98"/>
      <c r="L992" s="98"/>
      <c r="M992" s="100"/>
      <c r="N992" s="100"/>
      <c r="O992" s="100"/>
      <c r="P992" s="100"/>
      <c r="Q992" s="100"/>
      <c r="R992" s="100"/>
      <c r="S992" s="100"/>
      <c r="T992" s="100"/>
      <c r="U992" s="100"/>
      <c r="V992" s="100"/>
      <c r="W992" s="100"/>
      <c r="X992" s="100"/>
      <c r="Y992" s="100"/>
      <c r="Z992" s="100"/>
      <c r="AA992" s="100"/>
      <c r="AB992" s="100"/>
      <c r="AC992" s="100"/>
      <c r="AD992" s="100"/>
      <c r="AE992" s="100"/>
      <c r="AF992" s="100"/>
      <c r="AG992" s="100"/>
      <c r="AH992" s="100"/>
      <c r="AI992" s="100"/>
      <c r="AJ992" s="100"/>
      <c r="AK992" s="100"/>
      <c r="AL992" s="100"/>
      <c r="AM992" s="100"/>
      <c r="AN992" s="100"/>
      <c r="AO992" s="100"/>
      <c r="AP992" s="100"/>
      <c r="AQ992" s="100"/>
      <c r="AR992" s="100"/>
      <c r="AS992" s="100"/>
      <c r="AT992" s="100"/>
      <c r="AU992" s="100"/>
      <c r="AV992" s="100"/>
      <c r="AW992" s="100"/>
      <c r="AX992" s="100"/>
      <c r="AY992" s="100"/>
      <c r="AZ992" s="100"/>
      <c r="BA992" s="100"/>
      <c r="BB992" s="100"/>
      <c r="BC992" s="100"/>
      <c r="BD992" s="100"/>
      <c r="BE992" s="100"/>
    </row>
    <row r="993" spans="1:57" ht="15.75" customHeight="1" x14ac:dyDescent="0.3">
      <c r="A993" s="160"/>
      <c r="B993" s="98"/>
      <c r="C993" s="98"/>
      <c r="D993" s="98"/>
      <c r="E993" s="99"/>
      <c r="F993" s="99"/>
      <c r="G993" s="98"/>
      <c r="H993" s="98"/>
      <c r="I993" s="98"/>
      <c r="J993" s="98"/>
      <c r="K993" s="98"/>
      <c r="L993" s="98"/>
      <c r="M993" s="100"/>
      <c r="N993" s="100"/>
      <c r="O993" s="100"/>
      <c r="P993" s="100"/>
      <c r="Q993" s="100"/>
      <c r="R993" s="100"/>
      <c r="S993" s="100"/>
      <c r="T993" s="100"/>
      <c r="U993" s="100"/>
      <c r="V993" s="100"/>
      <c r="W993" s="100"/>
      <c r="X993" s="100"/>
      <c r="Y993" s="100"/>
      <c r="Z993" s="100"/>
      <c r="AA993" s="100"/>
      <c r="AB993" s="100"/>
      <c r="AC993" s="100"/>
      <c r="AD993" s="100"/>
      <c r="AE993" s="100"/>
      <c r="AF993" s="100"/>
      <c r="AG993" s="100"/>
      <c r="AH993" s="100"/>
      <c r="AI993" s="100"/>
      <c r="AJ993" s="100"/>
      <c r="AK993" s="100"/>
      <c r="AL993" s="100"/>
      <c r="AM993" s="100"/>
      <c r="AN993" s="100"/>
      <c r="AO993" s="100"/>
      <c r="AP993" s="100"/>
      <c r="AQ993" s="100"/>
      <c r="AR993" s="100"/>
      <c r="AS993" s="100"/>
      <c r="AT993" s="100"/>
      <c r="AU993" s="100"/>
      <c r="AV993" s="100"/>
      <c r="AW993" s="100"/>
      <c r="AX993" s="100"/>
      <c r="AY993" s="100"/>
      <c r="AZ993" s="100"/>
      <c r="BA993" s="100"/>
      <c r="BB993" s="100"/>
      <c r="BC993" s="100"/>
      <c r="BD993" s="100"/>
      <c r="BE993" s="100"/>
    </row>
    <row r="994" spans="1:57" ht="15.75" customHeight="1" x14ac:dyDescent="0.3">
      <c r="A994" s="160"/>
      <c r="B994" s="98"/>
      <c r="C994" s="98"/>
      <c r="D994" s="98"/>
      <c r="E994" s="99"/>
      <c r="F994" s="99"/>
      <c r="G994" s="98"/>
      <c r="H994" s="98"/>
      <c r="I994" s="98"/>
      <c r="J994" s="98"/>
      <c r="K994" s="98"/>
      <c r="L994" s="98"/>
      <c r="M994" s="100"/>
      <c r="N994" s="100"/>
      <c r="O994" s="100"/>
      <c r="P994" s="100"/>
      <c r="Q994" s="100"/>
      <c r="R994" s="100"/>
      <c r="S994" s="100"/>
      <c r="T994" s="100"/>
      <c r="U994" s="100"/>
      <c r="V994" s="100"/>
      <c r="W994" s="100"/>
      <c r="X994" s="100"/>
      <c r="Y994" s="100"/>
      <c r="Z994" s="100"/>
      <c r="AA994" s="100"/>
      <c r="AB994" s="100"/>
      <c r="AC994" s="100"/>
      <c r="AD994" s="100"/>
      <c r="AE994" s="100"/>
      <c r="AF994" s="100"/>
      <c r="AG994" s="100"/>
      <c r="AH994" s="100"/>
      <c r="AI994" s="100"/>
      <c r="AJ994" s="100"/>
      <c r="AK994" s="100"/>
      <c r="AL994" s="100"/>
      <c r="AM994" s="100"/>
      <c r="AN994" s="100"/>
      <c r="AO994" s="100"/>
      <c r="AP994" s="100"/>
      <c r="AQ994" s="100"/>
      <c r="AR994" s="100"/>
      <c r="AS994" s="100"/>
      <c r="AT994" s="100"/>
      <c r="AU994" s="100"/>
      <c r="AV994" s="100"/>
      <c r="AW994" s="100"/>
      <c r="AX994" s="100"/>
      <c r="AY994" s="100"/>
      <c r="AZ994" s="100"/>
      <c r="BA994" s="100"/>
      <c r="BB994" s="100"/>
      <c r="BC994" s="100"/>
      <c r="BD994" s="100"/>
      <c r="BE994" s="100"/>
    </row>
    <row r="995" spans="1:57" ht="15.75" customHeight="1" x14ac:dyDescent="0.3">
      <c r="A995" s="160"/>
      <c r="B995" s="98"/>
      <c r="C995" s="98"/>
      <c r="D995" s="98"/>
      <c r="E995" s="99"/>
      <c r="F995" s="99"/>
      <c r="G995" s="98"/>
      <c r="H995" s="98"/>
      <c r="I995" s="98"/>
      <c r="J995" s="98"/>
      <c r="K995" s="98"/>
      <c r="L995" s="98"/>
      <c r="M995" s="100"/>
      <c r="N995" s="100"/>
      <c r="O995" s="100"/>
      <c r="P995" s="100"/>
      <c r="Q995" s="100"/>
      <c r="R995" s="100"/>
      <c r="S995" s="100"/>
      <c r="T995" s="100"/>
      <c r="U995" s="100"/>
      <c r="V995" s="100"/>
      <c r="W995" s="100"/>
      <c r="X995" s="100"/>
      <c r="Y995" s="100"/>
      <c r="Z995" s="100"/>
      <c r="AA995" s="100"/>
      <c r="AB995" s="100"/>
      <c r="AC995" s="100"/>
      <c r="AD995" s="100"/>
      <c r="AE995" s="100"/>
      <c r="AF995" s="100"/>
      <c r="AG995" s="100"/>
      <c r="AH995" s="100"/>
      <c r="AI995" s="100"/>
      <c r="AJ995" s="100"/>
      <c r="AK995" s="100"/>
      <c r="AL995" s="100"/>
      <c r="AM995" s="100"/>
      <c r="AN995" s="100"/>
      <c r="AO995" s="100"/>
      <c r="AP995" s="100"/>
      <c r="AQ995" s="100"/>
      <c r="AR995" s="100"/>
      <c r="AS995" s="100"/>
      <c r="AT995" s="100"/>
      <c r="AU995" s="100"/>
      <c r="AV995" s="100"/>
      <c r="AW995" s="100"/>
      <c r="AX995" s="100"/>
      <c r="AY995" s="100"/>
      <c r="AZ995" s="100"/>
      <c r="BA995" s="100"/>
      <c r="BB995" s="100"/>
      <c r="BC995" s="100"/>
      <c r="BD995" s="100"/>
      <c r="BE995" s="100"/>
    </row>
    <row r="996" spans="1:57" ht="15.75" customHeight="1" x14ac:dyDescent="0.3">
      <c r="A996" s="160"/>
      <c r="B996" s="98"/>
      <c r="C996" s="98"/>
      <c r="D996" s="98"/>
      <c r="E996" s="99"/>
      <c r="F996" s="99"/>
      <c r="G996" s="98"/>
      <c r="H996" s="98"/>
      <c r="I996" s="98"/>
      <c r="J996" s="98"/>
      <c r="K996" s="98"/>
      <c r="L996" s="98"/>
      <c r="M996" s="100"/>
      <c r="N996" s="100"/>
      <c r="O996" s="100"/>
      <c r="P996" s="100"/>
      <c r="Q996" s="100"/>
      <c r="R996" s="100"/>
      <c r="S996" s="100"/>
      <c r="T996" s="100"/>
      <c r="U996" s="100"/>
      <c r="V996" s="100"/>
      <c r="W996" s="100"/>
      <c r="X996" s="100"/>
      <c r="Y996" s="100"/>
      <c r="Z996" s="100"/>
      <c r="AA996" s="100"/>
      <c r="AB996" s="100"/>
      <c r="AC996" s="100"/>
      <c r="AD996" s="100"/>
      <c r="AE996" s="100"/>
      <c r="AF996" s="100"/>
      <c r="AG996" s="100"/>
      <c r="AH996" s="100"/>
      <c r="AI996" s="100"/>
      <c r="AJ996" s="100"/>
      <c r="AK996" s="100"/>
      <c r="AL996" s="100"/>
      <c r="AM996" s="100"/>
      <c r="AN996" s="100"/>
      <c r="AO996" s="100"/>
      <c r="AP996" s="100"/>
      <c r="AQ996" s="100"/>
      <c r="AR996" s="100"/>
      <c r="AS996" s="100"/>
      <c r="AT996" s="100"/>
      <c r="AU996" s="100"/>
      <c r="AV996" s="100"/>
      <c r="AW996" s="100"/>
      <c r="AX996" s="100"/>
      <c r="AY996" s="100"/>
      <c r="AZ996" s="100"/>
      <c r="BA996" s="100"/>
      <c r="BB996" s="100"/>
      <c r="BC996" s="100"/>
      <c r="BD996" s="100"/>
      <c r="BE996" s="100"/>
    </row>
    <row r="997" spans="1:57" ht="15.75" customHeight="1" x14ac:dyDescent="0.3">
      <c r="A997" s="160"/>
      <c r="B997" s="98"/>
      <c r="C997" s="98"/>
      <c r="D997" s="98"/>
      <c r="E997" s="99"/>
      <c r="F997" s="99"/>
      <c r="G997" s="98"/>
      <c r="H997" s="98"/>
      <c r="I997" s="98"/>
      <c r="J997" s="98"/>
      <c r="K997" s="98"/>
      <c r="L997" s="98"/>
      <c r="M997" s="100"/>
      <c r="N997" s="100"/>
      <c r="O997" s="100"/>
      <c r="P997" s="100"/>
      <c r="Q997" s="100"/>
      <c r="R997" s="100"/>
      <c r="S997" s="100"/>
      <c r="T997" s="100"/>
      <c r="U997" s="100"/>
      <c r="V997" s="100"/>
      <c r="W997" s="100"/>
      <c r="X997" s="100"/>
      <c r="Y997" s="100"/>
      <c r="Z997" s="100"/>
      <c r="AA997" s="100"/>
      <c r="AB997" s="100"/>
      <c r="AC997" s="100"/>
      <c r="AD997" s="100"/>
      <c r="AE997" s="100"/>
      <c r="AF997" s="100"/>
      <c r="AG997" s="100"/>
      <c r="AH997" s="100"/>
      <c r="AI997" s="100"/>
      <c r="AJ997" s="100"/>
      <c r="AK997" s="100"/>
      <c r="AL997" s="100"/>
      <c r="AM997" s="100"/>
      <c r="AN997" s="100"/>
      <c r="AO997" s="100"/>
      <c r="AP997" s="100"/>
      <c r="AQ997" s="100"/>
      <c r="AR997" s="100"/>
      <c r="AS997" s="100"/>
      <c r="AT997" s="100"/>
      <c r="AU997" s="100"/>
      <c r="AV997" s="100"/>
      <c r="AW997" s="100"/>
      <c r="AX997" s="100"/>
      <c r="AY997" s="100"/>
      <c r="AZ997" s="100"/>
      <c r="BA997" s="100"/>
      <c r="BB997" s="100"/>
      <c r="BC997" s="100"/>
      <c r="BD997" s="100"/>
      <c r="BE997" s="100"/>
    </row>
    <row r="998" spans="1:57" ht="15.75" customHeight="1" x14ac:dyDescent="0.3">
      <c r="A998" s="160"/>
      <c r="B998" s="98"/>
      <c r="C998" s="98"/>
      <c r="D998" s="98"/>
      <c r="E998" s="99"/>
      <c r="F998" s="99"/>
      <c r="G998" s="98"/>
      <c r="H998" s="98"/>
      <c r="I998" s="98"/>
      <c r="J998" s="98"/>
      <c r="K998" s="98"/>
      <c r="L998" s="98"/>
      <c r="M998" s="100"/>
      <c r="N998" s="100"/>
      <c r="O998" s="100"/>
      <c r="P998" s="100"/>
      <c r="Q998" s="100"/>
      <c r="R998" s="100"/>
      <c r="S998" s="100"/>
      <c r="T998" s="100"/>
      <c r="U998" s="100"/>
      <c r="V998" s="100"/>
      <c r="W998" s="100"/>
      <c r="X998" s="100"/>
      <c r="Y998" s="100"/>
      <c r="Z998" s="100"/>
      <c r="AA998" s="100"/>
      <c r="AB998" s="100"/>
      <c r="AC998" s="100"/>
      <c r="AD998" s="100"/>
      <c r="AE998" s="100"/>
      <c r="AF998" s="100"/>
      <c r="AG998" s="100"/>
      <c r="AH998" s="100"/>
      <c r="AI998" s="100"/>
      <c r="AJ998" s="100"/>
      <c r="AK998" s="100"/>
      <c r="AL998" s="100"/>
      <c r="AM998" s="100"/>
      <c r="AN998" s="100"/>
      <c r="AO998" s="100"/>
      <c r="AP998" s="100"/>
      <c r="AQ998" s="100"/>
      <c r="AR998" s="100"/>
      <c r="AS998" s="100"/>
      <c r="AT998" s="100"/>
      <c r="AU998" s="100"/>
      <c r="AV998" s="100"/>
      <c r="AW998" s="100"/>
      <c r="AX998" s="100"/>
      <c r="AY998" s="100"/>
      <c r="AZ998" s="100"/>
      <c r="BA998" s="100"/>
      <c r="BB998" s="100"/>
      <c r="BC998" s="100"/>
      <c r="BD998" s="100"/>
      <c r="BE998" s="100"/>
    </row>
    <row r="999" spans="1:57" ht="15.75" customHeight="1" x14ac:dyDescent="0.3">
      <c r="A999" s="160"/>
      <c r="B999" s="98"/>
      <c r="C999" s="98"/>
      <c r="D999" s="98"/>
      <c r="E999" s="99"/>
      <c r="F999" s="99"/>
      <c r="G999" s="98"/>
      <c r="H999" s="98"/>
      <c r="I999" s="98"/>
      <c r="J999" s="98"/>
      <c r="K999" s="98"/>
      <c r="L999" s="98"/>
      <c r="M999" s="100"/>
      <c r="N999" s="100"/>
      <c r="O999" s="100"/>
      <c r="P999" s="100"/>
      <c r="Q999" s="100"/>
      <c r="R999" s="100"/>
      <c r="S999" s="100"/>
      <c r="T999" s="100"/>
      <c r="U999" s="100"/>
      <c r="V999" s="100"/>
      <c r="W999" s="100"/>
      <c r="X999" s="100"/>
      <c r="Y999" s="100"/>
      <c r="Z999" s="100"/>
      <c r="AA999" s="100"/>
      <c r="AB999" s="100"/>
      <c r="AC999" s="100"/>
      <c r="AD999" s="100"/>
      <c r="AE999" s="100"/>
      <c r="AF999" s="100"/>
      <c r="AG999" s="100"/>
      <c r="AH999" s="100"/>
      <c r="AI999" s="100"/>
      <c r="AJ999" s="100"/>
      <c r="AK999" s="100"/>
      <c r="AL999" s="100"/>
      <c r="AM999" s="100"/>
      <c r="AN999" s="100"/>
      <c r="AO999" s="100"/>
      <c r="AP999" s="100"/>
      <c r="AQ999" s="100"/>
      <c r="AR999" s="100"/>
      <c r="AS999" s="100"/>
      <c r="AT999" s="100"/>
      <c r="AU999" s="100"/>
      <c r="AV999" s="100"/>
      <c r="AW999" s="100"/>
      <c r="AX999" s="100"/>
      <c r="AY999" s="100"/>
      <c r="AZ999" s="100"/>
      <c r="BA999" s="100"/>
      <c r="BB999" s="100"/>
      <c r="BC999" s="100"/>
      <c r="BD999" s="100"/>
      <c r="BE999" s="100"/>
    </row>
    <row r="1000" spans="1:57" ht="15.75" customHeight="1" x14ac:dyDescent="0.3">
      <c r="A1000" s="160"/>
      <c r="B1000" s="98"/>
      <c r="C1000" s="98"/>
      <c r="D1000" s="98"/>
      <c r="E1000" s="99"/>
      <c r="F1000" s="99"/>
      <c r="G1000" s="98"/>
      <c r="H1000" s="98"/>
      <c r="I1000" s="98"/>
      <c r="J1000" s="98"/>
      <c r="K1000" s="98"/>
      <c r="L1000" s="98"/>
      <c r="M1000" s="100"/>
      <c r="N1000" s="100"/>
      <c r="O1000" s="100"/>
      <c r="P1000" s="100"/>
      <c r="Q1000" s="100"/>
      <c r="R1000" s="100"/>
      <c r="S1000" s="100"/>
      <c r="T1000" s="100"/>
      <c r="U1000" s="100"/>
      <c r="V1000" s="100"/>
      <c r="W1000" s="100"/>
      <c r="X1000" s="100"/>
      <c r="Y1000" s="100"/>
      <c r="Z1000" s="100"/>
      <c r="AA1000" s="100"/>
      <c r="AB1000" s="100"/>
      <c r="AC1000" s="100"/>
      <c r="AD1000" s="100"/>
      <c r="AE1000" s="100"/>
      <c r="AF1000" s="100"/>
      <c r="AG1000" s="100"/>
      <c r="AH1000" s="100"/>
      <c r="AI1000" s="100"/>
      <c r="AJ1000" s="100"/>
      <c r="AK1000" s="100"/>
      <c r="AL1000" s="100"/>
      <c r="AM1000" s="100"/>
      <c r="AN1000" s="100"/>
      <c r="AO1000" s="100"/>
      <c r="AP1000" s="100"/>
      <c r="AQ1000" s="100"/>
      <c r="AR1000" s="100"/>
      <c r="AS1000" s="100"/>
      <c r="AT1000" s="100"/>
      <c r="AU1000" s="100"/>
      <c r="AV1000" s="100"/>
      <c r="AW1000" s="100"/>
      <c r="AX1000" s="100"/>
      <c r="AY1000" s="100"/>
      <c r="AZ1000" s="100"/>
      <c r="BA1000" s="100"/>
      <c r="BB1000" s="100"/>
      <c r="BC1000" s="100"/>
      <c r="BD1000" s="100"/>
      <c r="BE1000" s="100"/>
    </row>
  </sheetData>
  <mergeCells count="64">
    <mergeCell ref="A42:BE42"/>
    <mergeCell ref="G44:I44"/>
    <mergeCell ref="AK13:AL13"/>
    <mergeCell ref="AM13:AN13"/>
    <mergeCell ref="AO13:AP13"/>
    <mergeCell ref="AQ13:AR13"/>
    <mergeCell ref="A34:AT34"/>
    <mergeCell ref="AU34:AW34"/>
    <mergeCell ref="Y13:Z13"/>
    <mergeCell ref="AA13:AB13"/>
    <mergeCell ref="AC13:AD13"/>
    <mergeCell ref="AE13:AF13"/>
    <mergeCell ref="AG13:AH13"/>
    <mergeCell ref="AI13:AJ13"/>
    <mergeCell ref="M13:N13"/>
    <mergeCell ref="O13:P13"/>
    <mergeCell ref="AZ12:AZ14"/>
    <mergeCell ref="AT12:AT14"/>
    <mergeCell ref="AU12:AU14"/>
    <mergeCell ref="AV12:AV14"/>
    <mergeCell ref="AW12:AW14"/>
    <mergeCell ref="AX12:AX14"/>
    <mergeCell ref="AY12:AY14"/>
    <mergeCell ref="BB11:BE11"/>
    <mergeCell ref="M12:T12"/>
    <mergeCell ref="U12:AB12"/>
    <mergeCell ref="AC12:AJ12"/>
    <mergeCell ref="AK12:AR12"/>
    <mergeCell ref="M11:AR11"/>
    <mergeCell ref="AS11:AS14"/>
    <mergeCell ref="AT11:AW11"/>
    <mergeCell ref="AX11:BA11"/>
    <mergeCell ref="BA12:BA14"/>
    <mergeCell ref="BB12:BB14"/>
    <mergeCell ref="BC12:BC14"/>
    <mergeCell ref="BD12:BD14"/>
    <mergeCell ref="BE12:BE14"/>
    <mergeCell ref="Q13:R13"/>
    <mergeCell ref="S13:T13"/>
    <mergeCell ref="K11:K14"/>
    <mergeCell ref="AT5:AX5"/>
    <mergeCell ref="B6:E6"/>
    <mergeCell ref="B7:E7"/>
    <mergeCell ref="B8:E8"/>
    <mergeCell ref="B9:E9"/>
    <mergeCell ref="F11:F14"/>
    <mergeCell ref="G11:G14"/>
    <mergeCell ref="H11:H14"/>
    <mergeCell ref="I11:I14"/>
    <mergeCell ref="J11:J14"/>
    <mergeCell ref="L11:L14"/>
    <mergeCell ref="U13:V13"/>
    <mergeCell ref="W13:X13"/>
    <mergeCell ref="A11:A14"/>
    <mergeCell ref="B11:B14"/>
    <mergeCell ref="C11:C14"/>
    <mergeCell ref="D11:D14"/>
    <mergeCell ref="E11:E14"/>
    <mergeCell ref="A1:A4"/>
    <mergeCell ref="B1:AZ4"/>
    <mergeCell ref="BA1:BE1"/>
    <mergeCell ref="BA2:BE2"/>
    <mergeCell ref="BA3:BE3"/>
    <mergeCell ref="BA4:BE4"/>
  </mergeCells>
  <conditionalFormatting sqref="AX15:BE33">
    <cfRule type="cellIs" dxfId="38" priority="1" operator="between">
      <formula>0.7</formula>
      <formula>1</formula>
    </cfRule>
    <cfRule type="cellIs" dxfId="37" priority="2" operator="between">
      <formula>0.51</formula>
      <formula>0.69</formula>
    </cfRule>
    <cfRule type="cellIs" dxfId="36" priority="3" operator="between">
      <formula>0</formula>
      <formula>0.5</formula>
    </cfRule>
  </conditionalFormatting>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EB4CE-4015-4612-A4D8-DC06C42456EF}">
  <sheetPr codeName="Hoja5"/>
  <dimension ref="A1:BE986"/>
  <sheetViews>
    <sheetView topLeftCell="A4" zoomScale="55" zoomScaleNormal="55" workbookViewId="0">
      <selection activeCell="B15" sqref="B15"/>
    </sheetView>
  </sheetViews>
  <sheetFormatPr baseColWidth="10" defaultColWidth="14.44140625" defaultRowHeight="15" customHeight="1" x14ac:dyDescent="0.3"/>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38.6640625" customWidth="1"/>
    <col min="9" max="9" width="37.5546875" customWidth="1"/>
    <col min="10" max="10" width="53" customWidth="1"/>
    <col min="11" max="11" width="30.6640625" customWidth="1"/>
    <col min="12" max="12" width="53.5546875" customWidth="1"/>
    <col min="13" max="18" width="15.88671875" customWidth="1"/>
    <col min="19" max="19" width="26.5546875" customWidth="1"/>
    <col min="20" max="44" width="15.88671875" customWidth="1"/>
    <col min="45" max="45" width="24.5546875" customWidth="1"/>
    <col min="46" max="49" width="17.6640625" customWidth="1"/>
    <col min="50" max="57" width="12.33203125" customWidth="1"/>
  </cols>
  <sheetData>
    <row r="1" spans="1:57" ht="20.25" customHeight="1" x14ac:dyDescent="0.3">
      <c r="A1" s="252"/>
      <c r="B1" s="255" t="s">
        <v>4</v>
      </c>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7"/>
      <c r="BA1" s="264" t="s">
        <v>121</v>
      </c>
      <c r="BB1" s="265"/>
      <c r="BC1" s="265"/>
      <c r="BD1" s="265"/>
      <c r="BE1" s="266"/>
    </row>
    <row r="2" spans="1:57" ht="20.25" customHeight="1" x14ac:dyDescent="0.3">
      <c r="A2" s="253"/>
      <c r="B2" s="258"/>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60"/>
      <c r="BA2" s="264" t="s">
        <v>122</v>
      </c>
      <c r="BB2" s="265"/>
      <c r="BC2" s="265"/>
      <c r="BD2" s="265"/>
      <c r="BE2" s="266"/>
    </row>
    <row r="3" spans="1:57" ht="20.25" customHeight="1" x14ac:dyDescent="0.3">
      <c r="A3" s="253"/>
      <c r="B3" s="258"/>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60"/>
      <c r="BA3" s="264" t="s">
        <v>123</v>
      </c>
      <c r="BB3" s="265"/>
      <c r="BC3" s="265"/>
      <c r="BD3" s="265"/>
      <c r="BE3" s="266"/>
    </row>
    <row r="4" spans="1:57" ht="20.25" customHeight="1" x14ac:dyDescent="0.3">
      <c r="A4" s="254"/>
      <c r="B4" s="261"/>
      <c r="C4" s="262"/>
      <c r="D4" s="262"/>
      <c r="E4" s="262"/>
      <c r="F4" s="262"/>
      <c r="G4" s="262"/>
      <c r="H4" s="262"/>
      <c r="I4" s="262"/>
      <c r="J4" s="262"/>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3"/>
      <c r="BA4" s="264" t="s">
        <v>124</v>
      </c>
      <c r="BB4" s="265"/>
      <c r="BC4" s="265"/>
      <c r="BD4" s="265"/>
      <c r="BE4" s="266"/>
    </row>
    <row r="5" spans="1:57" ht="19.5" customHeight="1" x14ac:dyDescent="0.3">
      <c r="A5" s="98"/>
      <c r="B5" s="98"/>
      <c r="C5" s="98"/>
      <c r="D5" s="98"/>
      <c r="E5" s="99"/>
      <c r="F5" s="99"/>
      <c r="G5" s="98"/>
      <c r="H5" s="98"/>
      <c r="I5" s="98"/>
      <c r="J5" s="98"/>
      <c r="K5" s="98"/>
      <c r="L5" s="98"/>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268"/>
      <c r="AU5" s="259"/>
      <c r="AV5" s="259"/>
      <c r="AW5" s="259"/>
      <c r="AX5" s="260"/>
      <c r="AY5" s="101"/>
      <c r="AZ5" s="101"/>
      <c r="BA5" s="101"/>
      <c r="BB5" s="100"/>
      <c r="BC5" s="100"/>
      <c r="BD5" s="100"/>
      <c r="BE5" s="100"/>
    </row>
    <row r="6" spans="1:57" ht="28.5" customHeight="1" x14ac:dyDescent="0.3">
      <c r="A6" s="102" t="s">
        <v>6</v>
      </c>
      <c r="B6" s="269" t="s">
        <v>275</v>
      </c>
      <c r="C6" s="265"/>
      <c r="D6" s="265"/>
      <c r="E6" s="266"/>
      <c r="F6" s="103"/>
      <c r="G6" s="103"/>
      <c r="H6" s="103"/>
      <c r="I6" s="103"/>
      <c r="J6" s="103"/>
      <c r="K6" s="103"/>
      <c r="L6" s="103"/>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1"/>
      <c r="AU6" s="101"/>
      <c r="AV6" s="101"/>
      <c r="AW6" s="101"/>
      <c r="AX6" s="101"/>
      <c r="AY6" s="101"/>
      <c r="AZ6" s="101"/>
      <c r="BA6" s="101"/>
      <c r="BB6" s="100"/>
      <c r="BC6" s="100"/>
      <c r="BD6" s="100"/>
      <c r="BE6" s="100"/>
    </row>
    <row r="7" spans="1:57" ht="55.5" customHeight="1" x14ac:dyDescent="0.3">
      <c r="A7" s="102" t="s">
        <v>7</v>
      </c>
      <c r="B7" s="270" t="s">
        <v>126</v>
      </c>
      <c r="C7" s="265"/>
      <c r="D7" s="265"/>
      <c r="E7" s="266"/>
      <c r="F7" s="103"/>
      <c r="G7" s="103"/>
      <c r="H7" s="103"/>
      <c r="I7" s="103"/>
      <c r="J7" s="103"/>
      <c r="K7" s="103"/>
      <c r="L7" s="103"/>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1"/>
      <c r="AU7" s="101"/>
      <c r="AV7" s="101"/>
      <c r="AW7" s="101"/>
      <c r="AX7" s="101"/>
      <c r="AY7" s="101"/>
      <c r="AZ7" s="101"/>
      <c r="BA7" s="101"/>
      <c r="BB7" s="100"/>
      <c r="BC7" s="100"/>
      <c r="BD7" s="100"/>
      <c r="BE7" s="100"/>
    </row>
    <row r="8" spans="1:57" ht="30" customHeight="1" x14ac:dyDescent="0.3">
      <c r="A8" s="102" t="s">
        <v>32</v>
      </c>
      <c r="B8" s="271">
        <v>2025</v>
      </c>
      <c r="C8" s="265"/>
      <c r="D8" s="265"/>
      <c r="E8" s="266"/>
      <c r="F8" s="103"/>
      <c r="G8" s="103"/>
      <c r="H8" s="103"/>
      <c r="I8" s="103"/>
      <c r="J8" s="103"/>
      <c r="K8" s="103"/>
      <c r="L8" s="103"/>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1"/>
      <c r="AU8" s="101"/>
      <c r="AV8" s="101"/>
      <c r="AW8" s="101"/>
      <c r="AX8" s="101"/>
      <c r="AY8" s="101"/>
      <c r="AZ8" s="101"/>
      <c r="BA8" s="101"/>
      <c r="BB8" s="100"/>
      <c r="BC8" s="100"/>
      <c r="BD8" s="100"/>
      <c r="BE8" s="100"/>
    </row>
    <row r="9" spans="1:57" ht="30" customHeight="1" x14ac:dyDescent="0.3">
      <c r="A9" s="102" t="s">
        <v>46</v>
      </c>
      <c r="B9" s="269" t="s">
        <v>127</v>
      </c>
      <c r="C9" s="265"/>
      <c r="D9" s="265"/>
      <c r="E9" s="266"/>
      <c r="F9" s="103"/>
      <c r="G9" s="103"/>
      <c r="H9" s="103"/>
      <c r="I9" s="103"/>
      <c r="J9" s="103"/>
      <c r="K9" s="103"/>
      <c r="L9" s="103"/>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1"/>
      <c r="AU9" s="101"/>
      <c r="AV9" s="101"/>
      <c r="AW9" s="101"/>
      <c r="AX9" s="101"/>
      <c r="AY9" s="101"/>
      <c r="AZ9" s="101"/>
      <c r="BA9" s="101"/>
      <c r="BB9" s="100"/>
      <c r="BC9" s="100"/>
      <c r="BD9" s="100"/>
      <c r="BE9" s="100"/>
    </row>
    <row r="10" spans="1:57" ht="14.25" customHeight="1" x14ac:dyDescent="0.3">
      <c r="A10" s="98"/>
      <c r="B10" s="98"/>
      <c r="C10" s="98"/>
      <c r="D10" s="98"/>
      <c r="E10" s="99"/>
      <c r="F10" s="99"/>
      <c r="G10" s="98"/>
      <c r="H10" s="98"/>
      <c r="I10" s="98"/>
      <c r="J10" s="98"/>
      <c r="K10" s="98"/>
      <c r="L10" s="98"/>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1"/>
      <c r="AU10" s="101"/>
      <c r="AV10" s="101"/>
      <c r="AW10" s="101"/>
      <c r="AX10" s="101"/>
      <c r="AY10" s="101"/>
      <c r="AZ10" s="101"/>
      <c r="BA10" s="101"/>
      <c r="BB10" s="100"/>
      <c r="BC10" s="100"/>
      <c r="BD10" s="100"/>
      <c r="BE10" s="100"/>
    </row>
    <row r="11" spans="1:57" ht="33" customHeight="1" x14ac:dyDescent="0.3">
      <c r="A11" s="213" t="s">
        <v>412</v>
      </c>
      <c r="B11" s="213" t="s">
        <v>414</v>
      </c>
      <c r="C11" s="267" t="s">
        <v>34</v>
      </c>
      <c r="D11" s="267" t="s">
        <v>35</v>
      </c>
      <c r="E11" s="267" t="s">
        <v>36</v>
      </c>
      <c r="F11" s="267" t="s">
        <v>5</v>
      </c>
      <c r="G11" s="267" t="s">
        <v>37</v>
      </c>
      <c r="H11" s="267" t="s">
        <v>38</v>
      </c>
      <c r="I11" s="267" t="s">
        <v>39</v>
      </c>
      <c r="J11" s="267" t="s">
        <v>42</v>
      </c>
      <c r="K11" s="267" t="s">
        <v>8</v>
      </c>
      <c r="L11" s="267" t="s">
        <v>1</v>
      </c>
      <c r="M11" s="273" t="s">
        <v>40</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6"/>
      <c r="AS11" s="274" t="s">
        <v>41</v>
      </c>
      <c r="AT11" s="275" t="s">
        <v>44</v>
      </c>
      <c r="AU11" s="265"/>
      <c r="AV11" s="265"/>
      <c r="AW11" s="266"/>
      <c r="AX11" s="276" t="s">
        <v>43</v>
      </c>
      <c r="AY11" s="265"/>
      <c r="AZ11" s="265"/>
      <c r="BA11" s="266"/>
      <c r="BB11" s="272" t="s">
        <v>45</v>
      </c>
      <c r="BC11" s="265"/>
      <c r="BD11" s="265"/>
      <c r="BE11" s="266"/>
    </row>
    <row r="12" spans="1:57" ht="21.75" customHeight="1" x14ac:dyDescent="0.3">
      <c r="A12" s="213"/>
      <c r="B12" s="213"/>
      <c r="C12" s="253"/>
      <c r="D12" s="253"/>
      <c r="E12" s="253"/>
      <c r="F12" s="253"/>
      <c r="G12" s="253"/>
      <c r="H12" s="253"/>
      <c r="I12" s="253"/>
      <c r="J12" s="253"/>
      <c r="K12" s="253"/>
      <c r="L12" s="253"/>
      <c r="M12" s="273" t="s">
        <v>9</v>
      </c>
      <c r="N12" s="265"/>
      <c r="O12" s="265"/>
      <c r="P12" s="265"/>
      <c r="Q12" s="265"/>
      <c r="R12" s="265"/>
      <c r="S12" s="265"/>
      <c r="T12" s="266"/>
      <c r="U12" s="273" t="s">
        <v>10</v>
      </c>
      <c r="V12" s="265"/>
      <c r="W12" s="265"/>
      <c r="X12" s="265"/>
      <c r="Y12" s="265"/>
      <c r="Z12" s="265"/>
      <c r="AA12" s="265"/>
      <c r="AB12" s="266"/>
      <c r="AC12" s="273" t="s">
        <v>11</v>
      </c>
      <c r="AD12" s="265"/>
      <c r="AE12" s="265"/>
      <c r="AF12" s="265"/>
      <c r="AG12" s="265"/>
      <c r="AH12" s="265"/>
      <c r="AI12" s="265"/>
      <c r="AJ12" s="266"/>
      <c r="AK12" s="273" t="s">
        <v>12</v>
      </c>
      <c r="AL12" s="265"/>
      <c r="AM12" s="265"/>
      <c r="AN12" s="265"/>
      <c r="AO12" s="265"/>
      <c r="AP12" s="265"/>
      <c r="AQ12" s="265"/>
      <c r="AR12" s="266"/>
      <c r="AS12" s="253"/>
      <c r="AT12" s="279" t="s">
        <v>13</v>
      </c>
      <c r="AU12" s="279" t="s">
        <v>10</v>
      </c>
      <c r="AV12" s="279" t="s">
        <v>14</v>
      </c>
      <c r="AW12" s="279" t="s">
        <v>15</v>
      </c>
      <c r="AX12" s="277" t="s">
        <v>52</v>
      </c>
      <c r="AY12" s="277" t="s">
        <v>53</v>
      </c>
      <c r="AZ12" s="277" t="s">
        <v>54</v>
      </c>
      <c r="BA12" s="277" t="s">
        <v>55</v>
      </c>
      <c r="BB12" s="278" t="s">
        <v>52</v>
      </c>
      <c r="BC12" s="278" t="s">
        <v>53</v>
      </c>
      <c r="BD12" s="278" t="s">
        <v>54</v>
      </c>
      <c r="BE12" s="278" t="s">
        <v>55</v>
      </c>
    </row>
    <row r="13" spans="1:57" ht="21.75" customHeight="1" x14ac:dyDescent="0.3">
      <c r="A13" s="213"/>
      <c r="B13" s="213"/>
      <c r="C13" s="253"/>
      <c r="D13" s="253"/>
      <c r="E13" s="253"/>
      <c r="F13" s="253"/>
      <c r="G13" s="253"/>
      <c r="H13" s="253"/>
      <c r="I13" s="253"/>
      <c r="J13" s="253"/>
      <c r="K13" s="253"/>
      <c r="L13" s="253"/>
      <c r="M13" s="273" t="s">
        <v>16</v>
      </c>
      <c r="N13" s="266"/>
      <c r="O13" s="273" t="s">
        <v>17</v>
      </c>
      <c r="P13" s="266"/>
      <c r="Q13" s="273" t="s">
        <v>18</v>
      </c>
      <c r="R13" s="266"/>
      <c r="S13" s="273" t="s">
        <v>19</v>
      </c>
      <c r="T13" s="266"/>
      <c r="U13" s="273" t="s">
        <v>20</v>
      </c>
      <c r="V13" s="266"/>
      <c r="W13" s="273" t="s">
        <v>21</v>
      </c>
      <c r="X13" s="266"/>
      <c r="Y13" s="273" t="s">
        <v>22</v>
      </c>
      <c r="Z13" s="266"/>
      <c r="AA13" s="273" t="s">
        <v>19</v>
      </c>
      <c r="AB13" s="266"/>
      <c r="AC13" s="273" t="s">
        <v>23</v>
      </c>
      <c r="AD13" s="266"/>
      <c r="AE13" s="273" t="s">
        <v>24</v>
      </c>
      <c r="AF13" s="266"/>
      <c r="AG13" s="273" t="s">
        <v>25</v>
      </c>
      <c r="AH13" s="266"/>
      <c r="AI13" s="273" t="s">
        <v>19</v>
      </c>
      <c r="AJ13" s="266"/>
      <c r="AK13" s="273" t="s">
        <v>26</v>
      </c>
      <c r="AL13" s="266"/>
      <c r="AM13" s="273" t="s">
        <v>27</v>
      </c>
      <c r="AN13" s="266"/>
      <c r="AO13" s="273" t="s">
        <v>28</v>
      </c>
      <c r="AP13" s="266"/>
      <c r="AQ13" s="273" t="s">
        <v>19</v>
      </c>
      <c r="AR13" s="266"/>
      <c r="AS13" s="253"/>
      <c r="AT13" s="253"/>
      <c r="AU13" s="253"/>
      <c r="AV13" s="253"/>
      <c r="AW13" s="253"/>
      <c r="AX13" s="253"/>
      <c r="AY13" s="253"/>
      <c r="AZ13" s="253"/>
      <c r="BA13" s="253"/>
      <c r="BB13" s="253"/>
      <c r="BC13" s="253"/>
      <c r="BD13" s="253"/>
      <c r="BE13" s="253"/>
    </row>
    <row r="14" spans="1:57" ht="21.75" customHeight="1" x14ac:dyDescent="0.3">
      <c r="A14" s="213"/>
      <c r="B14" s="213"/>
      <c r="C14" s="254"/>
      <c r="D14" s="254"/>
      <c r="E14" s="254"/>
      <c r="F14" s="254"/>
      <c r="G14" s="254"/>
      <c r="H14" s="254"/>
      <c r="I14" s="254"/>
      <c r="J14" s="254"/>
      <c r="K14" s="254"/>
      <c r="L14" s="254"/>
      <c r="M14" s="104" t="s">
        <v>29</v>
      </c>
      <c r="N14" s="105" t="s">
        <v>30</v>
      </c>
      <c r="O14" s="104" t="s">
        <v>29</v>
      </c>
      <c r="P14" s="105" t="s">
        <v>30</v>
      </c>
      <c r="Q14" s="104" t="s">
        <v>29</v>
      </c>
      <c r="R14" s="105" t="s">
        <v>30</v>
      </c>
      <c r="S14" s="104" t="s">
        <v>29</v>
      </c>
      <c r="T14" s="105" t="s">
        <v>30</v>
      </c>
      <c r="U14" s="104" t="s">
        <v>29</v>
      </c>
      <c r="V14" s="105" t="s">
        <v>30</v>
      </c>
      <c r="W14" s="104" t="s">
        <v>29</v>
      </c>
      <c r="X14" s="105" t="s">
        <v>30</v>
      </c>
      <c r="Y14" s="104" t="s">
        <v>29</v>
      </c>
      <c r="Z14" s="105" t="s">
        <v>30</v>
      </c>
      <c r="AA14" s="104" t="s">
        <v>29</v>
      </c>
      <c r="AB14" s="105" t="s">
        <v>30</v>
      </c>
      <c r="AC14" s="104" t="s">
        <v>29</v>
      </c>
      <c r="AD14" s="105" t="s">
        <v>30</v>
      </c>
      <c r="AE14" s="104" t="s">
        <v>29</v>
      </c>
      <c r="AF14" s="105" t="s">
        <v>30</v>
      </c>
      <c r="AG14" s="104" t="s">
        <v>29</v>
      </c>
      <c r="AH14" s="105" t="s">
        <v>30</v>
      </c>
      <c r="AI14" s="104" t="s">
        <v>29</v>
      </c>
      <c r="AJ14" s="105" t="s">
        <v>30</v>
      </c>
      <c r="AK14" s="104" t="s">
        <v>29</v>
      </c>
      <c r="AL14" s="105" t="s">
        <v>30</v>
      </c>
      <c r="AM14" s="104" t="s">
        <v>29</v>
      </c>
      <c r="AN14" s="105" t="s">
        <v>30</v>
      </c>
      <c r="AO14" s="104" t="s">
        <v>29</v>
      </c>
      <c r="AP14" s="105" t="s">
        <v>30</v>
      </c>
      <c r="AQ14" s="104" t="s">
        <v>29</v>
      </c>
      <c r="AR14" s="105" t="s">
        <v>30</v>
      </c>
      <c r="AS14" s="254"/>
      <c r="AT14" s="254"/>
      <c r="AU14" s="254"/>
      <c r="AV14" s="254"/>
      <c r="AW14" s="254"/>
      <c r="AX14" s="254"/>
      <c r="AY14" s="254"/>
      <c r="AZ14" s="254"/>
      <c r="BA14" s="254"/>
      <c r="BB14" s="254"/>
      <c r="BC14" s="254"/>
      <c r="BD14" s="254"/>
      <c r="BE14" s="254"/>
    </row>
    <row r="15" spans="1:57" ht="156.75" customHeight="1" x14ac:dyDescent="0.3">
      <c r="A15" s="50" t="str">
        <f>'[5]PAI CUATRIENIO'!A9</f>
        <v>Fortalecer la implementación de las políticas del modelo integrado de planeación y gestión y los sistemas de gestión complementarios que soportan el cumplimiento de la misionalidad del IDIGER para el goce efectivo de los derechos de la ciudadanía.</v>
      </c>
      <c r="B15" s="50" t="s">
        <v>59</v>
      </c>
      <c r="C15" s="50" t="s">
        <v>276</v>
      </c>
      <c r="D15" s="123">
        <f>'[5]PAI CUATRIENIO'!D9</f>
        <v>100</v>
      </c>
      <c r="E15" s="123">
        <v>41</v>
      </c>
      <c r="F15" s="124" t="str">
        <f>'[5]PAI CUATRIENIO'!E9</f>
        <v>PTE</v>
      </c>
      <c r="G15" s="50" t="s">
        <v>277</v>
      </c>
      <c r="H15" s="50" t="s">
        <v>278</v>
      </c>
      <c r="I15" s="48" t="s">
        <v>279</v>
      </c>
      <c r="J15" s="48" t="s">
        <v>131</v>
      </c>
      <c r="K15" s="48" t="s">
        <v>280</v>
      </c>
      <c r="L15" s="48" t="str">
        <f>'[5]PAI CUATRIENIO'!H9</f>
        <v>Proceso de Talento Humano</v>
      </c>
      <c r="M15" s="116">
        <v>0</v>
      </c>
      <c r="N15" s="116"/>
      <c r="O15" s="116">
        <v>0</v>
      </c>
      <c r="P15" s="116"/>
      <c r="Q15" s="116">
        <v>0</v>
      </c>
      <c r="R15" s="115"/>
      <c r="S15" s="118">
        <f t="shared" ref="S15:T19" si="0">M15+O15+Q15</f>
        <v>0</v>
      </c>
      <c r="T15" s="118">
        <f t="shared" si="0"/>
        <v>0</v>
      </c>
      <c r="U15" s="116">
        <v>0</v>
      </c>
      <c r="V15" s="115"/>
      <c r="W15" s="116">
        <v>0</v>
      </c>
      <c r="X15" s="115"/>
      <c r="Y15" s="116">
        <v>1</v>
      </c>
      <c r="Z15" s="115"/>
      <c r="AA15" s="118">
        <f t="shared" ref="AA15:AB19" si="1">U15+W15+Y15</f>
        <v>1</v>
      </c>
      <c r="AB15" s="118">
        <f t="shared" si="1"/>
        <v>0</v>
      </c>
      <c r="AC15" s="49">
        <v>0</v>
      </c>
      <c r="AD15" s="49"/>
      <c r="AE15" s="49">
        <v>0</v>
      </c>
      <c r="AF15" s="49"/>
      <c r="AG15" s="49">
        <v>0</v>
      </c>
      <c r="AH15" s="49"/>
      <c r="AI15" s="118">
        <f t="shared" ref="AI15:AJ19" si="2">AC15+AE15+AG15</f>
        <v>0</v>
      </c>
      <c r="AJ15" s="118">
        <f t="shared" si="2"/>
        <v>0</v>
      </c>
      <c r="AK15" s="49">
        <v>0</v>
      </c>
      <c r="AL15" s="49"/>
      <c r="AM15" s="49">
        <v>0</v>
      </c>
      <c r="AN15" s="115"/>
      <c r="AO15" s="49">
        <v>39</v>
      </c>
      <c r="AP15" s="49"/>
      <c r="AQ15" s="118">
        <f t="shared" ref="AQ15:AR19" si="3">AK15+AM15+AO15</f>
        <v>39</v>
      </c>
      <c r="AR15" s="118">
        <f t="shared" si="3"/>
        <v>0</v>
      </c>
      <c r="AS15" s="119">
        <f t="shared" ref="AS15:AS19" si="4">S15+AA15+AI15+AQ15</f>
        <v>40</v>
      </c>
      <c r="AT15" s="118">
        <f t="shared" ref="AT15:AT19" si="5">+T15</f>
        <v>0</v>
      </c>
      <c r="AU15" s="118">
        <f t="shared" ref="AU15:AU19" si="6">+T15+AB15</f>
        <v>0</v>
      </c>
      <c r="AV15" s="118">
        <f t="shared" ref="AV15:AV19" si="7">+T15+AB15+AJ15</f>
        <v>0</v>
      </c>
      <c r="AW15" s="118">
        <f t="shared" ref="AW15:AW19" si="8">+T15+AB15+AJ15+AR15</f>
        <v>0</v>
      </c>
      <c r="AX15" s="120">
        <f t="shared" ref="AX15:BA19" si="9">IF(AND(AT15&gt;0,$AS15&gt;0),AT15/$AS15,0)</f>
        <v>0</v>
      </c>
      <c r="AY15" s="120">
        <f t="shared" si="9"/>
        <v>0</v>
      </c>
      <c r="AZ15" s="120">
        <f t="shared" si="9"/>
        <v>0</v>
      </c>
      <c r="BA15" s="120">
        <f t="shared" si="9"/>
        <v>0</v>
      </c>
      <c r="BB15" s="120">
        <f t="shared" ref="BB15:BE19" si="10">(IF(AND(AT15&gt;0,$D15&gt;0),AT15/$D15,0))</f>
        <v>0</v>
      </c>
      <c r="BC15" s="120">
        <f t="shared" si="10"/>
        <v>0</v>
      </c>
      <c r="BD15" s="120">
        <f t="shared" si="10"/>
        <v>0</v>
      </c>
      <c r="BE15" s="120">
        <f t="shared" si="10"/>
        <v>0</v>
      </c>
    </row>
    <row r="16" spans="1:57" ht="177.75" customHeight="1" x14ac:dyDescent="0.3">
      <c r="A16" s="50" t="str">
        <f>'[5]PAI CUATRIENIO'!A10</f>
        <v>Fortalecer la implementación de las políticas del modelo integrado de planeación y gestión y los sistemas de gestión complementarios que soportan el cumplimiento de la misionalidad del IDIGER para el goce efectivo de los derechos de la ciudadanía.</v>
      </c>
      <c r="B16" s="50" t="s">
        <v>59</v>
      </c>
      <c r="C16" s="50" t="s">
        <v>276</v>
      </c>
      <c r="D16" s="123">
        <f>'[5]PAI CUATRIENIO'!D10</f>
        <v>100</v>
      </c>
      <c r="E16" s="123">
        <v>53</v>
      </c>
      <c r="F16" s="124" t="str">
        <f>'[5]PAI CUATRIENIO'!E10</f>
        <v>PTE</v>
      </c>
      <c r="G16" s="50" t="s">
        <v>281</v>
      </c>
      <c r="H16" s="50" t="s">
        <v>278</v>
      </c>
      <c r="I16" s="48" t="s">
        <v>282</v>
      </c>
      <c r="J16" s="48" t="s">
        <v>131</v>
      </c>
      <c r="K16" s="48" t="s">
        <v>280</v>
      </c>
      <c r="L16" s="48" t="str">
        <f>'[5]PAI CUATRIENIO'!H10</f>
        <v>Proceso de Talento Humano</v>
      </c>
      <c r="M16" s="116">
        <v>0</v>
      </c>
      <c r="N16" s="115"/>
      <c r="O16" s="116">
        <v>0</v>
      </c>
      <c r="P16" s="115"/>
      <c r="Q16" s="116">
        <v>0</v>
      </c>
      <c r="R16" s="115"/>
      <c r="S16" s="118">
        <f t="shared" si="0"/>
        <v>0</v>
      </c>
      <c r="T16" s="118">
        <f t="shared" si="0"/>
        <v>0</v>
      </c>
      <c r="U16" s="49">
        <v>2</v>
      </c>
      <c r="V16" s="115"/>
      <c r="W16" s="49">
        <v>1</v>
      </c>
      <c r="X16" s="115"/>
      <c r="Y16" s="49">
        <v>2</v>
      </c>
      <c r="Z16" s="115"/>
      <c r="AA16" s="118">
        <f t="shared" si="1"/>
        <v>5</v>
      </c>
      <c r="AB16" s="118">
        <f t="shared" si="1"/>
        <v>0</v>
      </c>
      <c r="AC16" s="49">
        <v>2</v>
      </c>
      <c r="AD16" s="49"/>
      <c r="AE16" s="49">
        <v>2</v>
      </c>
      <c r="AF16" s="49"/>
      <c r="AG16" s="49">
        <v>2</v>
      </c>
      <c r="AH16" s="49"/>
      <c r="AI16" s="118">
        <f t="shared" si="2"/>
        <v>6</v>
      </c>
      <c r="AJ16" s="118">
        <f t="shared" si="2"/>
        <v>0</v>
      </c>
      <c r="AK16" s="49">
        <v>8</v>
      </c>
      <c r="AL16" s="49"/>
      <c r="AM16" s="49">
        <v>8</v>
      </c>
      <c r="AN16" s="49"/>
      <c r="AO16" s="49">
        <v>26</v>
      </c>
      <c r="AP16" s="49"/>
      <c r="AQ16" s="118">
        <f t="shared" si="3"/>
        <v>42</v>
      </c>
      <c r="AR16" s="118">
        <f t="shared" si="3"/>
        <v>0</v>
      </c>
      <c r="AS16" s="119">
        <f t="shared" si="4"/>
        <v>53</v>
      </c>
      <c r="AT16" s="118">
        <f t="shared" si="5"/>
        <v>0</v>
      </c>
      <c r="AU16" s="118">
        <f t="shared" si="6"/>
        <v>0</v>
      </c>
      <c r="AV16" s="118">
        <f t="shared" si="7"/>
        <v>0</v>
      </c>
      <c r="AW16" s="118">
        <f t="shared" si="8"/>
        <v>0</v>
      </c>
      <c r="AX16" s="120">
        <f t="shared" si="9"/>
        <v>0</v>
      </c>
      <c r="AY16" s="120">
        <f t="shared" si="9"/>
        <v>0</v>
      </c>
      <c r="AZ16" s="120">
        <f t="shared" si="9"/>
        <v>0</v>
      </c>
      <c r="BA16" s="120">
        <f t="shared" si="9"/>
        <v>0</v>
      </c>
      <c r="BB16" s="120">
        <f t="shared" si="10"/>
        <v>0</v>
      </c>
      <c r="BC16" s="120">
        <f t="shared" si="10"/>
        <v>0</v>
      </c>
      <c r="BD16" s="120">
        <f t="shared" si="10"/>
        <v>0</v>
      </c>
      <c r="BE16" s="120">
        <f t="shared" si="10"/>
        <v>0</v>
      </c>
    </row>
    <row r="17" spans="1:57" ht="94.5" customHeight="1" x14ac:dyDescent="0.3">
      <c r="A17" s="50" t="str">
        <f>'[5]PAI CUATRIENIO'!A11</f>
        <v>Fortalecer la implementación de las políticas del modelo integrado de planeación y gestión y los sistemas de gestión complementarios que soportan el cumplimiento de la misionalidad del IDIGER para el goce efectivo de los derechos de la ciudadanía.</v>
      </c>
      <c r="B17" s="50" t="s">
        <v>59</v>
      </c>
      <c r="C17" s="50" t="s">
        <v>276</v>
      </c>
      <c r="D17" s="123">
        <f>'[5]PAI CUATRIENIO'!D11</f>
        <v>100</v>
      </c>
      <c r="E17" s="123"/>
      <c r="F17" s="124">
        <f>'[5]PAI CUATRIENIO'!E11</f>
        <v>0</v>
      </c>
      <c r="G17" s="50" t="s">
        <v>283</v>
      </c>
      <c r="H17" s="50" t="s">
        <v>278</v>
      </c>
      <c r="I17" s="48" t="s">
        <v>284</v>
      </c>
      <c r="J17" s="48" t="s">
        <v>131</v>
      </c>
      <c r="K17" s="48" t="s">
        <v>285</v>
      </c>
      <c r="L17" s="48" t="str">
        <f>'[5]PAI CUATRIENIO'!H11</f>
        <v>Proceso de Talento Humano</v>
      </c>
      <c r="M17" s="116">
        <v>1</v>
      </c>
      <c r="N17" s="116"/>
      <c r="O17" s="116">
        <v>1</v>
      </c>
      <c r="P17" s="116"/>
      <c r="Q17" s="116">
        <v>0</v>
      </c>
      <c r="R17" s="116"/>
      <c r="S17" s="118">
        <f t="shared" si="0"/>
        <v>2</v>
      </c>
      <c r="T17" s="118">
        <f t="shared" si="0"/>
        <v>0</v>
      </c>
      <c r="U17" s="116">
        <v>1</v>
      </c>
      <c r="V17" s="116"/>
      <c r="W17" s="116">
        <v>4</v>
      </c>
      <c r="X17" s="116"/>
      <c r="Y17" s="116">
        <v>1</v>
      </c>
      <c r="Z17" s="116"/>
      <c r="AA17" s="118">
        <f t="shared" si="1"/>
        <v>6</v>
      </c>
      <c r="AB17" s="118">
        <f t="shared" si="1"/>
        <v>0</v>
      </c>
      <c r="AC17" s="49">
        <v>0</v>
      </c>
      <c r="AD17" s="49"/>
      <c r="AE17" s="49">
        <v>0</v>
      </c>
      <c r="AF17" s="49"/>
      <c r="AG17" s="49">
        <v>1</v>
      </c>
      <c r="AH17" s="49"/>
      <c r="AI17" s="118">
        <f t="shared" si="2"/>
        <v>1</v>
      </c>
      <c r="AJ17" s="118">
        <f t="shared" si="2"/>
        <v>0</v>
      </c>
      <c r="AK17" s="49">
        <v>7</v>
      </c>
      <c r="AL17" s="49"/>
      <c r="AM17" s="49">
        <v>7</v>
      </c>
      <c r="AN17" s="49"/>
      <c r="AO17" s="49">
        <v>12</v>
      </c>
      <c r="AP17" s="49"/>
      <c r="AQ17" s="118">
        <f t="shared" si="3"/>
        <v>26</v>
      </c>
      <c r="AR17" s="118">
        <f t="shared" si="3"/>
        <v>0</v>
      </c>
      <c r="AS17" s="119">
        <f t="shared" si="4"/>
        <v>35</v>
      </c>
      <c r="AT17" s="118">
        <f t="shared" si="5"/>
        <v>0</v>
      </c>
      <c r="AU17" s="118">
        <f t="shared" si="6"/>
        <v>0</v>
      </c>
      <c r="AV17" s="118">
        <f t="shared" si="7"/>
        <v>0</v>
      </c>
      <c r="AW17" s="118">
        <f t="shared" si="8"/>
        <v>0</v>
      </c>
      <c r="AX17" s="120">
        <f t="shared" si="9"/>
        <v>0</v>
      </c>
      <c r="AY17" s="120">
        <f t="shared" si="9"/>
        <v>0</v>
      </c>
      <c r="AZ17" s="120">
        <f t="shared" si="9"/>
        <v>0</v>
      </c>
      <c r="BA17" s="120">
        <f t="shared" si="9"/>
        <v>0</v>
      </c>
      <c r="BB17" s="120">
        <f t="shared" si="10"/>
        <v>0</v>
      </c>
      <c r="BC17" s="120">
        <f t="shared" si="10"/>
        <v>0</v>
      </c>
      <c r="BD17" s="120">
        <f t="shared" si="10"/>
        <v>0</v>
      </c>
      <c r="BE17" s="120">
        <f t="shared" si="10"/>
        <v>0</v>
      </c>
    </row>
    <row r="18" spans="1:57" ht="93.75" customHeight="1" x14ac:dyDescent="0.3">
      <c r="A18" s="50" t="str">
        <f>'[5]PAI CUATRIENIO'!A12</f>
        <v>Fortalecer la implementación de las políticas del modelo integrado de planeación y gestión y los sistemas de gestión complementarios que soportan el cumplimiento de la misionalidad del IDIGER para el goce efectivo de los derechos de la ciudadanía.</v>
      </c>
      <c r="B18" s="50" t="s">
        <v>59</v>
      </c>
      <c r="C18" s="50" t="s">
        <v>276</v>
      </c>
      <c r="D18" s="123">
        <f>'[5]PAI CUATRIENIO'!D12</f>
        <v>100</v>
      </c>
      <c r="E18" s="123">
        <v>38</v>
      </c>
      <c r="F18" s="124">
        <f>'[5]PAI CUATRIENIO'!E12</f>
        <v>0</v>
      </c>
      <c r="G18" s="50" t="s">
        <v>286</v>
      </c>
      <c r="H18" s="50" t="s">
        <v>278</v>
      </c>
      <c r="I18" s="48" t="s">
        <v>287</v>
      </c>
      <c r="J18" s="48" t="s">
        <v>131</v>
      </c>
      <c r="K18" s="48" t="s">
        <v>280</v>
      </c>
      <c r="L18" s="48" t="str">
        <f>'[5]PAI CUATRIENIO'!H12</f>
        <v>Proceso de Talento Humano</v>
      </c>
      <c r="M18" s="116">
        <v>3</v>
      </c>
      <c r="N18" s="116"/>
      <c r="O18" s="116">
        <v>0</v>
      </c>
      <c r="P18" s="116"/>
      <c r="Q18" s="116">
        <v>0</v>
      </c>
      <c r="R18" s="116"/>
      <c r="S18" s="118">
        <f t="shared" si="0"/>
        <v>3</v>
      </c>
      <c r="T18" s="118">
        <f t="shared" si="0"/>
        <v>0</v>
      </c>
      <c r="U18" s="116">
        <v>0</v>
      </c>
      <c r="V18" s="116"/>
      <c r="W18" s="116">
        <v>1</v>
      </c>
      <c r="X18" s="116"/>
      <c r="Y18" s="116">
        <v>1</v>
      </c>
      <c r="Z18" s="116"/>
      <c r="AA18" s="118">
        <f t="shared" si="1"/>
        <v>2</v>
      </c>
      <c r="AB18" s="118">
        <f t="shared" si="1"/>
        <v>0</v>
      </c>
      <c r="AC18" s="49">
        <v>1</v>
      </c>
      <c r="AD18" s="49"/>
      <c r="AE18" s="49">
        <v>1</v>
      </c>
      <c r="AF18" s="49"/>
      <c r="AG18" s="49">
        <v>1</v>
      </c>
      <c r="AH18" s="49"/>
      <c r="AI18" s="118">
        <f t="shared" si="2"/>
        <v>3</v>
      </c>
      <c r="AJ18" s="118">
        <f t="shared" si="2"/>
        <v>0</v>
      </c>
      <c r="AK18" s="49">
        <v>3</v>
      </c>
      <c r="AL18" s="49"/>
      <c r="AM18" s="49">
        <v>7</v>
      </c>
      <c r="AN18" s="49"/>
      <c r="AO18" s="49">
        <v>20</v>
      </c>
      <c r="AP18" s="49"/>
      <c r="AQ18" s="118">
        <f t="shared" si="3"/>
        <v>30</v>
      </c>
      <c r="AR18" s="118">
        <f t="shared" si="3"/>
        <v>0</v>
      </c>
      <c r="AS18" s="119">
        <f t="shared" si="4"/>
        <v>38</v>
      </c>
      <c r="AT18" s="118">
        <f t="shared" si="5"/>
        <v>0</v>
      </c>
      <c r="AU18" s="118">
        <f t="shared" si="6"/>
        <v>0</v>
      </c>
      <c r="AV18" s="118">
        <f t="shared" si="7"/>
        <v>0</v>
      </c>
      <c r="AW18" s="118">
        <f t="shared" si="8"/>
        <v>0</v>
      </c>
      <c r="AX18" s="120">
        <f t="shared" si="9"/>
        <v>0</v>
      </c>
      <c r="AY18" s="120">
        <f t="shared" si="9"/>
        <v>0</v>
      </c>
      <c r="AZ18" s="120">
        <f t="shared" si="9"/>
        <v>0</v>
      </c>
      <c r="BA18" s="120">
        <f t="shared" si="9"/>
        <v>0</v>
      </c>
      <c r="BB18" s="120">
        <f t="shared" si="10"/>
        <v>0</v>
      </c>
      <c r="BC18" s="120">
        <f t="shared" si="10"/>
        <v>0</v>
      </c>
      <c r="BD18" s="120">
        <f t="shared" si="10"/>
        <v>0</v>
      </c>
      <c r="BE18" s="120">
        <f t="shared" si="10"/>
        <v>0</v>
      </c>
    </row>
    <row r="19" spans="1:57" ht="101.25" customHeight="1" x14ac:dyDescent="0.3">
      <c r="A19" s="50" t="str">
        <f>'[5]PAI CUATRIENIO'!A13</f>
        <v>Fortalecer la implementación de las políticas del modelo integrado de planeación y gestión y los sistemas de gestión complementarios que soportan el cumplimiento de la misionalidad del IDIGER para el goce efectivo de los derechos de la ciudadanía.</v>
      </c>
      <c r="B19" s="50" t="s">
        <v>59</v>
      </c>
      <c r="C19" s="50" t="s">
        <v>276</v>
      </c>
      <c r="D19" s="123">
        <f>'[5]PAI CUATRIENIO'!D13</f>
        <v>100</v>
      </c>
      <c r="E19" s="123"/>
      <c r="F19" s="49">
        <f>'[5]PAI CUATRIENIO'!E13</f>
        <v>0</v>
      </c>
      <c r="G19" s="50" t="s">
        <v>288</v>
      </c>
      <c r="H19" s="50" t="s">
        <v>278</v>
      </c>
      <c r="I19" s="48" t="s">
        <v>289</v>
      </c>
      <c r="J19" s="48" t="s">
        <v>131</v>
      </c>
      <c r="K19" s="48" t="s">
        <v>280</v>
      </c>
      <c r="L19" s="48" t="str">
        <f>'[5]PAI CUATRIENIO'!H13</f>
        <v>Proceso de Talento Humano</v>
      </c>
      <c r="M19" s="116"/>
      <c r="N19" s="116"/>
      <c r="O19" s="116"/>
      <c r="P19" s="116"/>
      <c r="Q19" s="116"/>
      <c r="R19" s="116"/>
      <c r="S19" s="118">
        <f t="shared" si="0"/>
        <v>0</v>
      </c>
      <c r="T19" s="118">
        <f t="shared" si="0"/>
        <v>0</v>
      </c>
      <c r="U19" s="116"/>
      <c r="V19" s="116"/>
      <c r="W19" s="116"/>
      <c r="X19" s="116"/>
      <c r="Y19" s="116"/>
      <c r="Z19" s="116"/>
      <c r="AA19" s="118">
        <f t="shared" si="1"/>
        <v>0</v>
      </c>
      <c r="AB19" s="118">
        <f t="shared" si="1"/>
        <v>0</v>
      </c>
      <c r="AC19" s="49"/>
      <c r="AD19" s="49"/>
      <c r="AE19" s="49"/>
      <c r="AF19" s="49"/>
      <c r="AG19" s="49"/>
      <c r="AH19" s="49"/>
      <c r="AI19" s="118">
        <f t="shared" si="2"/>
        <v>0</v>
      </c>
      <c r="AJ19" s="118">
        <f t="shared" si="2"/>
        <v>0</v>
      </c>
      <c r="AK19" s="49"/>
      <c r="AL19" s="49"/>
      <c r="AM19" s="49"/>
      <c r="AN19" s="49"/>
      <c r="AO19" s="49"/>
      <c r="AP19" s="49"/>
      <c r="AQ19" s="118">
        <f t="shared" si="3"/>
        <v>0</v>
      </c>
      <c r="AR19" s="118">
        <f t="shared" si="3"/>
        <v>0</v>
      </c>
      <c r="AS19" s="119">
        <f t="shared" si="4"/>
        <v>0</v>
      </c>
      <c r="AT19" s="118">
        <f t="shared" si="5"/>
        <v>0</v>
      </c>
      <c r="AU19" s="118">
        <f t="shared" si="6"/>
        <v>0</v>
      </c>
      <c r="AV19" s="118">
        <f t="shared" si="7"/>
        <v>0</v>
      </c>
      <c r="AW19" s="118">
        <f t="shared" si="8"/>
        <v>0</v>
      </c>
      <c r="AX19" s="120">
        <f t="shared" si="9"/>
        <v>0</v>
      </c>
      <c r="AY19" s="120">
        <f t="shared" si="9"/>
        <v>0</v>
      </c>
      <c r="AZ19" s="120">
        <f t="shared" si="9"/>
        <v>0</v>
      </c>
      <c r="BA19" s="120">
        <f t="shared" si="9"/>
        <v>0</v>
      </c>
      <c r="BB19" s="120">
        <f t="shared" si="10"/>
        <v>0</v>
      </c>
      <c r="BC19" s="120">
        <f t="shared" si="10"/>
        <v>0</v>
      </c>
      <c r="BD19" s="120">
        <f t="shared" si="10"/>
        <v>0</v>
      </c>
      <c r="BE19" s="120">
        <f t="shared" si="10"/>
        <v>0</v>
      </c>
    </row>
    <row r="20" spans="1:57" ht="54.75" customHeight="1" x14ac:dyDescent="0.3">
      <c r="A20" s="282"/>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6"/>
      <c r="AU20" s="282" t="s">
        <v>31</v>
      </c>
      <c r="AV20" s="265"/>
      <c r="AW20" s="266"/>
      <c r="AX20" s="126">
        <f t="shared" ref="AX20:BE20" si="11">AVERAGE(AX15:AX19)</f>
        <v>0</v>
      </c>
      <c r="AY20" s="126">
        <f t="shared" si="11"/>
        <v>0</v>
      </c>
      <c r="AZ20" s="126">
        <f t="shared" si="11"/>
        <v>0</v>
      </c>
      <c r="BA20" s="126">
        <f t="shared" si="11"/>
        <v>0</v>
      </c>
      <c r="BB20" s="126">
        <f t="shared" si="11"/>
        <v>0</v>
      </c>
      <c r="BC20" s="126">
        <f t="shared" si="11"/>
        <v>0</v>
      </c>
      <c r="BD20" s="126">
        <f t="shared" si="11"/>
        <v>0</v>
      </c>
      <c r="BE20" s="126">
        <f t="shared" si="11"/>
        <v>0</v>
      </c>
    </row>
    <row r="21" spans="1:57" ht="15.75" customHeight="1" x14ac:dyDescent="0.3">
      <c r="A21" s="98"/>
      <c r="B21" s="98"/>
      <c r="C21" s="98"/>
      <c r="D21" s="98"/>
      <c r="E21" s="99"/>
      <c r="F21" s="99"/>
      <c r="G21" s="98"/>
      <c r="H21" s="98"/>
      <c r="I21" s="98"/>
      <c r="J21" s="98"/>
      <c r="K21" s="98"/>
      <c r="L21" s="98"/>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row>
    <row r="22" spans="1:57" ht="18.75" customHeight="1" x14ac:dyDescent="0.3">
      <c r="A22" s="127" t="s">
        <v>2</v>
      </c>
      <c r="B22" s="128"/>
      <c r="C22" s="98"/>
      <c r="D22" s="99"/>
      <c r="E22" s="99"/>
      <c r="F22" s="98"/>
      <c r="G22" s="98"/>
      <c r="H22" s="98"/>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row>
    <row r="23" spans="1:57" ht="18.75" customHeight="1" x14ac:dyDescent="0.3">
      <c r="A23" s="129" t="s">
        <v>3</v>
      </c>
      <c r="B23" s="128"/>
      <c r="C23" s="98"/>
      <c r="D23" s="99"/>
      <c r="E23" s="99"/>
      <c r="F23" s="130"/>
      <c r="G23" s="130"/>
      <c r="H23" s="13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row>
    <row r="24" spans="1:57" ht="18.75" customHeight="1" x14ac:dyDescent="0.3">
      <c r="A24" s="129" t="s">
        <v>3</v>
      </c>
      <c r="B24" s="128"/>
      <c r="C24" s="98"/>
      <c r="D24" s="99"/>
      <c r="E24" s="99"/>
      <c r="F24" s="130"/>
      <c r="G24" s="130"/>
      <c r="H24" s="130"/>
      <c r="I24" s="100"/>
      <c r="J24" s="100"/>
      <c r="K24" s="100"/>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row>
    <row r="25" spans="1:57" ht="18.75" customHeight="1" x14ac:dyDescent="0.3">
      <c r="A25" s="129" t="s">
        <v>3</v>
      </c>
      <c r="B25" s="128"/>
      <c r="C25" s="98"/>
      <c r="D25" s="99"/>
      <c r="E25" s="99"/>
      <c r="F25" s="130"/>
      <c r="G25" s="130"/>
      <c r="H25" s="130"/>
      <c r="I25" s="100"/>
      <c r="J25" s="100"/>
      <c r="K25" s="100"/>
      <c r="L25" s="100"/>
      <c r="M25" s="100"/>
      <c r="N25" s="100"/>
      <c r="O25" s="100"/>
      <c r="P25" s="100"/>
      <c r="Q25" s="100"/>
      <c r="R25" s="100"/>
      <c r="S25" s="100"/>
      <c r="T25" s="100"/>
      <c r="U25" s="100"/>
      <c r="V25" s="100"/>
      <c r="W25" s="100"/>
      <c r="X25" s="100"/>
      <c r="Y25" s="100"/>
      <c r="Z25" s="100"/>
      <c r="AA25" s="100"/>
      <c r="AB25" s="100"/>
      <c r="AC25" s="100"/>
      <c r="AD25" s="100"/>
      <c r="AE25" s="100"/>
      <c r="AF25" s="100"/>
      <c r="AG25" s="100"/>
      <c r="AH25" s="100"/>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row>
    <row r="26" spans="1:57" ht="18.75" customHeight="1" x14ac:dyDescent="0.3">
      <c r="A26" s="129" t="s">
        <v>3</v>
      </c>
      <c r="B26" s="128"/>
      <c r="C26" s="98"/>
      <c r="D26" s="99"/>
      <c r="E26" s="99"/>
      <c r="F26" s="130"/>
      <c r="G26" s="130"/>
      <c r="H26" s="130"/>
      <c r="I26" s="100"/>
      <c r="J26" s="100"/>
      <c r="K26" s="100"/>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row>
    <row r="27" spans="1:57" ht="15" customHeight="1" x14ac:dyDescent="0.3">
      <c r="A27" s="98"/>
      <c r="B27" s="98"/>
      <c r="C27" s="98"/>
      <c r="D27" s="98"/>
      <c r="E27" s="99"/>
      <c r="F27" s="99"/>
      <c r="G27" s="98"/>
      <c r="H27" s="98"/>
      <c r="I27" s="98"/>
      <c r="J27" s="98"/>
      <c r="K27" s="98"/>
      <c r="L27" s="98"/>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row>
    <row r="28" spans="1:57" ht="27.75" customHeight="1" x14ac:dyDescent="0.3">
      <c r="A28" s="280" t="s">
        <v>148</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6"/>
    </row>
    <row r="29" spans="1:57" ht="15" customHeight="1" x14ac:dyDescent="0.3">
      <c r="A29" s="98"/>
      <c r="B29" s="98"/>
      <c r="C29" s="98"/>
      <c r="D29" s="98"/>
      <c r="E29" s="99"/>
      <c r="F29" s="99"/>
      <c r="G29" s="98"/>
      <c r="H29" s="98"/>
      <c r="I29" s="98"/>
      <c r="J29" s="98"/>
      <c r="K29" s="98"/>
      <c r="L29" s="98"/>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row>
    <row r="30" spans="1:57" ht="15" customHeight="1" x14ac:dyDescent="0.3">
      <c r="A30" s="98"/>
      <c r="B30" s="98"/>
      <c r="C30" s="98"/>
      <c r="D30" s="98"/>
      <c r="E30" s="99"/>
      <c r="F30" s="99"/>
      <c r="G30" s="281"/>
      <c r="H30" s="259"/>
      <c r="I30" s="259"/>
      <c r="J30" s="130"/>
      <c r="K30" s="130"/>
      <c r="L30" s="13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row>
    <row r="31" spans="1:57" ht="15.75" customHeight="1" x14ac:dyDescent="0.3">
      <c r="A31" s="98"/>
      <c r="B31" s="98"/>
      <c r="C31" s="98"/>
      <c r="D31" s="98"/>
      <c r="E31" s="99"/>
      <c r="F31" s="99"/>
      <c r="G31" s="98"/>
      <c r="H31" s="98"/>
      <c r="I31" s="98"/>
      <c r="J31" s="98"/>
      <c r="K31" s="98"/>
      <c r="L31" s="98"/>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row>
    <row r="32" spans="1:57" ht="15.75" customHeight="1" x14ac:dyDescent="0.3">
      <c r="A32" s="98"/>
      <c r="B32" s="98"/>
      <c r="C32" s="98"/>
      <c r="D32" s="98"/>
      <c r="E32" s="99"/>
      <c r="F32" s="99"/>
      <c r="G32" s="98"/>
      <c r="H32" s="98"/>
      <c r="I32" s="98"/>
      <c r="J32" s="98"/>
      <c r="K32" s="98"/>
      <c r="L32" s="98"/>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row>
    <row r="33" spans="1:57" ht="15.75" customHeight="1" x14ac:dyDescent="0.3">
      <c r="A33" s="98"/>
      <c r="B33" s="98"/>
      <c r="C33" s="98"/>
      <c r="D33" s="98"/>
      <c r="E33" s="99"/>
      <c r="F33" s="99"/>
      <c r="G33" s="98"/>
      <c r="H33" s="98"/>
      <c r="I33" s="98"/>
      <c r="J33" s="98"/>
      <c r="K33" s="98"/>
      <c r="L33" s="98"/>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row>
    <row r="34" spans="1:57" ht="15.75" customHeight="1" x14ac:dyDescent="0.3">
      <c r="A34" s="98"/>
      <c r="B34" s="98"/>
      <c r="C34" s="98"/>
      <c r="D34" s="98"/>
      <c r="E34" s="99"/>
      <c r="F34" s="99"/>
      <c r="G34" s="98"/>
      <c r="H34" s="98"/>
      <c r="I34" s="98"/>
      <c r="J34" s="98"/>
      <c r="K34" s="98"/>
      <c r="L34" s="98"/>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row>
    <row r="35" spans="1:57" ht="15.75" customHeight="1" x14ac:dyDescent="0.3">
      <c r="A35" s="98"/>
      <c r="B35" s="98"/>
      <c r="C35" s="98"/>
      <c r="D35" s="98"/>
      <c r="E35" s="99"/>
      <c r="F35" s="99"/>
      <c r="G35" s="98"/>
      <c r="H35" s="98"/>
      <c r="I35" s="98"/>
      <c r="J35" s="98"/>
      <c r="K35" s="98"/>
      <c r="L35" s="98"/>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row>
    <row r="36" spans="1:57" ht="15.75" customHeight="1" x14ac:dyDescent="0.3">
      <c r="A36" s="98"/>
      <c r="B36" s="98"/>
      <c r="C36" s="98"/>
      <c r="D36" s="98"/>
      <c r="E36" s="99"/>
      <c r="F36" s="99"/>
      <c r="G36" s="98"/>
      <c r="H36" s="98"/>
      <c r="I36" s="98"/>
      <c r="J36" s="98"/>
      <c r="K36" s="98"/>
      <c r="L36" s="98"/>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row>
    <row r="37" spans="1:57" ht="15.75" customHeight="1" x14ac:dyDescent="0.3">
      <c r="A37" s="98"/>
      <c r="B37" s="98"/>
      <c r="C37" s="98"/>
      <c r="D37" s="98"/>
      <c r="E37" s="99"/>
      <c r="F37" s="99"/>
      <c r="G37" s="98"/>
      <c r="H37" s="98"/>
      <c r="I37" s="98"/>
      <c r="J37" s="98"/>
      <c r="K37" s="98"/>
      <c r="L37" s="98"/>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row>
    <row r="38" spans="1:57" ht="15.75" customHeight="1" x14ac:dyDescent="0.3">
      <c r="A38" s="98"/>
      <c r="B38" s="98"/>
      <c r="C38" s="98"/>
      <c r="D38" s="98"/>
      <c r="E38" s="99"/>
      <c r="F38" s="99"/>
      <c r="G38" s="98"/>
      <c r="H38" s="98"/>
      <c r="I38" s="98"/>
      <c r="J38" s="98"/>
      <c r="K38" s="98"/>
      <c r="L38" s="98"/>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row>
    <row r="39" spans="1:57" ht="15.75" customHeight="1" x14ac:dyDescent="0.3">
      <c r="A39" s="98"/>
      <c r="B39" s="98"/>
      <c r="C39" s="98"/>
      <c r="D39" s="98"/>
      <c r="E39" s="99"/>
      <c r="F39" s="99"/>
      <c r="G39" s="98"/>
      <c r="H39" s="98"/>
      <c r="I39" s="98"/>
      <c r="J39" s="98"/>
      <c r="K39" s="98"/>
      <c r="L39" s="98"/>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row>
    <row r="40" spans="1:57" ht="15.75" customHeight="1" x14ac:dyDescent="0.3">
      <c r="A40" s="98"/>
      <c r="B40" s="98"/>
      <c r="C40" s="98"/>
      <c r="D40" s="98"/>
      <c r="E40" s="99"/>
      <c r="F40" s="99"/>
      <c r="G40" s="98"/>
      <c r="H40" s="98"/>
      <c r="I40" s="98"/>
      <c r="J40" s="98"/>
      <c r="K40" s="98"/>
      <c r="L40" s="98"/>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row>
    <row r="41" spans="1:57" ht="15.75" customHeight="1" x14ac:dyDescent="0.3">
      <c r="A41" s="98"/>
      <c r="B41" s="98"/>
      <c r="C41" s="98"/>
      <c r="D41" s="98"/>
      <c r="E41" s="99"/>
      <c r="F41" s="99"/>
      <c r="G41" s="98"/>
      <c r="H41" s="98"/>
      <c r="I41" s="98"/>
      <c r="J41" s="98"/>
      <c r="K41" s="98"/>
      <c r="L41" s="98"/>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row>
    <row r="42" spans="1:57" ht="15.75" customHeight="1" x14ac:dyDescent="0.3">
      <c r="A42" s="98"/>
      <c r="B42" s="98"/>
      <c r="C42" s="98"/>
      <c r="D42" s="98"/>
      <c r="E42" s="99"/>
      <c r="F42" s="99"/>
      <c r="G42" s="98"/>
      <c r="H42" s="98"/>
      <c r="I42" s="98"/>
      <c r="J42" s="98"/>
      <c r="K42" s="98"/>
      <c r="L42" s="98"/>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row>
    <row r="43" spans="1:57" ht="15.75" customHeight="1" x14ac:dyDescent="0.3">
      <c r="A43" s="98"/>
      <c r="B43" s="98"/>
      <c r="C43" s="98"/>
      <c r="D43" s="98"/>
      <c r="E43" s="99"/>
      <c r="F43" s="99"/>
      <c r="G43" s="98"/>
      <c r="H43" s="98"/>
      <c r="I43" s="98"/>
      <c r="J43" s="98"/>
      <c r="K43" s="98"/>
      <c r="L43" s="98"/>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row>
    <row r="44" spans="1:57" ht="15.75" customHeight="1" x14ac:dyDescent="0.3">
      <c r="A44" s="98"/>
      <c r="B44" s="98"/>
      <c r="C44" s="98"/>
      <c r="D44" s="98"/>
      <c r="E44" s="99"/>
      <c r="F44" s="99"/>
      <c r="G44" s="98"/>
      <c r="H44" s="98"/>
      <c r="I44" s="98"/>
      <c r="J44" s="98"/>
      <c r="K44" s="98"/>
      <c r="L44" s="98"/>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row>
    <row r="45" spans="1:57" ht="15.75" customHeight="1" x14ac:dyDescent="0.3">
      <c r="A45" s="98"/>
      <c r="B45" s="98"/>
      <c r="C45" s="98"/>
      <c r="D45" s="98"/>
      <c r="E45" s="99"/>
      <c r="F45" s="99"/>
      <c r="G45" s="98"/>
      <c r="H45" s="98"/>
      <c r="I45" s="98"/>
      <c r="J45" s="98"/>
      <c r="K45" s="98"/>
      <c r="L45" s="98"/>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row>
    <row r="46" spans="1:57" ht="15.75" customHeight="1" x14ac:dyDescent="0.3">
      <c r="A46" s="98"/>
      <c r="B46" s="98"/>
      <c r="C46" s="98"/>
      <c r="D46" s="98"/>
      <c r="E46" s="99"/>
      <c r="F46" s="99"/>
      <c r="G46" s="98"/>
      <c r="H46" s="98"/>
      <c r="I46" s="98"/>
      <c r="J46" s="98"/>
      <c r="K46" s="98"/>
      <c r="L46" s="98"/>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row>
    <row r="47" spans="1:57" ht="15.75" customHeight="1" x14ac:dyDescent="0.3">
      <c r="A47" s="98"/>
      <c r="B47" s="98"/>
      <c r="C47" s="98"/>
      <c r="D47" s="98"/>
      <c r="E47" s="99"/>
      <c r="F47" s="99"/>
      <c r="G47" s="98"/>
      <c r="H47" s="98"/>
      <c r="I47" s="98"/>
      <c r="J47" s="98"/>
      <c r="K47" s="98"/>
      <c r="L47" s="98"/>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row>
    <row r="48" spans="1:57" ht="15.75" customHeight="1" x14ac:dyDescent="0.3">
      <c r="A48" s="98"/>
      <c r="B48" s="98"/>
      <c r="C48" s="98"/>
      <c r="D48" s="98"/>
      <c r="E48" s="99"/>
      <c r="F48" s="99"/>
      <c r="G48" s="98"/>
      <c r="H48" s="98"/>
      <c r="I48" s="98"/>
      <c r="J48" s="98"/>
      <c r="K48" s="98"/>
      <c r="L48" s="98"/>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row>
    <row r="49" spans="1:57" ht="15.75" customHeight="1" x14ac:dyDescent="0.3">
      <c r="A49" s="98"/>
      <c r="B49" s="98"/>
      <c r="C49" s="98"/>
      <c r="D49" s="98"/>
      <c r="E49" s="99"/>
      <c r="F49" s="99"/>
      <c r="G49" s="98"/>
      <c r="H49" s="98"/>
      <c r="I49" s="98"/>
      <c r="J49" s="98"/>
      <c r="K49" s="98"/>
      <c r="L49" s="98"/>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row>
    <row r="50" spans="1:57" ht="15.75" customHeight="1" x14ac:dyDescent="0.3">
      <c r="A50" s="98"/>
      <c r="B50" s="98"/>
      <c r="C50" s="98"/>
      <c r="D50" s="98"/>
      <c r="E50" s="99"/>
      <c r="F50" s="99"/>
      <c r="G50" s="98"/>
      <c r="H50" s="98"/>
      <c r="I50" s="98"/>
      <c r="J50" s="98"/>
      <c r="K50" s="98"/>
      <c r="L50" s="98"/>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row>
    <row r="51" spans="1:57" ht="15.75" customHeight="1" x14ac:dyDescent="0.3">
      <c r="A51" s="98"/>
      <c r="B51" s="98"/>
      <c r="C51" s="98"/>
      <c r="D51" s="98"/>
      <c r="E51" s="99"/>
      <c r="F51" s="99"/>
      <c r="G51" s="98"/>
      <c r="H51" s="98"/>
      <c r="I51" s="98"/>
      <c r="J51" s="98"/>
      <c r="K51" s="98"/>
      <c r="L51" s="98"/>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row>
    <row r="52" spans="1:57" ht="15.75" customHeight="1" x14ac:dyDescent="0.3">
      <c r="A52" s="98"/>
      <c r="B52" s="98"/>
      <c r="C52" s="98"/>
      <c r="D52" s="98"/>
      <c r="E52" s="99"/>
      <c r="F52" s="99"/>
      <c r="G52" s="98"/>
      <c r="H52" s="98"/>
      <c r="I52" s="98"/>
      <c r="J52" s="98"/>
      <c r="K52" s="98"/>
      <c r="L52" s="98"/>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row>
    <row r="53" spans="1:57" ht="15.75" customHeight="1" x14ac:dyDescent="0.3">
      <c r="A53" s="98"/>
      <c r="B53" s="98"/>
      <c r="C53" s="98"/>
      <c r="D53" s="98"/>
      <c r="E53" s="99"/>
      <c r="F53" s="99"/>
      <c r="G53" s="98"/>
      <c r="H53" s="98"/>
      <c r="I53" s="98"/>
      <c r="J53" s="98"/>
      <c r="K53" s="98"/>
      <c r="L53" s="98"/>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row>
    <row r="54" spans="1:57" ht="15.75" customHeight="1" x14ac:dyDescent="0.3">
      <c r="A54" s="98"/>
      <c r="B54" s="98"/>
      <c r="C54" s="98"/>
      <c r="D54" s="98"/>
      <c r="E54" s="99"/>
      <c r="F54" s="99"/>
      <c r="G54" s="98"/>
      <c r="H54" s="98"/>
      <c r="I54" s="98"/>
      <c r="J54" s="98"/>
      <c r="K54" s="98"/>
      <c r="L54" s="98"/>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row>
    <row r="55" spans="1:57" ht="15.75" customHeight="1" x14ac:dyDescent="0.3">
      <c r="A55" s="98"/>
      <c r="B55" s="98"/>
      <c r="C55" s="98"/>
      <c r="D55" s="98"/>
      <c r="E55" s="99"/>
      <c r="F55" s="99"/>
      <c r="G55" s="98"/>
      <c r="H55" s="98"/>
      <c r="I55" s="98"/>
      <c r="J55" s="98"/>
      <c r="K55" s="98"/>
      <c r="L55" s="98"/>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row>
    <row r="56" spans="1:57" ht="15.75" customHeight="1" x14ac:dyDescent="0.3">
      <c r="A56" s="98"/>
      <c r="B56" s="98"/>
      <c r="C56" s="98"/>
      <c r="D56" s="98"/>
      <c r="E56" s="99"/>
      <c r="F56" s="99"/>
      <c r="G56" s="98"/>
      <c r="H56" s="98"/>
      <c r="I56" s="98"/>
      <c r="J56" s="98"/>
      <c r="K56" s="98"/>
      <c r="L56" s="98"/>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row>
    <row r="57" spans="1:57" ht="15.75" customHeight="1" x14ac:dyDescent="0.3">
      <c r="A57" s="98"/>
      <c r="B57" s="98"/>
      <c r="C57" s="98"/>
      <c r="D57" s="98"/>
      <c r="E57" s="99"/>
      <c r="F57" s="99"/>
      <c r="G57" s="98"/>
      <c r="H57" s="98"/>
      <c r="I57" s="98"/>
      <c r="J57" s="98"/>
      <c r="K57" s="98"/>
      <c r="L57" s="98"/>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row>
    <row r="58" spans="1:57" ht="15.75" customHeight="1" x14ac:dyDescent="0.3">
      <c r="A58" s="98"/>
      <c r="B58" s="98"/>
      <c r="C58" s="98"/>
      <c r="D58" s="98"/>
      <c r="E58" s="99"/>
      <c r="F58" s="99"/>
      <c r="G58" s="98"/>
      <c r="H58" s="98"/>
      <c r="I58" s="98"/>
      <c r="J58" s="98"/>
      <c r="K58" s="98"/>
      <c r="L58" s="98"/>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row>
    <row r="59" spans="1:57" ht="15.75" customHeight="1" x14ac:dyDescent="0.3">
      <c r="A59" s="98"/>
      <c r="B59" s="98"/>
      <c r="C59" s="98"/>
      <c r="D59" s="98"/>
      <c r="E59" s="99"/>
      <c r="F59" s="99"/>
      <c r="G59" s="98"/>
      <c r="H59" s="98"/>
      <c r="I59" s="98"/>
      <c r="J59" s="98"/>
      <c r="K59" s="98"/>
      <c r="L59" s="98"/>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row>
    <row r="60" spans="1:57" ht="15.75" customHeight="1" x14ac:dyDescent="0.3">
      <c r="A60" s="98"/>
      <c r="B60" s="98"/>
      <c r="C60" s="98"/>
      <c r="D60" s="98"/>
      <c r="E60" s="99"/>
      <c r="F60" s="99"/>
      <c r="G60" s="98"/>
      <c r="H60" s="98"/>
      <c r="I60" s="98"/>
      <c r="J60" s="98"/>
      <c r="K60" s="98"/>
      <c r="L60" s="98"/>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row>
    <row r="61" spans="1:57" ht="15.75" customHeight="1" x14ac:dyDescent="0.3">
      <c r="A61" s="98"/>
      <c r="B61" s="98"/>
      <c r="C61" s="98"/>
      <c r="D61" s="98"/>
      <c r="E61" s="99"/>
      <c r="F61" s="99"/>
      <c r="G61" s="98"/>
      <c r="H61" s="98"/>
      <c r="I61" s="98"/>
      <c r="J61" s="98"/>
      <c r="K61" s="98"/>
      <c r="L61" s="98"/>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row>
    <row r="62" spans="1:57" ht="15.75" customHeight="1" x14ac:dyDescent="0.3">
      <c r="A62" s="98"/>
      <c r="B62" s="98"/>
      <c r="C62" s="98"/>
      <c r="D62" s="98"/>
      <c r="E62" s="99"/>
      <c r="F62" s="99"/>
      <c r="G62" s="98"/>
      <c r="H62" s="98"/>
      <c r="I62" s="98"/>
      <c r="J62" s="98"/>
      <c r="K62" s="98"/>
      <c r="L62" s="98"/>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row>
    <row r="63" spans="1:57" ht="15.75" customHeight="1" x14ac:dyDescent="0.3">
      <c r="A63" s="98"/>
      <c r="B63" s="98"/>
      <c r="C63" s="98"/>
      <c r="D63" s="98"/>
      <c r="E63" s="99"/>
      <c r="F63" s="99"/>
      <c r="G63" s="98"/>
      <c r="H63" s="98"/>
      <c r="I63" s="98"/>
      <c r="J63" s="98"/>
      <c r="K63" s="98"/>
      <c r="L63" s="98"/>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row>
    <row r="64" spans="1:57" ht="15.75" customHeight="1" x14ac:dyDescent="0.3">
      <c r="A64" s="98"/>
      <c r="B64" s="98"/>
      <c r="C64" s="98"/>
      <c r="D64" s="98"/>
      <c r="E64" s="99"/>
      <c r="F64" s="99"/>
      <c r="G64" s="98"/>
      <c r="H64" s="98"/>
      <c r="I64" s="98"/>
      <c r="J64" s="98"/>
      <c r="K64" s="98"/>
      <c r="L64" s="98"/>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row>
    <row r="65" spans="1:57" ht="15.75" customHeight="1" x14ac:dyDescent="0.3">
      <c r="A65" s="98"/>
      <c r="B65" s="98"/>
      <c r="C65" s="98"/>
      <c r="D65" s="98"/>
      <c r="E65" s="99"/>
      <c r="F65" s="99"/>
      <c r="G65" s="98"/>
      <c r="H65" s="98"/>
      <c r="I65" s="98"/>
      <c r="J65" s="98"/>
      <c r="K65" s="98"/>
      <c r="L65" s="98"/>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row>
    <row r="66" spans="1:57" ht="15.75" customHeight="1" x14ac:dyDescent="0.3">
      <c r="A66" s="98"/>
      <c r="B66" s="98"/>
      <c r="C66" s="98"/>
      <c r="D66" s="98"/>
      <c r="E66" s="99"/>
      <c r="F66" s="99"/>
      <c r="G66" s="98"/>
      <c r="H66" s="98"/>
      <c r="I66" s="98"/>
      <c r="J66" s="98"/>
      <c r="K66" s="98"/>
      <c r="L66" s="98"/>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row>
    <row r="67" spans="1:57" ht="15.75" customHeight="1" x14ac:dyDescent="0.3">
      <c r="A67" s="98"/>
      <c r="B67" s="98"/>
      <c r="C67" s="98"/>
      <c r="D67" s="98"/>
      <c r="E67" s="99"/>
      <c r="F67" s="99"/>
      <c r="G67" s="98"/>
      <c r="H67" s="98"/>
      <c r="I67" s="98"/>
      <c r="J67" s="98"/>
      <c r="K67" s="98"/>
      <c r="L67" s="98"/>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row>
    <row r="68" spans="1:57" ht="15.75" customHeight="1" x14ac:dyDescent="0.3">
      <c r="A68" s="98"/>
      <c r="B68" s="98"/>
      <c r="C68" s="98"/>
      <c r="D68" s="98"/>
      <c r="E68" s="99"/>
      <c r="F68" s="99"/>
      <c r="G68" s="98"/>
      <c r="H68" s="98"/>
      <c r="I68" s="98"/>
      <c r="J68" s="98"/>
      <c r="K68" s="98"/>
      <c r="L68" s="98"/>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row>
    <row r="69" spans="1:57" ht="15.75" customHeight="1" x14ac:dyDescent="0.3">
      <c r="A69" s="98"/>
      <c r="B69" s="98"/>
      <c r="C69" s="98"/>
      <c r="D69" s="98"/>
      <c r="E69" s="99"/>
      <c r="F69" s="99"/>
      <c r="G69" s="98"/>
      <c r="H69" s="98"/>
      <c r="I69" s="98"/>
      <c r="J69" s="98"/>
      <c r="K69" s="98"/>
      <c r="L69" s="98"/>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row>
    <row r="70" spans="1:57" ht="15.75" customHeight="1" x14ac:dyDescent="0.3">
      <c r="A70" s="98"/>
      <c r="B70" s="98"/>
      <c r="C70" s="98"/>
      <c r="D70" s="98"/>
      <c r="E70" s="99"/>
      <c r="F70" s="99"/>
      <c r="G70" s="98"/>
      <c r="H70" s="98"/>
      <c r="I70" s="98"/>
      <c r="J70" s="98"/>
      <c r="K70" s="98"/>
      <c r="L70" s="98"/>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row>
    <row r="71" spans="1:57" ht="15.75" customHeight="1" x14ac:dyDescent="0.3">
      <c r="A71" s="98"/>
      <c r="B71" s="98"/>
      <c r="C71" s="98"/>
      <c r="D71" s="98"/>
      <c r="E71" s="99"/>
      <c r="F71" s="99"/>
      <c r="G71" s="98"/>
      <c r="H71" s="98"/>
      <c r="I71" s="98"/>
      <c r="J71" s="98"/>
      <c r="K71" s="98"/>
      <c r="L71" s="98"/>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row>
    <row r="72" spans="1:57" ht="15.75" customHeight="1" x14ac:dyDescent="0.3">
      <c r="A72" s="98"/>
      <c r="B72" s="98"/>
      <c r="C72" s="98"/>
      <c r="D72" s="98"/>
      <c r="E72" s="99"/>
      <c r="F72" s="99"/>
      <c r="G72" s="98"/>
      <c r="H72" s="98"/>
      <c r="I72" s="98"/>
      <c r="J72" s="98"/>
      <c r="K72" s="98"/>
      <c r="L72" s="98"/>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row>
    <row r="73" spans="1:57" ht="15.75" customHeight="1" x14ac:dyDescent="0.3">
      <c r="A73" s="98"/>
      <c r="B73" s="98"/>
      <c r="C73" s="98"/>
      <c r="D73" s="98"/>
      <c r="E73" s="99"/>
      <c r="F73" s="99"/>
      <c r="G73" s="98"/>
      <c r="H73" s="98"/>
      <c r="I73" s="98"/>
      <c r="J73" s="98"/>
      <c r="K73" s="98"/>
      <c r="L73" s="98"/>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row>
    <row r="74" spans="1:57" ht="15.75" customHeight="1" x14ac:dyDescent="0.3">
      <c r="A74" s="98"/>
      <c r="B74" s="98"/>
      <c r="C74" s="98"/>
      <c r="D74" s="98"/>
      <c r="E74" s="99"/>
      <c r="F74" s="99"/>
      <c r="G74" s="98"/>
      <c r="H74" s="98"/>
      <c r="I74" s="98"/>
      <c r="J74" s="98"/>
      <c r="K74" s="98"/>
      <c r="L74" s="98"/>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row>
    <row r="75" spans="1:57" ht="15.75" customHeight="1" x14ac:dyDescent="0.3">
      <c r="A75" s="98"/>
      <c r="B75" s="98"/>
      <c r="C75" s="98"/>
      <c r="D75" s="98"/>
      <c r="E75" s="99"/>
      <c r="F75" s="99"/>
      <c r="G75" s="98"/>
      <c r="H75" s="98"/>
      <c r="I75" s="98"/>
      <c r="J75" s="98"/>
      <c r="K75" s="98"/>
      <c r="L75" s="98"/>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row>
    <row r="76" spans="1:57" ht="15.75" customHeight="1" x14ac:dyDescent="0.3">
      <c r="A76" s="98"/>
      <c r="B76" s="98"/>
      <c r="C76" s="98"/>
      <c r="D76" s="98"/>
      <c r="E76" s="99"/>
      <c r="F76" s="99"/>
      <c r="G76" s="98"/>
      <c r="H76" s="98"/>
      <c r="I76" s="98"/>
      <c r="J76" s="98"/>
      <c r="K76" s="98"/>
      <c r="L76" s="98"/>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row>
    <row r="77" spans="1:57" ht="15.75" customHeight="1" x14ac:dyDescent="0.3">
      <c r="A77" s="98"/>
      <c r="B77" s="98"/>
      <c r="C77" s="98"/>
      <c r="D77" s="98"/>
      <c r="E77" s="99"/>
      <c r="F77" s="99"/>
      <c r="G77" s="98"/>
      <c r="H77" s="98"/>
      <c r="I77" s="98"/>
      <c r="J77" s="98"/>
      <c r="K77" s="98"/>
      <c r="L77" s="98"/>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row>
    <row r="78" spans="1:57" ht="15.75" customHeight="1" x14ac:dyDescent="0.3">
      <c r="A78" s="98"/>
      <c r="B78" s="98"/>
      <c r="C78" s="98"/>
      <c r="D78" s="98"/>
      <c r="E78" s="99"/>
      <c r="F78" s="99"/>
      <c r="G78" s="98"/>
      <c r="H78" s="98"/>
      <c r="I78" s="98"/>
      <c r="J78" s="98"/>
      <c r="K78" s="98"/>
      <c r="L78" s="98"/>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row>
    <row r="79" spans="1:57" ht="15.75" customHeight="1" x14ac:dyDescent="0.3">
      <c r="A79" s="98"/>
      <c r="B79" s="98"/>
      <c r="C79" s="98"/>
      <c r="D79" s="98"/>
      <c r="E79" s="99"/>
      <c r="F79" s="99"/>
      <c r="G79" s="98"/>
      <c r="H79" s="98"/>
      <c r="I79" s="98"/>
      <c r="J79" s="98"/>
      <c r="K79" s="98"/>
      <c r="L79" s="98"/>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row>
    <row r="80" spans="1:57" ht="15.75" customHeight="1" x14ac:dyDescent="0.3">
      <c r="A80" s="98"/>
      <c r="B80" s="98"/>
      <c r="C80" s="98"/>
      <c r="D80" s="98"/>
      <c r="E80" s="99"/>
      <c r="F80" s="99"/>
      <c r="G80" s="98"/>
      <c r="H80" s="98"/>
      <c r="I80" s="98"/>
      <c r="J80" s="98"/>
      <c r="K80" s="98"/>
      <c r="L80" s="98"/>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row>
    <row r="81" spans="1:57" ht="15.75" customHeight="1" x14ac:dyDescent="0.3">
      <c r="A81" s="98"/>
      <c r="B81" s="98"/>
      <c r="C81" s="98"/>
      <c r="D81" s="98"/>
      <c r="E81" s="99"/>
      <c r="F81" s="99"/>
      <c r="G81" s="98"/>
      <c r="H81" s="98"/>
      <c r="I81" s="98"/>
      <c r="J81" s="98"/>
      <c r="K81" s="98"/>
      <c r="L81" s="98"/>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row>
    <row r="82" spans="1:57" ht="15.75" customHeight="1" x14ac:dyDescent="0.3">
      <c r="A82" s="98"/>
      <c r="B82" s="98"/>
      <c r="C82" s="98"/>
      <c r="D82" s="98"/>
      <c r="E82" s="99"/>
      <c r="F82" s="99"/>
      <c r="G82" s="98"/>
      <c r="H82" s="98"/>
      <c r="I82" s="98"/>
      <c r="J82" s="98"/>
      <c r="K82" s="98"/>
      <c r="L82" s="98"/>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row>
    <row r="83" spans="1:57" ht="15.75" customHeight="1" x14ac:dyDescent="0.3">
      <c r="A83" s="98"/>
      <c r="B83" s="98"/>
      <c r="C83" s="98"/>
      <c r="D83" s="98"/>
      <c r="E83" s="99"/>
      <c r="F83" s="99"/>
      <c r="G83" s="98"/>
      <c r="H83" s="98"/>
      <c r="I83" s="98"/>
      <c r="J83" s="98"/>
      <c r="K83" s="98"/>
      <c r="L83" s="98"/>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row>
    <row r="84" spans="1:57" ht="15.75" customHeight="1" x14ac:dyDescent="0.3">
      <c r="A84" s="98"/>
      <c r="B84" s="98"/>
      <c r="C84" s="98"/>
      <c r="D84" s="98"/>
      <c r="E84" s="99"/>
      <c r="F84" s="99"/>
      <c r="G84" s="98"/>
      <c r="H84" s="98"/>
      <c r="I84" s="98"/>
      <c r="J84" s="98"/>
      <c r="K84" s="98"/>
      <c r="L84" s="98"/>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row>
    <row r="85" spans="1:57" ht="15.75" customHeight="1" x14ac:dyDescent="0.3">
      <c r="A85" s="98"/>
      <c r="B85" s="98"/>
      <c r="C85" s="98"/>
      <c r="D85" s="98"/>
      <c r="E85" s="99"/>
      <c r="F85" s="99"/>
      <c r="G85" s="98"/>
      <c r="H85" s="98"/>
      <c r="I85" s="98"/>
      <c r="J85" s="98"/>
      <c r="K85" s="98"/>
      <c r="L85" s="98"/>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row>
    <row r="86" spans="1:57" ht="15.75" customHeight="1" x14ac:dyDescent="0.3">
      <c r="A86" s="98"/>
      <c r="B86" s="98"/>
      <c r="C86" s="98"/>
      <c r="D86" s="98"/>
      <c r="E86" s="99"/>
      <c r="F86" s="99"/>
      <c r="G86" s="98"/>
      <c r="H86" s="98"/>
      <c r="I86" s="98"/>
      <c r="J86" s="98"/>
      <c r="K86" s="98"/>
      <c r="L86" s="98"/>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row>
    <row r="87" spans="1:57" ht="15.75" customHeight="1" x14ac:dyDescent="0.3">
      <c r="A87" s="98"/>
      <c r="B87" s="98"/>
      <c r="C87" s="98"/>
      <c r="D87" s="98"/>
      <c r="E87" s="99"/>
      <c r="F87" s="99"/>
      <c r="G87" s="98"/>
      <c r="H87" s="98"/>
      <c r="I87" s="98"/>
      <c r="J87" s="98"/>
      <c r="K87" s="98"/>
      <c r="L87" s="98"/>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row>
    <row r="88" spans="1:57" ht="15.75" customHeight="1" x14ac:dyDescent="0.3">
      <c r="A88" s="98"/>
      <c r="B88" s="98"/>
      <c r="C88" s="98"/>
      <c r="D88" s="98"/>
      <c r="E88" s="99"/>
      <c r="F88" s="99"/>
      <c r="G88" s="98"/>
      <c r="H88" s="98"/>
      <c r="I88" s="98"/>
      <c r="J88" s="98"/>
      <c r="K88" s="98"/>
      <c r="L88" s="98"/>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row>
    <row r="89" spans="1:57" ht="15.75" customHeight="1" x14ac:dyDescent="0.3">
      <c r="A89" s="98"/>
      <c r="B89" s="98"/>
      <c r="C89" s="98"/>
      <c r="D89" s="98"/>
      <c r="E89" s="99"/>
      <c r="F89" s="99"/>
      <c r="G89" s="98"/>
      <c r="H89" s="98"/>
      <c r="I89" s="98"/>
      <c r="J89" s="98"/>
      <c r="K89" s="98"/>
      <c r="L89" s="98"/>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row>
    <row r="90" spans="1:57" ht="15.75" customHeight="1" x14ac:dyDescent="0.3">
      <c r="A90" s="98"/>
      <c r="B90" s="98"/>
      <c r="C90" s="98"/>
      <c r="D90" s="98"/>
      <c r="E90" s="99"/>
      <c r="F90" s="99"/>
      <c r="G90" s="98"/>
      <c r="H90" s="98"/>
      <c r="I90" s="98"/>
      <c r="J90" s="98"/>
      <c r="K90" s="98"/>
      <c r="L90" s="98"/>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row>
    <row r="91" spans="1:57" ht="15.75" customHeight="1" x14ac:dyDescent="0.3">
      <c r="A91" s="98"/>
      <c r="B91" s="98"/>
      <c r="C91" s="98"/>
      <c r="D91" s="98"/>
      <c r="E91" s="99"/>
      <c r="F91" s="99"/>
      <c r="G91" s="98"/>
      <c r="H91" s="98"/>
      <c r="I91" s="98"/>
      <c r="J91" s="98"/>
      <c r="K91" s="98"/>
      <c r="L91" s="98"/>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row>
    <row r="92" spans="1:57" ht="15.75" customHeight="1" x14ac:dyDescent="0.3">
      <c r="A92" s="98"/>
      <c r="B92" s="98"/>
      <c r="C92" s="98"/>
      <c r="D92" s="98"/>
      <c r="E92" s="99"/>
      <c r="F92" s="99"/>
      <c r="G92" s="98"/>
      <c r="H92" s="98"/>
      <c r="I92" s="98"/>
      <c r="J92" s="98"/>
      <c r="K92" s="98"/>
      <c r="L92" s="98"/>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row>
    <row r="93" spans="1:57" ht="15.75" customHeight="1" x14ac:dyDescent="0.3">
      <c r="A93" s="98"/>
      <c r="B93" s="98"/>
      <c r="C93" s="98"/>
      <c r="D93" s="98"/>
      <c r="E93" s="99"/>
      <c r="F93" s="99"/>
      <c r="G93" s="98"/>
      <c r="H93" s="98"/>
      <c r="I93" s="98"/>
      <c r="J93" s="98"/>
      <c r="K93" s="98"/>
      <c r="L93" s="98"/>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row>
    <row r="94" spans="1:57" ht="15.75" customHeight="1" x14ac:dyDescent="0.3">
      <c r="A94" s="98"/>
      <c r="B94" s="98"/>
      <c r="C94" s="98"/>
      <c r="D94" s="98"/>
      <c r="E94" s="99"/>
      <c r="F94" s="99"/>
      <c r="G94" s="98"/>
      <c r="H94" s="98"/>
      <c r="I94" s="98"/>
      <c r="J94" s="98"/>
      <c r="K94" s="98"/>
      <c r="L94" s="98"/>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row>
    <row r="95" spans="1:57" ht="15.75" customHeight="1" x14ac:dyDescent="0.3">
      <c r="A95" s="98"/>
      <c r="B95" s="98"/>
      <c r="C95" s="98"/>
      <c r="D95" s="98"/>
      <c r="E95" s="99"/>
      <c r="F95" s="99"/>
      <c r="G95" s="98"/>
      <c r="H95" s="98"/>
      <c r="I95" s="98"/>
      <c r="J95" s="98"/>
      <c r="K95" s="98"/>
      <c r="L95" s="98"/>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row>
    <row r="96" spans="1:57" ht="15.75" customHeight="1" x14ac:dyDescent="0.3">
      <c r="A96" s="98"/>
      <c r="B96" s="98"/>
      <c r="C96" s="98"/>
      <c r="D96" s="98"/>
      <c r="E96" s="99"/>
      <c r="F96" s="99"/>
      <c r="G96" s="98"/>
      <c r="H96" s="98"/>
      <c r="I96" s="98"/>
      <c r="J96" s="98"/>
      <c r="K96" s="98"/>
      <c r="L96" s="98"/>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row>
    <row r="97" spans="1:57" ht="15.75" customHeight="1" x14ac:dyDescent="0.3">
      <c r="A97" s="98"/>
      <c r="B97" s="98"/>
      <c r="C97" s="98"/>
      <c r="D97" s="98"/>
      <c r="E97" s="99"/>
      <c r="F97" s="99"/>
      <c r="G97" s="98"/>
      <c r="H97" s="98"/>
      <c r="I97" s="98"/>
      <c r="J97" s="98"/>
      <c r="K97" s="98"/>
      <c r="L97" s="98"/>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row>
    <row r="98" spans="1:57" ht="15.75" customHeight="1" x14ac:dyDescent="0.3">
      <c r="A98" s="98"/>
      <c r="B98" s="98"/>
      <c r="C98" s="98"/>
      <c r="D98" s="98"/>
      <c r="E98" s="99"/>
      <c r="F98" s="99"/>
      <c r="G98" s="98"/>
      <c r="H98" s="98"/>
      <c r="I98" s="98"/>
      <c r="J98" s="98"/>
      <c r="K98" s="98"/>
      <c r="L98" s="98"/>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row>
    <row r="99" spans="1:57" ht="15.75" customHeight="1" x14ac:dyDescent="0.3">
      <c r="A99" s="98"/>
      <c r="B99" s="98"/>
      <c r="C99" s="98"/>
      <c r="D99" s="98"/>
      <c r="E99" s="99"/>
      <c r="F99" s="99"/>
      <c r="G99" s="98"/>
      <c r="H99" s="98"/>
      <c r="I99" s="98"/>
      <c r="J99" s="98"/>
      <c r="K99" s="98"/>
      <c r="L99" s="98"/>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row>
    <row r="100" spans="1:57" ht="15.75" customHeight="1" x14ac:dyDescent="0.3">
      <c r="A100" s="98"/>
      <c r="B100" s="98"/>
      <c r="C100" s="98"/>
      <c r="D100" s="98"/>
      <c r="E100" s="99"/>
      <c r="F100" s="99"/>
      <c r="G100" s="98"/>
      <c r="H100" s="98"/>
      <c r="I100" s="98"/>
      <c r="J100" s="98"/>
      <c r="K100" s="98"/>
      <c r="L100" s="98"/>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row>
    <row r="101" spans="1:57" ht="15.75" customHeight="1" x14ac:dyDescent="0.3">
      <c r="A101" s="98"/>
      <c r="B101" s="98"/>
      <c r="C101" s="98"/>
      <c r="D101" s="98"/>
      <c r="E101" s="99"/>
      <c r="F101" s="99"/>
      <c r="G101" s="98"/>
      <c r="H101" s="98"/>
      <c r="I101" s="98"/>
      <c r="J101" s="98"/>
      <c r="K101" s="98"/>
      <c r="L101" s="98"/>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row>
    <row r="102" spans="1:57" ht="15.75" customHeight="1" x14ac:dyDescent="0.3">
      <c r="A102" s="98"/>
      <c r="B102" s="98"/>
      <c r="C102" s="98"/>
      <c r="D102" s="98"/>
      <c r="E102" s="99"/>
      <c r="F102" s="99"/>
      <c r="G102" s="98"/>
      <c r="H102" s="98"/>
      <c r="I102" s="98"/>
      <c r="J102" s="98"/>
      <c r="K102" s="98"/>
      <c r="L102" s="98"/>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row>
    <row r="103" spans="1:57" ht="15.75" customHeight="1" x14ac:dyDescent="0.3">
      <c r="A103" s="98"/>
      <c r="B103" s="98"/>
      <c r="C103" s="98"/>
      <c r="D103" s="98"/>
      <c r="E103" s="99"/>
      <c r="F103" s="99"/>
      <c r="G103" s="98"/>
      <c r="H103" s="98"/>
      <c r="I103" s="98"/>
      <c r="J103" s="98"/>
      <c r="K103" s="98"/>
      <c r="L103" s="98"/>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row>
    <row r="104" spans="1:57" ht="15.75" customHeight="1" x14ac:dyDescent="0.3">
      <c r="A104" s="98"/>
      <c r="B104" s="98"/>
      <c r="C104" s="98"/>
      <c r="D104" s="98"/>
      <c r="E104" s="99"/>
      <c r="F104" s="99"/>
      <c r="G104" s="98"/>
      <c r="H104" s="98"/>
      <c r="I104" s="98"/>
      <c r="J104" s="98"/>
      <c r="K104" s="98"/>
      <c r="L104" s="98"/>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row>
    <row r="105" spans="1:57" ht="15.75" customHeight="1" x14ac:dyDescent="0.3">
      <c r="A105" s="98"/>
      <c r="B105" s="98"/>
      <c r="C105" s="98"/>
      <c r="D105" s="98"/>
      <c r="E105" s="99"/>
      <c r="F105" s="99"/>
      <c r="G105" s="98"/>
      <c r="H105" s="98"/>
      <c r="I105" s="98"/>
      <c r="J105" s="98"/>
      <c r="K105" s="98"/>
      <c r="L105" s="98"/>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row>
    <row r="106" spans="1:57" ht="15.75" customHeight="1" x14ac:dyDescent="0.3">
      <c r="A106" s="98"/>
      <c r="B106" s="98"/>
      <c r="C106" s="98"/>
      <c r="D106" s="98"/>
      <c r="E106" s="99"/>
      <c r="F106" s="99"/>
      <c r="G106" s="98"/>
      <c r="H106" s="98"/>
      <c r="I106" s="98"/>
      <c r="J106" s="98"/>
      <c r="K106" s="98"/>
      <c r="L106" s="98"/>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row>
    <row r="107" spans="1:57" ht="15.75" customHeight="1" x14ac:dyDescent="0.3">
      <c r="A107" s="98"/>
      <c r="B107" s="98"/>
      <c r="C107" s="98"/>
      <c r="D107" s="98"/>
      <c r="E107" s="99"/>
      <c r="F107" s="99"/>
      <c r="G107" s="98"/>
      <c r="H107" s="98"/>
      <c r="I107" s="98"/>
      <c r="J107" s="98"/>
      <c r="K107" s="98"/>
      <c r="L107" s="98"/>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c r="AV107" s="100"/>
      <c r="AW107" s="100"/>
      <c r="AX107" s="100"/>
      <c r="AY107" s="100"/>
      <c r="AZ107" s="100"/>
      <c r="BA107" s="100"/>
      <c r="BB107" s="100"/>
      <c r="BC107" s="100"/>
      <c r="BD107" s="100"/>
      <c r="BE107" s="100"/>
    </row>
    <row r="108" spans="1:57" ht="15.75" customHeight="1" x14ac:dyDescent="0.3">
      <c r="A108" s="98"/>
      <c r="B108" s="98"/>
      <c r="C108" s="98"/>
      <c r="D108" s="98"/>
      <c r="E108" s="99"/>
      <c r="F108" s="99"/>
      <c r="G108" s="98"/>
      <c r="H108" s="98"/>
      <c r="I108" s="98"/>
      <c r="J108" s="98"/>
      <c r="K108" s="98"/>
      <c r="L108" s="98"/>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c r="AV108" s="100"/>
      <c r="AW108" s="100"/>
      <c r="AX108" s="100"/>
      <c r="AY108" s="100"/>
      <c r="AZ108" s="100"/>
      <c r="BA108" s="100"/>
      <c r="BB108" s="100"/>
      <c r="BC108" s="100"/>
      <c r="BD108" s="100"/>
      <c r="BE108" s="100"/>
    </row>
    <row r="109" spans="1:57" ht="15.75" customHeight="1" x14ac:dyDescent="0.3">
      <c r="A109" s="98"/>
      <c r="B109" s="98"/>
      <c r="C109" s="98"/>
      <c r="D109" s="98"/>
      <c r="E109" s="99"/>
      <c r="F109" s="99"/>
      <c r="G109" s="98"/>
      <c r="H109" s="98"/>
      <c r="I109" s="98"/>
      <c r="J109" s="98"/>
      <c r="K109" s="98"/>
      <c r="L109" s="98"/>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row>
    <row r="110" spans="1:57" ht="15.75" customHeight="1" x14ac:dyDescent="0.3">
      <c r="A110" s="98"/>
      <c r="B110" s="98"/>
      <c r="C110" s="98"/>
      <c r="D110" s="98"/>
      <c r="E110" s="99"/>
      <c r="F110" s="99"/>
      <c r="G110" s="98"/>
      <c r="H110" s="98"/>
      <c r="I110" s="98"/>
      <c r="J110" s="98"/>
      <c r="K110" s="98"/>
      <c r="L110" s="98"/>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row>
    <row r="111" spans="1:57" ht="15.75" customHeight="1" x14ac:dyDescent="0.3">
      <c r="A111" s="98"/>
      <c r="B111" s="98"/>
      <c r="C111" s="98"/>
      <c r="D111" s="98"/>
      <c r="E111" s="99"/>
      <c r="F111" s="99"/>
      <c r="G111" s="98"/>
      <c r="H111" s="98"/>
      <c r="I111" s="98"/>
      <c r="J111" s="98"/>
      <c r="K111" s="98"/>
      <c r="L111" s="98"/>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row>
    <row r="112" spans="1:57" ht="15.75" customHeight="1" x14ac:dyDescent="0.3">
      <c r="A112" s="98"/>
      <c r="B112" s="98"/>
      <c r="C112" s="98"/>
      <c r="D112" s="98"/>
      <c r="E112" s="99"/>
      <c r="F112" s="99"/>
      <c r="G112" s="98"/>
      <c r="H112" s="98"/>
      <c r="I112" s="98"/>
      <c r="J112" s="98"/>
      <c r="K112" s="98"/>
      <c r="L112" s="98"/>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row>
    <row r="113" spans="1:57" ht="15.75" customHeight="1" x14ac:dyDescent="0.3">
      <c r="A113" s="98"/>
      <c r="B113" s="98"/>
      <c r="C113" s="98"/>
      <c r="D113" s="98"/>
      <c r="E113" s="99"/>
      <c r="F113" s="99"/>
      <c r="G113" s="98"/>
      <c r="H113" s="98"/>
      <c r="I113" s="98"/>
      <c r="J113" s="98"/>
      <c r="K113" s="98"/>
      <c r="L113" s="98"/>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row>
    <row r="114" spans="1:57" ht="15.75" customHeight="1" x14ac:dyDescent="0.3">
      <c r="A114" s="98"/>
      <c r="B114" s="98"/>
      <c r="C114" s="98"/>
      <c r="D114" s="98"/>
      <c r="E114" s="99"/>
      <c r="F114" s="99"/>
      <c r="G114" s="98"/>
      <c r="H114" s="98"/>
      <c r="I114" s="98"/>
      <c r="J114" s="98"/>
      <c r="K114" s="98"/>
      <c r="L114" s="98"/>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row>
    <row r="115" spans="1:57" ht="15.75" customHeight="1" x14ac:dyDescent="0.3">
      <c r="A115" s="98"/>
      <c r="B115" s="98"/>
      <c r="C115" s="98"/>
      <c r="D115" s="98"/>
      <c r="E115" s="99"/>
      <c r="F115" s="99"/>
      <c r="G115" s="98"/>
      <c r="H115" s="98"/>
      <c r="I115" s="98"/>
      <c r="J115" s="98"/>
      <c r="K115" s="98"/>
      <c r="L115" s="98"/>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row>
    <row r="116" spans="1:57" ht="15.75" customHeight="1" x14ac:dyDescent="0.3">
      <c r="A116" s="98"/>
      <c r="B116" s="98"/>
      <c r="C116" s="98"/>
      <c r="D116" s="98"/>
      <c r="E116" s="99"/>
      <c r="F116" s="99"/>
      <c r="G116" s="98"/>
      <c r="H116" s="98"/>
      <c r="I116" s="98"/>
      <c r="J116" s="98"/>
      <c r="K116" s="98"/>
      <c r="L116" s="98"/>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row>
    <row r="117" spans="1:57" ht="15.75" customHeight="1" x14ac:dyDescent="0.3">
      <c r="A117" s="98"/>
      <c r="B117" s="98"/>
      <c r="C117" s="98"/>
      <c r="D117" s="98"/>
      <c r="E117" s="99"/>
      <c r="F117" s="99"/>
      <c r="G117" s="98"/>
      <c r="H117" s="98"/>
      <c r="I117" s="98"/>
      <c r="J117" s="98"/>
      <c r="K117" s="98"/>
      <c r="L117" s="98"/>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row>
    <row r="118" spans="1:57" ht="15.75" customHeight="1" x14ac:dyDescent="0.3">
      <c r="A118" s="98"/>
      <c r="B118" s="98"/>
      <c r="C118" s="98"/>
      <c r="D118" s="98"/>
      <c r="E118" s="99"/>
      <c r="F118" s="99"/>
      <c r="G118" s="98"/>
      <c r="H118" s="98"/>
      <c r="I118" s="98"/>
      <c r="J118" s="98"/>
      <c r="K118" s="98"/>
      <c r="L118" s="98"/>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row>
    <row r="119" spans="1:57" ht="15.75" customHeight="1" x14ac:dyDescent="0.3">
      <c r="A119" s="98"/>
      <c r="B119" s="98"/>
      <c r="C119" s="98"/>
      <c r="D119" s="98"/>
      <c r="E119" s="99"/>
      <c r="F119" s="99"/>
      <c r="G119" s="98"/>
      <c r="H119" s="98"/>
      <c r="I119" s="98"/>
      <c r="J119" s="98"/>
      <c r="K119" s="98"/>
      <c r="L119" s="98"/>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row>
    <row r="120" spans="1:57" ht="15.75" customHeight="1" x14ac:dyDescent="0.3">
      <c r="A120" s="98"/>
      <c r="B120" s="98"/>
      <c r="C120" s="98"/>
      <c r="D120" s="98"/>
      <c r="E120" s="99"/>
      <c r="F120" s="99"/>
      <c r="G120" s="98"/>
      <c r="H120" s="98"/>
      <c r="I120" s="98"/>
      <c r="J120" s="98"/>
      <c r="K120" s="98"/>
      <c r="L120" s="98"/>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row>
    <row r="121" spans="1:57" ht="15.75" customHeight="1" x14ac:dyDescent="0.3">
      <c r="A121" s="98"/>
      <c r="B121" s="98"/>
      <c r="C121" s="98"/>
      <c r="D121" s="98"/>
      <c r="E121" s="99"/>
      <c r="F121" s="99"/>
      <c r="G121" s="98"/>
      <c r="H121" s="98"/>
      <c r="I121" s="98"/>
      <c r="J121" s="98"/>
      <c r="K121" s="98"/>
      <c r="L121" s="98"/>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row>
    <row r="122" spans="1:57" ht="15.75" customHeight="1" x14ac:dyDescent="0.3">
      <c r="A122" s="98"/>
      <c r="B122" s="98"/>
      <c r="C122" s="98"/>
      <c r="D122" s="98"/>
      <c r="E122" s="99"/>
      <c r="F122" s="99"/>
      <c r="G122" s="98"/>
      <c r="H122" s="98"/>
      <c r="I122" s="98"/>
      <c r="J122" s="98"/>
      <c r="K122" s="98"/>
      <c r="L122" s="98"/>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row>
    <row r="123" spans="1:57" ht="15.75" customHeight="1" x14ac:dyDescent="0.3">
      <c r="A123" s="98"/>
      <c r="B123" s="98"/>
      <c r="C123" s="98"/>
      <c r="D123" s="98"/>
      <c r="E123" s="99"/>
      <c r="F123" s="99"/>
      <c r="G123" s="98"/>
      <c r="H123" s="98"/>
      <c r="I123" s="98"/>
      <c r="J123" s="98"/>
      <c r="K123" s="98"/>
      <c r="L123" s="98"/>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row>
    <row r="124" spans="1:57" ht="15.75" customHeight="1" x14ac:dyDescent="0.3">
      <c r="A124" s="98"/>
      <c r="B124" s="98"/>
      <c r="C124" s="98"/>
      <c r="D124" s="98"/>
      <c r="E124" s="99"/>
      <c r="F124" s="99"/>
      <c r="G124" s="98"/>
      <c r="H124" s="98"/>
      <c r="I124" s="98"/>
      <c r="J124" s="98"/>
      <c r="K124" s="98"/>
      <c r="L124" s="98"/>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row>
    <row r="125" spans="1:57" ht="15.75" customHeight="1" x14ac:dyDescent="0.3">
      <c r="A125" s="98"/>
      <c r="B125" s="98"/>
      <c r="C125" s="98"/>
      <c r="D125" s="98"/>
      <c r="E125" s="99"/>
      <c r="F125" s="99"/>
      <c r="G125" s="98"/>
      <c r="H125" s="98"/>
      <c r="I125" s="98"/>
      <c r="J125" s="98"/>
      <c r="K125" s="98"/>
      <c r="L125" s="98"/>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row>
    <row r="126" spans="1:57" ht="15.75" customHeight="1" x14ac:dyDescent="0.3">
      <c r="A126" s="98"/>
      <c r="B126" s="98"/>
      <c r="C126" s="98"/>
      <c r="D126" s="98"/>
      <c r="E126" s="99"/>
      <c r="F126" s="99"/>
      <c r="G126" s="98"/>
      <c r="H126" s="98"/>
      <c r="I126" s="98"/>
      <c r="J126" s="98"/>
      <c r="K126" s="98"/>
      <c r="L126" s="98"/>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row>
    <row r="127" spans="1:57" ht="15.75" customHeight="1" x14ac:dyDescent="0.3">
      <c r="A127" s="98"/>
      <c r="B127" s="98"/>
      <c r="C127" s="98"/>
      <c r="D127" s="98"/>
      <c r="E127" s="99"/>
      <c r="F127" s="99"/>
      <c r="G127" s="98"/>
      <c r="H127" s="98"/>
      <c r="I127" s="98"/>
      <c r="J127" s="98"/>
      <c r="K127" s="98"/>
      <c r="L127" s="98"/>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row>
    <row r="128" spans="1:57" ht="15.75" customHeight="1" x14ac:dyDescent="0.3">
      <c r="A128" s="98"/>
      <c r="B128" s="98"/>
      <c r="C128" s="98"/>
      <c r="D128" s="98"/>
      <c r="E128" s="99"/>
      <c r="F128" s="99"/>
      <c r="G128" s="98"/>
      <c r="H128" s="98"/>
      <c r="I128" s="98"/>
      <c r="J128" s="98"/>
      <c r="K128" s="98"/>
      <c r="L128" s="98"/>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row>
    <row r="129" spans="1:57" ht="15.75" customHeight="1" x14ac:dyDescent="0.3">
      <c r="A129" s="98"/>
      <c r="B129" s="98"/>
      <c r="C129" s="98"/>
      <c r="D129" s="98"/>
      <c r="E129" s="99"/>
      <c r="F129" s="99"/>
      <c r="G129" s="98"/>
      <c r="H129" s="98"/>
      <c r="I129" s="98"/>
      <c r="J129" s="98"/>
      <c r="K129" s="98"/>
      <c r="L129" s="98"/>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row>
    <row r="130" spans="1:57" ht="15.75" customHeight="1" x14ac:dyDescent="0.3">
      <c r="A130" s="98"/>
      <c r="B130" s="98"/>
      <c r="C130" s="98"/>
      <c r="D130" s="98"/>
      <c r="E130" s="99"/>
      <c r="F130" s="99"/>
      <c r="G130" s="98"/>
      <c r="H130" s="98"/>
      <c r="I130" s="98"/>
      <c r="J130" s="98"/>
      <c r="K130" s="98"/>
      <c r="L130" s="98"/>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row>
    <row r="131" spans="1:57" ht="15.75" customHeight="1" x14ac:dyDescent="0.3">
      <c r="A131" s="98"/>
      <c r="B131" s="98"/>
      <c r="C131" s="98"/>
      <c r="D131" s="98"/>
      <c r="E131" s="99"/>
      <c r="F131" s="99"/>
      <c r="G131" s="98"/>
      <c r="H131" s="98"/>
      <c r="I131" s="98"/>
      <c r="J131" s="98"/>
      <c r="K131" s="98"/>
      <c r="L131" s="98"/>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row>
    <row r="132" spans="1:57" ht="15.75" customHeight="1" x14ac:dyDescent="0.3">
      <c r="A132" s="98"/>
      <c r="B132" s="98"/>
      <c r="C132" s="98"/>
      <c r="D132" s="98"/>
      <c r="E132" s="99"/>
      <c r="F132" s="99"/>
      <c r="G132" s="98"/>
      <c r="H132" s="98"/>
      <c r="I132" s="98"/>
      <c r="J132" s="98"/>
      <c r="K132" s="98"/>
      <c r="L132" s="98"/>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row>
    <row r="133" spans="1:57" ht="15.75" customHeight="1" x14ac:dyDescent="0.3">
      <c r="A133" s="98"/>
      <c r="B133" s="98"/>
      <c r="C133" s="98"/>
      <c r="D133" s="98"/>
      <c r="E133" s="99"/>
      <c r="F133" s="99"/>
      <c r="G133" s="98"/>
      <c r="H133" s="98"/>
      <c r="I133" s="98"/>
      <c r="J133" s="98"/>
      <c r="K133" s="98"/>
      <c r="L133" s="98"/>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row>
    <row r="134" spans="1:57" ht="15.75" customHeight="1" x14ac:dyDescent="0.3">
      <c r="A134" s="98"/>
      <c r="B134" s="98"/>
      <c r="C134" s="98"/>
      <c r="D134" s="98"/>
      <c r="E134" s="99"/>
      <c r="F134" s="99"/>
      <c r="G134" s="98"/>
      <c r="H134" s="98"/>
      <c r="I134" s="98"/>
      <c r="J134" s="98"/>
      <c r="K134" s="98"/>
      <c r="L134" s="98"/>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row>
    <row r="135" spans="1:57" ht="15.75" customHeight="1" x14ac:dyDescent="0.3">
      <c r="A135" s="98"/>
      <c r="B135" s="98"/>
      <c r="C135" s="98"/>
      <c r="D135" s="98"/>
      <c r="E135" s="99"/>
      <c r="F135" s="99"/>
      <c r="G135" s="98"/>
      <c r="H135" s="98"/>
      <c r="I135" s="98"/>
      <c r="J135" s="98"/>
      <c r="K135" s="98"/>
      <c r="L135" s="98"/>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row>
    <row r="136" spans="1:57" ht="15.75" customHeight="1" x14ac:dyDescent="0.3">
      <c r="A136" s="98"/>
      <c r="B136" s="98"/>
      <c r="C136" s="98"/>
      <c r="D136" s="98"/>
      <c r="E136" s="99"/>
      <c r="F136" s="99"/>
      <c r="G136" s="98"/>
      <c r="H136" s="98"/>
      <c r="I136" s="98"/>
      <c r="J136" s="98"/>
      <c r="K136" s="98"/>
      <c r="L136" s="98"/>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row>
    <row r="137" spans="1:57" ht="15.75" customHeight="1" x14ac:dyDescent="0.3">
      <c r="A137" s="98"/>
      <c r="B137" s="98"/>
      <c r="C137" s="98"/>
      <c r="D137" s="98"/>
      <c r="E137" s="99"/>
      <c r="F137" s="99"/>
      <c r="G137" s="98"/>
      <c r="H137" s="98"/>
      <c r="I137" s="98"/>
      <c r="J137" s="98"/>
      <c r="K137" s="98"/>
      <c r="L137" s="98"/>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row>
    <row r="138" spans="1:57" ht="15.75" customHeight="1" x14ac:dyDescent="0.3">
      <c r="A138" s="98"/>
      <c r="B138" s="98"/>
      <c r="C138" s="98"/>
      <c r="D138" s="98"/>
      <c r="E138" s="99"/>
      <c r="F138" s="99"/>
      <c r="G138" s="98"/>
      <c r="H138" s="98"/>
      <c r="I138" s="98"/>
      <c r="J138" s="98"/>
      <c r="K138" s="98"/>
      <c r="L138" s="98"/>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row>
    <row r="139" spans="1:57" ht="15.75" customHeight="1" x14ac:dyDescent="0.3">
      <c r="A139" s="98"/>
      <c r="B139" s="98"/>
      <c r="C139" s="98"/>
      <c r="D139" s="98"/>
      <c r="E139" s="99"/>
      <c r="F139" s="99"/>
      <c r="G139" s="98"/>
      <c r="H139" s="98"/>
      <c r="I139" s="98"/>
      <c r="J139" s="98"/>
      <c r="K139" s="98"/>
      <c r="L139" s="98"/>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row>
    <row r="140" spans="1:57" ht="15.75" customHeight="1" x14ac:dyDescent="0.3">
      <c r="A140" s="98"/>
      <c r="B140" s="98"/>
      <c r="C140" s="98"/>
      <c r="D140" s="98"/>
      <c r="E140" s="99"/>
      <c r="F140" s="99"/>
      <c r="G140" s="98"/>
      <c r="H140" s="98"/>
      <c r="I140" s="98"/>
      <c r="J140" s="98"/>
      <c r="K140" s="98"/>
      <c r="L140" s="98"/>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row>
    <row r="141" spans="1:57" ht="15.75" customHeight="1" x14ac:dyDescent="0.3">
      <c r="A141" s="98"/>
      <c r="B141" s="98"/>
      <c r="C141" s="98"/>
      <c r="D141" s="98"/>
      <c r="E141" s="99"/>
      <c r="F141" s="99"/>
      <c r="G141" s="98"/>
      <c r="H141" s="98"/>
      <c r="I141" s="98"/>
      <c r="J141" s="98"/>
      <c r="K141" s="98"/>
      <c r="L141" s="98"/>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row>
    <row r="142" spans="1:57" ht="15.75" customHeight="1" x14ac:dyDescent="0.3">
      <c r="A142" s="98"/>
      <c r="B142" s="98"/>
      <c r="C142" s="98"/>
      <c r="D142" s="98"/>
      <c r="E142" s="99"/>
      <c r="F142" s="99"/>
      <c r="G142" s="98"/>
      <c r="H142" s="98"/>
      <c r="I142" s="98"/>
      <c r="J142" s="98"/>
      <c r="K142" s="98"/>
      <c r="L142" s="98"/>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row>
    <row r="143" spans="1:57" ht="15.75" customHeight="1" x14ac:dyDescent="0.3">
      <c r="A143" s="98"/>
      <c r="B143" s="98"/>
      <c r="C143" s="98"/>
      <c r="D143" s="98"/>
      <c r="E143" s="99"/>
      <c r="F143" s="99"/>
      <c r="G143" s="98"/>
      <c r="H143" s="98"/>
      <c r="I143" s="98"/>
      <c r="J143" s="98"/>
      <c r="K143" s="98"/>
      <c r="L143" s="98"/>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row>
    <row r="144" spans="1:57" ht="15.75" customHeight="1" x14ac:dyDescent="0.3">
      <c r="A144" s="98"/>
      <c r="B144" s="98"/>
      <c r="C144" s="98"/>
      <c r="D144" s="98"/>
      <c r="E144" s="99"/>
      <c r="F144" s="99"/>
      <c r="G144" s="98"/>
      <c r="H144" s="98"/>
      <c r="I144" s="98"/>
      <c r="J144" s="98"/>
      <c r="K144" s="98"/>
      <c r="L144" s="98"/>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row>
    <row r="145" spans="1:57" ht="15.75" customHeight="1" x14ac:dyDescent="0.3">
      <c r="A145" s="98"/>
      <c r="B145" s="98"/>
      <c r="C145" s="98"/>
      <c r="D145" s="98"/>
      <c r="E145" s="99"/>
      <c r="F145" s="99"/>
      <c r="G145" s="98"/>
      <c r="H145" s="98"/>
      <c r="I145" s="98"/>
      <c r="J145" s="98"/>
      <c r="K145" s="98"/>
      <c r="L145" s="98"/>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row>
    <row r="146" spans="1:57" ht="15.75" customHeight="1" x14ac:dyDescent="0.3">
      <c r="A146" s="98"/>
      <c r="B146" s="98"/>
      <c r="C146" s="98"/>
      <c r="D146" s="98"/>
      <c r="E146" s="99"/>
      <c r="F146" s="99"/>
      <c r="G146" s="98"/>
      <c r="H146" s="98"/>
      <c r="I146" s="98"/>
      <c r="J146" s="98"/>
      <c r="K146" s="98"/>
      <c r="L146" s="98"/>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row>
    <row r="147" spans="1:57" ht="15.75" customHeight="1" x14ac:dyDescent="0.3">
      <c r="A147" s="98"/>
      <c r="B147" s="98"/>
      <c r="C147" s="98"/>
      <c r="D147" s="98"/>
      <c r="E147" s="99"/>
      <c r="F147" s="99"/>
      <c r="G147" s="98"/>
      <c r="H147" s="98"/>
      <c r="I147" s="98"/>
      <c r="J147" s="98"/>
      <c r="K147" s="98"/>
      <c r="L147" s="98"/>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row>
    <row r="148" spans="1:57" ht="15.75" customHeight="1" x14ac:dyDescent="0.3">
      <c r="A148" s="98"/>
      <c r="B148" s="98"/>
      <c r="C148" s="98"/>
      <c r="D148" s="98"/>
      <c r="E148" s="99"/>
      <c r="F148" s="99"/>
      <c r="G148" s="98"/>
      <c r="H148" s="98"/>
      <c r="I148" s="98"/>
      <c r="J148" s="98"/>
      <c r="K148" s="98"/>
      <c r="L148" s="98"/>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row>
    <row r="149" spans="1:57" ht="15.75" customHeight="1" x14ac:dyDescent="0.3">
      <c r="A149" s="98"/>
      <c r="B149" s="98"/>
      <c r="C149" s="98"/>
      <c r="D149" s="98"/>
      <c r="E149" s="99"/>
      <c r="F149" s="99"/>
      <c r="G149" s="98"/>
      <c r="H149" s="98"/>
      <c r="I149" s="98"/>
      <c r="J149" s="98"/>
      <c r="K149" s="98"/>
      <c r="L149" s="98"/>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row>
    <row r="150" spans="1:57" ht="15.75" customHeight="1" x14ac:dyDescent="0.3">
      <c r="A150" s="98"/>
      <c r="B150" s="98"/>
      <c r="C150" s="98"/>
      <c r="D150" s="98"/>
      <c r="E150" s="99"/>
      <c r="F150" s="99"/>
      <c r="G150" s="98"/>
      <c r="H150" s="98"/>
      <c r="I150" s="98"/>
      <c r="J150" s="98"/>
      <c r="K150" s="98"/>
      <c r="L150" s="98"/>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row>
    <row r="151" spans="1:57" ht="15.75" customHeight="1" x14ac:dyDescent="0.3">
      <c r="A151" s="98"/>
      <c r="B151" s="98"/>
      <c r="C151" s="98"/>
      <c r="D151" s="98"/>
      <c r="E151" s="99"/>
      <c r="F151" s="99"/>
      <c r="G151" s="98"/>
      <c r="H151" s="98"/>
      <c r="I151" s="98"/>
      <c r="J151" s="98"/>
      <c r="K151" s="98"/>
      <c r="L151" s="98"/>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row>
    <row r="152" spans="1:57" ht="15.75" customHeight="1" x14ac:dyDescent="0.3">
      <c r="A152" s="98"/>
      <c r="B152" s="98"/>
      <c r="C152" s="98"/>
      <c r="D152" s="98"/>
      <c r="E152" s="99"/>
      <c r="F152" s="99"/>
      <c r="G152" s="98"/>
      <c r="H152" s="98"/>
      <c r="I152" s="98"/>
      <c r="J152" s="98"/>
      <c r="K152" s="98"/>
      <c r="L152" s="98"/>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row>
    <row r="153" spans="1:57" ht="15.75" customHeight="1" x14ac:dyDescent="0.3">
      <c r="A153" s="98"/>
      <c r="B153" s="98"/>
      <c r="C153" s="98"/>
      <c r="D153" s="98"/>
      <c r="E153" s="99"/>
      <c r="F153" s="99"/>
      <c r="G153" s="98"/>
      <c r="H153" s="98"/>
      <c r="I153" s="98"/>
      <c r="J153" s="98"/>
      <c r="K153" s="98"/>
      <c r="L153" s="98"/>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row>
    <row r="154" spans="1:57" ht="15.75" customHeight="1" x14ac:dyDescent="0.3">
      <c r="A154" s="98"/>
      <c r="B154" s="98"/>
      <c r="C154" s="98"/>
      <c r="D154" s="98"/>
      <c r="E154" s="99"/>
      <c r="F154" s="99"/>
      <c r="G154" s="98"/>
      <c r="H154" s="98"/>
      <c r="I154" s="98"/>
      <c r="J154" s="98"/>
      <c r="K154" s="98"/>
      <c r="L154" s="98"/>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row>
    <row r="155" spans="1:57" ht="15.75" customHeight="1" x14ac:dyDescent="0.3">
      <c r="A155" s="98"/>
      <c r="B155" s="98"/>
      <c r="C155" s="98"/>
      <c r="D155" s="98"/>
      <c r="E155" s="99"/>
      <c r="F155" s="99"/>
      <c r="G155" s="98"/>
      <c r="H155" s="98"/>
      <c r="I155" s="98"/>
      <c r="J155" s="98"/>
      <c r="K155" s="98"/>
      <c r="L155" s="98"/>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row>
    <row r="156" spans="1:57" ht="15.75" customHeight="1" x14ac:dyDescent="0.3">
      <c r="A156" s="98"/>
      <c r="B156" s="98"/>
      <c r="C156" s="98"/>
      <c r="D156" s="98"/>
      <c r="E156" s="99"/>
      <c r="F156" s="99"/>
      <c r="G156" s="98"/>
      <c r="H156" s="98"/>
      <c r="I156" s="98"/>
      <c r="J156" s="98"/>
      <c r="K156" s="98"/>
      <c r="L156" s="98"/>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row>
    <row r="157" spans="1:57" ht="15.75" customHeight="1" x14ac:dyDescent="0.3">
      <c r="A157" s="98"/>
      <c r="B157" s="98"/>
      <c r="C157" s="98"/>
      <c r="D157" s="98"/>
      <c r="E157" s="99"/>
      <c r="F157" s="99"/>
      <c r="G157" s="98"/>
      <c r="H157" s="98"/>
      <c r="I157" s="98"/>
      <c r="J157" s="98"/>
      <c r="K157" s="98"/>
      <c r="L157" s="98"/>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row>
    <row r="158" spans="1:57" ht="15.75" customHeight="1" x14ac:dyDescent="0.3">
      <c r="A158" s="98"/>
      <c r="B158" s="98"/>
      <c r="C158" s="98"/>
      <c r="D158" s="98"/>
      <c r="E158" s="99"/>
      <c r="F158" s="99"/>
      <c r="G158" s="98"/>
      <c r="H158" s="98"/>
      <c r="I158" s="98"/>
      <c r="J158" s="98"/>
      <c r="K158" s="98"/>
      <c r="L158" s="98"/>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row>
    <row r="159" spans="1:57" ht="15.75" customHeight="1" x14ac:dyDescent="0.3">
      <c r="A159" s="98"/>
      <c r="B159" s="98"/>
      <c r="C159" s="98"/>
      <c r="D159" s="98"/>
      <c r="E159" s="99"/>
      <c r="F159" s="99"/>
      <c r="G159" s="98"/>
      <c r="H159" s="98"/>
      <c r="I159" s="98"/>
      <c r="J159" s="98"/>
      <c r="K159" s="98"/>
      <c r="L159" s="98"/>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row>
    <row r="160" spans="1:57" ht="15.75" customHeight="1" x14ac:dyDescent="0.3">
      <c r="A160" s="98"/>
      <c r="B160" s="98"/>
      <c r="C160" s="98"/>
      <c r="D160" s="98"/>
      <c r="E160" s="99"/>
      <c r="F160" s="99"/>
      <c r="G160" s="98"/>
      <c r="H160" s="98"/>
      <c r="I160" s="98"/>
      <c r="J160" s="98"/>
      <c r="K160" s="98"/>
      <c r="L160" s="98"/>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row>
    <row r="161" spans="1:57" ht="15.75" customHeight="1" x14ac:dyDescent="0.3">
      <c r="A161" s="98"/>
      <c r="B161" s="98"/>
      <c r="C161" s="98"/>
      <c r="D161" s="98"/>
      <c r="E161" s="99"/>
      <c r="F161" s="99"/>
      <c r="G161" s="98"/>
      <c r="H161" s="98"/>
      <c r="I161" s="98"/>
      <c r="J161" s="98"/>
      <c r="K161" s="98"/>
      <c r="L161" s="98"/>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row>
    <row r="162" spans="1:57" ht="15.75" customHeight="1" x14ac:dyDescent="0.3">
      <c r="A162" s="98"/>
      <c r="B162" s="98"/>
      <c r="C162" s="98"/>
      <c r="D162" s="98"/>
      <c r="E162" s="99"/>
      <c r="F162" s="99"/>
      <c r="G162" s="98"/>
      <c r="H162" s="98"/>
      <c r="I162" s="98"/>
      <c r="J162" s="98"/>
      <c r="K162" s="98"/>
      <c r="L162" s="98"/>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row>
    <row r="163" spans="1:57" ht="15.75" customHeight="1" x14ac:dyDescent="0.3">
      <c r="A163" s="98"/>
      <c r="B163" s="98"/>
      <c r="C163" s="98"/>
      <c r="D163" s="98"/>
      <c r="E163" s="99"/>
      <c r="F163" s="99"/>
      <c r="G163" s="98"/>
      <c r="H163" s="98"/>
      <c r="I163" s="98"/>
      <c r="J163" s="98"/>
      <c r="K163" s="98"/>
      <c r="L163" s="98"/>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row>
    <row r="164" spans="1:57" ht="15.75" customHeight="1" x14ac:dyDescent="0.3">
      <c r="A164" s="98"/>
      <c r="B164" s="98"/>
      <c r="C164" s="98"/>
      <c r="D164" s="98"/>
      <c r="E164" s="99"/>
      <c r="F164" s="99"/>
      <c r="G164" s="98"/>
      <c r="H164" s="98"/>
      <c r="I164" s="98"/>
      <c r="J164" s="98"/>
      <c r="K164" s="98"/>
      <c r="L164" s="98"/>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row>
    <row r="165" spans="1:57" ht="15.75" customHeight="1" x14ac:dyDescent="0.3">
      <c r="A165" s="98"/>
      <c r="B165" s="98"/>
      <c r="C165" s="98"/>
      <c r="D165" s="98"/>
      <c r="E165" s="99"/>
      <c r="F165" s="99"/>
      <c r="G165" s="98"/>
      <c r="H165" s="98"/>
      <c r="I165" s="98"/>
      <c r="J165" s="98"/>
      <c r="K165" s="98"/>
      <c r="L165" s="98"/>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row>
    <row r="166" spans="1:57" ht="15.75" customHeight="1" x14ac:dyDescent="0.3">
      <c r="A166" s="98"/>
      <c r="B166" s="98"/>
      <c r="C166" s="98"/>
      <c r="D166" s="98"/>
      <c r="E166" s="99"/>
      <c r="F166" s="99"/>
      <c r="G166" s="98"/>
      <c r="H166" s="98"/>
      <c r="I166" s="98"/>
      <c r="J166" s="98"/>
      <c r="K166" s="98"/>
      <c r="L166" s="98"/>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row>
    <row r="167" spans="1:57" ht="15.75" customHeight="1" x14ac:dyDescent="0.3">
      <c r="A167" s="98"/>
      <c r="B167" s="98"/>
      <c r="C167" s="98"/>
      <c r="D167" s="98"/>
      <c r="E167" s="99"/>
      <c r="F167" s="99"/>
      <c r="G167" s="98"/>
      <c r="H167" s="98"/>
      <c r="I167" s="98"/>
      <c r="J167" s="98"/>
      <c r="K167" s="98"/>
      <c r="L167" s="98"/>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row>
    <row r="168" spans="1:57" ht="15.75" customHeight="1" x14ac:dyDescent="0.3">
      <c r="A168" s="98"/>
      <c r="B168" s="98"/>
      <c r="C168" s="98"/>
      <c r="D168" s="98"/>
      <c r="E168" s="99"/>
      <c r="F168" s="99"/>
      <c r="G168" s="98"/>
      <c r="H168" s="98"/>
      <c r="I168" s="98"/>
      <c r="J168" s="98"/>
      <c r="K168" s="98"/>
      <c r="L168" s="98"/>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row>
    <row r="169" spans="1:57" ht="15.75" customHeight="1" x14ac:dyDescent="0.3">
      <c r="A169" s="98"/>
      <c r="B169" s="98"/>
      <c r="C169" s="98"/>
      <c r="D169" s="98"/>
      <c r="E169" s="99"/>
      <c r="F169" s="99"/>
      <c r="G169" s="98"/>
      <c r="H169" s="98"/>
      <c r="I169" s="98"/>
      <c r="J169" s="98"/>
      <c r="K169" s="98"/>
      <c r="L169" s="98"/>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row>
    <row r="170" spans="1:57" ht="15.75" customHeight="1" x14ac:dyDescent="0.3">
      <c r="A170" s="98"/>
      <c r="B170" s="98"/>
      <c r="C170" s="98"/>
      <c r="D170" s="98"/>
      <c r="E170" s="99"/>
      <c r="F170" s="99"/>
      <c r="G170" s="98"/>
      <c r="H170" s="98"/>
      <c r="I170" s="98"/>
      <c r="J170" s="98"/>
      <c r="K170" s="98"/>
      <c r="L170" s="98"/>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row>
    <row r="171" spans="1:57" ht="15.75" customHeight="1" x14ac:dyDescent="0.3">
      <c r="A171" s="98"/>
      <c r="B171" s="98"/>
      <c r="C171" s="98"/>
      <c r="D171" s="98"/>
      <c r="E171" s="99"/>
      <c r="F171" s="99"/>
      <c r="G171" s="98"/>
      <c r="H171" s="98"/>
      <c r="I171" s="98"/>
      <c r="J171" s="98"/>
      <c r="K171" s="98"/>
      <c r="L171" s="98"/>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row>
    <row r="172" spans="1:57" ht="15.75" customHeight="1" x14ac:dyDescent="0.3">
      <c r="A172" s="98"/>
      <c r="B172" s="98"/>
      <c r="C172" s="98"/>
      <c r="D172" s="98"/>
      <c r="E172" s="99"/>
      <c r="F172" s="99"/>
      <c r="G172" s="98"/>
      <c r="H172" s="98"/>
      <c r="I172" s="98"/>
      <c r="J172" s="98"/>
      <c r="K172" s="98"/>
      <c r="L172" s="98"/>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row>
    <row r="173" spans="1:57" ht="15.75" customHeight="1" x14ac:dyDescent="0.3">
      <c r="A173" s="98"/>
      <c r="B173" s="98"/>
      <c r="C173" s="98"/>
      <c r="D173" s="98"/>
      <c r="E173" s="99"/>
      <c r="F173" s="99"/>
      <c r="G173" s="98"/>
      <c r="H173" s="98"/>
      <c r="I173" s="98"/>
      <c r="J173" s="98"/>
      <c r="K173" s="98"/>
      <c r="L173" s="98"/>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row>
    <row r="174" spans="1:57" ht="15.75" customHeight="1" x14ac:dyDescent="0.3">
      <c r="A174" s="98"/>
      <c r="B174" s="98"/>
      <c r="C174" s="98"/>
      <c r="D174" s="98"/>
      <c r="E174" s="99"/>
      <c r="F174" s="99"/>
      <c r="G174" s="98"/>
      <c r="H174" s="98"/>
      <c r="I174" s="98"/>
      <c r="J174" s="98"/>
      <c r="K174" s="98"/>
      <c r="L174" s="98"/>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row>
    <row r="175" spans="1:57" ht="15.75" customHeight="1" x14ac:dyDescent="0.3">
      <c r="A175" s="98"/>
      <c r="B175" s="98"/>
      <c r="C175" s="98"/>
      <c r="D175" s="98"/>
      <c r="E175" s="99"/>
      <c r="F175" s="99"/>
      <c r="G175" s="98"/>
      <c r="H175" s="98"/>
      <c r="I175" s="98"/>
      <c r="J175" s="98"/>
      <c r="K175" s="98"/>
      <c r="L175" s="98"/>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row>
    <row r="176" spans="1:57" ht="15.75" customHeight="1" x14ac:dyDescent="0.3">
      <c r="A176" s="98"/>
      <c r="B176" s="98"/>
      <c r="C176" s="98"/>
      <c r="D176" s="98"/>
      <c r="E176" s="99"/>
      <c r="F176" s="99"/>
      <c r="G176" s="98"/>
      <c r="H176" s="98"/>
      <c r="I176" s="98"/>
      <c r="J176" s="98"/>
      <c r="K176" s="98"/>
      <c r="L176" s="98"/>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row>
    <row r="177" spans="1:57" ht="15.75" customHeight="1" x14ac:dyDescent="0.3">
      <c r="A177" s="98"/>
      <c r="B177" s="98"/>
      <c r="C177" s="98"/>
      <c r="D177" s="98"/>
      <c r="E177" s="99"/>
      <c r="F177" s="99"/>
      <c r="G177" s="98"/>
      <c r="H177" s="98"/>
      <c r="I177" s="98"/>
      <c r="J177" s="98"/>
      <c r="K177" s="98"/>
      <c r="L177" s="98"/>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row>
    <row r="178" spans="1:57" ht="15.75" customHeight="1" x14ac:dyDescent="0.3">
      <c r="A178" s="98"/>
      <c r="B178" s="98"/>
      <c r="C178" s="98"/>
      <c r="D178" s="98"/>
      <c r="E178" s="99"/>
      <c r="F178" s="99"/>
      <c r="G178" s="98"/>
      <c r="H178" s="98"/>
      <c r="I178" s="98"/>
      <c r="J178" s="98"/>
      <c r="K178" s="98"/>
      <c r="L178" s="98"/>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row>
    <row r="179" spans="1:57" ht="15.75" customHeight="1" x14ac:dyDescent="0.3">
      <c r="A179" s="98"/>
      <c r="B179" s="98"/>
      <c r="C179" s="98"/>
      <c r="D179" s="98"/>
      <c r="E179" s="99"/>
      <c r="F179" s="99"/>
      <c r="G179" s="98"/>
      <c r="H179" s="98"/>
      <c r="I179" s="98"/>
      <c r="J179" s="98"/>
      <c r="K179" s="98"/>
      <c r="L179" s="98"/>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row>
    <row r="180" spans="1:57" ht="15.75" customHeight="1" x14ac:dyDescent="0.3">
      <c r="A180" s="98"/>
      <c r="B180" s="98"/>
      <c r="C180" s="98"/>
      <c r="D180" s="98"/>
      <c r="E180" s="99"/>
      <c r="F180" s="99"/>
      <c r="G180" s="98"/>
      <c r="H180" s="98"/>
      <c r="I180" s="98"/>
      <c r="J180" s="98"/>
      <c r="K180" s="98"/>
      <c r="L180" s="98"/>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row>
    <row r="181" spans="1:57" ht="15.75" customHeight="1" x14ac:dyDescent="0.3">
      <c r="A181" s="98"/>
      <c r="B181" s="98"/>
      <c r="C181" s="98"/>
      <c r="D181" s="98"/>
      <c r="E181" s="99"/>
      <c r="F181" s="99"/>
      <c r="G181" s="98"/>
      <c r="H181" s="98"/>
      <c r="I181" s="98"/>
      <c r="J181" s="98"/>
      <c r="K181" s="98"/>
      <c r="L181" s="98"/>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row>
    <row r="182" spans="1:57" ht="15.75" customHeight="1" x14ac:dyDescent="0.3">
      <c r="A182" s="98"/>
      <c r="B182" s="98"/>
      <c r="C182" s="98"/>
      <c r="D182" s="98"/>
      <c r="E182" s="99"/>
      <c r="F182" s="99"/>
      <c r="G182" s="98"/>
      <c r="H182" s="98"/>
      <c r="I182" s="98"/>
      <c r="J182" s="98"/>
      <c r="K182" s="98"/>
      <c r="L182" s="98"/>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row>
    <row r="183" spans="1:57" ht="15.75" customHeight="1" x14ac:dyDescent="0.3">
      <c r="A183" s="98"/>
      <c r="B183" s="98"/>
      <c r="C183" s="98"/>
      <c r="D183" s="98"/>
      <c r="E183" s="99"/>
      <c r="F183" s="99"/>
      <c r="G183" s="98"/>
      <c r="H183" s="98"/>
      <c r="I183" s="98"/>
      <c r="J183" s="98"/>
      <c r="K183" s="98"/>
      <c r="L183" s="98"/>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row>
    <row r="184" spans="1:57" ht="15.75" customHeight="1" x14ac:dyDescent="0.3">
      <c r="A184" s="98"/>
      <c r="B184" s="98"/>
      <c r="C184" s="98"/>
      <c r="D184" s="98"/>
      <c r="E184" s="99"/>
      <c r="F184" s="99"/>
      <c r="G184" s="98"/>
      <c r="H184" s="98"/>
      <c r="I184" s="98"/>
      <c r="J184" s="98"/>
      <c r="K184" s="98"/>
      <c r="L184" s="98"/>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row>
    <row r="185" spans="1:57" ht="15.75" customHeight="1" x14ac:dyDescent="0.3">
      <c r="A185" s="98"/>
      <c r="B185" s="98"/>
      <c r="C185" s="98"/>
      <c r="D185" s="98"/>
      <c r="E185" s="99"/>
      <c r="F185" s="99"/>
      <c r="G185" s="98"/>
      <c r="H185" s="98"/>
      <c r="I185" s="98"/>
      <c r="J185" s="98"/>
      <c r="K185" s="98"/>
      <c r="L185" s="98"/>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row>
    <row r="186" spans="1:57" ht="15.75" customHeight="1" x14ac:dyDescent="0.3">
      <c r="A186" s="98"/>
      <c r="B186" s="98"/>
      <c r="C186" s="98"/>
      <c r="D186" s="98"/>
      <c r="E186" s="99"/>
      <c r="F186" s="99"/>
      <c r="G186" s="98"/>
      <c r="H186" s="98"/>
      <c r="I186" s="98"/>
      <c r="J186" s="98"/>
      <c r="K186" s="98"/>
      <c r="L186" s="98"/>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row>
    <row r="187" spans="1:57" ht="15.75" customHeight="1" x14ac:dyDescent="0.3">
      <c r="A187" s="98"/>
      <c r="B187" s="98"/>
      <c r="C187" s="98"/>
      <c r="D187" s="98"/>
      <c r="E187" s="99"/>
      <c r="F187" s="99"/>
      <c r="G187" s="98"/>
      <c r="H187" s="98"/>
      <c r="I187" s="98"/>
      <c r="J187" s="98"/>
      <c r="K187" s="98"/>
      <c r="L187" s="98"/>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row>
    <row r="188" spans="1:57" ht="15.75" customHeight="1" x14ac:dyDescent="0.3">
      <c r="A188" s="98"/>
      <c r="B188" s="98"/>
      <c r="C188" s="98"/>
      <c r="D188" s="98"/>
      <c r="E188" s="99"/>
      <c r="F188" s="99"/>
      <c r="G188" s="98"/>
      <c r="H188" s="98"/>
      <c r="I188" s="98"/>
      <c r="J188" s="98"/>
      <c r="K188" s="98"/>
      <c r="L188" s="98"/>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row>
    <row r="189" spans="1:57" ht="15.75" customHeight="1" x14ac:dyDescent="0.3">
      <c r="A189" s="98"/>
      <c r="B189" s="98"/>
      <c r="C189" s="98"/>
      <c r="D189" s="98"/>
      <c r="E189" s="99"/>
      <c r="F189" s="99"/>
      <c r="G189" s="98"/>
      <c r="H189" s="98"/>
      <c r="I189" s="98"/>
      <c r="J189" s="98"/>
      <c r="K189" s="98"/>
      <c r="L189" s="98"/>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row>
    <row r="190" spans="1:57" ht="15.75" customHeight="1" x14ac:dyDescent="0.3">
      <c r="A190" s="98"/>
      <c r="B190" s="98"/>
      <c r="C190" s="98"/>
      <c r="D190" s="98"/>
      <c r="E190" s="99"/>
      <c r="F190" s="99"/>
      <c r="G190" s="98"/>
      <c r="H190" s="98"/>
      <c r="I190" s="98"/>
      <c r="J190" s="98"/>
      <c r="K190" s="98"/>
      <c r="L190" s="98"/>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row>
    <row r="191" spans="1:57" ht="15.75" customHeight="1" x14ac:dyDescent="0.3">
      <c r="A191" s="98"/>
      <c r="B191" s="98"/>
      <c r="C191" s="98"/>
      <c r="D191" s="98"/>
      <c r="E191" s="99"/>
      <c r="F191" s="99"/>
      <c r="G191" s="98"/>
      <c r="H191" s="98"/>
      <c r="I191" s="98"/>
      <c r="J191" s="98"/>
      <c r="K191" s="98"/>
      <c r="L191" s="98"/>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row>
    <row r="192" spans="1:57" ht="15.75" customHeight="1" x14ac:dyDescent="0.3">
      <c r="A192" s="98"/>
      <c r="B192" s="98"/>
      <c r="C192" s="98"/>
      <c r="D192" s="98"/>
      <c r="E192" s="99"/>
      <c r="F192" s="99"/>
      <c r="G192" s="98"/>
      <c r="H192" s="98"/>
      <c r="I192" s="98"/>
      <c r="J192" s="98"/>
      <c r="K192" s="98"/>
      <c r="L192" s="98"/>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row>
    <row r="193" spans="1:57" ht="15.75" customHeight="1" x14ac:dyDescent="0.3">
      <c r="A193" s="98"/>
      <c r="B193" s="98"/>
      <c r="C193" s="98"/>
      <c r="D193" s="98"/>
      <c r="E193" s="99"/>
      <c r="F193" s="99"/>
      <c r="G193" s="98"/>
      <c r="H193" s="98"/>
      <c r="I193" s="98"/>
      <c r="J193" s="98"/>
      <c r="K193" s="98"/>
      <c r="L193" s="98"/>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row>
    <row r="194" spans="1:57" ht="15.75" customHeight="1" x14ac:dyDescent="0.3">
      <c r="A194" s="98"/>
      <c r="B194" s="98"/>
      <c r="C194" s="98"/>
      <c r="D194" s="98"/>
      <c r="E194" s="99"/>
      <c r="F194" s="99"/>
      <c r="G194" s="98"/>
      <c r="H194" s="98"/>
      <c r="I194" s="98"/>
      <c r="J194" s="98"/>
      <c r="K194" s="98"/>
      <c r="L194" s="98"/>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row>
    <row r="195" spans="1:57" ht="15.75" customHeight="1" x14ac:dyDescent="0.3">
      <c r="A195" s="98"/>
      <c r="B195" s="98"/>
      <c r="C195" s="98"/>
      <c r="D195" s="98"/>
      <c r="E195" s="99"/>
      <c r="F195" s="99"/>
      <c r="G195" s="98"/>
      <c r="H195" s="98"/>
      <c r="I195" s="98"/>
      <c r="J195" s="98"/>
      <c r="K195" s="98"/>
      <c r="L195" s="98"/>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row>
    <row r="196" spans="1:57" ht="15.75" customHeight="1" x14ac:dyDescent="0.3">
      <c r="A196" s="98"/>
      <c r="B196" s="98"/>
      <c r="C196" s="98"/>
      <c r="D196" s="98"/>
      <c r="E196" s="99"/>
      <c r="F196" s="99"/>
      <c r="G196" s="98"/>
      <c r="H196" s="98"/>
      <c r="I196" s="98"/>
      <c r="J196" s="98"/>
      <c r="K196" s="98"/>
      <c r="L196" s="98"/>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row>
    <row r="197" spans="1:57" ht="15.75" customHeight="1" x14ac:dyDescent="0.3">
      <c r="A197" s="98"/>
      <c r="B197" s="98"/>
      <c r="C197" s="98"/>
      <c r="D197" s="98"/>
      <c r="E197" s="99"/>
      <c r="F197" s="99"/>
      <c r="G197" s="98"/>
      <c r="H197" s="98"/>
      <c r="I197" s="98"/>
      <c r="J197" s="98"/>
      <c r="K197" s="98"/>
      <c r="L197" s="98"/>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row>
    <row r="198" spans="1:57" ht="15.75" customHeight="1" x14ac:dyDescent="0.3">
      <c r="A198" s="98"/>
      <c r="B198" s="98"/>
      <c r="C198" s="98"/>
      <c r="D198" s="98"/>
      <c r="E198" s="99"/>
      <c r="F198" s="99"/>
      <c r="G198" s="98"/>
      <c r="H198" s="98"/>
      <c r="I198" s="98"/>
      <c r="J198" s="98"/>
      <c r="K198" s="98"/>
      <c r="L198" s="98"/>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row>
    <row r="199" spans="1:57" ht="15.75" customHeight="1" x14ac:dyDescent="0.3">
      <c r="A199" s="98"/>
      <c r="B199" s="98"/>
      <c r="C199" s="98"/>
      <c r="D199" s="98"/>
      <c r="E199" s="99"/>
      <c r="F199" s="99"/>
      <c r="G199" s="98"/>
      <c r="H199" s="98"/>
      <c r="I199" s="98"/>
      <c r="J199" s="98"/>
      <c r="K199" s="98"/>
      <c r="L199" s="98"/>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row>
    <row r="200" spans="1:57" ht="15.75" customHeight="1" x14ac:dyDescent="0.3">
      <c r="A200" s="98"/>
      <c r="B200" s="98"/>
      <c r="C200" s="98"/>
      <c r="D200" s="98"/>
      <c r="E200" s="99"/>
      <c r="F200" s="99"/>
      <c r="G200" s="98"/>
      <c r="H200" s="98"/>
      <c r="I200" s="98"/>
      <c r="J200" s="98"/>
      <c r="K200" s="98"/>
      <c r="L200" s="98"/>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row>
    <row r="201" spans="1:57" ht="15.75" customHeight="1" x14ac:dyDescent="0.3">
      <c r="A201" s="98"/>
      <c r="B201" s="98"/>
      <c r="C201" s="98"/>
      <c r="D201" s="98"/>
      <c r="E201" s="99"/>
      <c r="F201" s="99"/>
      <c r="G201" s="98"/>
      <c r="H201" s="98"/>
      <c r="I201" s="98"/>
      <c r="J201" s="98"/>
      <c r="K201" s="98"/>
      <c r="L201" s="98"/>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row>
    <row r="202" spans="1:57" ht="15.75" customHeight="1" x14ac:dyDescent="0.3">
      <c r="A202" s="98"/>
      <c r="B202" s="98"/>
      <c r="C202" s="98"/>
      <c r="D202" s="98"/>
      <c r="E202" s="99"/>
      <c r="F202" s="99"/>
      <c r="G202" s="98"/>
      <c r="H202" s="98"/>
      <c r="I202" s="98"/>
      <c r="J202" s="98"/>
      <c r="K202" s="98"/>
      <c r="L202" s="98"/>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row>
    <row r="203" spans="1:57" ht="15.75" customHeight="1" x14ac:dyDescent="0.3">
      <c r="A203" s="98"/>
      <c r="B203" s="98"/>
      <c r="C203" s="98"/>
      <c r="D203" s="98"/>
      <c r="E203" s="99"/>
      <c r="F203" s="99"/>
      <c r="G203" s="98"/>
      <c r="H203" s="98"/>
      <c r="I203" s="98"/>
      <c r="J203" s="98"/>
      <c r="K203" s="98"/>
      <c r="L203" s="98"/>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row>
    <row r="204" spans="1:57" ht="15.75" customHeight="1" x14ac:dyDescent="0.3">
      <c r="A204" s="98"/>
      <c r="B204" s="98"/>
      <c r="C204" s="98"/>
      <c r="D204" s="98"/>
      <c r="E204" s="99"/>
      <c r="F204" s="99"/>
      <c r="G204" s="98"/>
      <c r="H204" s="98"/>
      <c r="I204" s="98"/>
      <c r="J204" s="98"/>
      <c r="K204" s="98"/>
      <c r="L204" s="98"/>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row>
    <row r="205" spans="1:57" ht="15.75" customHeight="1" x14ac:dyDescent="0.3">
      <c r="A205" s="98"/>
      <c r="B205" s="98"/>
      <c r="C205" s="98"/>
      <c r="D205" s="98"/>
      <c r="E205" s="99"/>
      <c r="F205" s="99"/>
      <c r="G205" s="98"/>
      <c r="H205" s="98"/>
      <c r="I205" s="98"/>
      <c r="J205" s="98"/>
      <c r="K205" s="98"/>
      <c r="L205" s="98"/>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row>
    <row r="206" spans="1:57" ht="15.75" customHeight="1" x14ac:dyDescent="0.3">
      <c r="A206" s="98"/>
      <c r="B206" s="98"/>
      <c r="C206" s="98"/>
      <c r="D206" s="98"/>
      <c r="E206" s="99"/>
      <c r="F206" s="99"/>
      <c r="G206" s="98"/>
      <c r="H206" s="98"/>
      <c r="I206" s="98"/>
      <c r="J206" s="98"/>
      <c r="K206" s="98"/>
      <c r="L206" s="98"/>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row>
    <row r="207" spans="1:57" ht="15.75" customHeight="1" x14ac:dyDescent="0.3">
      <c r="A207" s="98"/>
      <c r="B207" s="98"/>
      <c r="C207" s="98"/>
      <c r="D207" s="98"/>
      <c r="E207" s="99"/>
      <c r="F207" s="99"/>
      <c r="G207" s="98"/>
      <c r="H207" s="98"/>
      <c r="I207" s="98"/>
      <c r="J207" s="98"/>
      <c r="K207" s="98"/>
      <c r="L207" s="98"/>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row>
    <row r="208" spans="1:57" ht="15.75" customHeight="1" x14ac:dyDescent="0.3">
      <c r="A208" s="98"/>
      <c r="B208" s="98"/>
      <c r="C208" s="98"/>
      <c r="D208" s="98"/>
      <c r="E208" s="99"/>
      <c r="F208" s="99"/>
      <c r="G208" s="98"/>
      <c r="H208" s="98"/>
      <c r="I208" s="98"/>
      <c r="J208" s="98"/>
      <c r="K208" s="98"/>
      <c r="L208" s="98"/>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row>
    <row r="209" spans="1:57" ht="15.75" customHeight="1" x14ac:dyDescent="0.3">
      <c r="A209" s="98"/>
      <c r="B209" s="98"/>
      <c r="C209" s="98"/>
      <c r="D209" s="98"/>
      <c r="E209" s="99"/>
      <c r="F209" s="99"/>
      <c r="G209" s="98"/>
      <c r="H209" s="98"/>
      <c r="I209" s="98"/>
      <c r="J209" s="98"/>
      <c r="K209" s="98"/>
      <c r="L209" s="98"/>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row>
    <row r="210" spans="1:57" ht="15.75" customHeight="1" x14ac:dyDescent="0.3">
      <c r="A210" s="98"/>
      <c r="B210" s="98"/>
      <c r="C210" s="98"/>
      <c r="D210" s="98"/>
      <c r="E210" s="99"/>
      <c r="F210" s="99"/>
      <c r="G210" s="98"/>
      <c r="H210" s="98"/>
      <c r="I210" s="98"/>
      <c r="J210" s="98"/>
      <c r="K210" s="98"/>
      <c r="L210" s="98"/>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row>
    <row r="211" spans="1:57" ht="15.75" customHeight="1" x14ac:dyDescent="0.3">
      <c r="A211" s="98"/>
      <c r="B211" s="98"/>
      <c r="C211" s="98"/>
      <c r="D211" s="98"/>
      <c r="E211" s="99"/>
      <c r="F211" s="99"/>
      <c r="G211" s="98"/>
      <c r="H211" s="98"/>
      <c r="I211" s="98"/>
      <c r="J211" s="98"/>
      <c r="K211" s="98"/>
      <c r="L211" s="98"/>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row>
    <row r="212" spans="1:57" ht="15.75" customHeight="1" x14ac:dyDescent="0.3">
      <c r="A212" s="98"/>
      <c r="B212" s="98"/>
      <c r="C212" s="98"/>
      <c r="D212" s="98"/>
      <c r="E212" s="99"/>
      <c r="F212" s="99"/>
      <c r="G212" s="98"/>
      <c r="H212" s="98"/>
      <c r="I212" s="98"/>
      <c r="J212" s="98"/>
      <c r="K212" s="98"/>
      <c r="L212" s="98"/>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row>
    <row r="213" spans="1:57" ht="15.75" customHeight="1" x14ac:dyDescent="0.3">
      <c r="A213" s="98"/>
      <c r="B213" s="98"/>
      <c r="C213" s="98"/>
      <c r="D213" s="98"/>
      <c r="E213" s="99"/>
      <c r="F213" s="99"/>
      <c r="G213" s="98"/>
      <c r="H213" s="98"/>
      <c r="I213" s="98"/>
      <c r="J213" s="98"/>
      <c r="K213" s="98"/>
      <c r="L213" s="98"/>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row>
    <row r="214" spans="1:57" ht="15.75" customHeight="1" x14ac:dyDescent="0.3">
      <c r="A214" s="98"/>
      <c r="B214" s="98"/>
      <c r="C214" s="98"/>
      <c r="D214" s="98"/>
      <c r="E214" s="99"/>
      <c r="F214" s="99"/>
      <c r="G214" s="98"/>
      <c r="H214" s="98"/>
      <c r="I214" s="98"/>
      <c r="J214" s="98"/>
      <c r="K214" s="98"/>
      <c r="L214" s="98"/>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row>
    <row r="215" spans="1:57" ht="15.75" customHeight="1" x14ac:dyDescent="0.3">
      <c r="A215" s="98"/>
      <c r="B215" s="98"/>
      <c r="C215" s="98"/>
      <c r="D215" s="98"/>
      <c r="E215" s="99"/>
      <c r="F215" s="99"/>
      <c r="G215" s="98"/>
      <c r="H215" s="98"/>
      <c r="I215" s="98"/>
      <c r="J215" s="98"/>
      <c r="K215" s="98"/>
      <c r="L215" s="98"/>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row>
    <row r="216" spans="1:57" ht="15.75" customHeight="1" x14ac:dyDescent="0.3">
      <c r="A216" s="98"/>
      <c r="B216" s="98"/>
      <c r="C216" s="98"/>
      <c r="D216" s="98"/>
      <c r="E216" s="99"/>
      <c r="F216" s="99"/>
      <c r="G216" s="98"/>
      <c r="H216" s="98"/>
      <c r="I216" s="98"/>
      <c r="J216" s="98"/>
      <c r="K216" s="98"/>
      <c r="L216" s="98"/>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row>
    <row r="217" spans="1:57" ht="15.75" customHeight="1" x14ac:dyDescent="0.3">
      <c r="A217" s="98"/>
      <c r="B217" s="98"/>
      <c r="C217" s="98"/>
      <c r="D217" s="98"/>
      <c r="E217" s="99"/>
      <c r="F217" s="99"/>
      <c r="G217" s="98"/>
      <c r="H217" s="98"/>
      <c r="I217" s="98"/>
      <c r="J217" s="98"/>
      <c r="K217" s="98"/>
      <c r="L217" s="98"/>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row>
    <row r="218" spans="1:57" ht="15.75" customHeight="1" x14ac:dyDescent="0.3">
      <c r="A218" s="98"/>
      <c r="B218" s="98"/>
      <c r="C218" s="98"/>
      <c r="D218" s="98"/>
      <c r="E218" s="99"/>
      <c r="F218" s="99"/>
      <c r="G218" s="98"/>
      <c r="H218" s="98"/>
      <c r="I218" s="98"/>
      <c r="J218" s="98"/>
      <c r="K218" s="98"/>
      <c r="L218" s="98"/>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row>
    <row r="219" spans="1:57" ht="15.75" customHeight="1" x14ac:dyDescent="0.3">
      <c r="A219" s="98"/>
      <c r="B219" s="98"/>
      <c r="C219" s="98"/>
      <c r="D219" s="98"/>
      <c r="E219" s="99"/>
      <c r="F219" s="99"/>
      <c r="G219" s="98"/>
      <c r="H219" s="98"/>
      <c r="I219" s="98"/>
      <c r="J219" s="98"/>
      <c r="K219" s="98"/>
      <c r="L219" s="98"/>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row>
    <row r="220" spans="1:57" ht="15.75" customHeight="1" x14ac:dyDescent="0.3">
      <c r="A220" s="98"/>
      <c r="B220" s="98"/>
      <c r="C220" s="98"/>
      <c r="D220" s="98"/>
      <c r="E220" s="99"/>
      <c r="F220" s="99"/>
      <c r="G220" s="98"/>
      <c r="H220" s="98"/>
      <c r="I220" s="98"/>
      <c r="J220" s="98"/>
      <c r="K220" s="98"/>
      <c r="L220" s="98"/>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row>
    <row r="221" spans="1:57" ht="15.75" customHeight="1" x14ac:dyDescent="0.3">
      <c r="A221" s="98"/>
      <c r="B221" s="98"/>
      <c r="C221" s="98"/>
      <c r="D221" s="98"/>
      <c r="E221" s="99"/>
      <c r="F221" s="99"/>
      <c r="G221" s="98"/>
      <c r="H221" s="98"/>
      <c r="I221" s="98"/>
      <c r="J221" s="98"/>
      <c r="K221" s="98"/>
      <c r="L221" s="98"/>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row>
    <row r="222" spans="1:57" ht="15.75" customHeight="1" x14ac:dyDescent="0.3">
      <c r="A222" s="98"/>
      <c r="B222" s="98"/>
      <c r="C222" s="98"/>
      <c r="D222" s="98"/>
      <c r="E222" s="99"/>
      <c r="F222" s="99"/>
      <c r="G222" s="98"/>
      <c r="H222" s="98"/>
      <c r="I222" s="98"/>
      <c r="J222" s="98"/>
      <c r="K222" s="98"/>
      <c r="L222" s="98"/>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row>
    <row r="223" spans="1:57" ht="15.75" customHeight="1" x14ac:dyDescent="0.3">
      <c r="A223" s="98"/>
      <c r="B223" s="98"/>
      <c r="C223" s="98"/>
      <c r="D223" s="98"/>
      <c r="E223" s="99"/>
      <c r="F223" s="99"/>
      <c r="G223" s="98"/>
      <c r="H223" s="98"/>
      <c r="I223" s="98"/>
      <c r="J223" s="98"/>
      <c r="K223" s="98"/>
      <c r="L223" s="98"/>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row>
    <row r="224" spans="1:57" ht="15.75" customHeight="1" x14ac:dyDescent="0.3">
      <c r="A224" s="98"/>
      <c r="B224" s="98"/>
      <c r="C224" s="98"/>
      <c r="D224" s="98"/>
      <c r="E224" s="99"/>
      <c r="F224" s="99"/>
      <c r="G224" s="98"/>
      <c r="H224" s="98"/>
      <c r="I224" s="98"/>
      <c r="J224" s="98"/>
      <c r="K224" s="98"/>
      <c r="L224" s="98"/>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row>
    <row r="225" spans="1:57" ht="15.75" customHeight="1" x14ac:dyDescent="0.3">
      <c r="A225" s="98"/>
      <c r="B225" s="98"/>
      <c r="C225" s="98"/>
      <c r="D225" s="98"/>
      <c r="E225" s="99"/>
      <c r="F225" s="99"/>
      <c r="G225" s="98"/>
      <c r="H225" s="98"/>
      <c r="I225" s="98"/>
      <c r="J225" s="98"/>
      <c r="K225" s="98"/>
      <c r="L225" s="98"/>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row>
    <row r="226" spans="1:57" ht="15.75" customHeight="1" x14ac:dyDescent="0.3">
      <c r="A226" s="98"/>
      <c r="B226" s="98"/>
      <c r="C226" s="98"/>
      <c r="D226" s="98"/>
      <c r="E226" s="99"/>
      <c r="F226" s="99"/>
      <c r="G226" s="98"/>
      <c r="H226" s="98"/>
      <c r="I226" s="98"/>
      <c r="J226" s="98"/>
      <c r="K226" s="98"/>
      <c r="L226" s="98"/>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row>
    <row r="227" spans="1:57" ht="15.75" customHeight="1" x14ac:dyDescent="0.3">
      <c r="A227" s="98"/>
      <c r="B227" s="98"/>
      <c r="C227" s="98"/>
      <c r="D227" s="98"/>
      <c r="E227" s="99"/>
      <c r="F227" s="99"/>
      <c r="G227" s="98"/>
      <c r="H227" s="98"/>
      <c r="I227" s="98"/>
      <c r="J227" s="98"/>
      <c r="K227" s="98"/>
      <c r="L227" s="98"/>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row>
    <row r="228" spans="1:57" ht="15.75" customHeight="1" x14ac:dyDescent="0.3">
      <c r="A228" s="98"/>
      <c r="B228" s="98"/>
      <c r="C228" s="98"/>
      <c r="D228" s="98"/>
      <c r="E228" s="99"/>
      <c r="F228" s="99"/>
      <c r="G228" s="98"/>
      <c r="H228" s="98"/>
      <c r="I228" s="98"/>
      <c r="J228" s="98"/>
      <c r="K228" s="98"/>
      <c r="L228" s="98"/>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c r="AU228" s="100"/>
      <c r="AV228" s="100"/>
      <c r="AW228" s="100"/>
      <c r="AX228" s="100"/>
      <c r="AY228" s="100"/>
      <c r="AZ228" s="100"/>
      <c r="BA228" s="100"/>
      <c r="BB228" s="100"/>
      <c r="BC228" s="100"/>
      <c r="BD228" s="100"/>
      <c r="BE228" s="100"/>
    </row>
    <row r="229" spans="1:57" ht="15.75" customHeight="1" x14ac:dyDescent="0.3">
      <c r="A229" s="98"/>
      <c r="B229" s="98"/>
      <c r="C229" s="98"/>
      <c r="D229" s="98"/>
      <c r="E229" s="99"/>
      <c r="F229" s="99"/>
      <c r="G229" s="98"/>
      <c r="H229" s="98"/>
      <c r="I229" s="98"/>
      <c r="J229" s="98"/>
      <c r="K229" s="98"/>
      <c r="L229" s="98"/>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row>
    <row r="230" spans="1:57" ht="15.75" customHeight="1" x14ac:dyDescent="0.3">
      <c r="A230" s="98"/>
      <c r="B230" s="98"/>
      <c r="C230" s="98"/>
      <c r="D230" s="98"/>
      <c r="E230" s="99"/>
      <c r="F230" s="99"/>
      <c r="G230" s="98"/>
      <c r="H230" s="98"/>
      <c r="I230" s="98"/>
      <c r="J230" s="98"/>
      <c r="K230" s="98"/>
      <c r="L230" s="98"/>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row>
    <row r="231" spans="1:57" ht="15.75" customHeight="1" x14ac:dyDescent="0.3">
      <c r="A231" s="98"/>
      <c r="B231" s="98"/>
      <c r="C231" s="98"/>
      <c r="D231" s="98"/>
      <c r="E231" s="99"/>
      <c r="F231" s="99"/>
      <c r="G231" s="98"/>
      <c r="H231" s="98"/>
      <c r="I231" s="98"/>
      <c r="J231" s="98"/>
      <c r="K231" s="98"/>
      <c r="L231" s="98"/>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row>
    <row r="232" spans="1:57" ht="15.75" customHeight="1" x14ac:dyDescent="0.3">
      <c r="A232" s="98"/>
      <c r="B232" s="98"/>
      <c r="C232" s="98"/>
      <c r="D232" s="98"/>
      <c r="E232" s="99"/>
      <c r="F232" s="99"/>
      <c r="G232" s="98"/>
      <c r="H232" s="98"/>
      <c r="I232" s="98"/>
      <c r="J232" s="98"/>
      <c r="K232" s="98"/>
      <c r="L232" s="98"/>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row>
    <row r="233" spans="1:57" ht="15.75" customHeight="1" x14ac:dyDescent="0.3">
      <c r="A233" s="98"/>
      <c r="B233" s="98"/>
      <c r="C233" s="98"/>
      <c r="D233" s="98"/>
      <c r="E233" s="99"/>
      <c r="F233" s="99"/>
      <c r="G233" s="98"/>
      <c r="H233" s="98"/>
      <c r="I233" s="98"/>
      <c r="J233" s="98"/>
      <c r="K233" s="98"/>
      <c r="L233" s="98"/>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row>
    <row r="234" spans="1:57" ht="15.75" customHeight="1" x14ac:dyDescent="0.3">
      <c r="A234" s="98"/>
      <c r="B234" s="98"/>
      <c r="C234" s="98"/>
      <c r="D234" s="98"/>
      <c r="E234" s="99"/>
      <c r="F234" s="99"/>
      <c r="G234" s="98"/>
      <c r="H234" s="98"/>
      <c r="I234" s="98"/>
      <c r="J234" s="98"/>
      <c r="K234" s="98"/>
      <c r="L234" s="98"/>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row>
    <row r="235" spans="1:57" ht="15.75" customHeight="1" x14ac:dyDescent="0.3">
      <c r="A235" s="98"/>
      <c r="B235" s="98"/>
      <c r="C235" s="98"/>
      <c r="D235" s="98"/>
      <c r="E235" s="99"/>
      <c r="F235" s="99"/>
      <c r="G235" s="98"/>
      <c r="H235" s="98"/>
      <c r="I235" s="98"/>
      <c r="J235" s="98"/>
      <c r="K235" s="98"/>
      <c r="L235" s="98"/>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row>
    <row r="236" spans="1:57" ht="15.75" customHeight="1" x14ac:dyDescent="0.3">
      <c r="A236" s="98"/>
      <c r="B236" s="98"/>
      <c r="C236" s="98"/>
      <c r="D236" s="98"/>
      <c r="E236" s="99"/>
      <c r="F236" s="99"/>
      <c r="G236" s="98"/>
      <c r="H236" s="98"/>
      <c r="I236" s="98"/>
      <c r="J236" s="98"/>
      <c r="K236" s="98"/>
      <c r="L236" s="98"/>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row>
    <row r="237" spans="1:57" ht="15.75" customHeight="1" x14ac:dyDescent="0.3">
      <c r="A237" s="98"/>
      <c r="B237" s="98"/>
      <c r="C237" s="98"/>
      <c r="D237" s="98"/>
      <c r="E237" s="99"/>
      <c r="F237" s="99"/>
      <c r="G237" s="98"/>
      <c r="H237" s="98"/>
      <c r="I237" s="98"/>
      <c r="J237" s="98"/>
      <c r="K237" s="98"/>
      <c r="L237" s="98"/>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row>
    <row r="238" spans="1:57" ht="15.75" customHeight="1" x14ac:dyDescent="0.3">
      <c r="A238" s="98"/>
      <c r="B238" s="98"/>
      <c r="C238" s="98"/>
      <c r="D238" s="98"/>
      <c r="E238" s="99"/>
      <c r="F238" s="99"/>
      <c r="G238" s="98"/>
      <c r="H238" s="98"/>
      <c r="I238" s="98"/>
      <c r="J238" s="98"/>
      <c r="K238" s="98"/>
      <c r="L238" s="98"/>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row>
    <row r="239" spans="1:57" ht="15.75" customHeight="1" x14ac:dyDescent="0.3">
      <c r="A239" s="98"/>
      <c r="B239" s="98"/>
      <c r="C239" s="98"/>
      <c r="D239" s="98"/>
      <c r="E239" s="99"/>
      <c r="F239" s="99"/>
      <c r="G239" s="98"/>
      <c r="H239" s="98"/>
      <c r="I239" s="98"/>
      <c r="J239" s="98"/>
      <c r="K239" s="98"/>
      <c r="L239" s="98"/>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row>
    <row r="240" spans="1:57" ht="15.75" customHeight="1" x14ac:dyDescent="0.3">
      <c r="A240" s="98"/>
      <c r="B240" s="98"/>
      <c r="C240" s="98"/>
      <c r="D240" s="98"/>
      <c r="E240" s="99"/>
      <c r="F240" s="99"/>
      <c r="G240" s="98"/>
      <c r="H240" s="98"/>
      <c r="I240" s="98"/>
      <c r="J240" s="98"/>
      <c r="K240" s="98"/>
      <c r="L240" s="98"/>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row>
    <row r="241" spans="1:57" ht="15.75" customHeight="1" x14ac:dyDescent="0.3">
      <c r="A241" s="98"/>
      <c r="B241" s="98"/>
      <c r="C241" s="98"/>
      <c r="D241" s="98"/>
      <c r="E241" s="99"/>
      <c r="F241" s="99"/>
      <c r="G241" s="98"/>
      <c r="H241" s="98"/>
      <c r="I241" s="98"/>
      <c r="J241" s="98"/>
      <c r="K241" s="98"/>
      <c r="L241" s="98"/>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row>
    <row r="242" spans="1:57" ht="15.75" customHeight="1" x14ac:dyDescent="0.3">
      <c r="A242" s="98"/>
      <c r="B242" s="98"/>
      <c r="C242" s="98"/>
      <c r="D242" s="98"/>
      <c r="E242" s="99"/>
      <c r="F242" s="99"/>
      <c r="G242" s="98"/>
      <c r="H242" s="98"/>
      <c r="I242" s="98"/>
      <c r="J242" s="98"/>
      <c r="K242" s="98"/>
      <c r="L242" s="98"/>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row>
    <row r="243" spans="1:57" ht="15.75" customHeight="1" x14ac:dyDescent="0.3">
      <c r="A243" s="98"/>
      <c r="B243" s="98"/>
      <c r="C243" s="98"/>
      <c r="D243" s="98"/>
      <c r="E243" s="99"/>
      <c r="F243" s="99"/>
      <c r="G243" s="98"/>
      <c r="H243" s="98"/>
      <c r="I243" s="98"/>
      <c r="J243" s="98"/>
      <c r="K243" s="98"/>
      <c r="L243" s="98"/>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row>
    <row r="244" spans="1:57" ht="15.75" customHeight="1" x14ac:dyDescent="0.3">
      <c r="A244" s="98"/>
      <c r="B244" s="98"/>
      <c r="C244" s="98"/>
      <c r="D244" s="98"/>
      <c r="E244" s="99"/>
      <c r="F244" s="99"/>
      <c r="G244" s="98"/>
      <c r="H244" s="98"/>
      <c r="I244" s="98"/>
      <c r="J244" s="98"/>
      <c r="K244" s="98"/>
      <c r="L244" s="98"/>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row>
    <row r="245" spans="1:57" ht="15.75" customHeight="1" x14ac:dyDescent="0.3">
      <c r="A245" s="98"/>
      <c r="B245" s="98"/>
      <c r="C245" s="98"/>
      <c r="D245" s="98"/>
      <c r="E245" s="99"/>
      <c r="F245" s="99"/>
      <c r="G245" s="98"/>
      <c r="H245" s="98"/>
      <c r="I245" s="98"/>
      <c r="J245" s="98"/>
      <c r="K245" s="98"/>
      <c r="L245" s="98"/>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row>
    <row r="246" spans="1:57" ht="15.75" customHeight="1" x14ac:dyDescent="0.3">
      <c r="A246" s="98"/>
      <c r="B246" s="98"/>
      <c r="C246" s="98"/>
      <c r="D246" s="98"/>
      <c r="E246" s="99"/>
      <c r="F246" s="99"/>
      <c r="G246" s="98"/>
      <c r="H246" s="98"/>
      <c r="I246" s="98"/>
      <c r="J246" s="98"/>
      <c r="K246" s="98"/>
      <c r="L246" s="98"/>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row>
    <row r="247" spans="1:57" ht="15.75" customHeight="1" x14ac:dyDescent="0.3">
      <c r="A247" s="98"/>
      <c r="B247" s="98"/>
      <c r="C247" s="98"/>
      <c r="D247" s="98"/>
      <c r="E247" s="99"/>
      <c r="F247" s="99"/>
      <c r="G247" s="98"/>
      <c r="H247" s="98"/>
      <c r="I247" s="98"/>
      <c r="J247" s="98"/>
      <c r="K247" s="98"/>
      <c r="L247" s="98"/>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row>
    <row r="248" spans="1:57" ht="15.75" customHeight="1" x14ac:dyDescent="0.3">
      <c r="A248" s="98"/>
      <c r="B248" s="98"/>
      <c r="C248" s="98"/>
      <c r="D248" s="98"/>
      <c r="E248" s="99"/>
      <c r="F248" s="99"/>
      <c r="G248" s="98"/>
      <c r="H248" s="98"/>
      <c r="I248" s="98"/>
      <c r="J248" s="98"/>
      <c r="K248" s="98"/>
      <c r="L248" s="98"/>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row>
    <row r="249" spans="1:57" ht="15.75" customHeight="1" x14ac:dyDescent="0.3">
      <c r="A249" s="98"/>
      <c r="B249" s="98"/>
      <c r="C249" s="98"/>
      <c r="D249" s="98"/>
      <c r="E249" s="99"/>
      <c r="F249" s="99"/>
      <c r="G249" s="98"/>
      <c r="H249" s="98"/>
      <c r="I249" s="98"/>
      <c r="J249" s="98"/>
      <c r="K249" s="98"/>
      <c r="L249" s="98"/>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row>
    <row r="250" spans="1:57" ht="15.75" customHeight="1" x14ac:dyDescent="0.3">
      <c r="A250" s="98"/>
      <c r="B250" s="98"/>
      <c r="C250" s="98"/>
      <c r="D250" s="98"/>
      <c r="E250" s="99"/>
      <c r="F250" s="99"/>
      <c r="G250" s="98"/>
      <c r="H250" s="98"/>
      <c r="I250" s="98"/>
      <c r="J250" s="98"/>
      <c r="K250" s="98"/>
      <c r="L250" s="98"/>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100"/>
      <c r="AV250" s="100"/>
      <c r="AW250" s="100"/>
      <c r="AX250" s="100"/>
      <c r="AY250" s="100"/>
      <c r="AZ250" s="100"/>
      <c r="BA250" s="100"/>
      <c r="BB250" s="100"/>
      <c r="BC250" s="100"/>
      <c r="BD250" s="100"/>
      <c r="BE250" s="100"/>
    </row>
    <row r="251" spans="1:57" ht="15.75" customHeight="1" x14ac:dyDescent="0.3">
      <c r="A251" s="98"/>
      <c r="B251" s="98"/>
      <c r="C251" s="98"/>
      <c r="D251" s="98"/>
      <c r="E251" s="99"/>
      <c r="F251" s="99"/>
      <c r="G251" s="98"/>
      <c r="H251" s="98"/>
      <c r="I251" s="98"/>
      <c r="J251" s="98"/>
      <c r="K251" s="98"/>
      <c r="L251" s="98"/>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row>
    <row r="252" spans="1:57" ht="15.75" customHeight="1" x14ac:dyDescent="0.3">
      <c r="A252" s="98"/>
      <c r="B252" s="98"/>
      <c r="C252" s="98"/>
      <c r="D252" s="98"/>
      <c r="E252" s="99"/>
      <c r="F252" s="99"/>
      <c r="G252" s="98"/>
      <c r="H252" s="98"/>
      <c r="I252" s="98"/>
      <c r="J252" s="98"/>
      <c r="K252" s="98"/>
      <c r="L252" s="98"/>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row>
    <row r="253" spans="1:57" ht="15.75" customHeight="1" x14ac:dyDescent="0.3">
      <c r="A253" s="98"/>
      <c r="B253" s="98"/>
      <c r="C253" s="98"/>
      <c r="D253" s="98"/>
      <c r="E253" s="99"/>
      <c r="F253" s="99"/>
      <c r="G253" s="98"/>
      <c r="H253" s="98"/>
      <c r="I253" s="98"/>
      <c r="J253" s="98"/>
      <c r="K253" s="98"/>
      <c r="L253" s="98"/>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row>
    <row r="254" spans="1:57" ht="15.75" customHeight="1" x14ac:dyDescent="0.3">
      <c r="A254" s="98"/>
      <c r="B254" s="98"/>
      <c r="C254" s="98"/>
      <c r="D254" s="98"/>
      <c r="E254" s="99"/>
      <c r="F254" s="99"/>
      <c r="G254" s="98"/>
      <c r="H254" s="98"/>
      <c r="I254" s="98"/>
      <c r="J254" s="98"/>
      <c r="K254" s="98"/>
      <c r="L254" s="98"/>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row>
    <row r="255" spans="1:57" ht="15.75" customHeight="1" x14ac:dyDescent="0.3">
      <c r="A255" s="98"/>
      <c r="B255" s="98"/>
      <c r="C255" s="98"/>
      <c r="D255" s="98"/>
      <c r="E255" s="99"/>
      <c r="F255" s="99"/>
      <c r="G255" s="98"/>
      <c r="H255" s="98"/>
      <c r="I255" s="98"/>
      <c r="J255" s="98"/>
      <c r="K255" s="98"/>
      <c r="L255" s="98"/>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row>
    <row r="256" spans="1:57" ht="15.75" customHeight="1" x14ac:dyDescent="0.3">
      <c r="A256" s="98"/>
      <c r="B256" s="98"/>
      <c r="C256" s="98"/>
      <c r="D256" s="98"/>
      <c r="E256" s="99"/>
      <c r="F256" s="99"/>
      <c r="G256" s="98"/>
      <c r="H256" s="98"/>
      <c r="I256" s="98"/>
      <c r="J256" s="98"/>
      <c r="K256" s="98"/>
      <c r="L256" s="98"/>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100"/>
      <c r="AV256" s="100"/>
      <c r="AW256" s="100"/>
      <c r="AX256" s="100"/>
      <c r="AY256" s="100"/>
      <c r="AZ256" s="100"/>
      <c r="BA256" s="100"/>
      <c r="BB256" s="100"/>
      <c r="BC256" s="100"/>
      <c r="BD256" s="100"/>
      <c r="BE256" s="100"/>
    </row>
    <row r="257" spans="1:57" ht="15.75" customHeight="1" x14ac:dyDescent="0.3">
      <c r="A257" s="98"/>
      <c r="B257" s="98"/>
      <c r="C257" s="98"/>
      <c r="D257" s="98"/>
      <c r="E257" s="99"/>
      <c r="F257" s="99"/>
      <c r="G257" s="98"/>
      <c r="H257" s="98"/>
      <c r="I257" s="98"/>
      <c r="J257" s="98"/>
      <c r="K257" s="98"/>
      <c r="L257" s="98"/>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row>
    <row r="258" spans="1:57" ht="15.75" customHeight="1" x14ac:dyDescent="0.3">
      <c r="A258" s="98"/>
      <c r="B258" s="98"/>
      <c r="C258" s="98"/>
      <c r="D258" s="98"/>
      <c r="E258" s="99"/>
      <c r="F258" s="99"/>
      <c r="G258" s="98"/>
      <c r="H258" s="98"/>
      <c r="I258" s="98"/>
      <c r="J258" s="98"/>
      <c r="K258" s="98"/>
      <c r="L258" s="98"/>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row>
    <row r="259" spans="1:57" ht="15.75" customHeight="1" x14ac:dyDescent="0.3">
      <c r="A259" s="98"/>
      <c r="B259" s="98"/>
      <c r="C259" s="98"/>
      <c r="D259" s="98"/>
      <c r="E259" s="99"/>
      <c r="F259" s="99"/>
      <c r="G259" s="98"/>
      <c r="H259" s="98"/>
      <c r="I259" s="98"/>
      <c r="J259" s="98"/>
      <c r="K259" s="98"/>
      <c r="L259" s="98"/>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row>
    <row r="260" spans="1:57" ht="15.75" customHeight="1" x14ac:dyDescent="0.3">
      <c r="A260" s="98"/>
      <c r="B260" s="98"/>
      <c r="C260" s="98"/>
      <c r="D260" s="98"/>
      <c r="E260" s="99"/>
      <c r="F260" s="99"/>
      <c r="G260" s="98"/>
      <c r="H260" s="98"/>
      <c r="I260" s="98"/>
      <c r="J260" s="98"/>
      <c r="K260" s="98"/>
      <c r="L260" s="98"/>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row>
    <row r="261" spans="1:57" ht="15.75" customHeight="1" x14ac:dyDescent="0.3">
      <c r="A261" s="98"/>
      <c r="B261" s="98"/>
      <c r="C261" s="98"/>
      <c r="D261" s="98"/>
      <c r="E261" s="99"/>
      <c r="F261" s="99"/>
      <c r="G261" s="98"/>
      <c r="H261" s="98"/>
      <c r="I261" s="98"/>
      <c r="J261" s="98"/>
      <c r="K261" s="98"/>
      <c r="L261" s="98"/>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row>
    <row r="262" spans="1:57" ht="15.75" customHeight="1" x14ac:dyDescent="0.3">
      <c r="A262" s="98"/>
      <c r="B262" s="98"/>
      <c r="C262" s="98"/>
      <c r="D262" s="98"/>
      <c r="E262" s="99"/>
      <c r="F262" s="99"/>
      <c r="G262" s="98"/>
      <c r="H262" s="98"/>
      <c r="I262" s="98"/>
      <c r="J262" s="98"/>
      <c r="K262" s="98"/>
      <c r="L262" s="98"/>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row>
    <row r="263" spans="1:57" ht="15.75" customHeight="1" x14ac:dyDescent="0.3">
      <c r="A263" s="98"/>
      <c r="B263" s="98"/>
      <c r="C263" s="98"/>
      <c r="D263" s="98"/>
      <c r="E263" s="99"/>
      <c r="F263" s="99"/>
      <c r="G263" s="98"/>
      <c r="H263" s="98"/>
      <c r="I263" s="98"/>
      <c r="J263" s="98"/>
      <c r="K263" s="98"/>
      <c r="L263" s="98"/>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row>
    <row r="264" spans="1:57" ht="15.75" customHeight="1" x14ac:dyDescent="0.3">
      <c r="A264" s="98"/>
      <c r="B264" s="98"/>
      <c r="C264" s="98"/>
      <c r="D264" s="98"/>
      <c r="E264" s="99"/>
      <c r="F264" s="99"/>
      <c r="G264" s="98"/>
      <c r="H264" s="98"/>
      <c r="I264" s="98"/>
      <c r="J264" s="98"/>
      <c r="K264" s="98"/>
      <c r="L264" s="98"/>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row>
    <row r="265" spans="1:57" ht="15.75" customHeight="1" x14ac:dyDescent="0.3">
      <c r="A265" s="98"/>
      <c r="B265" s="98"/>
      <c r="C265" s="98"/>
      <c r="D265" s="98"/>
      <c r="E265" s="99"/>
      <c r="F265" s="99"/>
      <c r="G265" s="98"/>
      <c r="H265" s="98"/>
      <c r="I265" s="98"/>
      <c r="J265" s="98"/>
      <c r="K265" s="98"/>
      <c r="L265" s="98"/>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c r="AV265" s="100"/>
      <c r="AW265" s="100"/>
      <c r="AX265" s="100"/>
      <c r="AY265" s="100"/>
      <c r="AZ265" s="100"/>
      <c r="BA265" s="100"/>
      <c r="BB265" s="100"/>
      <c r="BC265" s="100"/>
      <c r="BD265" s="100"/>
      <c r="BE265" s="100"/>
    </row>
    <row r="266" spans="1:57" ht="15.75" customHeight="1" x14ac:dyDescent="0.3">
      <c r="A266" s="98"/>
      <c r="B266" s="98"/>
      <c r="C266" s="98"/>
      <c r="D266" s="98"/>
      <c r="E266" s="99"/>
      <c r="F266" s="99"/>
      <c r="G266" s="98"/>
      <c r="H266" s="98"/>
      <c r="I266" s="98"/>
      <c r="J266" s="98"/>
      <c r="K266" s="98"/>
      <c r="L266" s="98"/>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row>
    <row r="267" spans="1:57" ht="15.75" customHeight="1" x14ac:dyDescent="0.3">
      <c r="A267" s="98"/>
      <c r="B267" s="98"/>
      <c r="C267" s="98"/>
      <c r="D267" s="98"/>
      <c r="E267" s="99"/>
      <c r="F267" s="99"/>
      <c r="G267" s="98"/>
      <c r="H267" s="98"/>
      <c r="I267" s="98"/>
      <c r="J267" s="98"/>
      <c r="K267" s="98"/>
      <c r="L267" s="98"/>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row>
    <row r="268" spans="1:57" ht="15.75" customHeight="1" x14ac:dyDescent="0.3">
      <c r="A268" s="98"/>
      <c r="B268" s="98"/>
      <c r="C268" s="98"/>
      <c r="D268" s="98"/>
      <c r="E268" s="99"/>
      <c r="F268" s="99"/>
      <c r="G268" s="98"/>
      <c r="H268" s="98"/>
      <c r="I268" s="98"/>
      <c r="J268" s="98"/>
      <c r="K268" s="98"/>
      <c r="L268" s="98"/>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row>
    <row r="269" spans="1:57" ht="15.75" customHeight="1" x14ac:dyDescent="0.3">
      <c r="A269" s="98"/>
      <c r="B269" s="98"/>
      <c r="C269" s="98"/>
      <c r="D269" s="98"/>
      <c r="E269" s="99"/>
      <c r="F269" s="99"/>
      <c r="G269" s="98"/>
      <c r="H269" s="98"/>
      <c r="I269" s="98"/>
      <c r="J269" s="98"/>
      <c r="K269" s="98"/>
      <c r="L269" s="98"/>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row>
    <row r="270" spans="1:57" ht="15.75" customHeight="1" x14ac:dyDescent="0.3">
      <c r="A270" s="98"/>
      <c r="B270" s="98"/>
      <c r="C270" s="98"/>
      <c r="D270" s="98"/>
      <c r="E270" s="99"/>
      <c r="F270" s="99"/>
      <c r="G270" s="98"/>
      <c r="H270" s="98"/>
      <c r="I270" s="98"/>
      <c r="J270" s="98"/>
      <c r="K270" s="98"/>
      <c r="L270" s="98"/>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row>
    <row r="271" spans="1:57" ht="15.75" customHeight="1" x14ac:dyDescent="0.3">
      <c r="A271" s="98"/>
      <c r="B271" s="98"/>
      <c r="C271" s="98"/>
      <c r="D271" s="98"/>
      <c r="E271" s="99"/>
      <c r="F271" s="99"/>
      <c r="G271" s="98"/>
      <c r="H271" s="98"/>
      <c r="I271" s="98"/>
      <c r="J271" s="98"/>
      <c r="K271" s="98"/>
      <c r="L271" s="98"/>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row>
    <row r="272" spans="1:57" ht="15.75" customHeight="1" x14ac:dyDescent="0.3">
      <c r="A272" s="98"/>
      <c r="B272" s="98"/>
      <c r="C272" s="98"/>
      <c r="D272" s="98"/>
      <c r="E272" s="99"/>
      <c r="F272" s="99"/>
      <c r="G272" s="98"/>
      <c r="H272" s="98"/>
      <c r="I272" s="98"/>
      <c r="J272" s="98"/>
      <c r="K272" s="98"/>
      <c r="L272" s="98"/>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row>
    <row r="273" spans="1:57" ht="15.75" customHeight="1" x14ac:dyDescent="0.3">
      <c r="A273" s="98"/>
      <c r="B273" s="98"/>
      <c r="C273" s="98"/>
      <c r="D273" s="98"/>
      <c r="E273" s="99"/>
      <c r="F273" s="99"/>
      <c r="G273" s="98"/>
      <c r="H273" s="98"/>
      <c r="I273" s="98"/>
      <c r="J273" s="98"/>
      <c r="K273" s="98"/>
      <c r="L273" s="98"/>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row>
    <row r="274" spans="1:57" ht="15.75" customHeight="1" x14ac:dyDescent="0.3">
      <c r="A274" s="98"/>
      <c r="B274" s="98"/>
      <c r="C274" s="98"/>
      <c r="D274" s="98"/>
      <c r="E274" s="99"/>
      <c r="F274" s="99"/>
      <c r="G274" s="98"/>
      <c r="H274" s="98"/>
      <c r="I274" s="98"/>
      <c r="J274" s="98"/>
      <c r="K274" s="98"/>
      <c r="L274" s="98"/>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row>
    <row r="275" spans="1:57" ht="15.75" customHeight="1" x14ac:dyDescent="0.3">
      <c r="A275" s="98"/>
      <c r="B275" s="98"/>
      <c r="C275" s="98"/>
      <c r="D275" s="98"/>
      <c r="E275" s="99"/>
      <c r="F275" s="99"/>
      <c r="G275" s="98"/>
      <c r="H275" s="98"/>
      <c r="I275" s="98"/>
      <c r="J275" s="98"/>
      <c r="K275" s="98"/>
      <c r="L275" s="98"/>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row>
    <row r="276" spans="1:57" ht="15.75" customHeight="1" x14ac:dyDescent="0.3">
      <c r="A276" s="98"/>
      <c r="B276" s="98"/>
      <c r="C276" s="98"/>
      <c r="D276" s="98"/>
      <c r="E276" s="99"/>
      <c r="F276" s="99"/>
      <c r="G276" s="98"/>
      <c r="H276" s="98"/>
      <c r="I276" s="98"/>
      <c r="J276" s="98"/>
      <c r="K276" s="98"/>
      <c r="L276" s="98"/>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row>
    <row r="277" spans="1:57" ht="15.75" customHeight="1" x14ac:dyDescent="0.3">
      <c r="A277" s="98"/>
      <c r="B277" s="98"/>
      <c r="C277" s="98"/>
      <c r="D277" s="98"/>
      <c r="E277" s="99"/>
      <c r="F277" s="99"/>
      <c r="G277" s="98"/>
      <c r="H277" s="98"/>
      <c r="I277" s="98"/>
      <c r="J277" s="98"/>
      <c r="K277" s="98"/>
      <c r="L277" s="98"/>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row>
    <row r="278" spans="1:57" ht="15.75" customHeight="1" x14ac:dyDescent="0.3">
      <c r="A278" s="98"/>
      <c r="B278" s="98"/>
      <c r="C278" s="98"/>
      <c r="D278" s="98"/>
      <c r="E278" s="99"/>
      <c r="F278" s="99"/>
      <c r="G278" s="98"/>
      <c r="H278" s="98"/>
      <c r="I278" s="98"/>
      <c r="J278" s="98"/>
      <c r="K278" s="98"/>
      <c r="L278" s="98"/>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row>
    <row r="279" spans="1:57" ht="15.75" customHeight="1" x14ac:dyDescent="0.3">
      <c r="A279" s="98"/>
      <c r="B279" s="98"/>
      <c r="C279" s="98"/>
      <c r="D279" s="98"/>
      <c r="E279" s="99"/>
      <c r="F279" s="99"/>
      <c r="G279" s="98"/>
      <c r="H279" s="98"/>
      <c r="I279" s="98"/>
      <c r="J279" s="98"/>
      <c r="K279" s="98"/>
      <c r="L279" s="98"/>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row>
    <row r="280" spans="1:57" ht="15.75" customHeight="1" x14ac:dyDescent="0.3">
      <c r="A280" s="98"/>
      <c r="B280" s="98"/>
      <c r="C280" s="98"/>
      <c r="D280" s="98"/>
      <c r="E280" s="99"/>
      <c r="F280" s="99"/>
      <c r="G280" s="98"/>
      <c r="H280" s="98"/>
      <c r="I280" s="98"/>
      <c r="J280" s="98"/>
      <c r="K280" s="98"/>
      <c r="L280" s="98"/>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row>
    <row r="281" spans="1:57" ht="15.75" customHeight="1" x14ac:dyDescent="0.3">
      <c r="A281" s="98"/>
      <c r="B281" s="98"/>
      <c r="C281" s="98"/>
      <c r="D281" s="98"/>
      <c r="E281" s="99"/>
      <c r="F281" s="99"/>
      <c r="G281" s="98"/>
      <c r="H281" s="98"/>
      <c r="I281" s="98"/>
      <c r="J281" s="98"/>
      <c r="K281" s="98"/>
      <c r="L281" s="98"/>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row>
    <row r="282" spans="1:57" ht="15.75" customHeight="1" x14ac:dyDescent="0.3">
      <c r="A282" s="98"/>
      <c r="B282" s="98"/>
      <c r="C282" s="98"/>
      <c r="D282" s="98"/>
      <c r="E282" s="99"/>
      <c r="F282" s="99"/>
      <c r="G282" s="98"/>
      <c r="H282" s="98"/>
      <c r="I282" s="98"/>
      <c r="J282" s="98"/>
      <c r="K282" s="98"/>
      <c r="L282" s="98"/>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row>
    <row r="283" spans="1:57" ht="15.75" customHeight="1" x14ac:dyDescent="0.3">
      <c r="A283" s="98"/>
      <c r="B283" s="98"/>
      <c r="C283" s="98"/>
      <c r="D283" s="98"/>
      <c r="E283" s="99"/>
      <c r="F283" s="99"/>
      <c r="G283" s="98"/>
      <c r="H283" s="98"/>
      <c r="I283" s="98"/>
      <c r="J283" s="98"/>
      <c r="K283" s="98"/>
      <c r="L283" s="98"/>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row>
    <row r="284" spans="1:57" ht="15.75" customHeight="1" x14ac:dyDescent="0.3">
      <c r="A284" s="98"/>
      <c r="B284" s="98"/>
      <c r="C284" s="98"/>
      <c r="D284" s="98"/>
      <c r="E284" s="99"/>
      <c r="F284" s="99"/>
      <c r="G284" s="98"/>
      <c r="H284" s="98"/>
      <c r="I284" s="98"/>
      <c r="J284" s="98"/>
      <c r="K284" s="98"/>
      <c r="L284" s="98"/>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row>
    <row r="285" spans="1:57" ht="15.75" customHeight="1" x14ac:dyDescent="0.3">
      <c r="A285" s="98"/>
      <c r="B285" s="98"/>
      <c r="C285" s="98"/>
      <c r="D285" s="98"/>
      <c r="E285" s="99"/>
      <c r="F285" s="99"/>
      <c r="G285" s="98"/>
      <c r="H285" s="98"/>
      <c r="I285" s="98"/>
      <c r="J285" s="98"/>
      <c r="K285" s="98"/>
      <c r="L285" s="98"/>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100"/>
      <c r="AV285" s="100"/>
      <c r="AW285" s="100"/>
      <c r="AX285" s="100"/>
      <c r="AY285" s="100"/>
      <c r="AZ285" s="100"/>
      <c r="BA285" s="100"/>
      <c r="BB285" s="100"/>
      <c r="BC285" s="100"/>
      <c r="BD285" s="100"/>
      <c r="BE285" s="100"/>
    </row>
    <row r="286" spans="1:57" ht="15.75" customHeight="1" x14ac:dyDescent="0.3">
      <c r="A286" s="98"/>
      <c r="B286" s="98"/>
      <c r="C286" s="98"/>
      <c r="D286" s="98"/>
      <c r="E286" s="99"/>
      <c r="F286" s="99"/>
      <c r="G286" s="98"/>
      <c r="H286" s="98"/>
      <c r="I286" s="98"/>
      <c r="J286" s="98"/>
      <c r="K286" s="98"/>
      <c r="L286" s="98"/>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row>
    <row r="287" spans="1:57" ht="15.75" customHeight="1" x14ac:dyDescent="0.3">
      <c r="A287" s="98"/>
      <c r="B287" s="98"/>
      <c r="C287" s="98"/>
      <c r="D287" s="98"/>
      <c r="E287" s="99"/>
      <c r="F287" s="99"/>
      <c r="G287" s="98"/>
      <c r="H287" s="98"/>
      <c r="I287" s="98"/>
      <c r="J287" s="98"/>
      <c r="K287" s="98"/>
      <c r="L287" s="98"/>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c r="AY287" s="100"/>
      <c r="AZ287" s="100"/>
      <c r="BA287" s="100"/>
      <c r="BB287" s="100"/>
      <c r="BC287" s="100"/>
      <c r="BD287" s="100"/>
      <c r="BE287" s="100"/>
    </row>
    <row r="288" spans="1:57" ht="15.75" customHeight="1" x14ac:dyDescent="0.3">
      <c r="A288" s="98"/>
      <c r="B288" s="98"/>
      <c r="C288" s="98"/>
      <c r="D288" s="98"/>
      <c r="E288" s="99"/>
      <c r="F288" s="99"/>
      <c r="G288" s="98"/>
      <c r="H288" s="98"/>
      <c r="I288" s="98"/>
      <c r="J288" s="98"/>
      <c r="K288" s="98"/>
      <c r="L288" s="98"/>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c r="AV288" s="100"/>
      <c r="AW288" s="100"/>
      <c r="AX288" s="100"/>
      <c r="AY288" s="100"/>
      <c r="AZ288" s="100"/>
      <c r="BA288" s="100"/>
      <c r="BB288" s="100"/>
      <c r="BC288" s="100"/>
      <c r="BD288" s="100"/>
      <c r="BE288" s="100"/>
    </row>
    <row r="289" spans="1:57" ht="15.75" customHeight="1" x14ac:dyDescent="0.3">
      <c r="A289" s="98"/>
      <c r="B289" s="98"/>
      <c r="C289" s="98"/>
      <c r="D289" s="98"/>
      <c r="E289" s="99"/>
      <c r="F289" s="99"/>
      <c r="G289" s="98"/>
      <c r="H289" s="98"/>
      <c r="I289" s="98"/>
      <c r="J289" s="98"/>
      <c r="K289" s="98"/>
      <c r="L289" s="98"/>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0"/>
      <c r="AY289" s="100"/>
      <c r="AZ289" s="100"/>
      <c r="BA289" s="100"/>
      <c r="BB289" s="100"/>
      <c r="BC289" s="100"/>
      <c r="BD289" s="100"/>
      <c r="BE289" s="100"/>
    </row>
    <row r="290" spans="1:57" ht="15.75" customHeight="1" x14ac:dyDescent="0.3">
      <c r="A290" s="98"/>
      <c r="B290" s="98"/>
      <c r="C290" s="98"/>
      <c r="D290" s="98"/>
      <c r="E290" s="99"/>
      <c r="F290" s="99"/>
      <c r="G290" s="98"/>
      <c r="H290" s="98"/>
      <c r="I290" s="98"/>
      <c r="J290" s="98"/>
      <c r="K290" s="98"/>
      <c r="L290" s="98"/>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row>
    <row r="291" spans="1:57" ht="15.75" customHeight="1" x14ac:dyDescent="0.3">
      <c r="A291" s="98"/>
      <c r="B291" s="98"/>
      <c r="C291" s="98"/>
      <c r="D291" s="98"/>
      <c r="E291" s="99"/>
      <c r="F291" s="99"/>
      <c r="G291" s="98"/>
      <c r="H291" s="98"/>
      <c r="I291" s="98"/>
      <c r="J291" s="98"/>
      <c r="K291" s="98"/>
      <c r="L291" s="98"/>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row>
    <row r="292" spans="1:57" ht="15.75" customHeight="1" x14ac:dyDescent="0.3">
      <c r="A292" s="98"/>
      <c r="B292" s="98"/>
      <c r="C292" s="98"/>
      <c r="D292" s="98"/>
      <c r="E292" s="99"/>
      <c r="F292" s="99"/>
      <c r="G292" s="98"/>
      <c r="H292" s="98"/>
      <c r="I292" s="98"/>
      <c r="J292" s="98"/>
      <c r="K292" s="98"/>
      <c r="L292" s="98"/>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row>
    <row r="293" spans="1:57" ht="15.75" customHeight="1" x14ac:dyDescent="0.3">
      <c r="A293" s="98"/>
      <c r="B293" s="98"/>
      <c r="C293" s="98"/>
      <c r="D293" s="98"/>
      <c r="E293" s="99"/>
      <c r="F293" s="99"/>
      <c r="G293" s="98"/>
      <c r="H293" s="98"/>
      <c r="I293" s="98"/>
      <c r="J293" s="98"/>
      <c r="K293" s="98"/>
      <c r="L293" s="98"/>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c r="AV293" s="100"/>
      <c r="AW293" s="100"/>
      <c r="AX293" s="100"/>
      <c r="AY293" s="100"/>
      <c r="AZ293" s="100"/>
      <c r="BA293" s="100"/>
      <c r="BB293" s="100"/>
      <c r="BC293" s="100"/>
      <c r="BD293" s="100"/>
      <c r="BE293" s="100"/>
    </row>
    <row r="294" spans="1:57" ht="15.75" customHeight="1" x14ac:dyDescent="0.3">
      <c r="A294" s="98"/>
      <c r="B294" s="98"/>
      <c r="C294" s="98"/>
      <c r="D294" s="98"/>
      <c r="E294" s="99"/>
      <c r="F294" s="99"/>
      <c r="G294" s="98"/>
      <c r="H294" s="98"/>
      <c r="I294" s="98"/>
      <c r="J294" s="98"/>
      <c r="K294" s="98"/>
      <c r="L294" s="98"/>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c r="AU294" s="100"/>
      <c r="AV294" s="100"/>
      <c r="AW294" s="100"/>
      <c r="AX294" s="100"/>
      <c r="AY294" s="100"/>
      <c r="AZ294" s="100"/>
      <c r="BA294" s="100"/>
      <c r="BB294" s="100"/>
      <c r="BC294" s="100"/>
      <c r="BD294" s="100"/>
      <c r="BE294" s="100"/>
    </row>
    <row r="295" spans="1:57" ht="15.75" customHeight="1" x14ac:dyDescent="0.3">
      <c r="A295" s="98"/>
      <c r="B295" s="98"/>
      <c r="C295" s="98"/>
      <c r="D295" s="98"/>
      <c r="E295" s="99"/>
      <c r="F295" s="99"/>
      <c r="G295" s="98"/>
      <c r="H295" s="98"/>
      <c r="I295" s="98"/>
      <c r="J295" s="98"/>
      <c r="K295" s="98"/>
      <c r="L295" s="98"/>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row>
    <row r="296" spans="1:57" ht="15.75" customHeight="1" x14ac:dyDescent="0.3">
      <c r="A296" s="98"/>
      <c r="B296" s="98"/>
      <c r="C296" s="98"/>
      <c r="D296" s="98"/>
      <c r="E296" s="99"/>
      <c r="F296" s="99"/>
      <c r="G296" s="98"/>
      <c r="H296" s="98"/>
      <c r="I296" s="98"/>
      <c r="J296" s="98"/>
      <c r="K296" s="98"/>
      <c r="L296" s="98"/>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c r="AU296" s="100"/>
      <c r="AV296" s="100"/>
      <c r="AW296" s="100"/>
      <c r="AX296" s="100"/>
      <c r="AY296" s="100"/>
      <c r="AZ296" s="100"/>
      <c r="BA296" s="100"/>
      <c r="BB296" s="100"/>
      <c r="BC296" s="100"/>
      <c r="BD296" s="100"/>
      <c r="BE296" s="100"/>
    </row>
    <row r="297" spans="1:57" ht="15.75" customHeight="1" x14ac:dyDescent="0.3">
      <c r="A297" s="98"/>
      <c r="B297" s="98"/>
      <c r="C297" s="98"/>
      <c r="D297" s="98"/>
      <c r="E297" s="99"/>
      <c r="F297" s="99"/>
      <c r="G297" s="98"/>
      <c r="H297" s="98"/>
      <c r="I297" s="98"/>
      <c r="J297" s="98"/>
      <c r="K297" s="98"/>
      <c r="L297" s="98"/>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c r="AV297" s="100"/>
      <c r="AW297" s="100"/>
      <c r="AX297" s="100"/>
      <c r="AY297" s="100"/>
      <c r="AZ297" s="100"/>
      <c r="BA297" s="100"/>
      <c r="BB297" s="100"/>
      <c r="BC297" s="100"/>
      <c r="BD297" s="100"/>
      <c r="BE297" s="100"/>
    </row>
    <row r="298" spans="1:57" ht="15.75" customHeight="1" x14ac:dyDescent="0.3">
      <c r="A298" s="98"/>
      <c r="B298" s="98"/>
      <c r="C298" s="98"/>
      <c r="D298" s="98"/>
      <c r="E298" s="99"/>
      <c r="F298" s="99"/>
      <c r="G298" s="98"/>
      <c r="H298" s="98"/>
      <c r="I298" s="98"/>
      <c r="J298" s="98"/>
      <c r="K298" s="98"/>
      <c r="L298" s="98"/>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c r="AV298" s="100"/>
      <c r="AW298" s="100"/>
      <c r="AX298" s="100"/>
      <c r="AY298" s="100"/>
      <c r="AZ298" s="100"/>
      <c r="BA298" s="100"/>
      <c r="BB298" s="100"/>
      <c r="BC298" s="100"/>
      <c r="BD298" s="100"/>
      <c r="BE298" s="100"/>
    </row>
    <row r="299" spans="1:57" ht="15.75" customHeight="1" x14ac:dyDescent="0.3">
      <c r="A299" s="98"/>
      <c r="B299" s="98"/>
      <c r="C299" s="98"/>
      <c r="D299" s="98"/>
      <c r="E299" s="99"/>
      <c r="F299" s="99"/>
      <c r="G299" s="98"/>
      <c r="H299" s="98"/>
      <c r="I299" s="98"/>
      <c r="J299" s="98"/>
      <c r="K299" s="98"/>
      <c r="L299" s="98"/>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c r="AV299" s="100"/>
      <c r="AW299" s="100"/>
      <c r="AX299" s="100"/>
      <c r="AY299" s="100"/>
      <c r="AZ299" s="100"/>
      <c r="BA299" s="100"/>
      <c r="BB299" s="100"/>
      <c r="BC299" s="100"/>
      <c r="BD299" s="100"/>
      <c r="BE299" s="100"/>
    </row>
    <row r="300" spans="1:57" ht="15.75" customHeight="1" x14ac:dyDescent="0.3">
      <c r="A300" s="98"/>
      <c r="B300" s="98"/>
      <c r="C300" s="98"/>
      <c r="D300" s="98"/>
      <c r="E300" s="99"/>
      <c r="F300" s="99"/>
      <c r="G300" s="98"/>
      <c r="H300" s="98"/>
      <c r="I300" s="98"/>
      <c r="J300" s="98"/>
      <c r="K300" s="98"/>
      <c r="L300" s="98"/>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c r="AU300" s="100"/>
      <c r="AV300" s="100"/>
      <c r="AW300" s="100"/>
      <c r="AX300" s="100"/>
      <c r="AY300" s="100"/>
      <c r="AZ300" s="100"/>
      <c r="BA300" s="100"/>
      <c r="BB300" s="100"/>
      <c r="BC300" s="100"/>
      <c r="BD300" s="100"/>
      <c r="BE300" s="100"/>
    </row>
    <row r="301" spans="1:57" ht="15.75" customHeight="1" x14ac:dyDescent="0.3">
      <c r="A301" s="98"/>
      <c r="B301" s="98"/>
      <c r="C301" s="98"/>
      <c r="D301" s="98"/>
      <c r="E301" s="99"/>
      <c r="F301" s="99"/>
      <c r="G301" s="98"/>
      <c r="H301" s="98"/>
      <c r="I301" s="98"/>
      <c r="J301" s="98"/>
      <c r="K301" s="98"/>
      <c r="L301" s="98"/>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c r="AU301" s="100"/>
      <c r="AV301" s="100"/>
      <c r="AW301" s="100"/>
      <c r="AX301" s="100"/>
      <c r="AY301" s="100"/>
      <c r="AZ301" s="100"/>
      <c r="BA301" s="100"/>
      <c r="BB301" s="100"/>
      <c r="BC301" s="100"/>
      <c r="BD301" s="100"/>
      <c r="BE301" s="100"/>
    </row>
    <row r="302" spans="1:57" ht="15.75" customHeight="1" x14ac:dyDescent="0.3">
      <c r="A302" s="98"/>
      <c r="B302" s="98"/>
      <c r="C302" s="98"/>
      <c r="D302" s="98"/>
      <c r="E302" s="99"/>
      <c r="F302" s="99"/>
      <c r="G302" s="98"/>
      <c r="H302" s="98"/>
      <c r="I302" s="98"/>
      <c r="J302" s="98"/>
      <c r="K302" s="98"/>
      <c r="L302" s="98"/>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c r="AV302" s="100"/>
      <c r="AW302" s="100"/>
      <c r="AX302" s="100"/>
      <c r="AY302" s="100"/>
      <c r="AZ302" s="100"/>
      <c r="BA302" s="100"/>
      <c r="BB302" s="100"/>
      <c r="BC302" s="100"/>
      <c r="BD302" s="100"/>
      <c r="BE302" s="100"/>
    </row>
    <row r="303" spans="1:57" ht="15.75" customHeight="1" x14ac:dyDescent="0.3">
      <c r="A303" s="98"/>
      <c r="B303" s="98"/>
      <c r="C303" s="98"/>
      <c r="D303" s="98"/>
      <c r="E303" s="99"/>
      <c r="F303" s="99"/>
      <c r="G303" s="98"/>
      <c r="H303" s="98"/>
      <c r="I303" s="98"/>
      <c r="J303" s="98"/>
      <c r="K303" s="98"/>
      <c r="L303" s="98"/>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c r="AV303" s="100"/>
      <c r="AW303" s="100"/>
      <c r="AX303" s="100"/>
      <c r="AY303" s="100"/>
      <c r="AZ303" s="100"/>
      <c r="BA303" s="100"/>
      <c r="BB303" s="100"/>
      <c r="BC303" s="100"/>
      <c r="BD303" s="100"/>
      <c r="BE303" s="100"/>
    </row>
    <row r="304" spans="1:57" ht="15.75" customHeight="1" x14ac:dyDescent="0.3">
      <c r="A304" s="98"/>
      <c r="B304" s="98"/>
      <c r="C304" s="98"/>
      <c r="D304" s="98"/>
      <c r="E304" s="99"/>
      <c r="F304" s="99"/>
      <c r="G304" s="98"/>
      <c r="H304" s="98"/>
      <c r="I304" s="98"/>
      <c r="J304" s="98"/>
      <c r="K304" s="98"/>
      <c r="L304" s="98"/>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row>
    <row r="305" spans="1:57" ht="15.75" customHeight="1" x14ac:dyDescent="0.3">
      <c r="A305" s="98"/>
      <c r="B305" s="98"/>
      <c r="C305" s="98"/>
      <c r="D305" s="98"/>
      <c r="E305" s="99"/>
      <c r="F305" s="99"/>
      <c r="G305" s="98"/>
      <c r="H305" s="98"/>
      <c r="I305" s="98"/>
      <c r="J305" s="98"/>
      <c r="K305" s="98"/>
      <c r="L305" s="98"/>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row>
    <row r="306" spans="1:57" ht="15.75" customHeight="1" x14ac:dyDescent="0.3">
      <c r="A306" s="98"/>
      <c r="B306" s="98"/>
      <c r="C306" s="98"/>
      <c r="D306" s="98"/>
      <c r="E306" s="99"/>
      <c r="F306" s="99"/>
      <c r="G306" s="98"/>
      <c r="H306" s="98"/>
      <c r="I306" s="98"/>
      <c r="J306" s="98"/>
      <c r="K306" s="98"/>
      <c r="L306" s="98"/>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0"/>
      <c r="AY306" s="100"/>
      <c r="AZ306" s="100"/>
      <c r="BA306" s="100"/>
      <c r="BB306" s="100"/>
      <c r="BC306" s="100"/>
      <c r="BD306" s="100"/>
      <c r="BE306" s="100"/>
    </row>
    <row r="307" spans="1:57" ht="15.75" customHeight="1" x14ac:dyDescent="0.3">
      <c r="A307" s="98"/>
      <c r="B307" s="98"/>
      <c r="C307" s="98"/>
      <c r="D307" s="98"/>
      <c r="E307" s="99"/>
      <c r="F307" s="99"/>
      <c r="G307" s="98"/>
      <c r="H307" s="98"/>
      <c r="I307" s="98"/>
      <c r="J307" s="98"/>
      <c r="K307" s="98"/>
      <c r="L307" s="98"/>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0"/>
      <c r="AY307" s="100"/>
      <c r="AZ307" s="100"/>
      <c r="BA307" s="100"/>
      <c r="BB307" s="100"/>
      <c r="BC307" s="100"/>
      <c r="BD307" s="100"/>
      <c r="BE307" s="100"/>
    </row>
    <row r="308" spans="1:57" ht="15.75" customHeight="1" x14ac:dyDescent="0.3">
      <c r="A308" s="98"/>
      <c r="B308" s="98"/>
      <c r="C308" s="98"/>
      <c r="D308" s="98"/>
      <c r="E308" s="99"/>
      <c r="F308" s="99"/>
      <c r="G308" s="98"/>
      <c r="H308" s="98"/>
      <c r="I308" s="98"/>
      <c r="J308" s="98"/>
      <c r="K308" s="98"/>
      <c r="L308" s="98"/>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00"/>
      <c r="AY308" s="100"/>
      <c r="AZ308" s="100"/>
      <c r="BA308" s="100"/>
      <c r="BB308" s="100"/>
      <c r="BC308" s="100"/>
      <c r="BD308" s="100"/>
      <c r="BE308" s="100"/>
    </row>
    <row r="309" spans="1:57" ht="15.75" customHeight="1" x14ac:dyDescent="0.3">
      <c r="A309" s="98"/>
      <c r="B309" s="98"/>
      <c r="C309" s="98"/>
      <c r="D309" s="98"/>
      <c r="E309" s="99"/>
      <c r="F309" s="99"/>
      <c r="G309" s="98"/>
      <c r="H309" s="98"/>
      <c r="I309" s="98"/>
      <c r="J309" s="98"/>
      <c r="K309" s="98"/>
      <c r="L309" s="98"/>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100"/>
      <c r="AZ309" s="100"/>
      <c r="BA309" s="100"/>
      <c r="BB309" s="100"/>
      <c r="BC309" s="100"/>
      <c r="BD309" s="100"/>
      <c r="BE309" s="100"/>
    </row>
    <row r="310" spans="1:57" ht="15.75" customHeight="1" x14ac:dyDescent="0.3">
      <c r="A310" s="98"/>
      <c r="B310" s="98"/>
      <c r="C310" s="98"/>
      <c r="D310" s="98"/>
      <c r="E310" s="99"/>
      <c r="F310" s="99"/>
      <c r="G310" s="98"/>
      <c r="H310" s="98"/>
      <c r="I310" s="98"/>
      <c r="J310" s="98"/>
      <c r="K310" s="98"/>
      <c r="L310" s="98"/>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row>
    <row r="311" spans="1:57" ht="15.75" customHeight="1" x14ac:dyDescent="0.3">
      <c r="A311" s="98"/>
      <c r="B311" s="98"/>
      <c r="C311" s="98"/>
      <c r="D311" s="98"/>
      <c r="E311" s="99"/>
      <c r="F311" s="99"/>
      <c r="G311" s="98"/>
      <c r="H311" s="98"/>
      <c r="I311" s="98"/>
      <c r="J311" s="98"/>
      <c r="K311" s="98"/>
      <c r="L311" s="98"/>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c r="AU311" s="100"/>
      <c r="AV311" s="100"/>
      <c r="AW311" s="100"/>
      <c r="AX311" s="100"/>
      <c r="AY311" s="100"/>
      <c r="AZ311" s="100"/>
      <c r="BA311" s="100"/>
      <c r="BB311" s="100"/>
      <c r="BC311" s="100"/>
      <c r="BD311" s="100"/>
      <c r="BE311" s="100"/>
    </row>
    <row r="312" spans="1:57" ht="15.75" customHeight="1" x14ac:dyDescent="0.3">
      <c r="A312" s="98"/>
      <c r="B312" s="98"/>
      <c r="C312" s="98"/>
      <c r="D312" s="98"/>
      <c r="E312" s="99"/>
      <c r="F312" s="99"/>
      <c r="G312" s="98"/>
      <c r="H312" s="98"/>
      <c r="I312" s="98"/>
      <c r="J312" s="98"/>
      <c r="K312" s="98"/>
      <c r="L312" s="98"/>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c r="AV312" s="100"/>
      <c r="AW312" s="100"/>
      <c r="AX312" s="100"/>
      <c r="AY312" s="100"/>
      <c r="AZ312" s="100"/>
      <c r="BA312" s="100"/>
      <c r="BB312" s="100"/>
      <c r="BC312" s="100"/>
      <c r="BD312" s="100"/>
      <c r="BE312" s="100"/>
    </row>
    <row r="313" spans="1:57" ht="15.75" customHeight="1" x14ac:dyDescent="0.3">
      <c r="A313" s="98"/>
      <c r="B313" s="98"/>
      <c r="C313" s="98"/>
      <c r="D313" s="98"/>
      <c r="E313" s="99"/>
      <c r="F313" s="99"/>
      <c r="G313" s="98"/>
      <c r="H313" s="98"/>
      <c r="I313" s="98"/>
      <c r="J313" s="98"/>
      <c r="K313" s="98"/>
      <c r="L313" s="98"/>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0"/>
      <c r="AY313" s="100"/>
      <c r="AZ313" s="100"/>
      <c r="BA313" s="100"/>
      <c r="BB313" s="100"/>
      <c r="BC313" s="100"/>
      <c r="BD313" s="100"/>
      <c r="BE313" s="100"/>
    </row>
    <row r="314" spans="1:57" ht="15.75" customHeight="1" x14ac:dyDescent="0.3">
      <c r="A314" s="98"/>
      <c r="B314" s="98"/>
      <c r="C314" s="98"/>
      <c r="D314" s="98"/>
      <c r="E314" s="99"/>
      <c r="F314" s="99"/>
      <c r="G314" s="98"/>
      <c r="H314" s="98"/>
      <c r="I314" s="98"/>
      <c r="J314" s="98"/>
      <c r="K314" s="98"/>
      <c r="L314" s="98"/>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c r="AU314" s="100"/>
      <c r="AV314" s="100"/>
      <c r="AW314" s="100"/>
      <c r="AX314" s="100"/>
      <c r="AY314" s="100"/>
      <c r="AZ314" s="100"/>
      <c r="BA314" s="100"/>
      <c r="BB314" s="100"/>
      <c r="BC314" s="100"/>
      <c r="BD314" s="100"/>
      <c r="BE314" s="100"/>
    </row>
    <row r="315" spans="1:57" ht="15.75" customHeight="1" x14ac:dyDescent="0.3">
      <c r="A315" s="98"/>
      <c r="B315" s="98"/>
      <c r="C315" s="98"/>
      <c r="D315" s="98"/>
      <c r="E315" s="99"/>
      <c r="F315" s="99"/>
      <c r="G315" s="98"/>
      <c r="H315" s="98"/>
      <c r="I315" s="98"/>
      <c r="J315" s="98"/>
      <c r="K315" s="98"/>
      <c r="L315" s="98"/>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0"/>
      <c r="AY315" s="100"/>
      <c r="AZ315" s="100"/>
      <c r="BA315" s="100"/>
      <c r="BB315" s="100"/>
      <c r="BC315" s="100"/>
      <c r="BD315" s="100"/>
      <c r="BE315" s="100"/>
    </row>
    <row r="316" spans="1:57" ht="15.75" customHeight="1" x14ac:dyDescent="0.3">
      <c r="A316" s="98"/>
      <c r="B316" s="98"/>
      <c r="C316" s="98"/>
      <c r="D316" s="98"/>
      <c r="E316" s="99"/>
      <c r="F316" s="99"/>
      <c r="G316" s="98"/>
      <c r="H316" s="98"/>
      <c r="I316" s="98"/>
      <c r="J316" s="98"/>
      <c r="K316" s="98"/>
      <c r="L316" s="98"/>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c r="AV316" s="100"/>
      <c r="AW316" s="100"/>
      <c r="AX316" s="100"/>
      <c r="AY316" s="100"/>
      <c r="AZ316" s="100"/>
      <c r="BA316" s="100"/>
      <c r="BB316" s="100"/>
      <c r="BC316" s="100"/>
      <c r="BD316" s="100"/>
      <c r="BE316" s="100"/>
    </row>
    <row r="317" spans="1:57" ht="15.75" customHeight="1" x14ac:dyDescent="0.3">
      <c r="A317" s="98"/>
      <c r="B317" s="98"/>
      <c r="C317" s="98"/>
      <c r="D317" s="98"/>
      <c r="E317" s="99"/>
      <c r="F317" s="99"/>
      <c r="G317" s="98"/>
      <c r="H317" s="98"/>
      <c r="I317" s="98"/>
      <c r="J317" s="98"/>
      <c r="K317" s="98"/>
      <c r="L317" s="98"/>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c r="AV317" s="100"/>
      <c r="AW317" s="100"/>
      <c r="AX317" s="100"/>
      <c r="AY317" s="100"/>
      <c r="AZ317" s="100"/>
      <c r="BA317" s="100"/>
      <c r="BB317" s="100"/>
      <c r="BC317" s="100"/>
      <c r="BD317" s="100"/>
      <c r="BE317" s="100"/>
    </row>
    <row r="318" spans="1:57" ht="15.75" customHeight="1" x14ac:dyDescent="0.3">
      <c r="A318" s="98"/>
      <c r="B318" s="98"/>
      <c r="C318" s="98"/>
      <c r="D318" s="98"/>
      <c r="E318" s="99"/>
      <c r="F318" s="99"/>
      <c r="G318" s="98"/>
      <c r="H318" s="98"/>
      <c r="I318" s="98"/>
      <c r="J318" s="98"/>
      <c r="K318" s="98"/>
      <c r="L318" s="98"/>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c r="AV318" s="100"/>
      <c r="AW318" s="100"/>
      <c r="AX318" s="100"/>
      <c r="AY318" s="100"/>
      <c r="AZ318" s="100"/>
      <c r="BA318" s="100"/>
      <c r="BB318" s="100"/>
      <c r="BC318" s="100"/>
      <c r="BD318" s="100"/>
      <c r="BE318" s="100"/>
    </row>
    <row r="319" spans="1:57" ht="15.75" customHeight="1" x14ac:dyDescent="0.3">
      <c r="A319" s="98"/>
      <c r="B319" s="98"/>
      <c r="C319" s="98"/>
      <c r="D319" s="98"/>
      <c r="E319" s="99"/>
      <c r="F319" s="99"/>
      <c r="G319" s="98"/>
      <c r="H319" s="98"/>
      <c r="I319" s="98"/>
      <c r="J319" s="98"/>
      <c r="K319" s="98"/>
      <c r="L319" s="98"/>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V319" s="100"/>
      <c r="AW319" s="100"/>
      <c r="AX319" s="100"/>
      <c r="AY319" s="100"/>
      <c r="AZ319" s="100"/>
      <c r="BA319" s="100"/>
      <c r="BB319" s="100"/>
      <c r="BC319" s="100"/>
      <c r="BD319" s="100"/>
      <c r="BE319" s="100"/>
    </row>
    <row r="320" spans="1:57" ht="15.75" customHeight="1" x14ac:dyDescent="0.3">
      <c r="A320" s="98"/>
      <c r="B320" s="98"/>
      <c r="C320" s="98"/>
      <c r="D320" s="98"/>
      <c r="E320" s="99"/>
      <c r="F320" s="99"/>
      <c r="G320" s="98"/>
      <c r="H320" s="98"/>
      <c r="I320" s="98"/>
      <c r="J320" s="98"/>
      <c r="K320" s="98"/>
      <c r="L320" s="98"/>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100"/>
      <c r="AX320" s="100"/>
      <c r="AY320" s="100"/>
      <c r="AZ320" s="100"/>
      <c r="BA320" s="100"/>
      <c r="BB320" s="100"/>
      <c r="BC320" s="100"/>
      <c r="BD320" s="100"/>
      <c r="BE320" s="100"/>
    </row>
    <row r="321" spans="1:57" ht="15.75" customHeight="1" x14ac:dyDescent="0.3">
      <c r="A321" s="98"/>
      <c r="B321" s="98"/>
      <c r="C321" s="98"/>
      <c r="D321" s="98"/>
      <c r="E321" s="99"/>
      <c r="F321" s="99"/>
      <c r="G321" s="98"/>
      <c r="H321" s="98"/>
      <c r="I321" s="98"/>
      <c r="J321" s="98"/>
      <c r="K321" s="98"/>
      <c r="L321" s="98"/>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row>
    <row r="322" spans="1:57" ht="15.75" customHeight="1" x14ac:dyDescent="0.3">
      <c r="A322" s="98"/>
      <c r="B322" s="98"/>
      <c r="C322" s="98"/>
      <c r="D322" s="98"/>
      <c r="E322" s="99"/>
      <c r="F322" s="99"/>
      <c r="G322" s="98"/>
      <c r="H322" s="98"/>
      <c r="I322" s="98"/>
      <c r="J322" s="98"/>
      <c r="K322" s="98"/>
      <c r="L322" s="98"/>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row>
    <row r="323" spans="1:57" ht="15.75" customHeight="1" x14ac:dyDescent="0.3">
      <c r="A323" s="98"/>
      <c r="B323" s="98"/>
      <c r="C323" s="98"/>
      <c r="D323" s="98"/>
      <c r="E323" s="99"/>
      <c r="F323" s="99"/>
      <c r="G323" s="98"/>
      <c r="H323" s="98"/>
      <c r="I323" s="98"/>
      <c r="J323" s="98"/>
      <c r="K323" s="98"/>
      <c r="L323" s="98"/>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row>
    <row r="324" spans="1:57" ht="15.75" customHeight="1" x14ac:dyDescent="0.3">
      <c r="A324" s="98"/>
      <c r="B324" s="98"/>
      <c r="C324" s="98"/>
      <c r="D324" s="98"/>
      <c r="E324" s="99"/>
      <c r="F324" s="99"/>
      <c r="G324" s="98"/>
      <c r="H324" s="98"/>
      <c r="I324" s="98"/>
      <c r="J324" s="98"/>
      <c r="K324" s="98"/>
      <c r="L324" s="98"/>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row>
    <row r="325" spans="1:57" ht="15.75" customHeight="1" x14ac:dyDescent="0.3">
      <c r="A325" s="98"/>
      <c r="B325" s="98"/>
      <c r="C325" s="98"/>
      <c r="D325" s="98"/>
      <c r="E325" s="99"/>
      <c r="F325" s="99"/>
      <c r="G325" s="98"/>
      <c r="H325" s="98"/>
      <c r="I325" s="98"/>
      <c r="J325" s="98"/>
      <c r="K325" s="98"/>
      <c r="L325" s="98"/>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row>
    <row r="326" spans="1:57" ht="15.75" customHeight="1" x14ac:dyDescent="0.3">
      <c r="A326" s="98"/>
      <c r="B326" s="98"/>
      <c r="C326" s="98"/>
      <c r="D326" s="98"/>
      <c r="E326" s="99"/>
      <c r="F326" s="99"/>
      <c r="G326" s="98"/>
      <c r="H326" s="98"/>
      <c r="I326" s="98"/>
      <c r="J326" s="98"/>
      <c r="K326" s="98"/>
      <c r="L326" s="98"/>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row>
    <row r="327" spans="1:57" ht="15.75" customHeight="1" x14ac:dyDescent="0.3">
      <c r="A327" s="98"/>
      <c r="B327" s="98"/>
      <c r="C327" s="98"/>
      <c r="D327" s="98"/>
      <c r="E327" s="99"/>
      <c r="F327" s="99"/>
      <c r="G327" s="98"/>
      <c r="H327" s="98"/>
      <c r="I327" s="98"/>
      <c r="J327" s="98"/>
      <c r="K327" s="98"/>
      <c r="L327" s="98"/>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row>
    <row r="328" spans="1:57" ht="15.75" customHeight="1" x14ac:dyDescent="0.3">
      <c r="A328" s="98"/>
      <c r="B328" s="98"/>
      <c r="C328" s="98"/>
      <c r="D328" s="98"/>
      <c r="E328" s="99"/>
      <c r="F328" s="99"/>
      <c r="G328" s="98"/>
      <c r="H328" s="98"/>
      <c r="I328" s="98"/>
      <c r="J328" s="98"/>
      <c r="K328" s="98"/>
      <c r="L328" s="98"/>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row>
    <row r="329" spans="1:57" ht="15.75" customHeight="1" x14ac:dyDescent="0.3">
      <c r="A329" s="98"/>
      <c r="B329" s="98"/>
      <c r="C329" s="98"/>
      <c r="D329" s="98"/>
      <c r="E329" s="99"/>
      <c r="F329" s="99"/>
      <c r="G329" s="98"/>
      <c r="H329" s="98"/>
      <c r="I329" s="98"/>
      <c r="J329" s="98"/>
      <c r="K329" s="98"/>
      <c r="L329" s="98"/>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row>
    <row r="330" spans="1:57" ht="15.75" customHeight="1" x14ac:dyDescent="0.3">
      <c r="A330" s="98"/>
      <c r="B330" s="98"/>
      <c r="C330" s="98"/>
      <c r="D330" s="98"/>
      <c r="E330" s="99"/>
      <c r="F330" s="99"/>
      <c r="G330" s="98"/>
      <c r="H330" s="98"/>
      <c r="I330" s="98"/>
      <c r="J330" s="98"/>
      <c r="K330" s="98"/>
      <c r="L330" s="98"/>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row>
    <row r="331" spans="1:57" ht="15.75" customHeight="1" x14ac:dyDescent="0.3">
      <c r="A331" s="98"/>
      <c r="B331" s="98"/>
      <c r="C331" s="98"/>
      <c r="D331" s="98"/>
      <c r="E331" s="99"/>
      <c r="F331" s="99"/>
      <c r="G331" s="98"/>
      <c r="H331" s="98"/>
      <c r="I331" s="98"/>
      <c r="J331" s="98"/>
      <c r="K331" s="98"/>
      <c r="L331" s="98"/>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0"/>
      <c r="AV331" s="100"/>
      <c r="AW331" s="100"/>
      <c r="AX331" s="100"/>
      <c r="AY331" s="100"/>
      <c r="AZ331" s="100"/>
      <c r="BA331" s="100"/>
      <c r="BB331" s="100"/>
      <c r="BC331" s="100"/>
      <c r="BD331" s="100"/>
      <c r="BE331" s="100"/>
    </row>
    <row r="332" spans="1:57" ht="15.75" customHeight="1" x14ac:dyDescent="0.3">
      <c r="A332" s="98"/>
      <c r="B332" s="98"/>
      <c r="C332" s="98"/>
      <c r="D332" s="98"/>
      <c r="E332" s="99"/>
      <c r="F332" s="99"/>
      <c r="G332" s="98"/>
      <c r="H332" s="98"/>
      <c r="I332" s="98"/>
      <c r="J332" s="98"/>
      <c r="K332" s="98"/>
      <c r="L332" s="98"/>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0"/>
      <c r="AV332" s="100"/>
      <c r="AW332" s="100"/>
      <c r="AX332" s="100"/>
      <c r="AY332" s="100"/>
      <c r="AZ332" s="100"/>
      <c r="BA332" s="100"/>
      <c r="BB332" s="100"/>
      <c r="BC332" s="100"/>
      <c r="BD332" s="100"/>
      <c r="BE332" s="100"/>
    </row>
    <row r="333" spans="1:57" ht="15.75" customHeight="1" x14ac:dyDescent="0.3">
      <c r="A333" s="98"/>
      <c r="B333" s="98"/>
      <c r="C333" s="98"/>
      <c r="D333" s="98"/>
      <c r="E333" s="99"/>
      <c r="F333" s="99"/>
      <c r="G333" s="98"/>
      <c r="H333" s="98"/>
      <c r="I333" s="98"/>
      <c r="J333" s="98"/>
      <c r="K333" s="98"/>
      <c r="L333" s="98"/>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row>
    <row r="334" spans="1:57" ht="15.75" customHeight="1" x14ac:dyDescent="0.3">
      <c r="A334" s="98"/>
      <c r="B334" s="98"/>
      <c r="C334" s="98"/>
      <c r="D334" s="98"/>
      <c r="E334" s="99"/>
      <c r="F334" s="99"/>
      <c r="G334" s="98"/>
      <c r="H334" s="98"/>
      <c r="I334" s="98"/>
      <c r="J334" s="98"/>
      <c r="K334" s="98"/>
      <c r="L334" s="98"/>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row>
    <row r="335" spans="1:57" ht="15.75" customHeight="1" x14ac:dyDescent="0.3">
      <c r="A335" s="98"/>
      <c r="B335" s="98"/>
      <c r="C335" s="98"/>
      <c r="D335" s="98"/>
      <c r="E335" s="99"/>
      <c r="F335" s="99"/>
      <c r="G335" s="98"/>
      <c r="H335" s="98"/>
      <c r="I335" s="98"/>
      <c r="J335" s="98"/>
      <c r="K335" s="98"/>
      <c r="L335" s="98"/>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row>
    <row r="336" spans="1:57" ht="15.75" customHeight="1" x14ac:dyDescent="0.3">
      <c r="A336" s="98"/>
      <c r="B336" s="98"/>
      <c r="C336" s="98"/>
      <c r="D336" s="98"/>
      <c r="E336" s="99"/>
      <c r="F336" s="99"/>
      <c r="G336" s="98"/>
      <c r="H336" s="98"/>
      <c r="I336" s="98"/>
      <c r="J336" s="98"/>
      <c r="K336" s="98"/>
      <c r="L336" s="98"/>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row>
    <row r="337" spans="1:57" ht="15.75" customHeight="1" x14ac:dyDescent="0.3">
      <c r="A337" s="98"/>
      <c r="B337" s="98"/>
      <c r="C337" s="98"/>
      <c r="D337" s="98"/>
      <c r="E337" s="99"/>
      <c r="F337" s="99"/>
      <c r="G337" s="98"/>
      <c r="H337" s="98"/>
      <c r="I337" s="98"/>
      <c r="J337" s="98"/>
      <c r="K337" s="98"/>
      <c r="L337" s="98"/>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100"/>
      <c r="AZ337" s="100"/>
      <c r="BA337" s="100"/>
      <c r="BB337" s="100"/>
      <c r="BC337" s="100"/>
      <c r="BD337" s="100"/>
      <c r="BE337" s="100"/>
    </row>
    <row r="338" spans="1:57" ht="15.75" customHeight="1" x14ac:dyDescent="0.3">
      <c r="A338" s="98"/>
      <c r="B338" s="98"/>
      <c r="C338" s="98"/>
      <c r="D338" s="98"/>
      <c r="E338" s="99"/>
      <c r="F338" s="99"/>
      <c r="G338" s="98"/>
      <c r="H338" s="98"/>
      <c r="I338" s="98"/>
      <c r="J338" s="98"/>
      <c r="K338" s="98"/>
      <c r="L338" s="98"/>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row>
    <row r="339" spans="1:57" ht="15.75" customHeight="1" x14ac:dyDescent="0.3">
      <c r="A339" s="98"/>
      <c r="B339" s="98"/>
      <c r="C339" s="98"/>
      <c r="D339" s="98"/>
      <c r="E339" s="99"/>
      <c r="F339" s="99"/>
      <c r="G339" s="98"/>
      <c r="H339" s="98"/>
      <c r="I339" s="98"/>
      <c r="J339" s="98"/>
      <c r="K339" s="98"/>
      <c r="L339" s="98"/>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row>
    <row r="340" spans="1:57" ht="15.75" customHeight="1" x14ac:dyDescent="0.3">
      <c r="A340" s="98"/>
      <c r="B340" s="98"/>
      <c r="C340" s="98"/>
      <c r="D340" s="98"/>
      <c r="E340" s="99"/>
      <c r="F340" s="99"/>
      <c r="G340" s="98"/>
      <c r="H340" s="98"/>
      <c r="I340" s="98"/>
      <c r="J340" s="98"/>
      <c r="K340" s="98"/>
      <c r="L340" s="98"/>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row>
    <row r="341" spans="1:57" ht="15.75" customHeight="1" x14ac:dyDescent="0.3">
      <c r="A341" s="98"/>
      <c r="B341" s="98"/>
      <c r="C341" s="98"/>
      <c r="D341" s="98"/>
      <c r="E341" s="99"/>
      <c r="F341" s="99"/>
      <c r="G341" s="98"/>
      <c r="H341" s="98"/>
      <c r="I341" s="98"/>
      <c r="J341" s="98"/>
      <c r="K341" s="98"/>
      <c r="L341" s="98"/>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row>
    <row r="342" spans="1:57" ht="15.75" customHeight="1" x14ac:dyDescent="0.3">
      <c r="A342" s="98"/>
      <c r="B342" s="98"/>
      <c r="C342" s="98"/>
      <c r="D342" s="98"/>
      <c r="E342" s="99"/>
      <c r="F342" s="99"/>
      <c r="G342" s="98"/>
      <c r="H342" s="98"/>
      <c r="I342" s="98"/>
      <c r="J342" s="98"/>
      <c r="K342" s="98"/>
      <c r="L342" s="98"/>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c r="AV342" s="100"/>
      <c r="AW342" s="100"/>
      <c r="AX342" s="100"/>
      <c r="AY342" s="100"/>
      <c r="AZ342" s="100"/>
      <c r="BA342" s="100"/>
      <c r="BB342" s="100"/>
      <c r="BC342" s="100"/>
      <c r="BD342" s="100"/>
      <c r="BE342" s="100"/>
    </row>
    <row r="343" spans="1:57" ht="15.75" customHeight="1" x14ac:dyDescent="0.3">
      <c r="A343" s="98"/>
      <c r="B343" s="98"/>
      <c r="C343" s="98"/>
      <c r="D343" s="98"/>
      <c r="E343" s="99"/>
      <c r="F343" s="99"/>
      <c r="G343" s="98"/>
      <c r="H343" s="98"/>
      <c r="I343" s="98"/>
      <c r="J343" s="98"/>
      <c r="K343" s="98"/>
      <c r="L343" s="98"/>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c r="AV343" s="100"/>
      <c r="AW343" s="100"/>
      <c r="AX343" s="100"/>
      <c r="AY343" s="100"/>
      <c r="AZ343" s="100"/>
      <c r="BA343" s="100"/>
      <c r="BB343" s="100"/>
      <c r="BC343" s="100"/>
      <c r="BD343" s="100"/>
      <c r="BE343" s="100"/>
    </row>
    <row r="344" spans="1:57" ht="15.75" customHeight="1" x14ac:dyDescent="0.3">
      <c r="A344" s="98"/>
      <c r="B344" s="98"/>
      <c r="C344" s="98"/>
      <c r="D344" s="98"/>
      <c r="E344" s="99"/>
      <c r="F344" s="99"/>
      <c r="G344" s="98"/>
      <c r="H344" s="98"/>
      <c r="I344" s="98"/>
      <c r="J344" s="98"/>
      <c r="K344" s="98"/>
      <c r="L344" s="98"/>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c r="AV344" s="100"/>
      <c r="AW344" s="100"/>
      <c r="AX344" s="100"/>
      <c r="AY344" s="100"/>
      <c r="AZ344" s="100"/>
      <c r="BA344" s="100"/>
      <c r="BB344" s="100"/>
      <c r="BC344" s="100"/>
      <c r="BD344" s="100"/>
      <c r="BE344" s="100"/>
    </row>
    <row r="345" spans="1:57" ht="15.75" customHeight="1" x14ac:dyDescent="0.3">
      <c r="A345" s="98"/>
      <c r="B345" s="98"/>
      <c r="C345" s="98"/>
      <c r="D345" s="98"/>
      <c r="E345" s="99"/>
      <c r="F345" s="99"/>
      <c r="G345" s="98"/>
      <c r="H345" s="98"/>
      <c r="I345" s="98"/>
      <c r="J345" s="98"/>
      <c r="K345" s="98"/>
      <c r="L345" s="98"/>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row>
    <row r="346" spans="1:57" ht="15.75" customHeight="1" x14ac:dyDescent="0.3">
      <c r="A346" s="98"/>
      <c r="B346" s="98"/>
      <c r="C346" s="98"/>
      <c r="D346" s="98"/>
      <c r="E346" s="99"/>
      <c r="F346" s="99"/>
      <c r="G346" s="98"/>
      <c r="H346" s="98"/>
      <c r="I346" s="98"/>
      <c r="J346" s="98"/>
      <c r="K346" s="98"/>
      <c r="L346" s="98"/>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row>
    <row r="347" spans="1:57" ht="15.75" customHeight="1" x14ac:dyDescent="0.3">
      <c r="A347" s="98"/>
      <c r="B347" s="98"/>
      <c r="C347" s="98"/>
      <c r="D347" s="98"/>
      <c r="E347" s="99"/>
      <c r="F347" s="99"/>
      <c r="G347" s="98"/>
      <c r="H347" s="98"/>
      <c r="I347" s="98"/>
      <c r="J347" s="98"/>
      <c r="K347" s="98"/>
      <c r="L347" s="98"/>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row>
    <row r="348" spans="1:57" ht="15.75" customHeight="1" x14ac:dyDescent="0.3">
      <c r="A348" s="98"/>
      <c r="B348" s="98"/>
      <c r="C348" s="98"/>
      <c r="D348" s="98"/>
      <c r="E348" s="99"/>
      <c r="F348" s="99"/>
      <c r="G348" s="98"/>
      <c r="H348" s="98"/>
      <c r="I348" s="98"/>
      <c r="J348" s="98"/>
      <c r="K348" s="98"/>
      <c r="L348" s="98"/>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row>
    <row r="349" spans="1:57" ht="15.75" customHeight="1" x14ac:dyDescent="0.3">
      <c r="A349" s="98"/>
      <c r="B349" s="98"/>
      <c r="C349" s="98"/>
      <c r="D349" s="98"/>
      <c r="E349" s="99"/>
      <c r="F349" s="99"/>
      <c r="G349" s="98"/>
      <c r="H349" s="98"/>
      <c r="I349" s="98"/>
      <c r="J349" s="98"/>
      <c r="K349" s="98"/>
      <c r="L349" s="98"/>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c r="BC349" s="100"/>
      <c r="BD349" s="100"/>
      <c r="BE349" s="100"/>
    </row>
    <row r="350" spans="1:57" ht="15.75" customHeight="1" x14ac:dyDescent="0.3">
      <c r="A350" s="98"/>
      <c r="B350" s="98"/>
      <c r="C350" s="98"/>
      <c r="D350" s="98"/>
      <c r="E350" s="99"/>
      <c r="F350" s="99"/>
      <c r="G350" s="98"/>
      <c r="H350" s="98"/>
      <c r="I350" s="98"/>
      <c r="J350" s="98"/>
      <c r="K350" s="98"/>
      <c r="L350" s="98"/>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row>
    <row r="351" spans="1:57" ht="15.75" customHeight="1" x14ac:dyDescent="0.3">
      <c r="A351" s="98"/>
      <c r="B351" s="98"/>
      <c r="C351" s="98"/>
      <c r="D351" s="98"/>
      <c r="E351" s="99"/>
      <c r="F351" s="99"/>
      <c r="G351" s="98"/>
      <c r="H351" s="98"/>
      <c r="I351" s="98"/>
      <c r="J351" s="98"/>
      <c r="K351" s="98"/>
      <c r="L351" s="98"/>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row>
    <row r="352" spans="1:57" ht="15.75" customHeight="1" x14ac:dyDescent="0.3">
      <c r="A352" s="98"/>
      <c r="B352" s="98"/>
      <c r="C352" s="98"/>
      <c r="D352" s="98"/>
      <c r="E352" s="99"/>
      <c r="F352" s="99"/>
      <c r="G352" s="98"/>
      <c r="H352" s="98"/>
      <c r="I352" s="98"/>
      <c r="J352" s="98"/>
      <c r="K352" s="98"/>
      <c r="L352" s="98"/>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row>
    <row r="353" spans="1:57" ht="15.75" customHeight="1" x14ac:dyDescent="0.3">
      <c r="A353" s="98"/>
      <c r="B353" s="98"/>
      <c r="C353" s="98"/>
      <c r="D353" s="98"/>
      <c r="E353" s="99"/>
      <c r="F353" s="99"/>
      <c r="G353" s="98"/>
      <c r="H353" s="98"/>
      <c r="I353" s="98"/>
      <c r="J353" s="98"/>
      <c r="K353" s="98"/>
      <c r="L353" s="98"/>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row>
    <row r="354" spans="1:57" ht="15.75" customHeight="1" x14ac:dyDescent="0.3">
      <c r="A354" s="98"/>
      <c r="B354" s="98"/>
      <c r="C354" s="98"/>
      <c r="D354" s="98"/>
      <c r="E354" s="99"/>
      <c r="F354" s="99"/>
      <c r="G354" s="98"/>
      <c r="H354" s="98"/>
      <c r="I354" s="98"/>
      <c r="J354" s="98"/>
      <c r="K354" s="98"/>
      <c r="L354" s="98"/>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row>
    <row r="355" spans="1:57" ht="15.75" customHeight="1" x14ac:dyDescent="0.3">
      <c r="A355" s="98"/>
      <c r="B355" s="98"/>
      <c r="C355" s="98"/>
      <c r="D355" s="98"/>
      <c r="E355" s="99"/>
      <c r="F355" s="99"/>
      <c r="G355" s="98"/>
      <c r="H355" s="98"/>
      <c r="I355" s="98"/>
      <c r="J355" s="98"/>
      <c r="K355" s="98"/>
      <c r="L355" s="98"/>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row>
    <row r="356" spans="1:57" ht="15.75" customHeight="1" x14ac:dyDescent="0.3">
      <c r="A356" s="98"/>
      <c r="B356" s="98"/>
      <c r="C356" s="98"/>
      <c r="D356" s="98"/>
      <c r="E356" s="99"/>
      <c r="F356" s="99"/>
      <c r="G356" s="98"/>
      <c r="H356" s="98"/>
      <c r="I356" s="98"/>
      <c r="J356" s="98"/>
      <c r="K356" s="98"/>
      <c r="L356" s="98"/>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row>
    <row r="357" spans="1:57" ht="15.75" customHeight="1" x14ac:dyDescent="0.3">
      <c r="A357" s="98"/>
      <c r="B357" s="98"/>
      <c r="C357" s="98"/>
      <c r="D357" s="98"/>
      <c r="E357" s="99"/>
      <c r="F357" s="99"/>
      <c r="G357" s="98"/>
      <c r="H357" s="98"/>
      <c r="I357" s="98"/>
      <c r="J357" s="98"/>
      <c r="K357" s="98"/>
      <c r="L357" s="98"/>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row>
    <row r="358" spans="1:57" ht="15.75" customHeight="1" x14ac:dyDescent="0.3">
      <c r="A358" s="98"/>
      <c r="B358" s="98"/>
      <c r="C358" s="98"/>
      <c r="D358" s="98"/>
      <c r="E358" s="99"/>
      <c r="F358" s="99"/>
      <c r="G358" s="98"/>
      <c r="H358" s="98"/>
      <c r="I358" s="98"/>
      <c r="J358" s="98"/>
      <c r="K358" s="98"/>
      <c r="L358" s="98"/>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row>
    <row r="359" spans="1:57" ht="15.75" customHeight="1" x14ac:dyDescent="0.3">
      <c r="A359" s="98"/>
      <c r="B359" s="98"/>
      <c r="C359" s="98"/>
      <c r="D359" s="98"/>
      <c r="E359" s="99"/>
      <c r="F359" s="99"/>
      <c r="G359" s="98"/>
      <c r="H359" s="98"/>
      <c r="I359" s="98"/>
      <c r="J359" s="98"/>
      <c r="K359" s="98"/>
      <c r="L359" s="98"/>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row>
    <row r="360" spans="1:57" ht="15.75" customHeight="1" x14ac:dyDescent="0.3">
      <c r="A360" s="98"/>
      <c r="B360" s="98"/>
      <c r="C360" s="98"/>
      <c r="D360" s="98"/>
      <c r="E360" s="99"/>
      <c r="F360" s="99"/>
      <c r="G360" s="98"/>
      <c r="H360" s="98"/>
      <c r="I360" s="98"/>
      <c r="J360" s="98"/>
      <c r="K360" s="98"/>
      <c r="L360" s="98"/>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row>
    <row r="361" spans="1:57" ht="15.75" customHeight="1" x14ac:dyDescent="0.3">
      <c r="A361" s="98"/>
      <c r="B361" s="98"/>
      <c r="C361" s="98"/>
      <c r="D361" s="98"/>
      <c r="E361" s="99"/>
      <c r="F361" s="99"/>
      <c r="G361" s="98"/>
      <c r="H361" s="98"/>
      <c r="I361" s="98"/>
      <c r="J361" s="98"/>
      <c r="K361" s="98"/>
      <c r="L361" s="98"/>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row>
    <row r="362" spans="1:57" ht="15.75" customHeight="1" x14ac:dyDescent="0.3">
      <c r="A362" s="98"/>
      <c r="B362" s="98"/>
      <c r="C362" s="98"/>
      <c r="D362" s="98"/>
      <c r="E362" s="99"/>
      <c r="F362" s="99"/>
      <c r="G362" s="98"/>
      <c r="H362" s="98"/>
      <c r="I362" s="98"/>
      <c r="J362" s="98"/>
      <c r="K362" s="98"/>
      <c r="L362" s="98"/>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row>
    <row r="363" spans="1:57" ht="15.75" customHeight="1" x14ac:dyDescent="0.3">
      <c r="A363" s="98"/>
      <c r="B363" s="98"/>
      <c r="C363" s="98"/>
      <c r="D363" s="98"/>
      <c r="E363" s="99"/>
      <c r="F363" s="99"/>
      <c r="G363" s="98"/>
      <c r="H363" s="98"/>
      <c r="I363" s="98"/>
      <c r="J363" s="98"/>
      <c r="K363" s="98"/>
      <c r="L363" s="98"/>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row>
    <row r="364" spans="1:57" ht="15.75" customHeight="1" x14ac:dyDescent="0.3">
      <c r="A364" s="98"/>
      <c r="B364" s="98"/>
      <c r="C364" s="98"/>
      <c r="D364" s="98"/>
      <c r="E364" s="99"/>
      <c r="F364" s="99"/>
      <c r="G364" s="98"/>
      <c r="H364" s="98"/>
      <c r="I364" s="98"/>
      <c r="J364" s="98"/>
      <c r="K364" s="98"/>
      <c r="L364" s="98"/>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row>
    <row r="365" spans="1:57" ht="15.75" customHeight="1" x14ac:dyDescent="0.3">
      <c r="A365" s="98"/>
      <c r="B365" s="98"/>
      <c r="C365" s="98"/>
      <c r="D365" s="98"/>
      <c r="E365" s="99"/>
      <c r="F365" s="99"/>
      <c r="G365" s="98"/>
      <c r="H365" s="98"/>
      <c r="I365" s="98"/>
      <c r="J365" s="98"/>
      <c r="K365" s="98"/>
      <c r="L365" s="98"/>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100"/>
      <c r="AZ365" s="100"/>
      <c r="BA365" s="100"/>
      <c r="BB365" s="100"/>
      <c r="BC365" s="100"/>
      <c r="BD365" s="100"/>
      <c r="BE365" s="100"/>
    </row>
    <row r="366" spans="1:57" ht="15.75" customHeight="1" x14ac:dyDescent="0.3">
      <c r="A366" s="98"/>
      <c r="B366" s="98"/>
      <c r="C366" s="98"/>
      <c r="D366" s="98"/>
      <c r="E366" s="99"/>
      <c r="F366" s="99"/>
      <c r="G366" s="98"/>
      <c r="H366" s="98"/>
      <c r="I366" s="98"/>
      <c r="J366" s="98"/>
      <c r="K366" s="98"/>
      <c r="L366" s="98"/>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row>
    <row r="367" spans="1:57" ht="15.75" customHeight="1" x14ac:dyDescent="0.3">
      <c r="A367" s="98"/>
      <c r="B367" s="98"/>
      <c r="C367" s="98"/>
      <c r="D367" s="98"/>
      <c r="E367" s="99"/>
      <c r="F367" s="99"/>
      <c r="G367" s="98"/>
      <c r="H367" s="98"/>
      <c r="I367" s="98"/>
      <c r="J367" s="98"/>
      <c r="K367" s="98"/>
      <c r="L367" s="98"/>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row>
    <row r="368" spans="1:57" ht="15.75" customHeight="1" x14ac:dyDescent="0.3">
      <c r="A368" s="98"/>
      <c r="B368" s="98"/>
      <c r="C368" s="98"/>
      <c r="D368" s="98"/>
      <c r="E368" s="99"/>
      <c r="F368" s="99"/>
      <c r="G368" s="98"/>
      <c r="H368" s="98"/>
      <c r="I368" s="98"/>
      <c r="J368" s="98"/>
      <c r="K368" s="98"/>
      <c r="L368" s="98"/>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row>
    <row r="369" spans="1:57" ht="15.75" customHeight="1" x14ac:dyDescent="0.3">
      <c r="A369" s="98"/>
      <c r="B369" s="98"/>
      <c r="C369" s="98"/>
      <c r="D369" s="98"/>
      <c r="E369" s="99"/>
      <c r="F369" s="99"/>
      <c r="G369" s="98"/>
      <c r="H369" s="98"/>
      <c r="I369" s="98"/>
      <c r="J369" s="98"/>
      <c r="K369" s="98"/>
      <c r="L369" s="98"/>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row>
    <row r="370" spans="1:57" ht="15.75" customHeight="1" x14ac:dyDescent="0.3">
      <c r="A370" s="98"/>
      <c r="B370" s="98"/>
      <c r="C370" s="98"/>
      <c r="D370" s="98"/>
      <c r="E370" s="99"/>
      <c r="F370" s="99"/>
      <c r="G370" s="98"/>
      <c r="H370" s="98"/>
      <c r="I370" s="98"/>
      <c r="J370" s="98"/>
      <c r="K370" s="98"/>
      <c r="L370" s="98"/>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row>
    <row r="371" spans="1:57" ht="15.75" customHeight="1" x14ac:dyDescent="0.3">
      <c r="A371" s="98"/>
      <c r="B371" s="98"/>
      <c r="C371" s="98"/>
      <c r="D371" s="98"/>
      <c r="E371" s="99"/>
      <c r="F371" s="99"/>
      <c r="G371" s="98"/>
      <c r="H371" s="98"/>
      <c r="I371" s="98"/>
      <c r="J371" s="98"/>
      <c r="K371" s="98"/>
      <c r="L371" s="98"/>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row>
    <row r="372" spans="1:57" ht="15.75" customHeight="1" x14ac:dyDescent="0.3">
      <c r="A372" s="98"/>
      <c r="B372" s="98"/>
      <c r="C372" s="98"/>
      <c r="D372" s="98"/>
      <c r="E372" s="99"/>
      <c r="F372" s="99"/>
      <c r="G372" s="98"/>
      <c r="H372" s="98"/>
      <c r="I372" s="98"/>
      <c r="J372" s="98"/>
      <c r="K372" s="98"/>
      <c r="L372" s="98"/>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row>
    <row r="373" spans="1:57" ht="15.75" customHeight="1" x14ac:dyDescent="0.3">
      <c r="A373" s="98"/>
      <c r="B373" s="98"/>
      <c r="C373" s="98"/>
      <c r="D373" s="98"/>
      <c r="E373" s="99"/>
      <c r="F373" s="99"/>
      <c r="G373" s="98"/>
      <c r="H373" s="98"/>
      <c r="I373" s="98"/>
      <c r="J373" s="98"/>
      <c r="K373" s="98"/>
      <c r="L373" s="98"/>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c r="AU373" s="100"/>
      <c r="AV373" s="100"/>
      <c r="AW373" s="100"/>
      <c r="AX373" s="100"/>
      <c r="AY373" s="100"/>
      <c r="AZ373" s="100"/>
      <c r="BA373" s="100"/>
      <c r="BB373" s="100"/>
      <c r="BC373" s="100"/>
      <c r="BD373" s="100"/>
      <c r="BE373" s="100"/>
    </row>
    <row r="374" spans="1:57" ht="15.75" customHeight="1" x14ac:dyDescent="0.3">
      <c r="A374" s="98"/>
      <c r="B374" s="98"/>
      <c r="C374" s="98"/>
      <c r="D374" s="98"/>
      <c r="E374" s="99"/>
      <c r="F374" s="99"/>
      <c r="G374" s="98"/>
      <c r="H374" s="98"/>
      <c r="I374" s="98"/>
      <c r="J374" s="98"/>
      <c r="K374" s="98"/>
      <c r="L374" s="98"/>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row>
    <row r="375" spans="1:57" ht="15.75" customHeight="1" x14ac:dyDescent="0.3">
      <c r="A375" s="98"/>
      <c r="B375" s="98"/>
      <c r="C375" s="98"/>
      <c r="D375" s="98"/>
      <c r="E375" s="99"/>
      <c r="F375" s="99"/>
      <c r="G375" s="98"/>
      <c r="H375" s="98"/>
      <c r="I375" s="98"/>
      <c r="J375" s="98"/>
      <c r="K375" s="98"/>
      <c r="L375" s="98"/>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row>
    <row r="376" spans="1:57" ht="15.75" customHeight="1" x14ac:dyDescent="0.3">
      <c r="A376" s="98"/>
      <c r="B376" s="98"/>
      <c r="C376" s="98"/>
      <c r="D376" s="98"/>
      <c r="E376" s="99"/>
      <c r="F376" s="99"/>
      <c r="G376" s="98"/>
      <c r="H376" s="98"/>
      <c r="I376" s="98"/>
      <c r="J376" s="98"/>
      <c r="K376" s="98"/>
      <c r="L376" s="98"/>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row>
    <row r="377" spans="1:57" ht="15.75" customHeight="1" x14ac:dyDescent="0.3">
      <c r="A377" s="98"/>
      <c r="B377" s="98"/>
      <c r="C377" s="98"/>
      <c r="D377" s="98"/>
      <c r="E377" s="99"/>
      <c r="F377" s="99"/>
      <c r="G377" s="98"/>
      <c r="H377" s="98"/>
      <c r="I377" s="98"/>
      <c r="J377" s="98"/>
      <c r="K377" s="98"/>
      <c r="L377" s="98"/>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row>
    <row r="378" spans="1:57" ht="15.75" customHeight="1" x14ac:dyDescent="0.3">
      <c r="A378" s="98"/>
      <c r="B378" s="98"/>
      <c r="C378" s="98"/>
      <c r="D378" s="98"/>
      <c r="E378" s="99"/>
      <c r="F378" s="99"/>
      <c r="G378" s="98"/>
      <c r="H378" s="98"/>
      <c r="I378" s="98"/>
      <c r="J378" s="98"/>
      <c r="K378" s="98"/>
      <c r="L378" s="98"/>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row>
    <row r="379" spans="1:57" ht="15.75" customHeight="1" x14ac:dyDescent="0.3">
      <c r="A379" s="98"/>
      <c r="B379" s="98"/>
      <c r="C379" s="98"/>
      <c r="D379" s="98"/>
      <c r="E379" s="99"/>
      <c r="F379" s="99"/>
      <c r="G379" s="98"/>
      <c r="H379" s="98"/>
      <c r="I379" s="98"/>
      <c r="J379" s="98"/>
      <c r="K379" s="98"/>
      <c r="L379" s="98"/>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row>
    <row r="380" spans="1:57" ht="15.75" customHeight="1" x14ac:dyDescent="0.3">
      <c r="A380" s="98"/>
      <c r="B380" s="98"/>
      <c r="C380" s="98"/>
      <c r="D380" s="98"/>
      <c r="E380" s="99"/>
      <c r="F380" s="99"/>
      <c r="G380" s="98"/>
      <c r="H380" s="98"/>
      <c r="I380" s="98"/>
      <c r="J380" s="98"/>
      <c r="K380" s="98"/>
      <c r="L380" s="98"/>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row>
    <row r="381" spans="1:57" ht="15.75" customHeight="1" x14ac:dyDescent="0.3">
      <c r="A381" s="98"/>
      <c r="B381" s="98"/>
      <c r="C381" s="98"/>
      <c r="D381" s="98"/>
      <c r="E381" s="99"/>
      <c r="F381" s="99"/>
      <c r="G381" s="98"/>
      <c r="H381" s="98"/>
      <c r="I381" s="98"/>
      <c r="J381" s="98"/>
      <c r="K381" s="98"/>
      <c r="L381" s="98"/>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row>
    <row r="382" spans="1:57" ht="15.75" customHeight="1" x14ac:dyDescent="0.3">
      <c r="A382" s="98"/>
      <c r="B382" s="98"/>
      <c r="C382" s="98"/>
      <c r="D382" s="98"/>
      <c r="E382" s="99"/>
      <c r="F382" s="99"/>
      <c r="G382" s="98"/>
      <c r="H382" s="98"/>
      <c r="I382" s="98"/>
      <c r="J382" s="98"/>
      <c r="K382" s="98"/>
      <c r="L382" s="98"/>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row>
    <row r="383" spans="1:57" ht="15.75" customHeight="1" x14ac:dyDescent="0.3">
      <c r="A383" s="98"/>
      <c r="B383" s="98"/>
      <c r="C383" s="98"/>
      <c r="D383" s="98"/>
      <c r="E383" s="99"/>
      <c r="F383" s="99"/>
      <c r="G383" s="98"/>
      <c r="H383" s="98"/>
      <c r="I383" s="98"/>
      <c r="J383" s="98"/>
      <c r="K383" s="98"/>
      <c r="L383" s="98"/>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row>
    <row r="384" spans="1:57" ht="15.75" customHeight="1" x14ac:dyDescent="0.3">
      <c r="A384" s="98"/>
      <c r="B384" s="98"/>
      <c r="C384" s="98"/>
      <c r="D384" s="98"/>
      <c r="E384" s="99"/>
      <c r="F384" s="99"/>
      <c r="G384" s="98"/>
      <c r="H384" s="98"/>
      <c r="I384" s="98"/>
      <c r="J384" s="98"/>
      <c r="K384" s="98"/>
      <c r="L384" s="98"/>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row>
    <row r="385" spans="1:57" ht="15.75" customHeight="1" x14ac:dyDescent="0.3">
      <c r="A385" s="98"/>
      <c r="B385" s="98"/>
      <c r="C385" s="98"/>
      <c r="D385" s="98"/>
      <c r="E385" s="99"/>
      <c r="F385" s="99"/>
      <c r="G385" s="98"/>
      <c r="H385" s="98"/>
      <c r="I385" s="98"/>
      <c r="J385" s="98"/>
      <c r="K385" s="98"/>
      <c r="L385" s="98"/>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c r="AU385" s="100"/>
      <c r="AV385" s="100"/>
      <c r="AW385" s="100"/>
      <c r="AX385" s="100"/>
      <c r="AY385" s="100"/>
      <c r="AZ385" s="100"/>
      <c r="BA385" s="100"/>
      <c r="BB385" s="100"/>
      <c r="BC385" s="100"/>
      <c r="BD385" s="100"/>
      <c r="BE385" s="100"/>
    </row>
    <row r="386" spans="1:57" ht="15.75" customHeight="1" x14ac:dyDescent="0.3">
      <c r="A386" s="98"/>
      <c r="B386" s="98"/>
      <c r="C386" s="98"/>
      <c r="D386" s="98"/>
      <c r="E386" s="99"/>
      <c r="F386" s="99"/>
      <c r="G386" s="98"/>
      <c r="H386" s="98"/>
      <c r="I386" s="98"/>
      <c r="J386" s="98"/>
      <c r="K386" s="98"/>
      <c r="L386" s="98"/>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c r="AU386" s="100"/>
      <c r="AV386" s="100"/>
      <c r="AW386" s="100"/>
      <c r="AX386" s="100"/>
      <c r="AY386" s="100"/>
      <c r="AZ386" s="100"/>
      <c r="BA386" s="100"/>
      <c r="BB386" s="100"/>
      <c r="BC386" s="100"/>
      <c r="BD386" s="100"/>
      <c r="BE386" s="100"/>
    </row>
    <row r="387" spans="1:57" ht="15.75" customHeight="1" x14ac:dyDescent="0.3">
      <c r="A387" s="98"/>
      <c r="B387" s="98"/>
      <c r="C387" s="98"/>
      <c r="D387" s="98"/>
      <c r="E387" s="99"/>
      <c r="F387" s="99"/>
      <c r="G387" s="98"/>
      <c r="H387" s="98"/>
      <c r="I387" s="98"/>
      <c r="J387" s="98"/>
      <c r="K387" s="98"/>
      <c r="L387" s="98"/>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row>
    <row r="388" spans="1:57" ht="15.75" customHeight="1" x14ac:dyDescent="0.3">
      <c r="A388" s="98"/>
      <c r="B388" s="98"/>
      <c r="C388" s="98"/>
      <c r="D388" s="98"/>
      <c r="E388" s="99"/>
      <c r="F388" s="99"/>
      <c r="G388" s="98"/>
      <c r="H388" s="98"/>
      <c r="I388" s="98"/>
      <c r="J388" s="98"/>
      <c r="K388" s="98"/>
      <c r="L388" s="98"/>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row>
    <row r="389" spans="1:57" ht="15.75" customHeight="1" x14ac:dyDescent="0.3">
      <c r="A389" s="98"/>
      <c r="B389" s="98"/>
      <c r="C389" s="98"/>
      <c r="D389" s="98"/>
      <c r="E389" s="99"/>
      <c r="F389" s="99"/>
      <c r="G389" s="98"/>
      <c r="H389" s="98"/>
      <c r="I389" s="98"/>
      <c r="J389" s="98"/>
      <c r="K389" s="98"/>
      <c r="L389" s="98"/>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row>
    <row r="390" spans="1:57" ht="15.75" customHeight="1" x14ac:dyDescent="0.3">
      <c r="A390" s="98"/>
      <c r="B390" s="98"/>
      <c r="C390" s="98"/>
      <c r="D390" s="98"/>
      <c r="E390" s="99"/>
      <c r="F390" s="99"/>
      <c r="G390" s="98"/>
      <c r="H390" s="98"/>
      <c r="I390" s="98"/>
      <c r="J390" s="98"/>
      <c r="K390" s="98"/>
      <c r="L390" s="98"/>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row>
    <row r="391" spans="1:57" ht="15.75" customHeight="1" x14ac:dyDescent="0.3">
      <c r="A391" s="98"/>
      <c r="B391" s="98"/>
      <c r="C391" s="98"/>
      <c r="D391" s="98"/>
      <c r="E391" s="99"/>
      <c r="F391" s="99"/>
      <c r="G391" s="98"/>
      <c r="H391" s="98"/>
      <c r="I391" s="98"/>
      <c r="J391" s="98"/>
      <c r="K391" s="98"/>
      <c r="L391" s="98"/>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row>
    <row r="392" spans="1:57" ht="15.75" customHeight="1" x14ac:dyDescent="0.3">
      <c r="A392" s="98"/>
      <c r="B392" s="98"/>
      <c r="C392" s="98"/>
      <c r="D392" s="98"/>
      <c r="E392" s="99"/>
      <c r="F392" s="99"/>
      <c r="G392" s="98"/>
      <c r="H392" s="98"/>
      <c r="I392" s="98"/>
      <c r="J392" s="98"/>
      <c r="K392" s="98"/>
      <c r="L392" s="98"/>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row>
    <row r="393" spans="1:57" ht="15.75" customHeight="1" x14ac:dyDescent="0.3">
      <c r="A393" s="98"/>
      <c r="B393" s="98"/>
      <c r="C393" s="98"/>
      <c r="D393" s="98"/>
      <c r="E393" s="99"/>
      <c r="F393" s="99"/>
      <c r="G393" s="98"/>
      <c r="H393" s="98"/>
      <c r="I393" s="98"/>
      <c r="J393" s="98"/>
      <c r="K393" s="98"/>
      <c r="L393" s="98"/>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row>
    <row r="394" spans="1:57" ht="15.75" customHeight="1" x14ac:dyDescent="0.3">
      <c r="A394" s="98"/>
      <c r="B394" s="98"/>
      <c r="C394" s="98"/>
      <c r="D394" s="98"/>
      <c r="E394" s="99"/>
      <c r="F394" s="99"/>
      <c r="G394" s="98"/>
      <c r="H394" s="98"/>
      <c r="I394" s="98"/>
      <c r="J394" s="98"/>
      <c r="K394" s="98"/>
      <c r="L394" s="98"/>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row>
    <row r="395" spans="1:57" ht="15.75" customHeight="1" x14ac:dyDescent="0.3">
      <c r="A395" s="98"/>
      <c r="B395" s="98"/>
      <c r="C395" s="98"/>
      <c r="D395" s="98"/>
      <c r="E395" s="99"/>
      <c r="F395" s="99"/>
      <c r="G395" s="98"/>
      <c r="H395" s="98"/>
      <c r="I395" s="98"/>
      <c r="J395" s="98"/>
      <c r="K395" s="98"/>
      <c r="L395" s="98"/>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row>
    <row r="396" spans="1:57" ht="15.75" customHeight="1" x14ac:dyDescent="0.3">
      <c r="A396" s="98"/>
      <c r="B396" s="98"/>
      <c r="C396" s="98"/>
      <c r="D396" s="98"/>
      <c r="E396" s="99"/>
      <c r="F396" s="99"/>
      <c r="G396" s="98"/>
      <c r="H396" s="98"/>
      <c r="I396" s="98"/>
      <c r="J396" s="98"/>
      <c r="K396" s="98"/>
      <c r="L396" s="98"/>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row>
    <row r="397" spans="1:57" ht="15.75" customHeight="1" x14ac:dyDescent="0.3">
      <c r="A397" s="98"/>
      <c r="B397" s="98"/>
      <c r="C397" s="98"/>
      <c r="D397" s="98"/>
      <c r="E397" s="99"/>
      <c r="F397" s="99"/>
      <c r="G397" s="98"/>
      <c r="H397" s="98"/>
      <c r="I397" s="98"/>
      <c r="J397" s="98"/>
      <c r="K397" s="98"/>
      <c r="L397" s="98"/>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row>
    <row r="398" spans="1:57" ht="15.75" customHeight="1" x14ac:dyDescent="0.3">
      <c r="A398" s="98"/>
      <c r="B398" s="98"/>
      <c r="C398" s="98"/>
      <c r="D398" s="98"/>
      <c r="E398" s="99"/>
      <c r="F398" s="99"/>
      <c r="G398" s="98"/>
      <c r="H398" s="98"/>
      <c r="I398" s="98"/>
      <c r="J398" s="98"/>
      <c r="K398" s="98"/>
      <c r="L398" s="98"/>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row>
    <row r="399" spans="1:57" ht="15.75" customHeight="1" x14ac:dyDescent="0.3">
      <c r="A399" s="98"/>
      <c r="B399" s="98"/>
      <c r="C399" s="98"/>
      <c r="D399" s="98"/>
      <c r="E399" s="99"/>
      <c r="F399" s="99"/>
      <c r="G399" s="98"/>
      <c r="H399" s="98"/>
      <c r="I399" s="98"/>
      <c r="J399" s="98"/>
      <c r="K399" s="98"/>
      <c r="L399" s="98"/>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row>
    <row r="400" spans="1:57" ht="15.75" customHeight="1" x14ac:dyDescent="0.3">
      <c r="A400" s="98"/>
      <c r="B400" s="98"/>
      <c r="C400" s="98"/>
      <c r="D400" s="98"/>
      <c r="E400" s="99"/>
      <c r="F400" s="99"/>
      <c r="G400" s="98"/>
      <c r="H400" s="98"/>
      <c r="I400" s="98"/>
      <c r="J400" s="98"/>
      <c r="K400" s="98"/>
      <c r="L400" s="98"/>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row>
    <row r="401" spans="1:57" ht="15.75" customHeight="1" x14ac:dyDescent="0.3">
      <c r="A401" s="98"/>
      <c r="B401" s="98"/>
      <c r="C401" s="98"/>
      <c r="D401" s="98"/>
      <c r="E401" s="99"/>
      <c r="F401" s="99"/>
      <c r="G401" s="98"/>
      <c r="H401" s="98"/>
      <c r="I401" s="98"/>
      <c r="J401" s="98"/>
      <c r="K401" s="98"/>
      <c r="L401" s="98"/>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row>
    <row r="402" spans="1:57" ht="15.75" customHeight="1" x14ac:dyDescent="0.3">
      <c r="A402" s="98"/>
      <c r="B402" s="98"/>
      <c r="C402" s="98"/>
      <c r="D402" s="98"/>
      <c r="E402" s="99"/>
      <c r="F402" s="99"/>
      <c r="G402" s="98"/>
      <c r="H402" s="98"/>
      <c r="I402" s="98"/>
      <c r="J402" s="98"/>
      <c r="K402" s="98"/>
      <c r="L402" s="98"/>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row>
    <row r="403" spans="1:57" ht="15.75" customHeight="1" x14ac:dyDescent="0.3">
      <c r="A403" s="98"/>
      <c r="B403" s="98"/>
      <c r="C403" s="98"/>
      <c r="D403" s="98"/>
      <c r="E403" s="99"/>
      <c r="F403" s="99"/>
      <c r="G403" s="98"/>
      <c r="H403" s="98"/>
      <c r="I403" s="98"/>
      <c r="J403" s="98"/>
      <c r="K403" s="98"/>
      <c r="L403" s="98"/>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row>
    <row r="404" spans="1:57" ht="15.75" customHeight="1" x14ac:dyDescent="0.3">
      <c r="A404" s="98"/>
      <c r="B404" s="98"/>
      <c r="C404" s="98"/>
      <c r="D404" s="98"/>
      <c r="E404" s="99"/>
      <c r="F404" s="99"/>
      <c r="G404" s="98"/>
      <c r="H404" s="98"/>
      <c r="I404" s="98"/>
      <c r="J404" s="98"/>
      <c r="K404" s="98"/>
      <c r="L404" s="98"/>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row>
    <row r="405" spans="1:57" ht="15.75" customHeight="1" x14ac:dyDescent="0.3">
      <c r="A405" s="98"/>
      <c r="B405" s="98"/>
      <c r="C405" s="98"/>
      <c r="D405" s="98"/>
      <c r="E405" s="99"/>
      <c r="F405" s="99"/>
      <c r="G405" s="98"/>
      <c r="H405" s="98"/>
      <c r="I405" s="98"/>
      <c r="J405" s="98"/>
      <c r="K405" s="98"/>
      <c r="L405" s="98"/>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row>
    <row r="406" spans="1:57" ht="15.75" customHeight="1" x14ac:dyDescent="0.3">
      <c r="A406" s="98"/>
      <c r="B406" s="98"/>
      <c r="C406" s="98"/>
      <c r="D406" s="98"/>
      <c r="E406" s="99"/>
      <c r="F406" s="99"/>
      <c r="G406" s="98"/>
      <c r="H406" s="98"/>
      <c r="I406" s="98"/>
      <c r="J406" s="98"/>
      <c r="K406" s="98"/>
      <c r="L406" s="98"/>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row>
    <row r="407" spans="1:57" ht="15.75" customHeight="1" x14ac:dyDescent="0.3">
      <c r="A407" s="98"/>
      <c r="B407" s="98"/>
      <c r="C407" s="98"/>
      <c r="D407" s="98"/>
      <c r="E407" s="99"/>
      <c r="F407" s="99"/>
      <c r="G407" s="98"/>
      <c r="H407" s="98"/>
      <c r="I407" s="98"/>
      <c r="J407" s="98"/>
      <c r="K407" s="98"/>
      <c r="L407" s="98"/>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row>
    <row r="408" spans="1:57" ht="15.75" customHeight="1" x14ac:dyDescent="0.3">
      <c r="A408" s="98"/>
      <c r="B408" s="98"/>
      <c r="C408" s="98"/>
      <c r="D408" s="98"/>
      <c r="E408" s="99"/>
      <c r="F408" s="99"/>
      <c r="G408" s="98"/>
      <c r="H408" s="98"/>
      <c r="I408" s="98"/>
      <c r="J408" s="98"/>
      <c r="K408" s="98"/>
      <c r="L408" s="98"/>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row>
    <row r="409" spans="1:57" ht="15.75" customHeight="1" x14ac:dyDescent="0.3">
      <c r="A409" s="98"/>
      <c r="B409" s="98"/>
      <c r="C409" s="98"/>
      <c r="D409" s="98"/>
      <c r="E409" s="99"/>
      <c r="F409" s="99"/>
      <c r="G409" s="98"/>
      <c r="H409" s="98"/>
      <c r="I409" s="98"/>
      <c r="J409" s="98"/>
      <c r="K409" s="98"/>
      <c r="L409" s="98"/>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row>
    <row r="410" spans="1:57" ht="15.75" customHeight="1" x14ac:dyDescent="0.3">
      <c r="A410" s="98"/>
      <c r="B410" s="98"/>
      <c r="C410" s="98"/>
      <c r="D410" s="98"/>
      <c r="E410" s="99"/>
      <c r="F410" s="99"/>
      <c r="G410" s="98"/>
      <c r="H410" s="98"/>
      <c r="I410" s="98"/>
      <c r="J410" s="98"/>
      <c r="K410" s="98"/>
      <c r="L410" s="98"/>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row>
    <row r="411" spans="1:57" ht="15.75" customHeight="1" x14ac:dyDescent="0.3">
      <c r="A411" s="98"/>
      <c r="B411" s="98"/>
      <c r="C411" s="98"/>
      <c r="D411" s="98"/>
      <c r="E411" s="99"/>
      <c r="F411" s="99"/>
      <c r="G411" s="98"/>
      <c r="H411" s="98"/>
      <c r="I411" s="98"/>
      <c r="J411" s="98"/>
      <c r="K411" s="98"/>
      <c r="L411" s="98"/>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row>
    <row r="412" spans="1:57" ht="15.75" customHeight="1" x14ac:dyDescent="0.3">
      <c r="A412" s="98"/>
      <c r="B412" s="98"/>
      <c r="C412" s="98"/>
      <c r="D412" s="98"/>
      <c r="E412" s="99"/>
      <c r="F412" s="99"/>
      <c r="G412" s="98"/>
      <c r="H412" s="98"/>
      <c r="I412" s="98"/>
      <c r="J412" s="98"/>
      <c r="K412" s="98"/>
      <c r="L412" s="98"/>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row>
    <row r="413" spans="1:57" ht="15.75" customHeight="1" x14ac:dyDescent="0.3">
      <c r="A413" s="98"/>
      <c r="B413" s="98"/>
      <c r="C413" s="98"/>
      <c r="D413" s="98"/>
      <c r="E413" s="99"/>
      <c r="F413" s="99"/>
      <c r="G413" s="98"/>
      <c r="H413" s="98"/>
      <c r="I413" s="98"/>
      <c r="J413" s="98"/>
      <c r="K413" s="98"/>
      <c r="L413" s="98"/>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row>
    <row r="414" spans="1:57" ht="15.75" customHeight="1" x14ac:dyDescent="0.3">
      <c r="A414" s="98"/>
      <c r="B414" s="98"/>
      <c r="C414" s="98"/>
      <c r="D414" s="98"/>
      <c r="E414" s="99"/>
      <c r="F414" s="99"/>
      <c r="G414" s="98"/>
      <c r="H414" s="98"/>
      <c r="I414" s="98"/>
      <c r="J414" s="98"/>
      <c r="K414" s="98"/>
      <c r="L414" s="98"/>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row>
    <row r="415" spans="1:57" ht="15.75" customHeight="1" x14ac:dyDescent="0.3">
      <c r="A415" s="98"/>
      <c r="B415" s="98"/>
      <c r="C415" s="98"/>
      <c r="D415" s="98"/>
      <c r="E415" s="99"/>
      <c r="F415" s="99"/>
      <c r="G415" s="98"/>
      <c r="H415" s="98"/>
      <c r="I415" s="98"/>
      <c r="J415" s="98"/>
      <c r="K415" s="98"/>
      <c r="L415" s="98"/>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row>
    <row r="416" spans="1:57" ht="15.75" customHeight="1" x14ac:dyDescent="0.3">
      <c r="A416" s="98"/>
      <c r="B416" s="98"/>
      <c r="C416" s="98"/>
      <c r="D416" s="98"/>
      <c r="E416" s="99"/>
      <c r="F416" s="99"/>
      <c r="G416" s="98"/>
      <c r="H416" s="98"/>
      <c r="I416" s="98"/>
      <c r="J416" s="98"/>
      <c r="K416" s="98"/>
      <c r="L416" s="98"/>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row>
    <row r="417" spans="1:57" ht="15.75" customHeight="1" x14ac:dyDescent="0.3">
      <c r="A417" s="98"/>
      <c r="B417" s="98"/>
      <c r="C417" s="98"/>
      <c r="D417" s="98"/>
      <c r="E417" s="99"/>
      <c r="F417" s="99"/>
      <c r="G417" s="98"/>
      <c r="H417" s="98"/>
      <c r="I417" s="98"/>
      <c r="J417" s="98"/>
      <c r="K417" s="98"/>
      <c r="L417" s="98"/>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row>
    <row r="418" spans="1:57" ht="15.75" customHeight="1" x14ac:dyDescent="0.3">
      <c r="A418" s="98"/>
      <c r="B418" s="98"/>
      <c r="C418" s="98"/>
      <c r="D418" s="98"/>
      <c r="E418" s="99"/>
      <c r="F418" s="99"/>
      <c r="G418" s="98"/>
      <c r="H418" s="98"/>
      <c r="I418" s="98"/>
      <c r="J418" s="98"/>
      <c r="K418" s="98"/>
      <c r="L418" s="98"/>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row>
    <row r="419" spans="1:57" ht="15.75" customHeight="1" x14ac:dyDescent="0.3">
      <c r="A419" s="98"/>
      <c r="B419" s="98"/>
      <c r="C419" s="98"/>
      <c r="D419" s="98"/>
      <c r="E419" s="99"/>
      <c r="F419" s="99"/>
      <c r="G419" s="98"/>
      <c r="H419" s="98"/>
      <c r="I419" s="98"/>
      <c r="J419" s="98"/>
      <c r="K419" s="98"/>
      <c r="L419" s="98"/>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row>
    <row r="420" spans="1:57" ht="15.75" customHeight="1" x14ac:dyDescent="0.3">
      <c r="A420" s="98"/>
      <c r="B420" s="98"/>
      <c r="C420" s="98"/>
      <c r="D420" s="98"/>
      <c r="E420" s="99"/>
      <c r="F420" s="99"/>
      <c r="G420" s="98"/>
      <c r="H420" s="98"/>
      <c r="I420" s="98"/>
      <c r="J420" s="98"/>
      <c r="K420" s="98"/>
      <c r="L420" s="98"/>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row>
    <row r="421" spans="1:57" ht="15.75" customHeight="1" x14ac:dyDescent="0.3">
      <c r="A421" s="98"/>
      <c r="B421" s="98"/>
      <c r="C421" s="98"/>
      <c r="D421" s="98"/>
      <c r="E421" s="99"/>
      <c r="F421" s="99"/>
      <c r="G421" s="98"/>
      <c r="H421" s="98"/>
      <c r="I421" s="98"/>
      <c r="J421" s="98"/>
      <c r="K421" s="98"/>
      <c r="L421" s="98"/>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row>
    <row r="422" spans="1:57" ht="15.75" customHeight="1" x14ac:dyDescent="0.3">
      <c r="A422" s="98"/>
      <c r="B422" s="98"/>
      <c r="C422" s="98"/>
      <c r="D422" s="98"/>
      <c r="E422" s="99"/>
      <c r="F422" s="99"/>
      <c r="G422" s="98"/>
      <c r="H422" s="98"/>
      <c r="I422" s="98"/>
      <c r="J422" s="98"/>
      <c r="K422" s="98"/>
      <c r="L422" s="98"/>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row>
    <row r="423" spans="1:57" ht="15.75" customHeight="1" x14ac:dyDescent="0.3">
      <c r="A423" s="98"/>
      <c r="B423" s="98"/>
      <c r="C423" s="98"/>
      <c r="D423" s="98"/>
      <c r="E423" s="99"/>
      <c r="F423" s="99"/>
      <c r="G423" s="98"/>
      <c r="H423" s="98"/>
      <c r="I423" s="98"/>
      <c r="J423" s="98"/>
      <c r="K423" s="98"/>
      <c r="L423" s="98"/>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row>
    <row r="424" spans="1:57" ht="15.75" customHeight="1" x14ac:dyDescent="0.3">
      <c r="A424" s="98"/>
      <c r="B424" s="98"/>
      <c r="C424" s="98"/>
      <c r="D424" s="98"/>
      <c r="E424" s="99"/>
      <c r="F424" s="99"/>
      <c r="G424" s="98"/>
      <c r="H424" s="98"/>
      <c r="I424" s="98"/>
      <c r="J424" s="98"/>
      <c r="K424" s="98"/>
      <c r="L424" s="98"/>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row>
    <row r="425" spans="1:57" ht="15.75" customHeight="1" x14ac:dyDescent="0.3">
      <c r="A425" s="98"/>
      <c r="B425" s="98"/>
      <c r="C425" s="98"/>
      <c r="D425" s="98"/>
      <c r="E425" s="99"/>
      <c r="F425" s="99"/>
      <c r="G425" s="98"/>
      <c r="H425" s="98"/>
      <c r="I425" s="98"/>
      <c r="J425" s="98"/>
      <c r="K425" s="98"/>
      <c r="L425" s="98"/>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row>
    <row r="426" spans="1:57" ht="15.75" customHeight="1" x14ac:dyDescent="0.3">
      <c r="A426" s="98"/>
      <c r="B426" s="98"/>
      <c r="C426" s="98"/>
      <c r="D426" s="98"/>
      <c r="E426" s="99"/>
      <c r="F426" s="99"/>
      <c r="G426" s="98"/>
      <c r="H426" s="98"/>
      <c r="I426" s="98"/>
      <c r="J426" s="98"/>
      <c r="K426" s="98"/>
      <c r="L426" s="98"/>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row>
    <row r="427" spans="1:57" ht="15.75" customHeight="1" x14ac:dyDescent="0.3">
      <c r="A427" s="98"/>
      <c r="B427" s="98"/>
      <c r="C427" s="98"/>
      <c r="D427" s="98"/>
      <c r="E427" s="99"/>
      <c r="F427" s="99"/>
      <c r="G427" s="98"/>
      <c r="H427" s="98"/>
      <c r="I427" s="98"/>
      <c r="J427" s="98"/>
      <c r="K427" s="98"/>
      <c r="L427" s="98"/>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row>
    <row r="428" spans="1:57" ht="15.75" customHeight="1" x14ac:dyDescent="0.3">
      <c r="A428" s="98"/>
      <c r="B428" s="98"/>
      <c r="C428" s="98"/>
      <c r="D428" s="98"/>
      <c r="E428" s="99"/>
      <c r="F428" s="99"/>
      <c r="G428" s="98"/>
      <c r="H428" s="98"/>
      <c r="I428" s="98"/>
      <c r="J428" s="98"/>
      <c r="K428" s="98"/>
      <c r="L428" s="98"/>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row>
    <row r="429" spans="1:57" ht="15.75" customHeight="1" x14ac:dyDescent="0.3">
      <c r="A429" s="98"/>
      <c r="B429" s="98"/>
      <c r="C429" s="98"/>
      <c r="D429" s="98"/>
      <c r="E429" s="99"/>
      <c r="F429" s="99"/>
      <c r="G429" s="98"/>
      <c r="H429" s="98"/>
      <c r="I429" s="98"/>
      <c r="J429" s="98"/>
      <c r="K429" s="98"/>
      <c r="L429" s="98"/>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row>
    <row r="430" spans="1:57" ht="15.75" customHeight="1" x14ac:dyDescent="0.3">
      <c r="A430" s="98"/>
      <c r="B430" s="98"/>
      <c r="C430" s="98"/>
      <c r="D430" s="98"/>
      <c r="E430" s="99"/>
      <c r="F430" s="99"/>
      <c r="G430" s="98"/>
      <c r="H430" s="98"/>
      <c r="I430" s="98"/>
      <c r="J430" s="98"/>
      <c r="K430" s="98"/>
      <c r="L430" s="98"/>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row>
    <row r="431" spans="1:57" ht="15.75" customHeight="1" x14ac:dyDescent="0.3">
      <c r="A431" s="98"/>
      <c r="B431" s="98"/>
      <c r="C431" s="98"/>
      <c r="D431" s="98"/>
      <c r="E431" s="99"/>
      <c r="F431" s="99"/>
      <c r="G431" s="98"/>
      <c r="H431" s="98"/>
      <c r="I431" s="98"/>
      <c r="J431" s="98"/>
      <c r="K431" s="98"/>
      <c r="L431" s="98"/>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row>
    <row r="432" spans="1:57" ht="15.75" customHeight="1" x14ac:dyDescent="0.3">
      <c r="A432" s="98"/>
      <c r="B432" s="98"/>
      <c r="C432" s="98"/>
      <c r="D432" s="98"/>
      <c r="E432" s="99"/>
      <c r="F432" s="99"/>
      <c r="G432" s="98"/>
      <c r="H432" s="98"/>
      <c r="I432" s="98"/>
      <c r="J432" s="98"/>
      <c r="K432" s="98"/>
      <c r="L432" s="98"/>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row>
    <row r="433" spans="1:57" ht="15.75" customHeight="1" x14ac:dyDescent="0.3">
      <c r="A433" s="98"/>
      <c r="B433" s="98"/>
      <c r="C433" s="98"/>
      <c r="D433" s="98"/>
      <c r="E433" s="99"/>
      <c r="F433" s="99"/>
      <c r="G433" s="98"/>
      <c r="H433" s="98"/>
      <c r="I433" s="98"/>
      <c r="J433" s="98"/>
      <c r="K433" s="98"/>
      <c r="L433" s="98"/>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row>
    <row r="434" spans="1:57" ht="15.75" customHeight="1" x14ac:dyDescent="0.3">
      <c r="A434" s="98"/>
      <c r="B434" s="98"/>
      <c r="C434" s="98"/>
      <c r="D434" s="98"/>
      <c r="E434" s="99"/>
      <c r="F434" s="99"/>
      <c r="G434" s="98"/>
      <c r="H434" s="98"/>
      <c r="I434" s="98"/>
      <c r="J434" s="98"/>
      <c r="K434" s="98"/>
      <c r="L434" s="98"/>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row>
    <row r="435" spans="1:57" ht="15.75" customHeight="1" x14ac:dyDescent="0.3">
      <c r="A435" s="98"/>
      <c r="B435" s="98"/>
      <c r="C435" s="98"/>
      <c r="D435" s="98"/>
      <c r="E435" s="99"/>
      <c r="F435" s="99"/>
      <c r="G435" s="98"/>
      <c r="H435" s="98"/>
      <c r="I435" s="98"/>
      <c r="J435" s="98"/>
      <c r="K435" s="98"/>
      <c r="L435" s="98"/>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row>
    <row r="436" spans="1:57" ht="15.75" customHeight="1" x14ac:dyDescent="0.3">
      <c r="A436" s="98"/>
      <c r="B436" s="98"/>
      <c r="C436" s="98"/>
      <c r="D436" s="98"/>
      <c r="E436" s="99"/>
      <c r="F436" s="99"/>
      <c r="G436" s="98"/>
      <c r="H436" s="98"/>
      <c r="I436" s="98"/>
      <c r="J436" s="98"/>
      <c r="K436" s="98"/>
      <c r="L436" s="98"/>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row>
    <row r="437" spans="1:57" ht="15.75" customHeight="1" x14ac:dyDescent="0.3">
      <c r="A437" s="98"/>
      <c r="B437" s="98"/>
      <c r="C437" s="98"/>
      <c r="D437" s="98"/>
      <c r="E437" s="99"/>
      <c r="F437" s="99"/>
      <c r="G437" s="98"/>
      <c r="H437" s="98"/>
      <c r="I437" s="98"/>
      <c r="J437" s="98"/>
      <c r="K437" s="98"/>
      <c r="L437" s="98"/>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row>
    <row r="438" spans="1:57" ht="15.75" customHeight="1" x14ac:dyDescent="0.3">
      <c r="A438" s="98"/>
      <c r="B438" s="98"/>
      <c r="C438" s="98"/>
      <c r="D438" s="98"/>
      <c r="E438" s="99"/>
      <c r="F438" s="99"/>
      <c r="G438" s="98"/>
      <c r="H438" s="98"/>
      <c r="I438" s="98"/>
      <c r="J438" s="98"/>
      <c r="K438" s="98"/>
      <c r="L438" s="98"/>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row>
    <row r="439" spans="1:57" ht="15.75" customHeight="1" x14ac:dyDescent="0.3">
      <c r="A439" s="98"/>
      <c r="B439" s="98"/>
      <c r="C439" s="98"/>
      <c r="D439" s="98"/>
      <c r="E439" s="99"/>
      <c r="F439" s="99"/>
      <c r="G439" s="98"/>
      <c r="H439" s="98"/>
      <c r="I439" s="98"/>
      <c r="J439" s="98"/>
      <c r="K439" s="98"/>
      <c r="L439" s="98"/>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row>
    <row r="440" spans="1:57" ht="15.75" customHeight="1" x14ac:dyDescent="0.3">
      <c r="A440" s="98"/>
      <c r="B440" s="98"/>
      <c r="C440" s="98"/>
      <c r="D440" s="98"/>
      <c r="E440" s="99"/>
      <c r="F440" s="99"/>
      <c r="G440" s="98"/>
      <c r="H440" s="98"/>
      <c r="I440" s="98"/>
      <c r="J440" s="98"/>
      <c r="K440" s="98"/>
      <c r="L440" s="98"/>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row>
    <row r="441" spans="1:57" ht="15.75" customHeight="1" x14ac:dyDescent="0.3">
      <c r="A441" s="98"/>
      <c r="B441" s="98"/>
      <c r="C441" s="98"/>
      <c r="D441" s="98"/>
      <c r="E441" s="99"/>
      <c r="F441" s="99"/>
      <c r="G441" s="98"/>
      <c r="H441" s="98"/>
      <c r="I441" s="98"/>
      <c r="J441" s="98"/>
      <c r="K441" s="98"/>
      <c r="L441" s="98"/>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row>
    <row r="442" spans="1:57" ht="15.75" customHeight="1" x14ac:dyDescent="0.3">
      <c r="A442" s="98"/>
      <c r="B442" s="98"/>
      <c r="C442" s="98"/>
      <c r="D442" s="98"/>
      <c r="E442" s="99"/>
      <c r="F442" s="99"/>
      <c r="G442" s="98"/>
      <c r="H442" s="98"/>
      <c r="I442" s="98"/>
      <c r="J442" s="98"/>
      <c r="K442" s="98"/>
      <c r="L442" s="98"/>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row>
    <row r="443" spans="1:57" ht="15.75" customHeight="1" x14ac:dyDescent="0.3">
      <c r="A443" s="98"/>
      <c r="B443" s="98"/>
      <c r="C443" s="98"/>
      <c r="D443" s="98"/>
      <c r="E443" s="99"/>
      <c r="F443" s="99"/>
      <c r="G443" s="98"/>
      <c r="H443" s="98"/>
      <c r="I443" s="98"/>
      <c r="J443" s="98"/>
      <c r="K443" s="98"/>
      <c r="L443" s="98"/>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row>
    <row r="444" spans="1:57" ht="15.75" customHeight="1" x14ac:dyDescent="0.3">
      <c r="A444" s="98"/>
      <c r="B444" s="98"/>
      <c r="C444" s="98"/>
      <c r="D444" s="98"/>
      <c r="E444" s="99"/>
      <c r="F444" s="99"/>
      <c r="G444" s="98"/>
      <c r="H444" s="98"/>
      <c r="I444" s="98"/>
      <c r="J444" s="98"/>
      <c r="K444" s="98"/>
      <c r="L444" s="98"/>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row>
    <row r="445" spans="1:57" ht="15.75" customHeight="1" x14ac:dyDescent="0.3">
      <c r="A445" s="98"/>
      <c r="B445" s="98"/>
      <c r="C445" s="98"/>
      <c r="D445" s="98"/>
      <c r="E445" s="99"/>
      <c r="F445" s="99"/>
      <c r="G445" s="98"/>
      <c r="H445" s="98"/>
      <c r="I445" s="98"/>
      <c r="J445" s="98"/>
      <c r="K445" s="98"/>
      <c r="L445" s="98"/>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row>
    <row r="446" spans="1:57" ht="15.75" customHeight="1" x14ac:dyDescent="0.3">
      <c r="A446" s="98"/>
      <c r="B446" s="98"/>
      <c r="C446" s="98"/>
      <c r="D446" s="98"/>
      <c r="E446" s="99"/>
      <c r="F446" s="99"/>
      <c r="G446" s="98"/>
      <c r="H446" s="98"/>
      <c r="I446" s="98"/>
      <c r="J446" s="98"/>
      <c r="K446" s="98"/>
      <c r="L446" s="98"/>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row>
    <row r="447" spans="1:57" ht="15.75" customHeight="1" x14ac:dyDescent="0.3">
      <c r="A447" s="98"/>
      <c r="B447" s="98"/>
      <c r="C447" s="98"/>
      <c r="D447" s="98"/>
      <c r="E447" s="99"/>
      <c r="F447" s="99"/>
      <c r="G447" s="98"/>
      <c r="H447" s="98"/>
      <c r="I447" s="98"/>
      <c r="J447" s="98"/>
      <c r="K447" s="98"/>
      <c r="L447" s="98"/>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row>
    <row r="448" spans="1:57" ht="15.75" customHeight="1" x14ac:dyDescent="0.3">
      <c r="A448" s="98"/>
      <c r="B448" s="98"/>
      <c r="C448" s="98"/>
      <c r="D448" s="98"/>
      <c r="E448" s="99"/>
      <c r="F448" s="99"/>
      <c r="G448" s="98"/>
      <c r="H448" s="98"/>
      <c r="I448" s="98"/>
      <c r="J448" s="98"/>
      <c r="K448" s="98"/>
      <c r="L448" s="98"/>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row>
    <row r="449" spans="1:57" ht="15.75" customHeight="1" x14ac:dyDescent="0.3">
      <c r="A449" s="98"/>
      <c r="B449" s="98"/>
      <c r="C449" s="98"/>
      <c r="D449" s="98"/>
      <c r="E449" s="99"/>
      <c r="F449" s="99"/>
      <c r="G449" s="98"/>
      <c r="H449" s="98"/>
      <c r="I449" s="98"/>
      <c r="J449" s="98"/>
      <c r="K449" s="98"/>
      <c r="L449" s="98"/>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row>
    <row r="450" spans="1:57" ht="15.75" customHeight="1" x14ac:dyDescent="0.3">
      <c r="A450" s="98"/>
      <c r="B450" s="98"/>
      <c r="C450" s="98"/>
      <c r="D450" s="98"/>
      <c r="E450" s="99"/>
      <c r="F450" s="99"/>
      <c r="G450" s="98"/>
      <c r="H450" s="98"/>
      <c r="I450" s="98"/>
      <c r="J450" s="98"/>
      <c r="K450" s="98"/>
      <c r="L450" s="98"/>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row>
    <row r="451" spans="1:57" ht="15.75" customHeight="1" x14ac:dyDescent="0.3">
      <c r="A451" s="98"/>
      <c r="B451" s="98"/>
      <c r="C451" s="98"/>
      <c r="D451" s="98"/>
      <c r="E451" s="99"/>
      <c r="F451" s="99"/>
      <c r="G451" s="98"/>
      <c r="H451" s="98"/>
      <c r="I451" s="98"/>
      <c r="J451" s="98"/>
      <c r="K451" s="98"/>
      <c r="L451" s="98"/>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row>
    <row r="452" spans="1:57" ht="15.75" customHeight="1" x14ac:dyDescent="0.3">
      <c r="A452" s="98"/>
      <c r="B452" s="98"/>
      <c r="C452" s="98"/>
      <c r="D452" s="98"/>
      <c r="E452" s="99"/>
      <c r="F452" s="99"/>
      <c r="G452" s="98"/>
      <c r="H452" s="98"/>
      <c r="I452" s="98"/>
      <c r="J452" s="98"/>
      <c r="K452" s="98"/>
      <c r="L452" s="98"/>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row>
    <row r="453" spans="1:57" ht="15.75" customHeight="1" x14ac:dyDescent="0.3">
      <c r="A453" s="98"/>
      <c r="B453" s="98"/>
      <c r="C453" s="98"/>
      <c r="D453" s="98"/>
      <c r="E453" s="99"/>
      <c r="F453" s="99"/>
      <c r="G453" s="98"/>
      <c r="H453" s="98"/>
      <c r="I453" s="98"/>
      <c r="J453" s="98"/>
      <c r="K453" s="98"/>
      <c r="L453" s="98"/>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row>
    <row r="454" spans="1:57" ht="15.75" customHeight="1" x14ac:dyDescent="0.3">
      <c r="A454" s="98"/>
      <c r="B454" s="98"/>
      <c r="C454" s="98"/>
      <c r="D454" s="98"/>
      <c r="E454" s="99"/>
      <c r="F454" s="99"/>
      <c r="G454" s="98"/>
      <c r="H454" s="98"/>
      <c r="I454" s="98"/>
      <c r="J454" s="98"/>
      <c r="K454" s="98"/>
      <c r="L454" s="98"/>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row>
    <row r="455" spans="1:57" ht="15.75" customHeight="1" x14ac:dyDescent="0.3">
      <c r="A455" s="98"/>
      <c r="B455" s="98"/>
      <c r="C455" s="98"/>
      <c r="D455" s="98"/>
      <c r="E455" s="99"/>
      <c r="F455" s="99"/>
      <c r="G455" s="98"/>
      <c r="H455" s="98"/>
      <c r="I455" s="98"/>
      <c r="J455" s="98"/>
      <c r="K455" s="98"/>
      <c r="L455" s="98"/>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row>
    <row r="456" spans="1:57" ht="15.75" customHeight="1" x14ac:dyDescent="0.3">
      <c r="A456" s="98"/>
      <c r="B456" s="98"/>
      <c r="C456" s="98"/>
      <c r="D456" s="98"/>
      <c r="E456" s="99"/>
      <c r="F456" s="99"/>
      <c r="G456" s="98"/>
      <c r="H456" s="98"/>
      <c r="I456" s="98"/>
      <c r="J456" s="98"/>
      <c r="K456" s="98"/>
      <c r="L456" s="98"/>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row>
    <row r="457" spans="1:57" ht="15.75" customHeight="1" x14ac:dyDescent="0.3">
      <c r="A457" s="98"/>
      <c r="B457" s="98"/>
      <c r="C457" s="98"/>
      <c r="D457" s="98"/>
      <c r="E457" s="99"/>
      <c r="F457" s="99"/>
      <c r="G457" s="98"/>
      <c r="H457" s="98"/>
      <c r="I457" s="98"/>
      <c r="J457" s="98"/>
      <c r="K457" s="98"/>
      <c r="L457" s="98"/>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row>
    <row r="458" spans="1:57" ht="15.75" customHeight="1" x14ac:dyDescent="0.3">
      <c r="A458" s="98"/>
      <c r="B458" s="98"/>
      <c r="C458" s="98"/>
      <c r="D458" s="98"/>
      <c r="E458" s="99"/>
      <c r="F458" s="99"/>
      <c r="G458" s="98"/>
      <c r="H458" s="98"/>
      <c r="I458" s="98"/>
      <c r="J458" s="98"/>
      <c r="K458" s="98"/>
      <c r="L458" s="98"/>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row>
    <row r="459" spans="1:57" ht="15.75" customHeight="1" x14ac:dyDescent="0.3">
      <c r="A459" s="98"/>
      <c r="B459" s="98"/>
      <c r="C459" s="98"/>
      <c r="D459" s="98"/>
      <c r="E459" s="99"/>
      <c r="F459" s="99"/>
      <c r="G459" s="98"/>
      <c r="H459" s="98"/>
      <c r="I459" s="98"/>
      <c r="J459" s="98"/>
      <c r="K459" s="98"/>
      <c r="L459" s="98"/>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row>
    <row r="460" spans="1:57" ht="15.75" customHeight="1" x14ac:dyDescent="0.3">
      <c r="A460" s="98"/>
      <c r="B460" s="98"/>
      <c r="C460" s="98"/>
      <c r="D460" s="98"/>
      <c r="E460" s="99"/>
      <c r="F460" s="99"/>
      <c r="G460" s="98"/>
      <c r="H460" s="98"/>
      <c r="I460" s="98"/>
      <c r="J460" s="98"/>
      <c r="K460" s="98"/>
      <c r="L460" s="98"/>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row>
    <row r="461" spans="1:57" ht="15.75" customHeight="1" x14ac:dyDescent="0.3">
      <c r="A461" s="98"/>
      <c r="B461" s="98"/>
      <c r="C461" s="98"/>
      <c r="D461" s="98"/>
      <c r="E461" s="99"/>
      <c r="F461" s="99"/>
      <c r="G461" s="98"/>
      <c r="H461" s="98"/>
      <c r="I461" s="98"/>
      <c r="J461" s="98"/>
      <c r="K461" s="98"/>
      <c r="L461" s="98"/>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row>
    <row r="462" spans="1:57" ht="15.75" customHeight="1" x14ac:dyDescent="0.3">
      <c r="A462" s="98"/>
      <c r="B462" s="98"/>
      <c r="C462" s="98"/>
      <c r="D462" s="98"/>
      <c r="E462" s="99"/>
      <c r="F462" s="99"/>
      <c r="G462" s="98"/>
      <c r="H462" s="98"/>
      <c r="I462" s="98"/>
      <c r="J462" s="98"/>
      <c r="K462" s="98"/>
      <c r="L462" s="98"/>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row>
    <row r="463" spans="1:57" ht="15.75" customHeight="1" x14ac:dyDescent="0.3">
      <c r="A463" s="98"/>
      <c r="B463" s="98"/>
      <c r="C463" s="98"/>
      <c r="D463" s="98"/>
      <c r="E463" s="99"/>
      <c r="F463" s="99"/>
      <c r="G463" s="98"/>
      <c r="H463" s="98"/>
      <c r="I463" s="98"/>
      <c r="J463" s="98"/>
      <c r="K463" s="98"/>
      <c r="L463" s="98"/>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row>
    <row r="464" spans="1:57" ht="15.75" customHeight="1" x14ac:dyDescent="0.3">
      <c r="A464" s="98"/>
      <c r="B464" s="98"/>
      <c r="C464" s="98"/>
      <c r="D464" s="98"/>
      <c r="E464" s="99"/>
      <c r="F464" s="99"/>
      <c r="G464" s="98"/>
      <c r="H464" s="98"/>
      <c r="I464" s="98"/>
      <c r="J464" s="98"/>
      <c r="K464" s="98"/>
      <c r="L464" s="98"/>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row>
    <row r="465" spans="1:57" ht="15.75" customHeight="1" x14ac:dyDescent="0.3">
      <c r="A465" s="98"/>
      <c r="B465" s="98"/>
      <c r="C465" s="98"/>
      <c r="D465" s="98"/>
      <c r="E465" s="99"/>
      <c r="F465" s="99"/>
      <c r="G465" s="98"/>
      <c r="H465" s="98"/>
      <c r="I465" s="98"/>
      <c r="J465" s="98"/>
      <c r="K465" s="98"/>
      <c r="L465" s="98"/>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row>
    <row r="466" spans="1:57" ht="15.75" customHeight="1" x14ac:dyDescent="0.3">
      <c r="A466" s="98"/>
      <c r="B466" s="98"/>
      <c r="C466" s="98"/>
      <c r="D466" s="98"/>
      <c r="E466" s="99"/>
      <c r="F466" s="99"/>
      <c r="G466" s="98"/>
      <c r="H466" s="98"/>
      <c r="I466" s="98"/>
      <c r="J466" s="98"/>
      <c r="K466" s="98"/>
      <c r="L466" s="98"/>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row>
    <row r="467" spans="1:57" ht="15.75" customHeight="1" x14ac:dyDescent="0.3">
      <c r="A467" s="98"/>
      <c r="B467" s="98"/>
      <c r="C467" s="98"/>
      <c r="D467" s="98"/>
      <c r="E467" s="99"/>
      <c r="F467" s="99"/>
      <c r="G467" s="98"/>
      <c r="H467" s="98"/>
      <c r="I467" s="98"/>
      <c r="J467" s="98"/>
      <c r="K467" s="98"/>
      <c r="L467" s="98"/>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c r="AV467" s="100"/>
      <c r="AW467" s="100"/>
      <c r="AX467" s="100"/>
      <c r="AY467" s="100"/>
      <c r="AZ467" s="100"/>
      <c r="BA467" s="100"/>
      <c r="BB467" s="100"/>
      <c r="BC467" s="100"/>
      <c r="BD467" s="100"/>
      <c r="BE467" s="100"/>
    </row>
    <row r="468" spans="1:57" ht="15.75" customHeight="1" x14ac:dyDescent="0.3">
      <c r="A468" s="98"/>
      <c r="B468" s="98"/>
      <c r="C468" s="98"/>
      <c r="D468" s="98"/>
      <c r="E468" s="99"/>
      <c r="F468" s="99"/>
      <c r="G468" s="98"/>
      <c r="H468" s="98"/>
      <c r="I468" s="98"/>
      <c r="J468" s="98"/>
      <c r="K468" s="98"/>
      <c r="L468" s="98"/>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row>
    <row r="469" spans="1:57" ht="15.75" customHeight="1" x14ac:dyDescent="0.3">
      <c r="A469" s="98"/>
      <c r="B469" s="98"/>
      <c r="C469" s="98"/>
      <c r="D469" s="98"/>
      <c r="E469" s="99"/>
      <c r="F469" s="99"/>
      <c r="G469" s="98"/>
      <c r="H469" s="98"/>
      <c r="I469" s="98"/>
      <c r="J469" s="98"/>
      <c r="K469" s="98"/>
      <c r="L469" s="98"/>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row>
    <row r="470" spans="1:57" ht="15.75" customHeight="1" x14ac:dyDescent="0.3">
      <c r="A470" s="98"/>
      <c r="B470" s="98"/>
      <c r="C470" s="98"/>
      <c r="D470" s="98"/>
      <c r="E470" s="99"/>
      <c r="F470" s="99"/>
      <c r="G470" s="98"/>
      <c r="H470" s="98"/>
      <c r="I470" s="98"/>
      <c r="J470" s="98"/>
      <c r="K470" s="98"/>
      <c r="L470" s="98"/>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row>
    <row r="471" spans="1:57" ht="15.75" customHeight="1" x14ac:dyDescent="0.3">
      <c r="A471" s="98"/>
      <c r="B471" s="98"/>
      <c r="C471" s="98"/>
      <c r="D471" s="98"/>
      <c r="E471" s="99"/>
      <c r="F471" s="99"/>
      <c r="G471" s="98"/>
      <c r="H471" s="98"/>
      <c r="I471" s="98"/>
      <c r="J471" s="98"/>
      <c r="K471" s="98"/>
      <c r="L471" s="98"/>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row>
    <row r="472" spans="1:57" ht="15.75" customHeight="1" x14ac:dyDescent="0.3">
      <c r="A472" s="98"/>
      <c r="B472" s="98"/>
      <c r="C472" s="98"/>
      <c r="D472" s="98"/>
      <c r="E472" s="99"/>
      <c r="F472" s="99"/>
      <c r="G472" s="98"/>
      <c r="H472" s="98"/>
      <c r="I472" s="98"/>
      <c r="J472" s="98"/>
      <c r="K472" s="98"/>
      <c r="L472" s="98"/>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row>
    <row r="473" spans="1:57" ht="15.75" customHeight="1" x14ac:dyDescent="0.3">
      <c r="A473" s="98"/>
      <c r="B473" s="98"/>
      <c r="C473" s="98"/>
      <c r="D473" s="98"/>
      <c r="E473" s="99"/>
      <c r="F473" s="99"/>
      <c r="G473" s="98"/>
      <c r="H473" s="98"/>
      <c r="I473" s="98"/>
      <c r="J473" s="98"/>
      <c r="K473" s="98"/>
      <c r="L473" s="98"/>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row>
    <row r="474" spans="1:57" ht="15.75" customHeight="1" x14ac:dyDescent="0.3">
      <c r="A474" s="98"/>
      <c r="B474" s="98"/>
      <c r="C474" s="98"/>
      <c r="D474" s="98"/>
      <c r="E474" s="99"/>
      <c r="F474" s="99"/>
      <c r="G474" s="98"/>
      <c r="H474" s="98"/>
      <c r="I474" s="98"/>
      <c r="J474" s="98"/>
      <c r="K474" s="98"/>
      <c r="L474" s="98"/>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row>
    <row r="475" spans="1:57" ht="15.75" customHeight="1" x14ac:dyDescent="0.3">
      <c r="A475" s="98"/>
      <c r="B475" s="98"/>
      <c r="C475" s="98"/>
      <c r="D475" s="98"/>
      <c r="E475" s="99"/>
      <c r="F475" s="99"/>
      <c r="G475" s="98"/>
      <c r="H475" s="98"/>
      <c r="I475" s="98"/>
      <c r="J475" s="98"/>
      <c r="K475" s="98"/>
      <c r="L475" s="98"/>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row>
    <row r="476" spans="1:57" ht="15.75" customHeight="1" x14ac:dyDescent="0.3">
      <c r="A476" s="98"/>
      <c r="B476" s="98"/>
      <c r="C476" s="98"/>
      <c r="D476" s="98"/>
      <c r="E476" s="99"/>
      <c r="F476" s="99"/>
      <c r="G476" s="98"/>
      <c r="H476" s="98"/>
      <c r="I476" s="98"/>
      <c r="J476" s="98"/>
      <c r="K476" s="98"/>
      <c r="L476" s="98"/>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row>
    <row r="477" spans="1:57" ht="15.75" customHeight="1" x14ac:dyDescent="0.3">
      <c r="A477" s="98"/>
      <c r="B477" s="98"/>
      <c r="C477" s="98"/>
      <c r="D477" s="98"/>
      <c r="E477" s="99"/>
      <c r="F477" s="99"/>
      <c r="G477" s="98"/>
      <c r="H477" s="98"/>
      <c r="I477" s="98"/>
      <c r="J477" s="98"/>
      <c r="K477" s="98"/>
      <c r="L477" s="98"/>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row>
    <row r="478" spans="1:57" ht="15.75" customHeight="1" x14ac:dyDescent="0.3">
      <c r="A478" s="98"/>
      <c r="B478" s="98"/>
      <c r="C478" s="98"/>
      <c r="D478" s="98"/>
      <c r="E478" s="99"/>
      <c r="F478" s="99"/>
      <c r="G478" s="98"/>
      <c r="H478" s="98"/>
      <c r="I478" s="98"/>
      <c r="J478" s="98"/>
      <c r="K478" s="98"/>
      <c r="L478" s="98"/>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row>
    <row r="479" spans="1:57" ht="15.75" customHeight="1" x14ac:dyDescent="0.3">
      <c r="A479" s="98"/>
      <c r="B479" s="98"/>
      <c r="C479" s="98"/>
      <c r="D479" s="98"/>
      <c r="E479" s="99"/>
      <c r="F479" s="99"/>
      <c r="G479" s="98"/>
      <c r="H479" s="98"/>
      <c r="I479" s="98"/>
      <c r="J479" s="98"/>
      <c r="K479" s="98"/>
      <c r="L479" s="98"/>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row>
    <row r="480" spans="1:57" ht="15.75" customHeight="1" x14ac:dyDescent="0.3">
      <c r="A480" s="98"/>
      <c r="B480" s="98"/>
      <c r="C480" s="98"/>
      <c r="D480" s="98"/>
      <c r="E480" s="99"/>
      <c r="F480" s="99"/>
      <c r="G480" s="98"/>
      <c r="H480" s="98"/>
      <c r="I480" s="98"/>
      <c r="J480" s="98"/>
      <c r="K480" s="98"/>
      <c r="L480" s="98"/>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row>
    <row r="481" spans="1:57" ht="15.75" customHeight="1" x14ac:dyDescent="0.3">
      <c r="A481" s="98"/>
      <c r="B481" s="98"/>
      <c r="C481" s="98"/>
      <c r="D481" s="98"/>
      <c r="E481" s="99"/>
      <c r="F481" s="99"/>
      <c r="G481" s="98"/>
      <c r="H481" s="98"/>
      <c r="I481" s="98"/>
      <c r="J481" s="98"/>
      <c r="K481" s="98"/>
      <c r="L481" s="98"/>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row>
    <row r="482" spans="1:57" ht="15.75" customHeight="1" x14ac:dyDescent="0.3">
      <c r="A482" s="98"/>
      <c r="B482" s="98"/>
      <c r="C482" s="98"/>
      <c r="D482" s="98"/>
      <c r="E482" s="99"/>
      <c r="F482" s="99"/>
      <c r="G482" s="98"/>
      <c r="H482" s="98"/>
      <c r="I482" s="98"/>
      <c r="J482" s="98"/>
      <c r="K482" s="98"/>
      <c r="L482" s="98"/>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row>
    <row r="483" spans="1:57" ht="15.75" customHeight="1" x14ac:dyDescent="0.3">
      <c r="A483" s="98"/>
      <c r="B483" s="98"/>
      <c r="C483" s="98"/>
      <c r="D483" s="98"/>
      <c r="E483" s="99"/>
      <c r="F483" s="99"/>
      <c r="G483" s="98"/>
      <c r="H483" s="98"/>
      <c r="I483" s="98"/>
      <c r="J483" s="98"/>
      <c r="K483" s="98"/>
      <c r="L483" s="98"/>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row>
    <row r="484" spans="1:57" ht="15.75" customHeight="1" x14ac:dyDescent="0.3">
      <c r="A484" s="98"/>
      <c r="B484" s="98"/>
      <c r="C484" s="98"/>
      <c r="D484" s="98"/>
      <c r="E484" s="99"/>
      <c r="F484" s="99"/>
      <c r="G484" s="98"/>
      <c r="H484" s="98"/>
      <c r="I484" s="98"/>
      <c r="J484" s="98"/>
      <c r="K484" s="98"/>
      <c r="L484" s="98"/>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row>
    <row r="485" spans="1:57" ht="15.75" customHeight="1" x14ac:dyDescent="0.3">
      <c r="A485" s="98"/>
      <c r="B485" s="98"/>
      <c r="C485" s="98"/>
      <c r="D485" s="98"/>
      <c r="E485" s="99"/>
      <c r="F485" s="99"/>
      <c r="G485" s="98"/>
      <c r="H485" s="98"/>
      <c r="I485" s="98"/>
      <c r="J485" s="98"/>
      <c r="K485" s="98"/>
      <c r="L485" s="98"/>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row>
    <row r="486" spans="1:57" ht="15.75" customHeight="1" x14ac:dyDescent="0.3">
      <c r="A486" s="98"/>
      <c r="B486" s="98"/>
      <c r="C486" s="98"/>
      <c r="D486" s="98"/>
      <c r="E486" s="99"/>
      <c r="F486" s="99"/>
      <c r="G486" s="98"/>
      <c r="H486" s="98"/>
      <c r="I486" s="98"/>
      <c r="J486" s="98"/>
      <c r="K486" s="98"/>
      <c r="L486" s="98"/>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row>
    <row r="487" spans="1:57" ht="15.75" customHeight="1" x14ac:dyDescent="0.3">
      <c r="A487" s="98"/>
      <c r="B487" s="98"/>
      <c r="C487" s="98"/>
      <c r="D487" s="98"/>
      <c r="E487" s="99"/>
      <c r="F487" s="99"/>
      <c r="G487" s="98"/>
      <c r="H487" s="98"/>
      <c r="I487" s="98"/>
      <c r="J487" s="98"/>
      <c r="K487" s="98"/>
      <c r="L487" s="98"/>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row>
    <row r="488" spans="1:57" ht="15.75" customHeight="1" x14ac:dyDescent="0.3">
      <c r="A488" s="98"/>
      <c r="B488" s="98"/>
      <c r="C488" s="98"/>
      <c r="D488" s="98"/>
      <c r="E488" s="99"/>
      <c r="F488" s="99"/>
      <c r="G488" s="98"/>
      <c r="H488" s="98"/>
      <c r="I488" s="98"/>
      <c r="J488" s="98"/>
      <c r="K488" s="98"/>
      <c r="L488" s="98"/>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row>
    <row r="489" spans="1:57" ht="15.75" customHeight="1" x14ac:dyDescent="0.3">
      <c r="A489" s="98"/>
      <c r="B489" s="98"/>
      <c r="C489" s="98"/>
      <c r="D489" s="98"/>
      <c r="E489" s="99"/>
      <c r="F489" s="99"/>
      <c r="G489" s="98"/>
      <c r="H489" s="98"/>
      <c r="I489" s="98"/>
      <c r="J489" s="98"/>
      <c r="K489" s="98"/>
      <c r="L489" s="98"/>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row>
    <row r="490" spans="1:57" ht="15.75" customHeight="1" x14ac:dyDescent="0.3">
      <c r="A490" s="98"/>
      <c r="B490" s="98"/>
      <c r="C490" s="98"/>
      <c r="D490" s="98"/>
      <c r="E490" s="99"/>
      <c r="F490" s="99"/>
      <c r="G490" s="98"/>
      <c r="H490" s="98"/>
      <c r="I490" s="98"/>
      <c r="J490" s="98"/>
      <c r="K490" s="98"/>
      <c r="L490" s="98"/>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row>
    <row r="491" spans="1:57" ht="15.75" customHeight="1" x14ac:dyDescent="0.3">
      <c r="A491" s="98"/>
      <c r="B491" s="98"/>
      <c r="C491" s="98"/>
      <c r="D491" s="98"/>
      <c r="E491" s="99"/>
      <c r="F491" s="99"/>
      <c r="G491" s="98"/>
      <c r="H491" s="98"/>
      <c r="I491" s="98"/>
      <c r="J491" s="98"/>
      <c r="K491" s="98"/>
      <c r="L491" s="98"/>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row>
    <row r="492" spans="1:57" ht="15.75" customHeight="1" x14ac:dyDescent="0.3">
      <c r="A492" s="98"/>
      <c r="B492" s="98"/>
      <c r="C492" s="98"/>
      <c r="D492" s="98"/>
      <c r="E492" s="99"/>
      <c r="F492" s="99"/>
      <c r="G492" s="98"/>
      <c r="H492" s="98"/>
      <c r="I492" s="98"/>
      <c r="J492" s="98"/>
      <c r="K492" s="98"/>
      <c r="L492" s="98"/>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row>
    <row r="493" spans="1:57" ht="15.75" customHeight="1" x14ac:dyDescent="0.3">
      <c r="A493" s="98"/>
      <c r="B493" s="98"/>
      <c r="C493" s="98"/>
      <c r="D493" s="98"/>
      <c r="E493" s="99"/>
      <c r="F493" s="99"/>
      <c r="G493" s="98"/>
      <c r="H493" s="98"/>
      <c r="I493" s="98"/>
      <c r="J493" s="98"/>
      <c r="K493" s="98"/>
      <c r="L493" s="98"/>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row>
    <row r="494" spans="1:57" ht="15.75" customHeight="1" x14ac:dyDescent="0.3">
      <c r="A494" s="98"/>
      <c r="B494" s="98"/>
      <c r="C494" s="98"/>
      <c r="D494" s="98"/>
      <c r="E494" s="99"/>
      <c r="F494" s="99"/>
      <c r="G494" s="98"/>
      <c r="H494" s="98"/>
      <c r="I494" s="98"/>
      <c r="J494" s="98"/>
      <c r="K494" s="98"/>
      <c r="L494" s="98"/>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row>
    <row r="495" spans="1:57" ht="15.75" customHeight="1" x14ac:dyDescent="0.3">
      <c r="A495" s="98"/>
      <c r="B495" s="98"/>
      <c r="C495" s="98"/>
      <c r="D495" s="98"/>
      <c r="E495" s="99"/>
      <c r="F495" s="99"/>
      <c r="G495" s="98"/>
      <c r="H495" s="98"/>
      <c r="I495" s="98"/>
      <c r="J495" s="98"/>
      <c r="K495" s="98"/>
      <c r="L495" s="98"/>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row>
    <row r="496" spans="1:57" ht="15.75" customHeight="1" x14ac:dyDescent="0.3">
      <c r="A496" s="98"/>
      <c r="B496" s="98"/>
      <c r="C496" s="98"/>
      <c r="D496" s="98"/>
      <c r="E496" s="99"/>
      <c r="F496" s="99"/>
      <c r="G496" s="98"/>
      <c r="H496" s="98"/>
      <c r="I496" s="98"/>
      <c r="J496" s="98"/>
      <c r="K496" s="98"/>
      <c r="L496" s="98"/>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row>
    <row r="497" spans="1:57" ht="15.75" customHeight="1" x14ac:dyDescent="0.3">
      <c r="A497" s="98"/>
      <c r="B497" s="98"/>
      <c r="C497" s="98"/>
      <c r="D497" s="98"/>
      <c r="E497" s="99"/>
      <c r="F497" s="99"/>
      <c r="G497" s="98"/>
      <c r="H497" s="98"/>
      <c r="I497" s="98"/>
      <c r="J497" s="98"/>
      <c r="K497" s="98"/>
      <c r="L497" s="98"/>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row>
    <row r="498" spans="1:57" ht="15.75" customHeight="1" x14ac:dyDescent="0.3">
      <c r="A498" s="98"/>
      <c r="B498" s="98"/>
      <c r="C498" s="98"/>
      <c r="D498" s="98"/>
      <c r="E498" s="99"/>
      <c r="F498" s="99"/>
      <c r="G498" s="98"/>
      <c r="H498" s="98"/>
      <c r="I498" s="98"/>
      <c r="J498" s="98"/>
      <c r="K498" s="98"/>
      <c r="L498" s="98"/>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row>
    <row r="499" spans="1:57" ht="15.75" customHeight="1" x14ac:dyDescent="0.3">
      <c r="A499" s="98"/>
      <c r="B499" s="98"/>
      <c r="C499" s="98"/>
      <c r="D499" s="98"/>
      <c r="E499" s="99"/>
      <c r="F499" s="99"/>
      <c r="G499" s="98"/>
      <c r="H499" s="98"/>
      <c r="I499" s="98"/>
      <c r="J499" s="98"/>
      <c r="K499" s="98"/>
      <c r="L499" s="98"/>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c r="AU499" s="100"/>
      <c r="AV499" s="100"/>
      <c r="AW499" s="100"/>
      <c r="AX499" s="100"/>
      <c r="AY499" s="100"/>
      <c r="AZ499" s="100"/>
      <c r="BA499" s="100"/>
      <c r="BB499" s="100"/>
      <c r="BC499" s="100"/>
      <c r="BD499" s="100"/>
      <c r="BE499" s="100"/>
    </row>
    <row r="500" spans="1:57" ht="15.75" customHeight="1" x14ac:dyDescent="0.3">
      <c r="A500" s="98"/>
      <c r="B500" s="98"/>
      <c r="C500" s="98"/>
      <c r="D500" s="98"/>
      <c r="E500" s="99"/>
      <c r="F500" s="99"/>
      <c r="G500" s="98"/>
      <c r="H500" s="98"/>
      <c r="I500" s="98"/>
      <c r="J500" s="98"/>
      <c r="K500" s="98"/>
      <c r="L500" s="98"/>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c r="AV500" s="100"/>
      <c r="AW500" s="100"/>
      <c r="AX500" s="100"/>
      <c r="AY500" s="100"/>
      <c r="AZ500" s="100"/>
      <c r="BA500" s="100"/>
      <c r="BB500" s="100"/>
      <c r="BC500" s="100"/>
      <c r="BD500" s="100"/>
      <c r="BE500" s="100"/>
    </row>
    <row r="501" spans="1:57" ht="15.75" customHeight="1" x14ac:dyDescent="0.3">
      <c r="A501" s="98"/>
      <c r="B501" s="98"/>
      <c r="C501" s="98"/>
      <c r="D501" s="98"/>
      <c r="E501" s="99"/>
      <c r="F501" s="99"/>
      <c r="G501" s="98"/>
      <c r="H501" s="98"/>
      <c r="I501" s="98"/>
      <c r="J501" s="98"/>
      <c r="K501" s="98"/>
      <c r="L501" s="98"/>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c r="AV501" s="100"/>
      <c r="AW501" s="100"/>
      <c r="AX501" s="100"/>
      <c r="AY501" s="100"/>
      <c r="AZ501" s="100"/>
      <c r="BA501" s="100"/>
      <c r="BB501" s="100"/>
      <c r="BC501" s="100"/>
      <c r="BD501" s="100"/>
      <c r="BE501" s="100"/>
    </row>
    <row r="502" spans="1:57" ht="15.75" customHeight="1" x14ac:dyDescent="0.3">
      <c r="A502" s="98"/>
      <c r="B502" s="98"/>
      <c r="C502" s="98"/>
      <c r="D502" s="98"/>
      <c r="E502" s="99"/>
      <c r="F502" s="99"/>
      <c r="G502" s="98"/>
      <c r="H502" s="98"/>
      <c r="I502" s="98"/>
      <c r="J502" s="98"/>
      <c r="K502" s="98"/>
      <c r="L502" s="98"/>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c r="AV502" s="100"/>
      <c r="AW502" s="100"/>
      <c r="AX502" s="100"/>
      <c r="AY502" s="100"/>
      <c r="AZ502" s="100"/>
      <c r="BA502" s="100"/>
      <c r="BB502" s="100"/>
      <c r="BC502" s="100"/>
      <c r="BD502" s="100"/>
      <c r="BE502" s="100"/>
    </row>
    <row r="503" spans="1:57" ht="15.75" customHeight="1" x14ac:dyDescent="0.3">
      <c r="A503" s="98"/>
      <c r="B503" s="98"/>
      <c r="C503" s="98"/>
      <c r="D503" s="98"/>
      <c r="E503" s="99"/>
      <c r="F503" s="99"/>
      <c r="G503" s="98"/>
      <c r="H503" s="98"/>
      <c r="I503" s="98"/>
      <c r="J503" s="98"/>
      <c r="K503" s="98"/>
      <c r="L503" s="98"/>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100"/>
      <c r="AY503" s="100"/>
      <c r="AZ503" s="100"/>
      <c r="BA503" s="100"/>
      <c r="BB503" s="100"/>
      <c r="BC503" s="100"/>
      <c r="BD503" s="100"/>
      <c r="BE503" s="100"/>
    </row>
    <row r="504" spans="1:57" ht="15.75" customHeight="1" x14ac:dyDescent="0.3">
      <c r="A504" s="98"/>
      <c r="B504" s="98"/>
      <c r="C504" s="98"/>
      <c r="D504" s="98"/>
      <c r="E504" s="99"/>
      <c r="F504" s="99"/>
      <c r="G504" s="98"/>
      <c r="H504" s="98"/>
      <c r="I504" s="98"/>
      <c r="J504" s="98"/>
      <c r="K504" s="98"/>
      <c r="L504" s="98"/>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c r="AV504" s="100"/>
      <c r="AW504" s="100"/>
      <c r="AX504" s="100"/>
      <c r="AY504" s="100"/>
      <c r="AZ504" s="100"/>
      <c r="BA504" s="100"/>
      <c r="BB504" s="100"/>
      <c r="BC504" s="100"/>
      <c r="BD504" s="100"/>
      <c r="BE504" s="100"/>
    </row>
    <row r="505" spans="1:57" ht="15.75" customHeight="1" x14ac:dyDescent="0.3">
      <c r="A505" s="98"/>
      <c r="B505" s="98"/>
      <c r="C505" s="98"/>
      <c r="D505" s="98"/>
      <c r="E505" s="99"/>
      <c r="F505" s="99"/>
      <c r="G505" s="98"/>
      <c r="H505" s="98"/>
      <c r="I505" s="98"/>
      <c r="J505" s="98"/>
      <c r="K505" s="98"/>
      <c r="L505" s="98"/>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100"/>
      <c r="AZ505" s="100"/>
      <c r="BA505" s="100"/>
      <c r="BB505" s="100"/>
      <c r="BC505" s="100"/>
      <c r="BD505" s="100"/>
      <c r="BE505" s="100"/>
    </row>
    <row r="506" spans="1:57" ht="15.75" customHeight="1" x14ac:dyDescent="0.3">
      <c r="A506" s="98"/>
      <c r="B506" s="98"/>
      <c r="C506" s="98"/>
      <c r="D506" s="98"/>
      <c r="E506" s="99"/>
      <c r="F506" s="99"/>
      <c r="G506" s="98"/>
      <c r="H506" s="98"/>
      <c r="I506" s="98"/>
      <c r="J506" s="98"/>
      <c r="K506" s="98"/>
      <c r="L506" s="98"/>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100"/>
      <c r="AZ506" s="100"/>
      <c r="BA506" s="100"/>
      <c r="BB506" s="100"/>
      <c r="BC506" s="100"/>
      <c r="BD506" s="100"/>
      <c r="BE506" s="100"/>
    </row>
    <row r="507" spans="1:57" ht="15.75" customHeight="1" x14ac:dyDescent="0.3">
      <c r="A507" s="98"/>
      <c r="B507" s="98"/>
      <c r="C507" s="98"/>
      <c r="D507" s="98"/>
      <c r="E507" s="99"/>
      <c r="F507" s="99"/>
      <c r="G507" s="98"/>
      <c r="H507" s="98"/>
      <c r="I507" s="98"/>
      <c r="J507" s="98"/>
      <c r="K507" s="98"/>
      <c r="L507" s="98"/>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c r="AU507" s="100"/>
      <c r="AV507" s="100"/>
      <c r="AW507" s="100"/>
      <c r="AX507" s="100"/>
      <c r="AY507" s="100"/>
      <c r="AZ507" s="100"/>
      <c r="BA507" s="100"/>
      <c r="BB507" s="100"/>
      <c r="BC507" s="100"/>
      <c r="BD507" s="100"/>
      <c r="BE507" s="100"/>
    </row>
    <row r="508" spans="1:57" ht="15.75" customHeight="1" x14ac:dyDescent="0.3">
      <c r="A508" s="98"/>
      <c r="B508" s="98"/>
      <c r="C508" s="98"/>
      <c r="D508" s="98"/>
      <c r="E508" s="99"/>
      <c r="F508" s="99"/>
      <c r="G508" s="98"/>
      <c r="H508" s="98"/>
      <c r="I508" s="98"/>
      <c r="J508" s="98"/>
      <c r="K508" s="98"/>
      <c r="L508" s="98"/>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c r="AU508" s="100"/>
      <c r="AV508" s="100"/>
      <c r="AW508" s="100"/>
      <c r="AX508" s="100"/>
      <c r="AY508" s="100"/>
      <c r="AZ508" s="100"/>
      <c r="BA508" s="100"/>
      <c r="BB508" s="100"/>
      <c r="BC508" s="100"/>
      <c r="BD508" s="100"/>
      <c r="BE508" s="100"/>
    </row>
    <row r="509" spans="1:57" ht="15.75" customHeight="1" x14ac:dyDescent="0.3">
      <c r="A509" s="98"/>
      <c r="B509" s="98"/>
      <c r="C509" s="98"/>
      <c r="D509" s="98"/>
      <c r="E509" s="99"/>
      <c r="F509" s="99"/>
      <c r="G509" s="98"/>
      <c r="H509" s="98"/>
      <c r="I509" s="98"/>
      <c r="J509" s="98"/>
      <c r="K509" s="98"/>
      <c r="L509" s="98"/>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c r="AU509" s="100"/>
      <c r="AV509" s="100"/>
      <c r="AW509" s="100"/>
      <c r="AX509" s="100"/>
      <c r="AY509" s="100"/>
      <c r="AZ509" s="100"/>
      <c r="BA509" s="100"/>
      <c r="BB509" s="100"/>
      <c r="BC509" s="100"/>
      <c r="BD509" s="100"/>
      <c r="BE509" s="100"/>
    </row>
    <row r="510" spans="1:57" ht="15.75" customHeight="1" x14ac:dyDescent="0.3">
      <c r="A510" s="98"/>
      <c r="B510" s="98"/>
      <c r="C510" s="98"/>
      <c r="D510" s="98"/>
      <c r="E510" s="99"/>
      <c r="F510" s="99"/>
      <c r="G510" s="98"/>
      <c r="H510" s="98"/>
      <c r="I510" s="98"/>
      <c r="J510" s="98"/>
      <c r="K510" s="98"/>
      <c r="L510" s="98"/>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c r="AR510" s="100"/>
      <c r="AS510" s="100"/>
      <c r="AT510" s="100"/>
      <c r="AU510" s="100"/>
      <c r="AV510" s="100"/>
      <c r="AW510" s="100"/>
      <c r="AX510" s="100"/>
      <c r="AY510" s="100"/>
      <c r="AZ510" s="100"/>
      <c r="BA510" s="100"/>
      <c r="BB510" s="100"/>
      <c r="BC510" s="100"/>
      <c r="BD510" s="100"/>
      <c r="BE510" s="100"/>
    </row>
    <row r="511" spans="1:57" ht="15.75" customHeight="1" x14ac:dyDescent="0.3">
      <c r="A511" s="98"/>
      <c r="B511" s="98"/>
      <c r="C511" s="98"/>
      <c r="D511" s="98"/>
      <c r="E511" s="99"/>
      <c r="F511" s="99"/>
      <c r="G511" s="98"/>
      <c r="H511" s="98"/>
      <c r="I511" s="98"/>
      <c r="J511" s="98"/>
      <c r="K511" s="98"/>
      <c r="L511" s="98"/>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c r="AU511" s="100"/>
      <c r="AV511" s="100"/>
      <c r="AW511" s="100"/>
      <c r="AX511" s="100"/>
      <c r="AY511" s="100"/>
      <c r="AZ511" s="100"/>
      <c r="BA511" s="100"/>
      <c r="BB511" s="100"/>
      <c r="BC511" s="100"/>
      <c r="BD511" s="100"/>
      <c r="BE511" s="100"/>
    </row>
    <row r="512" spans="1:57" ht="15.75" customHeight="1" x14ac:dyDescent="0.3">
      <c r="A512" s="98"/>
      <c r="B512" s="98"/>
      <c r="C512" s="98"/>
      <c r="D512" s="98"/>
      <c r="E512" s="99"/>
      <c r="F512" s="99"/>
      <c r="G512" s="98"/>
      <c r="H512" s="98"/>
      <c r="I512" s="98"/>
      <c r="J512" s="98"/>
      <c r="K512" s="98"/>
      <c r="L512" s="98"/>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row>
    <row r="513" spans="1:57" ht="15.75" customHeight="1" x14ac:dyDescent="0.3">
      <c r="A513" s="98"/>
      <c r="B513" s="98"/>
      <c r="C513" s="98"/>
      <c r="D513" s="98"/>
      <c r="E513" s="99"/>
      <c r="F513" s="99"/>
      <c r="G513" s="98"/>
      <c r="H513" s="98"/>
      <c r="I513" s="98"/>
      <c r="J513" s="98"/>
      <c r="K513" s="98"/>
      <c r="L513" s="98"/>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c r="AS513" s="100"/>
      <c r="AT513" s="100"/>
      <c r="AU513" s="100"/>
      <c r="AV513" s="100"/>
      <c r="AW513" s="100"/>
      <c r="AX513" s="100"/>
      <c r="AY513" s="100"/>
      <c r="AZ513" s="100"/>
      <c r="BA513" s="100"/>
      <c r="BB513" s="100"/>
      <c r="BC513" s="100"/>
      <c r="BD513" s="100"/>
      <c r="BE513" s="100"/>
    </row>
    <row r="514" spans="1:57" ht="15.75" customHeight="1" x14ac:dyDescent="0.3">
      <c r="A514" s="98"/>
      <c r="B514" s="98"/>
      <c r="C514" s="98"/>
      <c r="D514" s="98"/>
      <c r="E514" s="99"/>
      <c r="F514" s="99"/>
      <c r="G514" s="98"/>
      <c r="H514" s="98"/>
      <c r="I514" s="98"/>
      <c r="J514" s="98"/>
      <c r="K514" s="98"/>
      <c r="L514" s="98"/>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row>
    <row r="515" spans="1:57" ht="15.75" customHeight="1" x14ac:dyDescent="0.3">
      <c r="A515" s="98"/>
      <c r="B515" s="98"/>
      <c r="C515" s="98"/>
      <c r="D515" s="98"/>
      <c r="E515" s="99"/>
      <c r="F515" s="99"/>
      <c r="G515" s="98"/>
      <c r="H515" s="98"/>
      <c r="I515" s="98"/>
      <c r="J515" s="98"/>
      <c r="K515" s="98"/>
      <c r="L515" s="98"/>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row>
    <row r="516" spans="1:57" ht="15.75" customHeight="1" x14ac:dyDescent="0.3">
      <c r="A516" s="98"/>
      <c r="B516" s="98"/>
      <c r="C516" s="98"/>
      <c r="D516" s="98"/>
      <c r="E516" s="99"/>
      <c r="F516" s="99"/>
      <c r="G516" s="98"/>
      <c r="H516" s="98"/>
      <c r="I516" s="98"/>
      <c r="J516" s="98"/>
      <c r="K516" s="98"/>
      <c r="L516" s="98"/>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c r="AU516" s="100"/>
      <c r="AV516" s="100"/>
      <c r="AW516" s="100"/>
      <c r="AX516" s="100"/>
      <c r="AY516" s="100"/>
      <c r="AZ516" s="100"/>
      <c r="BA516" s="100"/>
      <c r="BB516" s="100"/>
      <c r="BC516" s="100"/>
      <c r="BD516" s="100"/>
      <c r="BE516" s="100"/>
    </row>
    <row r="517" spans="1:57" ht="15.75" customHeight="1" x14ac:dyDescent="0.3">
      <c r="A517" s="98"/>
      <c r="B517" s="98"/>
      <c r="C517" s="98"/>
      <c r="D517" s="98"/>
      <c r="E517" s="99"/>
      <c r="F517" s="99"/>
      <c r="G517" s="98"/>
      <c r="H517" s="98"/>
      <c r="I517" s="98"/>
      <c r="J517" s="98"/>
      <c r="K517" s="98"/>
      <c r="L517" s="98"/>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c r="AU517" s="100"/>
      <c r="AV517" s="100"/>
      <c r="AW517" s="100"/>
      <c r="AX517" s="100"/>
      <c r="AY517" s="100"/>
      <c r="AZ517" s="100"/>
      <c r="BA517" s="100"/>
      <c r="BB517" s="100"/>
      <c r="BC517" s="100"/>
      <c r="BD517" s="100"/>
      <c r="BE517" s="100"/>
    </row>
    <row r="518" spans="1:57" ht="15.75" customHeight="1" x14ac:dyDescent="0.3">
      <c r="A518" s="98"/>
      <c r="B518" s="98"/>
      <c r="C518" s="98"/>
      <c r="D518" s="98"/>
      <c r="E518" s="99"/>
      <c r="F518" s="99"/>
      <c r="G518" s="98"/>
      <c r="H518" s="98"/>
      <c r="I518" s="98"/>
      <c r="J518" s="98"/>
      <c r="K518" s="98"/>
      <c r="L518" s="98"/>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row>
    <row r="519" spans="1:57" ht="15.75" customHeight="1" x14ac:dyDescent="0.3">
      <c r="A519" s="98"/>
      <c r="B519" s="98"/>
      <c r="C519" s="98"/>
      <c r="D519" s="98"/>
      <c r="E519" s="99"/>
      <c r="F519" s="99"/>
      <c r="G519" s="98"/>
      <c r="H519" s="98"/>
      <c r="I519" s="98"/>
      <c r="J519" s="98"/>
      <c r="K519" s="98"/>
      <c r="L519" s="98"/>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c r="AU519" s="100"/>
      <c r="AV519" s="100"/>
      <c r="AW519" s="100"/>
      <c r="AX519" s="100"/>
      <c r="AY519" s="100"/>
      <c r="AZ519" s="100"/>
      <c r="BA519" s="100"/>
      <c r="BB519" s="100"/>
      <c r="BC519" s="100"/>
      <c r="BD519" s="100"/>
      <c r="BE519" s="100"/>
    </row>
    <row r="520" spans="1:57" ht="15.75" customHeight="1" x14ac:dyDescent="0.3">
      <c r="A520" s="98"/>
      <c r="B520" s="98"/>
      <c r="C520" s="98"/>
      <c r="D520" s="98"/>
      <c r="E520" s="99"/>
      <c r="F520" s="99"/>
      <c r="G520" s="98"/>
      <c r="H520" s="98"/>
      <c r="I520" s="98"/>
      <c r="J520" s="98"/>
      <c r="K520" s="98"/>
      <c r="L520" s="98"/>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c r="AU520" s="100"/>
      <c r="AV520" s="100"/>
      <c r="AW520" s="100"/>
      <c r="AX520" s="100"/>
      <c r="AY520" s="100"/>
      <c r="AZ520" s="100"/>
      <c r="BA520" s="100"/>
      <c r="BB520" s="100"/>
      <c r="BC520" s="100"/>
      <c r="BD520" s="100"/>
      <c r="BE520" s="100"/>
    </row>
    <row r="521" spans="1:57" ht="15.75" customHeight="1" x14ac:dyDescent="0.3">
      <c r="A521" s="98"/>
      <c r="B521" s="98"/>
      <c r="C521" s="98"/>
      <c r="D521" s="98"/>
      <c r="E521" s="99"/>
      <c r="F521" s="99"/>
      <c r="G521" s="98"/>
      <c r="H521" s="98"/>
      <c r="I521" s="98"/>
      <c r="J521" s="98"/>
      <c r="K521" s="98"/>
      <c r="L521" s="98"/>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row>
    <row r="522" spans="1:57" ht="15.75" customHeight="1" x14ac:dyDescent="0.3">
      <c r="A522" s="98"/>
      <c r="B522" s="98"/>
      <c r="C522" s="98"/>
      <c r="D522" s="98"/>
      <c r="E522" s="99"/>
      <c r="F522" s="99"/>
      <c r="G522" s="98"/>
      <c r="H522" s="98"/>
      <c r="I522" s="98"/>
      <c r="J522" s="98"/>
      <c r="K522" s="98"/>
      <c r="L522" s="98"/>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c r="AU522" s="100"/>
      <c r="AV522" s="100"/>
      <c r="AW522" s="100"/>
      <c r="AX522" s="100"/>
      <c r="AY522" s="100"/>
      <c r="AZ522" s="100"/>
      <c r="BA522" s="100"/>
      <c r="BB522" s="100"/>
      <c r="BC522" s="100"/>
      <c r="BD522" s="100"/>
      <c r="BE522" s="100"/>
    </row>
    <row r="523" spans="1:57" ht="15.75" customHeight="1" x14ac:dyDescent="0.3">
      <c r="A523" s="98"/>
      <c r="B523" s="98"/>
      <c r="C523" s="98"/>
      <c r="D523" s="98"/>
      <c r="E523" s="99"/>
      <c r="F523" s="99"/>
      <c r="G523" s="98"/>
      <c r="H523" s="98"/>
      <c r="I523" s="98"/>
      <c r="J523" s="98"/>
      <c r="K523" s="98"/>
      <c r="L523" s="98"/>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c r="AV523" s="100"/>
      <c r="AW523" s="100"/>
      <c r="AX523" s="100"/>
      <c r="AY523" s="100"/>
      <c r="AZ523" s="100"/>
      <c r="BA523" s="100"/>
      <c r="BB523" s="100"/>
      <c r="BC523" s="100"/>
      <c r="BD523" s="100"/>
      <c r="BE523" s="100"/>
    </row>
    <row r="524" spans="1:57" ht="15.75" customHeight="1" x14ac:dyDescent="0.3">
      <c r="A524" s="98"/>
      <c r="B524" s="98"/>
      <c r="C524" s="98"/>
      <c r="D524" s="98"/>
      <c r="E524" s="99"/>
      <c r="F524" s="99"/>
      <c r="G524" s="98"/>
      <c r="H524" s="98"/>
      <c r="I524" s="98"/>
      <c r="J524" s="98"/>
      <c r="K524" s="98"/>
      <c r="L524" s="98"/>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row>
    <row r="525" spans="1:57" ht="15.75" customHeight="1" x14ac:dyDescent="0.3">
      <c r="A525" s="98"/>
      <c r="B525" s="98"/>
      <c r="C525" s="98"/>
      <c r="D525" s="98"/>
      <c r="E525" s="99"/>
      <c r="F525" s="99"/>
      <c r="G525" s="98"/>
      <c r="H525" s="98"/>
      <c r="I525" s="98"/>
      <c r="J525" s="98"/>
      <c r="K525" s="98"/>
      <c r="L525" s="98"/>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c r="AV525" s="100"/>
      <c r="AW525" s="100"/>
      <c r="AX525" s="100"/>
      <c r="AY525" s="100"/>
      <c r="AZ525" s="100"/>
      <c r="BA525" s="100"/>
      <c r="BB525" s="100"/>
      <c r="BC525" s="100"/>
      <c r="BD525" s="100"/>
      <c r="BE525" s="100"/>
    </row>
    <row r="526" spans="1:57" ht="15.75" customHeight="1" x14ac:dyDescent="0.3">
      <c r="A526" s="98"/>
      <c r="B526" s="98"/>
      <c r="C526" s="98"/>
      <c r="D526" s="98"/>
      <c r="E526" s="99"/>
      <c r="F526" s="99"/>
      <c r="G526" s="98"/>
      <c r="H526" s="98"/>
      <c r="I526" s="98"/>
      <c r="J526" s="98"/>
      <c r="K526" s="98"/>
      <c r="L526" s="98"/>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row>
    <row r="527" spans="1:57" ht="15.75" customHeight="1" x14ac:dyDescent="0.3">
      <c r="A527" s="98"/>
      <c r="B527" s="98"/>
      <c r="C527" s="98"/>
      <c r="D527" s="98"/>
      <c r="E527" s="99"/>
      <c r="F527" s="99"/>
      <c r="G527" s="98"/>
      <c r="H527" s="98"/>
      <c r="I527" s="98"/>
      <c r="J527" s="98"/>
      <c r="K527" s="98"/>
      <c r="L527" s="98"/>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row>
    <row r="528" spans="1:57" ht="15.75" customHeight="1" x14ac:dyDescent="0.3">
      <c r="A528" s="98"/>
      <c r="B528" s="98"/>
      <c r="C528" s="98"/>
      <c r="D528" s="98"/>
      <c r="E528" s="99"/>
      <c r="F528" s="99"/>
      <c r="G528" s="98"/>
      <c r="H528" s="98"/>
      <c r="I528" s="98"/>
      <c r="J528" s="98"/>
      <c r="K528" s="98"/>
      <c r="L528" s="98"/>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c r="AV528" s="100"/>
      <c r="AW528" s="100"/>
      <c r="AX528" s="100"/>
      <c r="AY528" s="100"/>
      <c r="AZ528" s="100"/>
      <c r="BA528" s="100"/>
      <c r="BB528" s="100"/>
      <c r="BC528" s="100"/>
      <c r="BD528" s="100"/>
      <c r="BE528" s="100"/>
    </row>
    <row r="529" spans="1:57" ht="15.75" customHeight="1" x14ac:dyDescent="0.3">
      <c r="A529" s="98"/>
      <c r="B529" s="98"/>
      <c r="C529" s="98"/>
      <c r="D529" s="98"/>
      <c r="E529" s="99"/>
      <c r="F529" s="99"/>
      <c r="G529" s="98"/>
      <c r="H529" s="98"/>
      <c r="I529" s="98"/>
      <c r="J529" s="98"/>
      <c r="K529" s="98"/>
      <c r="L529" s="98"/>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c r="AV529" s="100"/>
      <c r="AW529" s="100"/>
      <c r="AX529" s="100"/>
      <c r="AY529" s="100"/>
      <c r="AZ529" s="100"/>
      <c r="BA529" s="100"/>
      <c r="BB529" s="100"/>
      <c r="BC529" s="100"/>
      <c r="BD529" s="100"/>
      <c r="BE529" s="100"/>
    </row>
    <row r="530" spans="1:57" ht="15.75" customHeight="1" x14ac:dyDescent="0.3">
      <c r="A530" s="98"/>
      <c r="B530" s="98"/>
      <c r="C530" s="98"/>
      <c r="D530" s="98"/>
      <c r="E530" s="99"/>
      <c r="F530" s="99"/>
      <c r="G530" s="98"/>
      <c r="H530" s="98"/>
      <c r="I530" s="98"/>
      <c r="J530" s="98"/>
      <c r="K530" s="98"/>
      <c r="L530" s="98"/>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c r="AU530" s="100"/>
      <c r="AV530" s="100"/>
      <c r="AW530" s="100"/>
      <c r="AX530" s="100"/>
      <c r="AY530" s="100"/>
      <c r="AZ530" s="100"/>
      <c r="BA530" s="100"/>
      <c r="BB530" s="100"/>
      <c r="BC530" s="100"/>
      <c r="BD530" s="100"/>
      <c r="BE530" s="100"/>
    </row>
    <row r="531" spans="1:57" ht="15.75" customHeight="1" x14ac:dyDescent="0.3">
      <c r="A531" s="98"/>
      <c r="B531" s="98"/>
      <c r="C531" s="98"/>
      <c r="D531" s="98"/>
      <c r="E531" s="99"/>
      <c r="F531" s="99"/>
      <c r="G531" s="98"/>
      <c r="H531" s="98"/>
      <c r="I531" s="98"/>
      <c r="J531" s="98"/>
      <c r="K531" s="98"/>
      <c r="L531" s="98"/>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c r="AU531" s="100"/>
      <c r="AV531" s="100"/>
      <c r="AW531" s="100"/>
      <c r="AX531" s="100"/>
      <c r="AY531" s="100"/>
      <c r="AZ531" s="100"/>
      <c r="BA531" s="100"/>
      <c r="BB531" s="100"/>
      <c r="BC531" s="100"/>
      <c r="BD531" s="100"/>
      <c r="BE531" s="100"/>
    </row>
    <row r="532" spans="1:57" ht="15.75" customHeight="1" x14ac:dyDescent="0.3">
      <c r="A532" s="98"/>
      <c r="B532" s="98"/>
      <c r="C532" s="98"/>
      <c r="D532" s="98"/>
      <c r="E532" s="99"/>
      <c r="F532" s="99"/>
      <c r="G532" s="98"/>
      <c r="H532" s="98"/>
      <c r="I532" s="98"/>
      <c r="J532" s="98"/>
      <c r="K532" s="98"/>
      <c r="L532" s="98"/>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c r="AU532" s="100"/>
      <c r="AV532" s="100"/>
      <c r="AW532" s="100"/>
      <c r="AX532" s="100"/>
      <c r="AY532" s="100"/>
      <c r="AZ532" s="100"/>
      <c r="BA532" s="100"/>
      <c r="BB532" s="100"/>
      <c r="BC532" s="100"/>
      <c r="BD532" s="100"/>
      <c r="BE532" s="100"/>
    </row>
    <row r="533" spans="1:57" ht="15.75" customHeight="1" x14ac:dyDescent="0.3">
      <c r="A533" s="98"/>
      <c r="B533" s="98"/>
      <c r="C533" s="98"/>
      <c r="D533" s="98"/>
      <c r="E533" s="99"/>
      <c r="F533" s="99"/>
      <c r="G533" s="98"/>
      <c r="H533" s="98"/>
      <c r="I533" s="98"/>
      <c r="J533" s="98"/>
      <c r="K533" s="98"/>
      <c r="L533" s="98"/>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100"/>
      <c r="AZ533" s="100"/>
      <c r="BA533" s="100"/>
      <c r="BB533" s="100"/>
      <c r="BC533" s="100"/>
      <c r="BD533" s="100"/>
      <c r="BE533" s="100"/>
    </row>
    <row r="534" spans="1:57" ht="15.75" customHeight="1" x14ac:dyDescent="0.3">
      <c r="A534" s="98"/>
      <c r="B534" s="98"/>
      <c r="C534" s="98"/>
      <c r="D534" s="98"/>
      <c r="E534" s="99"/>
      <c r="F534" s="99"/>
      <c r="G534" s="98"/>
      <c r="H534" s="98"/>
      <c r="I534" s="98"/>
      <c r="J534" s="98"/>
      <c r="K534" s="98"/>
      <c r="L534" s="98"/>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100"/>
      <c r="AZ534" s="100"/>
      <c r="BA534" s="100"/>
      <c r="BB534" s="100"/>
      <c r="BC534" s="100"/>
      <c r="BD534" s="100"/>
      <c r="BE534" s="100"/>
    </row>
    <row r="535" spans="1:57" ht="15.75" customHeight="1" x14ac:dyDescent="0.3">
      <c r="A535" s="98"/>
      <c r="B535" s="98"/>
      <c r="C535" s="98"/>
      <c r="D535" s="98"/>
      <c r="E535" s="99"/>
      <c r="F535" s="99"/>
      <c r="G535" s="98"/>
      <c r="H535" s="98"/>
      <c r="I535" s="98"/>
      <c r="J535" s="98"/>
      <c r="K535" s="98"/>
      <c r="L535" s="98"/>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c r="AV535" s="100"/>
      <c r="AW535" s="100"/>
      <c r="AX535" s="100"/>
      <c r="AY535" s="100"/>
      <c r="AZ535" s="100"/>
      <c r="BA535" s="100"/>
      <c r="BB535" s="100"/>
      <c r="BC535" s="100"/>
      <c r="BD535" s="100"/>
      <c r="BE535" s="100"/>
    </row>
    <row r="536" spans="1:57" ht="15.75" customHeight="1" x14ac:dyDescent="0.3">
      <c r="A536" s="98"/>
      <c r="B536" s="98"/>
      <c r="C536" s="98"/>
      <c r="D536" s="98"/>
      <c r="E536" s="99"/>
      <c r="F536" s="99"/>
      <c r="G536" s="98"/>
      <c r="H536" s="98"/>
      <c r="I536" s="98"/>
      <c r="J536" s="98"/>
      <c r="K536" s="98"/>
      <c r="L536" s="98"/>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row>
    <row r="537" spans="1:57" ht="15.75" customHeight="1" x14ac:dyDescent="0.3">
      <c r="A537" s="98"/>
      <c r="B537" s="98"/>
      <c r="C537" s="98"/>
      <c r="D537" s="98"/>
      <c r="E537" s="99"/>
      <c r="F537" s="99"/>
      <c r="G537" s="98"/>
      <c r="H537" s="98"/>
      <c r="I537" s="98"/>
      <c r="J537" s="98"/>
      <c r="K537" s="98"/>
      <c r="L537" s="98"/>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c r="AU537" s="100"/>
      <c r="AV537" s="100"/>
      <c r="AW537" s="100"/>
      <c r="AX537" s="100"/>
      <c r="AY537" s="100"/>
      <c r="AZ537" s="100"/>
      <c r="BA537" s="100"/>
      <c r="BB537" s="100"/>
      <c r="BC537" s="100"/>
      <c r="BD537" s="100"/>
      <c r="BE537" s="100"/>
    </row>
    <row r="538" spans="1:57" ht="15.75" customHeight="1" x14ac:dyDescent="0.3">
      <c r="A538" s="98"/>
      <c r="B538" s="98"/>
      <c r="C538" s="98"/>
      <c r="D538" s="98"/>
      <c r="E538" s="99"/>
      <c r="F538" s="99"/>
      <c r="G538" s="98"/>
      <c r="H538" s="98"/>
      <c r="I538" s="98"/>
      <c r="J538" s="98"/>
      <c r="K538" s="98"/>
      <c r="L538" s="98"/>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c r="AV538" s="100"/>
      <c r="AW538" s="100"/>
      <c r="AX538" s="100"/>
      <c r="AY538" s="100"/>
      <c r="AZ538" s="100"/>
      <c r="BA538" s="100"/>
      <c r="BB538" s="100"/>
      <c r="BC538" s="100"/>
      <c r="BD538" s="100"/>
      <c r="BE538" s="100"/>
    </row>
    <row r="539" spans="1:57" ht="15.75" customHeight="1" x14ac:dyDescent="0.3">
      <c r="A539" s="98"/>
      <c r="B539" s="98"/>
      <c r="C539" s="98"/>
      <c r="D539" s="98"/>
      <c r="E539" s="99"/>
      <c r="F539" s="99"/>
      <c r="G539" s="98"/>
      <c r="H539" s="98"/>
      <c r="I539" s="98"/>
      <c r="J539" s="98"/>
      <c r="K539" s="98"/>
      <c r="L539" s="98"/>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c r="AV539" s="100"/>
      <c r="AW539" s="100"/>
      <c r="AX539" s="100"/>
      <c r="AY539" s="100"/>
      <c r="AZ539" s="100"/>
      <c r="BA539" s="100"/>
      <c r="BB539" s="100"/>
      <c r="BC539" s="100"/>
      <c r="BD539" s="100"/>
      <c r="BE539" s="100"/>
    </row>
    <row r="540" spans="1:57" ht="15.75" customHeight="1" x14ac:dyDescent="0.3">
      <c r="A540" s="98"/>
      <c r="B540" s="98"/>
      <c r="C540" s="98"/>
      <c r="D540" s="98"/>
      <c r="E540" s="99"/>
      <c r="F540" s="99"/>
      <c r="G540" s="98"/>
      <c r="H540" s="98"/>
      <c r="I540" s="98"/>
      <c r="J540" s="98"/>
      <c r="K540" s="98"/>
      <c r="L540" s="98"/>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c r="AS540" s="100"/>
      <c r="AT540" s="100"/>
      <c r="AU540" s="100"/>
      <c r="AV540" s="100"/>
      <c r="AW540" s="100"/>
      <c r="AX540" s="100"/>
      <c r="AY540" s="100"/>
      <c r="AZ540" s="100"/>
      <c r="BA540" s="100"/>
      <c r="BB540" s="100"/>
      <c r="BC540" s="100"/>
      <c r="BD540" s="100"/>
      <c r="BE540" s="100"/>
    </row>
    <row r="541" spans="1:57" ht="15.75" customHeight="1" x14ac:dyDescent="0.3">
      <c r="A541" s="98"/>
      <c r="B541" s="98"/>
      <c r="C541" s="98"/>
      <c r="D541" s="98"/>
      <c r="E541" s="99"/>
      <c r="F541" s="99"/>
      <c r="G541" s="98"/>
      <c r="H541" s="98"/>
      <c r="I541" s="98"/>
      <c r="J541" s="98"/>
      <c r="K541" s="98"/>
      <c r="L541" s="98"/>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c r="AS541" s="100"/>
      <c r="AT541" s="100"/>
      <c r="AU541" s="100"/>
      <c r="AV541" s="100"/>
      <c r="AW541" s="100"/>
      <c r="AX541" s="100"/>
      <c r="AY541" s="100"/>
      <c r="AZ541" s="100"/>
      <c r="BA541" s="100"/>
      <c r="BB541" s="100"/>
      <c r="BC541" s="100"/>
      <c r="BD541" s="100"/>
      <c r="BE541" s="100"/>
    </row>
    <row r="542" spans="1:57" ht="15.75" customHeight="1" x14ac:dyDescent="0.3">
      <c r="A542" s="98"/>
      <c r="B542" s="98"/>
      <c r="C542" s="98"/>
      <c r="D542" s="98"/>
      <c r="E542" s="99"/>
      <c r="F542" s="99"/>
      <c r="G542" s="98"/>
      <c r="H542" s="98"/>
      <c r="I542" s="98"/>
      <c r="J542" s="98"/>
      <c r="K542" s="98"/>
      <c r="L542" s="98"/>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c r="AS542" s="100"/>
      <c r="AT542" s="100"/>
      <c r="AU542" s="100"/>
      <c r="AV542" s="100"/>
      <c r="AW542" s="100"/>
      <c r="AX542" s="100"/>
      <c r="AY542" s="100"/>
      <c r="AZ542" s="100"/>
      <c r="BA542" s="100"/>
      <c r="BB542" s="100"/>
      <c r="BC542" s="100"/>
      <c r="BD542" s="100"/>
      <c r="BE542" s="100"/>
    </row>
    <row r="543" spans="1:57" ht="15.75" customHeight="1" x14ac:dyDescent="0.3">
      <c r="A543" s="98"/>
      <c r="B543" s="98"/>
      <c r="C543" s="98"/>
      <c r="D543" s="98"/>
      <c r="E543" s="99"/>
      <c r="F543" s="99"/>
      <c r="G543" s="98"/>
      <c r="H543" s="98"/>
      <c r="I543" s="98"/>
      <c r="J543" s="98"/>
      <c r="K543" s="98"/>
      <c r="L543" s="98"/>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c r="AR543" s="100"/>
      <c r="AS543" s="100"/>
      <c r="AT543" s="100"/>
      <c r="AU543" s="100"/>
      <c r="AV543" s="100"/>
      <c r="AW543" s="100"/>
      <c r="AX543" s="100"/>
      <c r="AY543" s="100"/>
      <c r="AZ543" s="100"/>
      <c r="BA543" s="100"/>
      <c r="BB543" s="100"/>
      <c r="BC543" s="100"/>
      <c r="BD543" s="100"/>
      <c r="BE543" s="100"/>
    </row>
    <row r="544" spans="1:57" ht="15.75" customHeight="1" x14ac:dyDescent="0.3">
      <c r="A544" s="98"/>
      <c r="B544" s="98"/>
      <c r="C544" s="98"/>
      <c r="D544" s="98"/>
      <c r="E544" s="99"/>
      <c r="F544" s="99"/>
      <c r="G544" s="98"/>
      <c r="H544" s="98"/>
      <c r="I544" s="98"/>
      <c r="J544" s="98"/>
      <c r="K544" s="98"/>
      <c r="L544" s="98"/>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c r="AR544" s="100"/>
      <c r="AS544" s="100"/>
      <c r="AT544" s="100"/>
      <c r="AU544" s="100"/>
      <c r="AV544" s="100"/>
      <c r="AW544" s="100"/>
      <c r="AX544" s="100"/>
      <c r="AY544" s="100"/>
      <c r="AZ544" s="100"/>
      <c r="BA544" s="100"/>
      <c r="BB544" s="100"/>
      <c r="BC544" s="100"/>
      <c r="BD544" s="100"/>
      <c r="BE544" s="100"/>
    </row>
    <row r="545" spans="1:57" ht="15.75" customHeight="1" x14ac:dyDescent="0.3">
      <c r="A545" s="98"/>
      <c r="B545" s="98"/>
      <c r="C545" s="98"/>
      <c r="D545" s="98"/>
      <c r="E545" s="99"/>
      <c r="F545" s="99"/>
      <c r="G545" s="98"/>
      <c r="H545" s="98"/>
      <c r="I545" s="98"/>
      <c r="J545" s="98"/>
      <c r="K545" s="98"/>
      <c r="L545" s="98"/>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c r="AR545" s="100"/>
      <c r="AS545" s="100"/>
      <c r="AT545" s="100"/>
      <c r="AU545" s="100"/>
      <c r="AV545" s="100"/>
      <c r="AW545" s="100"/>
      <c r="AX545" s="100"/>
      <c r="AY545" s="100"/>
      <c r="AZ545" s="100"/>
      <c r="BA545" s="100"/>
      <c r="BB545" s="100"/>
      <c r="BC545" s="100"/>
      <c r="BD545" s="100"/>
      <c r="BE545" s="100"/>
    </row>
    <row r="546" spans="1:57" ht="15.75" customHeight="1" x14ac:dyDescent="0.3">
      <c r="A546" s="98"/>
      <c r="B546" s="98"/>
      <c r="C546" s="98"/>
      <c r="D546" s="98"/>
      <c r="E546" s="99"/>
      <c r="F546" s="99"/>
      <c r="G546" s="98"/>
      <c r="H546" s="98"/>
      <c r="I546" s="98"/>
      <c r="J546" s="98"/>
      <c r="K546" s="98"/>
      <c r="L546" s="98"/>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c r="AR546" s="100"/>
      <c r="AS546" s="100"/>
      <c r="AT546" s="100"/>
      <c r="AU546" s="100"/>
      <c r="AV546" s="100"/>
      <c r="AW546" s="100"/>
      <c r="AX546" s="100"/>
      <c r="AY546" s="100"/>
      <c r="AZ546" s="100"/>
      <c r="BA546" s="100"/>
      <c r="BB546" s="100"/>
      <c r="BC546" s="100"/>
      <c r="BD546" s="100"/>
      <c r="BE546" s="100"/>
    </row>
    <row r="547" spans="1:57" ht="15.75" customHeight="1" x14ac:dyDescent="0.3">
      <c r="A547" s="98"/>
      <c r="B547" s="98"/>
      <c r="C547" s="98"/>
      <c r="D547" s="98"/>
      <c r="E547" s="99"/>
      <c r="F547" s="99"/>
      <c r="G547" s="98"/>
      <c r="H547" s="98"/>
      <c r="I547" s="98"/>
      <c r="J547" s="98"/>
      <c r="K547" s="98"/>
      <c r="L547" s="98"/>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c r="AR547" s="100"/>
      <c r="AS547" s="100"/>
      <c r="AT547" s="100"/>
      <c r="AU547" s="100"/>
      <c r="AV547" s="100"/>
      <c r="AW547" s="100"/>
      <c r="AX547" s="100"/>
      <c r="AY547" s="100"/>
      <c r="AZ547" s="100"/>
      <c r="BA547" s="100"/>
      <c r="BB547" s="100"/>
      <c r="BC547" s="100"/>
      <c r="BD547" s="100"/>
      <c r="BE547" s="100"/>
    </row>
    <row r="548" spans="1:57" ht="15.75" customHeight="1" x14ac:dyDescent="0.3">
      <c r="A548" s="98"/>
      <c r="B548" s="98"/>
      <c r="C548" s="98"/>
      <c r="D548" s="98"/>
      <c r="E548" s="99"/>
      <c r="F548" s="99"/>
      <c r="G548" s="98"/>
      <c r="H548" s="98"/>
      <c r="I548" s="98"/>
      <c r="J548" s="98"/>
      <c r="K548" s="98"/>
      <c r="L548" s="98"/>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c r="AS548" s="100"/>
      <c r="AT548" s="100"/>
      <c r="AU548" s="100"/>
      <c r="AV548" s="100"/>
      <c r="AW548" s="100"/>
      <c r="AX548" s="100"/>
      <c r="AY548" s="100"/>
      <c r="AZ548" s="100"/>
      <c r="BA548" s="100"/>
      <c r="BB548" s="100"/>
      <c r="BC548" s="100"/>
      <c r="BD548" s="100"/>
      <c r="BE548" s="100"/>
    </row>
    <row r="549" spans="1:57" ht="15.75" customHeight="1" x14ac:dyDescent="0.3">
      <c r="A549" s="98"/>
      <c r="B549" s="98"/>
      <c r="C549" s="98"/>
      <c r="D549" s="98"/>
      <c r="E549" s="99"/>
      <c r="F549" s="99"/>
      <c r="G549" s="98"/>
      <c r="H549" s="98"/>
      <c r="I549" s="98"/>
      <c r="J549" s="98"/>
      <c r="K549" s="98"/>
      <c r="L549" s="98"/>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c r="AR549" s="100"/>
      <c r="AS549" s="100"/>
      <c r="AT549" s="100"/>
      <c r="AU549" s="100"/>
      <c r="AV549" s="100"/>
      <c r="AW549" s="100"/>
      <c r="AX549" s="100"/>
      <c r="AY549" s="100"/>
      <c r="AZ549" s="100"/>
      <c r="BA549" s="100"/>
      <c r="BB549" s="100"/>
      <c r="BC549" s="100"/>
      <c r="BD549" s="100"/>
      <c r="BE549" s="100"/>
    </row>
    <row r="550" spans="1:57" ht="15.75" customHeight="1" x14ac:dyDescent="0.3">
      <c r="A550" s="98"/>
      <c r="B550" s="98"/>
      <c r="C550" s="98"/>
      <c r="D550" s="98"/>
      <c r="E550" s="99"/>
      <c r="F550" s="99"/>
      <c r="G550" s="98"/>
      <c r="H550" s="98"/>
      <c r="I550" s="98"/>
      <c r="J550" s="98"/>
      <c r="K550" s="98"/>
      <c r="L550" s="98"/>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c r="AR550" s="100"/>
      <c r="AS550" s="100"/>
      <c r="AT550" s="100"/>
      <c r="AU550" s="100"/>
      <c r="AV550" s="100"/>
      <c r="AW550" s="100"/>
      <c r="AX550" s="100"/>
      <c r="AY550" s="100"/>
      <c r="AZ550" s="100"/>
      <c r="BA550" s="100"/>
      <c r="BB550" s="100"/>
      <c r="BC550" s="100"/>
      <c r="BD550" s="100"/>
      <c r="BE550" s="100"/>
    </row>
    <row r="551" spans="1:57" ht="15.75" customHeight="1" x14ac:dyDescent="0.3">
      <c r="A551" s="98"/>
      <c r="B551" s="98"/>
      <c r="C551" s="98"/>
      <c r="D551" s="98"/>
      <c r="E551" s="99"/>
      <c r="F551" s="99"/>
      <c r="G551" s="98"/>
      <c r="H551" s="98"/>
      <c r="I551" s="98"/>
      <c r="J551" s="98"/>
      <c r="K551" s="98"/>
      <c r="L551" s="98"/>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c r="AS551" s="100"/>
      <c r="AT551" s="100"/>
      <c r="AU551" s="100"/>
      <c r="AV551" s="100"/>
      <c r="AW551" s="100"/>
      <c r="AX551" s="100"/>
      <c r="AY551" s="100"/>
      <c r="AZ551" s="100"/>
      <c r="BA551" s="100"/>
      <c r="BB551" s="100"/>
      <c r="BC551" s="100"/>
      <c r="BD551" s="100"/>
      <c r="BE551" s="100"/>
    </row>
    <row r="552" spans="1:57" ht="15.75" customHeight="1" x14ac:dyDescent="0.3">
      <c r="A552" s="98"/>
      <c r="B552" s="98"/>
      <c r="C552" s="98"/>
      <c r="D552" s="98"/>
      <c r="E552" s="99"/>
      <c r="F552" s="99"/>
      <c r="G552" s="98"/>
      <c r="H552" s="98"/>
      <c r="I552" s="98"/>
      <c r="J552" s="98"/>
      <c r="K552" s="98"/>
      <c r="L552" s="98"/>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c r="AU552" s="100"/>
      <c r="AV552" s="100"/>
      <c r="AW552" s="100"/>
      <c r="AX552" s="100"/>
      <c r="AY552" s="100"/>
      <c r="AZ552" s="100"/>
      <c r="BA552" s="100"/>
      <c r="BB552" s="100"/>
      <c r="BC552" s="100"/>
      <c r="BD552" s="100"/>
      <c r="BE552" s="100"/>
    </row>
    <row r="553" spans="1:57" ht="15.75" customHeight="1" x14ac:dyDescent="0.3">
      <c r="A553" s="98"/>
      <c r="B553" s="98"/>
      <c r="C553" s="98"/>
      <c r="D553" s="98"/>
      <c r="E553" s="99"/>
      <c r="F553" s="99"/>
      <c r="G553" s="98"/>
      <c r="H553" s="98"/>
      <c r="I553" s="98"/>
      <c r="J553" s="98"/>
      <c r="K553" s="98"/>
      <c r="L553" s="98"/>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c r="AV553" s="100"/>
      <c r="AW553" s="100"/>
      <c r="AX553" s="100"/>
      <c r="AY553" s="100"/>
      <c r="AZ553" s="100"/>
      <c r="BA553" s="100"/>
      <c r="BB553" s="100"/>
      <c r="BC553" s="100"/>
      <c r="BD553" s="100"/>
      <c r="BE553" s="100"/>
    </row>
    <row r="554" spans="1:57" ht="15.75" customHeight="1" x14ac:dyDescent="0.3">
      <c r="A554" s="98"/>
      <c r="B554" s="98"/>
      <c r="C554" s="98"/>
      <c r="D554" s="98"/>
      <c r="E554" s="99"/>
      <c r="F554" s="99"/>
      <c r="G554" s="98"/>
      <c r="H554" s="98"/>
      <c r="I554" s="98"/>
      <c r="J554" s="98"/>
      <c r="K554" s="98"/>
      <c r="L554" s="98"/>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c r="AR554" s="100"/>
      <c r="AS554" s="100"/>
      <c r="AT554" s="100"/>
      <c r="AU554" s="100"/>
      <c r="AV554" s="100"/>
      <c r="AW554" s="100"/>
      <c r="AX554" s="100"/>
      <c r="AY554" s="100"/>
      <c r="AZ554" s="100"/>
      <c r="BA554" s="100"/>
      <c r="BB554" s="100"/>
      <c r="BC554" s="100"/>
      <c r="BD554" s="100"/>
      <c r="BE554" s="100"/>
    </row>
    <row r="555" spans="1:57" ht="15.75" customHeight="1" x14ac:dyDescent="0.3">
      <c r="A555" s="98"/>
      <c r="B555" s="98"/>
      <c r="C555" s="98"/>
      <c r="D555" s="98"/>
      <c r="E555" s="99"/>
      <c r="F555" s="99"/>
      <c r="G555" s="98"/>
      <c r="H555" s="98"/>
      <c r="I555" s="98"/>
      <c r="J555" s="98"/>
      <c r="K555" s="98"/>
      <c r="L555" s="98"/>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c r="AS555" s="100"/>
      <c r="AT555" s="100"/>
      <c r="AU555" s="100"/>
      <c r="AV555" s="100"/>
      <c r="AW555" s="100"/>
      <c r="AX555" s="100"/>
      <c r="AY555" s="100"/>
      <c r="AZ555" s="100"/>
      <c r="BA555" s="100"/>
      <c r="BB555" s="100"/>
      <c r="BC555" s="100"/>
      <c r="BD555" s="100"/>
      <c r="BE555" s="100"/>
    </row>
    <row r="556" spans="1:57" ht="15.75" customHeight="1" x14ac:dyDescent="0.3">
      <c r="A556" s="98"/>
      <c r="B556" s="98"/>
      <c r="C556" s="98"/>
      <c r="D556" s="98"/>
      <c r="E556" s="99"/>
      <c r="F556" s="99"/>
      <c r="G556" s="98"/>
      <c r="H556" s="98"/>
      <c r="I556" s="98"/>
      <c r="J556" s="98"/>
      <c r="K556" s="98"/>
      <c r="L556" s="98"/>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c r="AS556" s="100"/>
      <c r="AT556" s="100"/>
      <c r="AU556" s="100"/>
      <c r="AV556" s="100"/>
      <c r="AW556" s="100"/>
      <c r="AX556" s="100"/>
      <c r="AY556" s="100"/>
      <c r="AZ556" s="100"/>
      <c r="BA556" s="100"/>
      <c r="BB556" s="100"/>
      <c r="BC556" s="100"/>
      <c r="BD556" s="100"/>
      <c r="BE556" s="100"/>
    </row>
    <row r="557" spans="1:57" ht="15.75" customHeight="1" x14ac:dyDescent="0.3">
      <c r="A557" s="98"/>
      <c r="B557" s="98"/>
      <c r="C557" s="98"/>
      <c r="D557" s="98"/>
      <c r="E557" s="99"/>
      <c r="F557" s="99"/>
      <c r="G557" s="98"/>
      <c r="H557" s="98"/>
      <c r="I557" s="98"/>
      <c r="J557" s="98"/>
      <c r="K557" s="98"/>
      <c r="L557" s="98"/>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c r="AR557" s="100"/>
      <c r="AS557" s="100"/>
      <c r="AT557" s="100"/>
      <c r="AU557" s="100"/>
      <c r="AV557" s="100"/>
      <c r="AW557" s="100"/>
      <c r="AX557" s="100"/>
      <c r="AY557" s="100"/>
      <c r="AZ557" s="100"/>
      <c r="BA557" s="100"/>
      <c r="BB557" s="100"/>
      <c r="BC557" s="100"/>
      <c r="BD557" s="100"/>
      <c r="BE557" s="100"/>
    </row>
    <row r="558" spans="1:57" ht="15.75" customHeight="1" x14ac:dyDescent="0.3">
      <c r="A558" s="98"/>
      <c r="B558" s="98"/>
      <c r="C558" s="98"/>
      <c r="D558" s="98"/>
      <c r="E558" s="99"/>
      <c r="F558" s="99"/>
      <c r="G558" s="98"/>
      <c r="H558" s="98"/>
      <c r="I558" s="98"/>
      <c r="J558" s="98"/>
      <c r="K558" s="98"/>
      <c r="L558" s="98"/>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c r="AR558" s="100"/>
      <c r="AS558" s="100"/>
      <c r="AT558" s="100"/>
      <c r="AU558" s="100"/>
      <c r="AV558" s="100"/>
      <c r="AW558" s="100"/>
      <c r="AX558" s="100"/>
      <c r="AY558" s="100"/>
      <c r="AZ558" s="100"/>
      <c r="BA558" s="100"/>
      <c r="BB558" s="100"/>
      <c r="BC558" s="100"/>
      <c r="BD558" s="100"/>
      <c r="BE558" s="100"/>
    </row>
    <row r="559" spans="1:57" ht="15.75" customHeight="1" x14ac:dyDescent="0.3">
      <c r="A559" s="98"/>
      <c r="B559" s="98"/>
      <c r="C559" s="98"/>
      <c r="D559" s="98"/>
      <c r="E559" s="99"/>
      <c r="F559" s="99"/>
      <c r="G559" s="98"/>
      <c r="H559" s="98"/>
      <c r="I559" s="98"/>
      <c r="J559" s="98"/>
      <c r="K559" s="98"/>
      <c r="L559" s="98"/>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row>
    <row r="560" spans="1:57" ht="15.75" customHeight="1" x14ac:dyDescent="0.3">
      <c r="A560" s="98"/>
      <c r="B560" s="98"/>
      <c r="C560" s="98"/>
      <c r="D560" s="98"/>
      <c r="E560" s="99"/>
      <c r="F560" s="99"/>
      <c r="G560" s="98"/>
      <c r="H560" s="98"/>
      <c r="I560" s="98"/>
      <c r="J560" s="98"/>
      <c r="K560" s="98"/>
      <c r="L560" s="98"/>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c r="AR560" s="100"/>
      <c r="AS560" s="100"/>
      <c r="AT560" s="100"/>
      <c r="AU560" s="100"/>
      <c r="AV560" s="100"/>
      <c r="AW560" s="100"/>
      <c r="AX560" s="100"/>
      <c r="AY560" s="100"/>
      <c r="AZ560" s="100"/>
      <c r="BA560" s="100"/>
      <c r="BB560" s="100"/>
      <c r="BC560" s="100"/>
      <c r="BD560" s="100"/>
      <c r="BE560" s="100"/>
    </row>
    <row r="561" spans="1:57" ht="15.75" customHeight="1" x14ac:dyDescent="0.3">
      <c r="A561" s="98"/>
      <c r="B561" s="98"/>
      <c r="C561" s="98"/>
      <c r="D561" s="98"/>
      <c r="E561" s="99"/>
      <c r="F561" s="99"/>
      <c r="G561" s="98"/>
      <c r="H561" s="98"/>
      <c r="I561" s="98"/>
      <c r="J561" s="98"/>
      <c r="K561" s="98"/>
      <c r="L561" s="98"/>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c r="AS561" s="100"/>
      <c r="AT561" s="100"/>
      <c r="AU561" s="100"/>
      <c r="AV561" s="100"/>
      <c r="AW561" s="100"/>
      <c r="AX561" s="100"/>
      <c r="AY561" s="100"/>
      <c r="AZ561" s="100"/>
      <c r="BA561" s="100"/>
      <c r="BB561" s="100"/>
      <c r="BC561" s="100"/>
      <c r="BD561" s="100"/>
      <c r="BE561" s="100"/>
    </row>
    <row r="562" spans="1:57" ht="15.75" customHeight="1" x14ac:dyDescent="0.3">
      <c r="A562" s="98"/>
      <c r="B562" s="98"/>
      <c r="C562" s="98"/>
      <c r="D562" s="98"/>
      <c r="E562" s="99"/>
      <c r="F562" s="99"/>
      <c r="G562" s="98"/>
      <c r="H562" s="98"/>
      <c r="I562" s="98"/>
      <c r="J562" s="98"/>
      <c r="K562" s="98"/>
      <c r="L562" s="98"/>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c r="AR562" s="100"/>
      <c r="AS562" s="100"/>
      <c r="AT562" s="100"/>
      <c r="AU562" s="100"/>
      <c r="AV562" s="100"/>
      <c r="AW562" s="100"/>
      <c r="AX562" s="100"/>
      <c r="AY562" s="100"/>
      <c r="AZ562" s="100"/>
      <c r="BA562" s="100"/>
      <c r="BB562" s="100"/>
      <c r="BC562" s="100"/>
      <c r="BD562" s="100"/>
      <c r="BE562" s="100"/>
    </row>
    <row r="563" spans="1:57" ht="15.75" customHeight="1" x14ac:dyDescent="0.3">
      <c r="A563" s="98"/>
      <c r="B563" s="98"/>
      <c r="C563" s="98"/>
      <c r="D563" s="98"/>
      <c r="E563" s="99"/>
      <c r="F563" s="99"/>
      <c r="G563" s="98"/>
      <c r="H563" s="98"/>
      <c r="I563" s="98"/>
      <c r="J563" s="98"/>
      <c r="K563" s="98"/>
      <c r="L563" s="98"/>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c r="AR563" s="100"/>
      <c r="AS563" s="100"/>
      <c r="AT563" s="100"/>
      <c r="AU563" s="100"/>
      <c r="AV563" s="100"/>
      <c r="AW563" s="100"/>
      <c r="AX563" s="100"/>
      <c r="AY563" s="100"/>
      <c r="AZ563" s="100"/>
      <c r="BA563" s="100"/>
      <c r="BB563" s="100"/>
      <c r="BC563" s="100"/>
      <c r="BD563" s="100"/>
      <c r="BE563" s="100"/>
    </row>
    <row r="564" spans="1:57" ht="15.75" customHeight="1" x14ac:dyDescent="0.3">
      <c r="A564" s="98"/>
      <c r="B564" s="98"/>
      <c r="C564" s="98"/>
      <c r="D564" s="98"/>
      <c r="E564" s="99"/>
      <c r="F564" s="99"/>
      <c r="G564" s="98"/>
      <c r="H564" s="98"/>
      <c r="I564" s="98"/>
      <c r="J564" s="98"/>
      <c r="K564" s="98"/>
      <c r="L564" s="98"/>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c r="AR564" s="100"/>
      <c r="AS564" s="100"/>
      <c r="AT564" s="100"/>
      <c r="AU564" s="100"/>
      <c r="AV564" s="100"/>
      <c r="AW564" s="100"/>
      <c r="AX564" s="100"/>
      <c r="AY564" s="100"/>
      <c r="AZ564" s="100"/>
      <c r="BA564" s="100"/>
      <c r="BB564" s="100"/>
      <c r="BC564" s="100"/>
      <c r="BD564" s="100"/>
      <c r="BE564" s="100"/>
    </row>
    <row r="565" spans="1:57" ht="15.75" customHeight="1" x14ac:dyDescent="0.3">
      <c r="A565" s="98"/>
      <c r="B565" s="98"/>
      <c r="C565" s="98"/>
      <c r="D565" s="98"/>
      <c r="E565" s="99"/>
      <c r="F565" s="99"/>
      <c r="G565" s="98"/>
      <c r="H565" s="98"/>
      <c r="I565" s="98"/>
      <c r="J565" s="98"/>
      <c r="K565" s="98"/>
      <c r="L565" s="98"/>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c r="AR565" s="100"/>
      <c r="AS565" s="100"/>
      <c r="AT565" s="100"/>
      <c r="AU565" s="100"/>
      <c r="AV565" s="100"/>
      <c r="AW565" s="100"/>
      <c r="AX565" s="100"/>
      <c r="AY565" s="100"/>
      <c r="AZ565" s="100"/>
      <c r="BA565" s="100"/>
      <c r="BB565" s="100"/>
      <c r="BC565" s="100"/>
      <c r="BD565" s="100"/>
      <c r="BE565" s="100"/>
    </row>
    <row r="566" spans="1:57" ht="15.75" customHeight="1" x14ac:dyDescent="0.3">
      <c r="A566" s="98"/>
      <c r="B566" s="98"/>
      <c r="C566" s="98"/>
      <c r="D566" s="98"/>
      <c r="E566" s="99"/>
      <c r="F566" s="99"/>
      <c r="G566" s="98"/>
      <c r="H566" s="98"/>
      <c r="I566" s="98"/>
      <c r="J566" s="98"/>
      <c r="K566" s="98"/>
      <c r="L566" s="98"/>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c r="AR566" s="100"/>
      <c r="AS566" s="100"/>
      <c r="AT566" s="100"/>
      <c r="AU566" s="100"/>
      <c r="AV566" s="100"/>
      <c r="AW566" s="100"/>
      <c r="AX566" s="100"/>
      <c r="AY566" s="100"/>
      <c r="AZ566" s="100"/>
      <c r="BA566" s="100"/>
      <c r="BB566" s="100"/>
      <c r="BC566" s="100"/>
      <c r="BD566" s="100"/>
      <c r="BE566" s="100"/>
    </row>
    <row r="567" spans="1:57" ht="15.75" customHeight="1" x14ac:dyDescent="0.3">
      <c r="A567" s="98"/>
      <c r="B567" s="98"/>
      <c r="C567" s="98"/>
      <c r="D567" s="98"/>
      <c r="E567" s="99"/>
      <c r="F567" s="99"/>
      <c r="G567" s="98"/>
      <c r="H567" s="98"/>
      <c r="I567" s="98"/>
      <c r="J567" s="98"/>
      <c r="K567" s="98"/>
      <c r="L567" s="98"/>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c r="AS567" s="100"/>
      <c r="AT567" s="100"/>
      <c r="AU567" s="100"/>
      <c r="AV567" s="100"/>
      <c r="AW567" s="100"/>
      <c r="AX567" s="100"/>
      <c r="AY567" s="100"/>
      <c r="AZ567" s="100"/>
      <c r="BA567" s="100"/>
      <c r="BB567" s="100"/>
      <c r="BC567" s="100"/>
      <c r="BD567" s="100"/>
      <c r="BE567" s="100"/>
    </row>
    <row r="568" spans="1:57" ht="15.75" customHeight="1" x14ac:dyDescent="0.3">
      <c r="A568" s="98"/>
      <c r="B568" s="98"/>
      <c r="C568" s="98"/>
      <c r="D568" s="98"/>
      <c r="E568" s="99"/>
      <c r="F568" s="99"/>
      <c r="G568" s="98"/>
      <c r="H568" s="98"/>
      <c r="I568" s="98"/>
      <c r="J568" s="98"/>
      <c r="K568" s="98"/>
      <c r="L568" s="98"/>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c r="AS568" s="100"/>
      <c r="AT568" s="100"/>
      <c r="AU568" s="100"/>
      <c r="AV568" s="100"/>
      <c r="AW568" s="100"/>
      <c r="AX568" s="100"/>
      <c r="AY568" s="100"/>
      <c r="AZ568" s="100"/>
      <c r="BA568" s="100"/>
      <c r="BB568" s="100"/>
      <c r="BC568" s="100"/>
      <c r="BD568" s="100"/>
      <c r="BE568" s="100"/>
    </row>
    <row r="569" spans="1:57" ht="15.75" customHeight="1" x14ac:dyDescent="0.3">
      <c r="A569" s="98"/>
      <c r="B569" s="98"/>
      <c r="C569" s="98"/>
      <c r="D569" s="98"/>
      <c r="E569" s="99"/>
      <c r="F569" s="99"/>
      <c r="G569" s="98"/>
      <c r="H569" s="98"/>
      <c r="I569" s="98"/>
      <c r="J569" s="98"/>
      <c r="K569" s="98"/>
      <c r="L569" s="98"/>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c r="AS569" s="100"/>
      <c r="AT569" s="100"/>
      <c r="AU569" s="100"/>
      <c r="AV569" s="100"/>
      <c r="AW569" s="100"/>
      <c r="AX569" s="100"/>
      <c r="AY569" s="100"/>
      <c r="AZ569" s="100"/>
      <c r="BA569" s="100"/>
      <c r="BB569" s="100"/>
      <c r="BC569" s="100"/>
      <c r="BD569" s="100"/>
      <c r="BE569" s="100"/>
    </row>
    <row r="570" spans="1:57" ht="15.75" customHeight="1" x14ac:dyDescent="0.3">
      <c r="A570" s="98"/>
      <c r="B570" s="98"/>
      <c r="C570" s="98"/>
      <c r="D570" s="98"/>
      <c r="E570" s="99"/>
      <c r="F570" s="99"/>
      <c r="G570" s="98"/>
      <c r="H570" s="98"/>
      <c r="I570" s="98"/>
      <c r="J570" s="98"/>
      <c r="K570" s="98"/>
      <c r="L570" s="98"/>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c r="AS570" s="100"/>
      <c r="AT570" s="100"/>
      <c r="AU570" s="100"/>
      <c r="AV570" s="100"/>
      <c r="AW570" s="100"/>
      <c r="AX570" s="100"/>
      <c r="AY570" s="100"/>
      <c r="AZ570" s="100"/>
      <c r="BA570" s="100"/>
      <c r="BB570" s="100"/>
      <c r="BC570" s="100"/>
      <c r="BD570" s="100"/>
      <c r="BE570" s="100"/>
    </row>
    <row r="571" spans="1:57" ht="15.75" customHeight="1" x14ac:dyDescent="0.3">
      <c r="A571" s="98"/>
      <c r="B571" s="98"/>
      <c r="C571" s="98"/>
      <c r="D571" s="98"/>
      <c r="E571" s="99"/>
      <c r="F571" s="99"/>
      <c r="G571" s="98"/>
      <c r="H571" s="98"/>
      <c r="I571" s="98"/>
      <c r="J571" s="98"/>
      <c r="K571" s="98"/>
      <c r="L571" s="98"/>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c r="AS571" s="100"/>
      <c r="AT571" s="100"/>
      <c r="AU571" s="100"/>
      <c r="AV571" s="100"/>
      <c r="AW571" s="100"/>
      <c r="AX571" s="100"/>
      <c r="AY571" s="100"/>
      <c r="AZ571" s="100"/>
      <c r="BA571" s="100"/>
      <c r="BB571" s="100"/>
      <c r="BC571" s="100"/>
      <c r="BD571" s="100"/>
      <c r="BE571" s="100"/>
    </row>
    <row r="572" spans="1:57" ht="15.75" customHeight="1" x14ac:dyDescent="0.3">
      <c r="A572" s="98"/>
      <c r="B572" s="98"/>
      <c r="C572" s="98"/>
      <c r="D572" s="98"/>
      <c r="E572" s="99"/>
      <c r="F572" s="99"/>
      <c r="G572" s="98"/>
      <c r="H572" s="98"/>
      <c r="I572" s="98"/>
      <c r="J572" s="98"/>
      <c r="K572" s="98"/>
      <c r="L572" s="98"/>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c r="AR572" s="100"/>
      <c r="AS572" s="100"/>
      <c r="AT572" s="100"/>
      <c r="AU572" s="100"/>
      <c r="AV572" s="100"/>
      <c r="AW572" s="100"/>
      <c r="AX572" s="100"/>
      <c r="AY572" s="100"/>
      <c r="AZ572" s="100"/>
      <c r="BA572" s="100"/>
      <c r="BB572" s="100"/>
      <c r="BC572" s="100"/>
      <c r="BD572" s="100"/>
      <c r="BE572" s="100"/>
    </row>
    <row r="573" spans="1:57" ht="15.75" customHeight="1" x14ac:dyDescent="0.3">
      <c r="A573" s="98"/>
      <c r="B573" s="98"/>
      <c r="C573" s="98"/>
      <c r="D573" s="98"/>
      <c r="E573" s="99"/>
      <c r="F573" s="99"/>
      <c r="G573" s="98"/>
      <c r="H573" s="98"/>
      <c r="I573" s="98"/>
      <c r="J573" s="98"/>
      <c r="K573" s="98"/>
      <c r="L573" s="98"/>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c r="AV573" s="100"/>
      <c r="AW573" s="100"/>
      <c r="AX573" s="100"/>
      <c r="AY573" s="100"/>
      <c r="AZ573" s="100"/>
      <c r="BA573" s="100"/>
      <c r="BB573" s="100"/>
      <c r="BC573" s="100"/>
      <c r="BD573" s="100"/>
      <c r="BE573" s="100"/>
    </row>
    <row r="574" spans="1:57" ht="15.75" customHeight="1" x14ac:dyDescent="0.3">
      <c r="A574" s="98"/>
      <c r="B574" s="98"/>
      <c r="C574" s="98"/>
      <c r="D574" s="98"/>
      <c r="E574" s="99"/>
      <c r="F574" s="99"/>
      <c r="G574" s="98"/>
      <c r="H574" s="98"/>
      <c r="I574" s="98"/>
      <c r="J574" s="98"/>
      <c r="K574" s="98"/>
      <c r="L574" s="98"/>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c r="AU574" s="100"/>
      <c r="AV574" s="100"/>
      <c r="AW574" s="100"/>
      <c r="AX574" s="100"/>
      <c r="AY574" s="100"/>
      <c r="AZ574" s="100"/>
      <c r="BA574" s="100"/>
      <c r="BB574" s="100"/>
      <c r="BC574" s="100"/>
      <c r="BD574" s="100"/>
      <c r="BE574" s="100"/>
    </row>
    <row r="575" spans="1:57" ht="15.75" customHeight="1" x14ac:dyDescent="0.3">
      <c r="A575" s="98"/>
      <c r="B575" s="98"/>
      <c r="C575" s="98"/>
      <c r="D575" s="98"/>
      <c r="E575" s="99"/>
      <c r="F575" s="99"/>
      <c r="G575" s="98"/>
      <c r="H575" s="98"/>
      <c r="I575" s="98"/>
      <c r="J575" s="98"/>
      <c r="K575" s="98"/>
      <c r="L575" s="98"/>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row>
    <row r="576" spans="1:57" ht="15.75" customHeight="1" x14ac:dyDescent="0.3">
      <c r="A576" s="98"/>
      <c r="B576" s="98"/>
      <c r="C576" s="98"/>
      <c r="D576" s="98"/>
      <c r="E576" s="99"/>
      <c r="F576" s="99"/>
      <c r="G576" s="98"/>
      <c r="H576" s="98"/>
      <c r="I576" s="98"/>
      <c r="J576" s="98"/>
      <c r="K576" s="98"/>
      <c r="L576" s="98"/>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c r="AS576" s="100"/>
      <c r="AT576" s="100"/>
      <c r="AU576" s="100"/>
      <c r="AV576" s="100"/>
      <c r="AW576" s="100"/>
      <c r="AX576" s="100"/>
      <c r="AY576" s="100"/>
      <c r="AZ576" s="100"/>
      <c r="BA576" s="100"/>
      <c r="BB576" s="100"/>
      <c r="BC576" s="100"/>
      <c r="BD576" s="100"/>
      <c r="BE576" s="100"/>
    </row>
    <row r="577" spans="1:57" ht="15.75" customHeight="1" x14ac:dyDescent="0.3">
      <c r="A577" s="98"/>
      <c r="B577" s="98"/>
      <c r="C577" s="98"/>
      <c r="D577" s="98"/>
      <c r="E577" s="99"/>
      <c r="F577" s="99"/>
      <c r="G577" s="98"/>
      <c r="H577" s="98"/>
      <c r="I577" s="98"/>
      <c r="J577" s="98"/>
      <c r="K577" s="98"/>
      <c r="L577" s="98"/>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c r="AS577" s="100"/>
      <c r="AT577" s="100"/>
      <c r="AU577" s="100"/>
      <c r="AV577" s="100"/>
      <c r="AW577" s="100"/>
      <c r="AX577" s="100"/>
      <c r="AY577" s="100"/>
      <c r="AZ577" s="100"/>
      <c r="BA577" s="100"/>
      <c r="BB577" s="100"/>
      <c r="BC577" s="100"/>
      <c r="BD577" s="100"/>
      <c r="BE577" s="100"/>
    </row>
    <row r="578" spans="1:57" ht="15.75" customHeight="1" x14ac:dyDescent="0.3">
      <c r="A578" s="98"/>
      <c r="B578" s="98"/>
      <c r="C578" s="98"/>
      <c r="D578" s="98"/>
      <c r="E578" s="99"/>
      <c r="F578" s="99"/>
      <c r="G578" s="98"/>
      <c r="H578" s="98"/>
      <c r="I578" s="98"/>
      <c r="J578" s="98"/>
      <c r="K578" s="98"/>
      <c r="L578" s="98"/>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c r="AS578" s="100"/>
      <c r="AT578" s="100"/>
      <c r="AU578" s="100"/>
      <c r="AV578" s="100"/>
      <c r="AW578" s="100"/>
      <c r="AX578" s="100"/>
      <c r="AY578" s="100"/>
      <c r="AZ578" s="100"/>
      <c r="BA578" s="100"/>
      <c r="BB578" s="100"/>
      <c r="BC578" s="100"/>
      <c r="BD578" s="100"/>
      <c r="BE578" s="100"/>
    </row>
    <row r="579" spans="1:57" ht="15.75" customHeight="1" x14ac:dyDescent="0.3">
      <c r="A579" s="98"/>
      <c r="B579" s="98"/>
      <c r="C579" s="98"/>
      <c r="D579" s="98"/>
      <c r="E579" s="99"/>
      <c r="F579" s="99"/>
      <c r="G579" s="98"/>
      <c r="H579" s="98"/>
      <c r="I579" s="98"/>
      <c r="J579" s="98"/>
      <c r="K579" s="98"/>
      <c r="L579" s="98"/>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c r="AS579" s="100"/>
      <c r="AT579" s="100"/>
      <c r="AU579" s="100"/>
      <c r="AV579" s="100"/>
      <c r="AW579" s="100"/>
      <c r="AX579" s="100"/>
      <c r="AY579" s="100"/>
      <c r="AZ579" s="100"/>
      <c r="BA579" s="100"/>
      <c r="BB579" s="100"/>
      <c r="BC579" s="100"/>
      <c r="BD579" s="100"/>
      <c r="BE579" s="100"/>
    </row>
    <row r="580" spans="1:57" ht="15.75" customHeight="1" x14ac:dyDescent="0.3">
      <c r="A580" s="98"/>
      <c r="B580" s="98"/>
      <c r="C580" s="98"/>
      <c r="D580" s="98"/>
      <c r="E580" s="99"/>
      <c r="F580" s="99"/>
      <c r="G580" s="98"/>
      <c r="H580" s="98"/>
      <c r="I580" s="98"/>
      <c r="J580" s="98"/>
      <c r="K580" s="98"/>
      <c r="L580" s="98"/>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c r="AV580" s="100"/>
      <c r="AW580" s="100"/>
      <c r="AX580" s="100"/>
      <c r="AY580" s="100"/>
      <c r="AZ580" s="100"/>
      <c r="BA580" s="100"/>
      <c r="BB580" s="100"/>
      <c r="BC580" s="100"/>
      <c r="BD580" s="100"/>
      <c r="BE580" s="100"/>
    </row>
    <row r="581" spans="1:57" ht="15.75" customHeight="1" x14ac:dyDescent="0.3">
      <c r="A581" s="98"/>
      <c r="B581" s="98"/>
      <c r="C581" s="98"/>
      <c r="D581" s="98"/>
      <c r="E581" s="99"/>
      <c r="F581" s="99"/>
      <c r="G581" s="98"/>
      <c r="H581" s="98"/>
      <c r="I581" s="98"/>
      <c r="J581" s="98"/>
      <c r="K581" s="98"/>
      <c r="L581" s="98"/>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c r="AU581" s="100"/>
      <c r="AV581" s="100"/>
      <c r="AW581" s="100"/>
      <c r="AX581" s="100"/>
      <c r="AY581" s="100"/>
      <c r="AZ581" s="100"/>
      <c r="BA581" s="100"/>
      <c r="BB581" s="100"/>
      <c r="BC581" s="100"/>
      <c r="BD581" s="100"/>
      <c r="BE581" s="100"/>
    </row>
    <row r="582" spans="1:57" ht="15.75" customHeight="1" x14ac:dyDescent="0.3">
      <c r="A582" s="98"/>
      <c r="B582" s="98"/>
      <c r="C582" s="98"/>
      <c r="D582" s="98"/>
      <c r="E582" s="99"/>
      <c r="F582" s="99"/>
      <c r="G582" s="98"/>
      <c r="H582" s="98"/>
      <c r="I582" s="98"/>
      <c r="J582" s="98"/>
      <c r="K582" s="98"/>
      <c r="L582" s="98"/>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c r="AR582" s="100"/>
      <c r="AS582" s="100"/>
      <c r="AT582" s="100"/>
      <c r="AU582" s="100"/>
      <c r="AV582" s="100"/>
      <c r="AW582" s="100"/>
      <c r="AX582" s="100"/>
      <c r="AY582" s="100"/>
      <c r="AZ582" s="100"/>
      <c r="BA582" s="100"/>
      <c r="BB582" s="100"/>
      <c r="BC582" s="100"/>
      <c r="BD582" s="100"/>
      <c r="BE582" s="100"/>
    </row>
    <row r="583" spans="1:57" ht="15.75" customHeight="1" x14ac:dyDescent="0.3">
      <c r="A583" s="98"/>
      <c r="B583" s="98"/>
      <c r="C583" s="98"/>
      <c r="D583" s="98"/>
      <c r="E583" s="99"/>
      <c r="F583" s="99"/>
      <c r="G583" s="98"/>
      <c r="H583" s="98"/>
      <c r="I583" s="98"/>
      <c r="J583" s="98"/>
      <c r="K583" s="98"/>
      <c r="L583" s="98"/>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c r="AR583" s="100"/>
      <c r="AS583" s="100"/>
      <c r="AT583" s="100"/>
      <c r="AU583" s="100"/>
      <c r="AV583" s="100"/>
      <c r="AW583" s="100"/>
      <c r="AX583" s="100"/>
      <c r="AY583" s="100"/>
      <c r="AZ583" s="100"/>
      <c r="BA583" s="100"/>
      <c r="BB583" s="100"/>
      <c r="BC583" s="100"/>
      <c r="BD583" s="100"/>
      <c r="BE583" s="100"/>
    </row>
    <row r="584" spans="1:57" ht="15.75" customHeight="1" x14ac:dyDescent="0.3">
      <c r="A584" s="98"/>
      <c r="B584" s="98"/>
      <c r="C584" s="98"/>
      <c r="D584" s="98"/>
      <c r="E584" s="99"/>
      <c r="F584" s="99"/>
      <c r="G584" s="98"/>
      <c r="H584" s="98"/>
      <c r="I584" s="98"/>
      <c r="J584" s="98"/>
      <c r="K584" s="98"/>
      <c r="L584" s="98"/>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c r="AR584" s="100"/>
      <c r="AS584" s="100"/>
      <c r="AT584" s="100"/>
      <c r="AU584" s="100"/>
      <c r="AV584" s="100"/>
      <c r="AW584" s="100"/>
      <c r="AX584" s="100"/>
      <c r="AY584" s="100"/>
      <c r="AZ584" s="100"/>
      <c r="BA584" s="100"/>
      <c r="BB584" s="100"/>
      <c r="BC584" s="100"/>
      <c r="BD584" s="100"/>
      <c r="BE584" s="100"/>
    </row>
    <row r="585" spans="1:57" ht="15.75" customHeight="1" x14ac:dyDescent="0.3">
      <c r="A585" s="98"/>
      <c r="B585" s="98"/>
      <c r="C585" s="98"/>
      <c r="D585" s="98"/>
      <c r="E585" s="99"/>
      <c r="F585" s="99"/>
      <c r="G585" s="98"/>
      <c r="H585" s="98"/>
      <c r="I585" s="98"/>
      <c r="J585" s="98"/>
      <c r="K585" s="98"/>
      <c r="L585" s="98"/>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c r="AR585" s="100"/>
      <c r="AS585" s="100"/>
      <c r="AT585" s="100"/>
      <c r="AU585" s="100"/>
      <c r="AV585" s="100"/>
      <c r="AW585" s="100"/>
      <c r="AX585" s="100"/>
      <c r="AY585" s="100"/>
      <c r="AZ585" s="100"/>
      <c r="BA585" s="100"/>
      <c r="BB585" s="100"/>
      <c r="BC585" s="100"/>
      <c r="BD585" s="100"/>
      <c r="BE585" s="100"/>
    </row>
    <row r="586" spans="1:57" ht="15.75" customHeight="1" x14ac:dyDescent="0.3">
      <c r="A586" s="98"/>
      <c r="B586" s="98"/>
      <c r="C586" s="98"/>
      <c r="D586" s="98"/>
      <c r="E586" s="99"/>
      <c r="F586" s="99"/>
      <c r="G586" s="98"/>
      <c r="H586" s="98"/>
      <c r="I586" s="98"/>
      <c r="J586" s="98"/>
      <c r="K586" s="98"/>
      <c r="L586" s="98"/>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c r="AS586" s="100"/>
      <c r="AT586" s="100"/>
      <c r="AU586" s="100"/>
      <c r="AV586" s="100"/>
      <c r="AW586" s="100"/>
      <c r="AX586" s="100"/>
      <c r="AY586" s="100"/>
      <c r="AZ586" s="100"/>
      <c r="BA586" s="100"/>
      <c r="BB586" s="100"/>
      <c r="BC586" s="100"/>
      <c r="BD586" s="100"/>
      <c r="BE586" s="100"/>
    </row>
    <row r="587" spans="1:57" ht="15.75" customHeight="1" x14ac:dyDescent="0.3">
      <c r="A587" s="98"/>
      <c r="B587" s="98"/>
      <c r="C587" s="98"/>
      <c r="D587" s="98"/>
      <c r="E587" s="99"/>
      <c r="F587" s="99"/>
      <c r="G587" s="98"/>
      <c r="H587" s="98"/>
      <c r="I587" s="98"/>
      <c r="J587" s="98"/>
      <c r="K587" s="98"/>
      <c r="L587" s="98"/>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c r="AU587" s="100"/>
      <c r="AV587" s="100"/>
      <c r="AW587" s="100"/>
      <c r="AX587" s="100"/>
      <c r="AY587" s="100"/>
      <c r="AZ587" s="100"/>
      <c r="BA587" s="100"/>
      <c r="BB587" s="100"/>
      <c r="BC587" s="100"/>
      <c r="BD587" s="100"/>
      <c r="BE587" s="100"/>
    </row>
    <row r="588" spans="1:57" ht="15.75" customHeight="1" x14ac:dyDescent="0.3">
      <c r="A588" s="98"/>
      <c r="B588" s="98"/>
      <c r="C588" s="98"/>
      <c r="D588" s="98"/>
      <c r="E588" s="99"/>
      <c r="F588" s="99"/>
      <c r="G588" s="98"/>
      <c r="H588" s="98"/>
      <c r="I588" s="98"/>
      <c r="J588" s="98"/>
      <c r="K588" s="98"/>
      <c r="L588" s="98"/>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c r="AS588" s="100"/>
      <c r="AT588" s="100"/>
      <c r="AU588" s="100"/>
      <c r="AV588" s="100"/>
      <c r="AW588" s="100"/>
      <c r="AX588" s="100"/>
      <c r="AY588" s="100"/>
      <c r="AZ588" s="100"/>
      <c r="BA588" s="100"/>
      <c r="BB588" s="100"/>
      <c r="BC588" s="100"/>
      <c r="BD588" s="100"/>
      <c r="BE588" s="100"/>
    </row>
    <row r="589" spans="1:57" ht="15.75" customHeight="1" x14ac:dyDescent="0.3">
      <c r="A589" s="98"/>
      <c r="B589" s="98"/>
      <c r="C589" s="98"/>
      <c r="D589" s="98"/>
      <c r="E589" s="99"/>
      <c r="F589" s="99"/>
      <c r="G589" s="98"/>
      <c r="H589" s="98"/>
      <c r="I589" s="98"/>
      <c r="J589" s="98"/>
      <c r="K589" s="98"/>
      <c r="L589" s="98"/>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c r="AS589" s="100"/>
      <c r="AT589" s="100"/>
      <c r="AU589" s="100"/>
      <c r="AV589" s="100"/>
      <c r="AW589" s="100"/>
      <c r="AX589" s="100"/>
      <c r="AY589" s="100"/>
      <c r="AZ589" s="100"/>
      <c r="BA589" s="100"/>
      <c r="BB589" s="100"/>
      <c r="BC589" s="100"/>
      <c r="BD589" s="100"/>
      <c r="BE589" s="100"/>
    </row>
    <row r="590" spans="1:57" ht="15.75" customHeight="1" x14ac:dyDescent="0.3">
      <c r="A590" s="98"/>
      <c r="B590" s="98"/>
      <c r="C590" s="98"/>
      <c r="D590" s="98"/>
      <c r="E590" s="99"/>
      <c r="F590" s="99"/>
      <c r="G590" s="98"/>
      <c r="H590" s="98"/>
      <c r="I590" s="98"/>
      <c r="J590" s="98"/>
      <c r="K590" s="98"/>
      <c r="L590" s="98"/>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00"/>
      <c r="AY590" s="100"/>
      <c r="AZ590" s="100"/>
      <c r="BA590" s="100"/>
      <c r="BB590" s="100"/>
      <c r="BC590" s="100"/>
      <c r="BD590" s="100"/>
      <c r="BE590" s="100"/>
    </row>
    <row r="591" spans="1:57" ht="15.75" customHeight="1" x14ac:dyDescent="0.3">
      <c r="A591" s="98"/>
      <c r="B591" s="98"/>
      <c r="C591" s="98"/>
      <c r="D591" s="98"/>
      <c r="E591" s="99"/>
      <c r="F591" s="99"/>
      <c r="G591" s="98"/>
      <c r="H591" s="98"/>
      <c r="I591" s="98"/>
      <c r="J591" s="98"/>
      <c r="K591" s="98"/>
      <c r="L591" s="98"/>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c r="AR591" s="100"/>
      <c r="AS591" s="100"/>
      <c r="AT591" s="100"/>
      <c r="AU591" s="100"/>
      <c r="AV591" s="100"/>
      <c r="AW591" s="100"/>
      <c r="AX591" s="100"/>
      <c r="AY591" s="100"/>
      <c r="AZ591" s="100"/>
      <c r="BA591" s="100"/>
      <c r="BB591" s="100"/>
      <c r="BC591" s="100"/>
      <c r="BD591" s="100"/>
      <c r="BE591" s="100"/>
    </row>
    <row r="592" spans="1:57" ht="15.75" customHeight="1" x14ac:dyDescent="0.3">
      <c r="A592" s="98"/>
      <c r="B592" s="98"/>
      <c r="C592" s="98"/>
      <c r="D592" s="98"/>
      <c r="E592" s="99"/>
      <c r="F592" s="99"/>
      <c r="G592" s="98"/>
      <c r="H592" s="98"/>
      <c r="I592" s="98"/>
      <c r="J592" s="98"/>
      <c r="K592" s="98"/>
      <c r="L592" s="98"/>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c r="AR592" s="100"/>
      <c r="AS592" s="100"/>
      <c r="AT592" s="100"/>
      <c r="AU592" s="100"/>
      <c r="AV592" s="100"/>
      <c r="AW592" s="100"/>
      <c r="AX592" s="100"/>
      <c r="AY592" s="100"/>
      <c r="AZ592" s="100"/>
      <c r="BA592" s="100"/>
      <c r="BB592" s="100"/>
      <c r="BC592" s="100"/>
      <c r="BD592" s="100"/>
      <c r="BE592" s="100"/>
    </row>
    <row r="593" spans="1:57" ht="15.75" customHeight="1" x14ac:dyDescent="0.3">
      <c r="A593" s="98"/>
      <c r="B593" s="98"/>
      <c r="C593" s="98"/>
      <c r="D593" s="98"/>
      <c r="E593" s="99"/>
      <c r="F593" s="99"/>
      <c r="G593" s="98"/>
      <c r="H593" s="98"/>
      <c r="I593" s="98"/>
      <c r="J593" s="98"/>
      <c r="K593" s="98"/>
      <c r="L593" s="98"/>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c r="AS593" s="100"/>
      <c r="AT593" s="100"/>
      <c r="AU593" s="100"/>
      <c r="AV593" s="100"/>
      <c r="AW593" s="100"/>
      <c r="AX593" s="100"/>
      <c r="AY593" s="100"/>
      <c r="AZ593" s="100"/>
      <c r="BA593" s="100"/>
      <c r="BB593" s="100"/>
      <c r="BC593" s="100"/>
      <c r="BD593" s="100"/>
      <c r="BE593" s="100"/>
    </row>
    <row r="594" spans="1:57" ht="15.75" customHeight="1" x14ac:dyDescent="0.3">
      <c r="A594" s="98"/>
      <c r="B594" s="98"/>
      <c r="C594" s="98"/>
      <c r="D594" s="98"/>
      <c r="E594" s="99"/>
      <c r="F594" s="99"/>
      <c r="G594" s="98"/>
      <c r="H594" s="98"/>
      <c r="I594" s="98"/>
      <c r="J594" s="98"/>
      <c r="K594" s="98"/>
      <c r="L594" s="98"/>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c r="AR594" s="100"/>
      <c r="AS594" s="100"/>
      <c r="AT594" s="100"/>
      <c r="AU594" s="100"/>
      <c r="AV594" s="100"/>
      <c r="AW594" s="100"/>
      <c r="AX594" s="100"/>
      <c r="AY594" s="100"/>
      <c r="AZ594" s="100"/>
      <c r="BA594" s="100"/>
      <c r="BB594" s="100"/>
      <c r="BC594" s="100"/>
      <c r="BD594" s="100"/>
      <c r="BE594" s="100"/>
    </row>
    <row r="595" spans="1:57" ht="15.75" customHeight="1" x14ac:dyDescent="0.3">
      <c r="A595" s="98"/>
      <c r="B595" s="98"/>
      <c r="C595" s="98"/>
      <c r="D595" s="98"/>
      <c r="E595" s="99"/>
      <c r="F595" s="99"/>
      <c r="G595" s="98"/>
      <c r="H595" s="98"/>
      <c r="I595" s="98"/>
      <c r="J595" s="98"/>
      <c r="K595" s="98"/>
      <c r="L595" s="98"/>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c r="AS595" s="100"/>
      <c r="AT595" s="100"/>
      <c r="AU595" s="100"/>
      <c r="AV595" s="100"/>
      <c r="AW595" s="100"/>
      <c r="AX595" s="100"/>
      <c r="AY595" s="100"/>
      <c r="AZ595" s="100"/>
      <c r="BA595" s="100"/>
      <c r="BB595" s="100"/>
      <c r="BC595" s="100"/>
      <c r="BD595" s="100"/>
      <c r="BE595" s="100"/>
    </row>
    <row r="596" spans="1:57" ht="15.75" customHeight="1" x14ac:dyDescent="0.3">
      <c r="A596" s="98"/>
      <c r="B596" s="98"/>
      <c r="C596" s="98"/>
      <c r="D596" s="98"/>
      <c r="E596" s="99"/>
      <c r="F596" s="99"/>
      <c r="G596" s="98"/>
      <c r="H596" s="98"/>
      <c r="I596" s="98"/>
      <c r="J596" s="98"/>
      <c r="K596" s="98"/>
      <c r="L596" s="98"/>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c r="AR596" s="100"/>
      <c r="AS596" s="100"/>
      <c r="AT596" s="100"/>
      <c r="AU596" s="100"/>
      <c r="AV596" s="100"/>
      <c r="AW596" s="100"/>
      <c r="AX596" s="100"/>
      <c r="AY596" s="100"/>
      <c r="AZ596" s="100"/>
      <c r="BA596" s="100"/>
      <c r="BB596" s="100"/>
      <c r="BC596" s="100"/>
      <c r="BD596" s="100"/>
      <c r="BE596" s="100"/>
    </row>
    <row r="597" spans="1:57" ht="15.75" customHeight="1" x14ac:dyDescent="0.3">
      <c r="A597" s="98"/>
      <c r="B597" s="98"/>
      <c r="C597" s="98"/>
      <c r="D597" s="98"/>
      <c r="E597" s="99"/>
      <c r="F597" s="99"/>
      <c r="G597" s="98"/>
      <c r="H597" s="98"/>
      <c r="I597" s="98"/>
      <c r="J597" s="98"/>
      <c r="K597" s="98"/>
      <c r="L597" s="98"/>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c r="AR597" s="100"/>
      <c r="AS597" s="100"/>
      <c r="AT597" s="100"/>
      <c r="AU597" s="100"/>
      <c r="AV597" s="100"/>
      <c r="AW597" s="100"/>
      <c r="AX597" s="100"/>
      <c r="AY597" s="100"/>
      <c r="AZ597" s="100"/>
      <c r="BA597" s="100"/>
      <c r="BB597" s="100"/>
      <c r="BC597" s="100"/>
      <c r="BD597" s="100"/>
      <c r="BE597" s="100"/>
    </row>
    <row r="598" spans="1:57" ht="15.75" customHeight="1" x14ac:dyDescent="0.3">
      <c r="A598" s="98"/>
      <c r="B598" s="98"/>
      <c r="C598" s="98"/>
      <c r="D598" s="98"/>
      <c r="E598" s="99"/>
      <c r="F598" s="99"/>
      <c r="G598" s="98"/>
      <c r="H598" s="98"/>
      <c r="I598" s="98"/>
      <c r="J598" s="98"/>
      <c r="K598" s="98"/>
      <c r="L598" s="98"/>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c r="AU598" s="100"/>
      <c r="AV598" s="100"/>
      <c r="AW598" s="100"/>
      <c r="AX598" s="100"/>
      <c r="AY598" s="100"/>
      <c r="AZ598" s="100"/>
      <c r="BA598" s="100"/>
      <c r="BB598" s="100"/>
      <c r="BC598" s="100"/>
      <c r="BD598" s="100"/>
      <c r="BE598" s="100"/>
    </row>
    <row r="599" spans="1:57" ht="15.75" customHeight="1" x14ac:dyDescent="0.3">
      <c r="A599" s="98"/>
      <c r="B599" s="98"/>
      <c r="C599" s="98"/>
      <c r="D599" s="98"/>
      <c r="E599" s="99"/>
      <c r="F599" s="99"/>
      <c r="G599" s="98"/>
      <c r="H599" s="98"/>
      <c r="I599" s="98"/>
      <c r="J599" s="98"/>
      <c r="K599" s="98"/>
      <c r="L599" s="98"/>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c r="AS599" s="100"/>
      <c r="AT599" s="100"/>
      <c r="AU599" s="100"/>
      <c r="AV599" s="100"/>
      <c r="AW599" s="100"/>
      <c r="AX599" s="100"/>
      <c r="AY599" s="100"/>
      <c r="AZ599" s="100"/>
      <c r="BA599" s="100"/>
      <c r="BB599" s="100"/>
      <c r="BC599" s="100"/>
      <c r="BD599" s="100"/>
      <c r="BE599" s="100"/>
    </row>
    <row r="600" spans="1:57" ht="15.75" customHeight="1" x14ac:dyDescent="0.3">
      <c r="A600" s="98"/>
      <c r="B600" s="98"/>
      <c r="C600" s="98"/>
      <c r="D600" s="98"/>
      <c r="E600" s="99"/>
      <c r="F600" s="99"/>
      <c r="G600" s="98"/>
      <c r="H600" s="98"/>
      <c r="I600" s="98"/>
      <c r="J600" s="98"/>
      <c r="K600" s="98"/>
      <c r="L600" s="98"/>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c r="AS600" s="100"/>
      <c r="AT600" s="100"/>
      <c r="AU600" s="100"/>
      <c r="AV600" s="100"/>
      <c r="AW600" s="100"/>
      <c r="AX600" s="100"/>
      <c r="AY600" s="100"/>
      <c r="AZ600" s="100"/>
      <c r="BA600" s="100"/>
      <c r="BB600" s="100"/>
      <c r="BC600" s="100"/>
      <c r="BD600" s="100"/>
      <c r="BE600" s="100"/>
    </row>
    <row r="601" spans="1:57" ht="15.75" customHeight="1" x14ac:dyDescent="0.3">
      <c r="A601" s="98"/>
      <c r="B601" s="98"/>
      <c r="C601" s="98"/>
      <c r="D601" s="98"/>
      <c r="E601" s="99"/>
      <c r="F601" s="99"/>
      <c r="G601" s="98"/>
      <c r="H601" s="98"/>
      <c r="I601" s="98"/>
      <c r="J601" s="98"/>
      <c r="K601" s="98"/>
      <c r="L601" s="98"/>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c r="AS601" s="100"/>
      <c r="AT601" s="100"/>
      <c r="AU601" s="100"/>
      <c r="AV601" s="100"/>
      <c r="AW601" s="100"/>
      <c r="AX601" s="100"/>
      <c r="AY601" s="100"/>
      <c r="AZ601" s="100"/>
      <c r="BA601" s="100"/>
      <c r="BB601" s="100"/>
      <c r="BC601" s="100"/>
      <c r="BD601" s="100"/>
      <c r="BE601" s="100"/>
    </row>
    <row r="602" spans="1:57" ht="15.75" customHeight="1" x14ac:dyDescent="0.3">
      <c r="A602" s="98"/>
      <c r="B602" s="98"/>
      <c r="C602" s="98"/>
      <c r="D602" s="98"/>
      <c r="E602" s="99"/>
      <c r="F602" s="99"/>
      <c r="G602" s="98"/>
      <c r="H602" s="98"/>
      <c r="I602" s="98"/>
      <c r="J602" s="98"/>
      <c r="K602" s="98"/>
      <c r="L602" s="98"/>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c r="AS602" s="100"/>
      <c r="AT602" s="100"/>
      <c r="AU602" s="100"/>
      <c r="AV602" s="100"/>
      <c r="AW602" s="100"/>
      <c r="AX602" s="100"/>
      <c r="AY602" s="100"/>
      <c r="AZ602" s="100"/>
      <c r="BA602" s="100"/>
      <c r="BB602" s="100"/>
      <c r="BC602" s="100"/>
      <c r="BD602" s="100"/>
      <c r="BE602" s="100"/>
    </row>
    <row r="603" spans="1:57" ht="15.75" customHeight="1" x14ac:dyDescent="0.3">
      <c r="A603" s="98"/>
      <c r="B603" s="98"/>
      <c r="C603" s="98"/>
      <c r="D603" s="98"/>
      <c r="E603" s="99"/>
      <c r="F603" s="99"/>
      <c r="G603" s="98"/>
      <c r="H603" s="98"/>
      <c r="I603" s="98"/>
      <c r="J603" s="98"/>
      <c r="K603" s="98"/>
      <c r="L603" s="98"/>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c r="AU603" s="100"/>
      <c r="AV603" s="100"/>
      <c r="AW603" s="100"/>
      <c r="AX603" s="100"/>
      <c r="AY603" s="100"/>
      <c r="AZ603" s="100"/>
      <c r="BA603" s="100"/>
      <c r="BB603" s="100"/>
      <c r="BC603" s="100"/>
      <c r="BD603" s="100"/>
      <c r="BE603" s="100"/>
    </row>
    <row r="604" spans="1:57" ht="15.75" customHeight="1" x14ac:dyDescent="0.3">
      <c r="A604" s="98"/>
      <c r="B604" s="98"/>
      <c r="C604" s="98"/>
      <c r="D604" s="98"/>
      <c r="E604" s="99"/>
      <c r="F604" s="99"/>
      <c r="G604" s="98"/>
      <c r="H604" s="98"/>
      <c r="I604" s="98"/>
      <c r="J604" s="98"/>
      <c r="K604" s="98"/>
      <c r="L604" s="98"/>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c r="AR604" s="100"/>
      <c r="AS604" s="100"/>
      <c r="AT604" s="100"/>
      <c r="AU604" s="100"/>
      <c r="AV604" s="100"/>
      <c r="AW604" s="100"/>
      <c r="AX604" s="100"/>
      <c r="AY604" s="100"/>
      <c r="AZ604" s="100"/>
      <c r="BA604" s="100"/>
      <c r="BB604" s="100"/>
      <c r="BC604" s="100"/>
      <c r="BD604" s="100"/>
      <c r="BE604" s="100"/>
    </row>
    <row r="605" spans="1:57" ht="15.75" customHeight="1" x14ac:dyDescent="0.3">
      <c r="A605" s="98"/>
      <c r="B605" s="98"/>
      <c r="C605" s="98"/>
      <c r="D605" s="98"/>
      <c r="E605" s="99"/>
      <c r="F605" s="99"/>
      <c r="G605" s="98"/>
      <c r="H605" s="98"/>
      <c r="I605" s="98"/>
      <c r="J605" s="98"/>
      <c r="K605" s="98"/>
      <c r="L605" s="98"/>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c r="AR605" s="100"/>
      <c r="AS605" s="100"/>
      <c r="AT605" s="100"/>
      <c r="AU605" s="100"/>
      <c r="AV605" s="100"/>
      <c r="AW605" s="100"/>
      <c r="AX605" s="100"/>
      <c r="AY605" s="100"/>
      <c r="AZ605" s="100"/>
      <c r="BA605" s="100"/>
      <c r="BB605" s="100"/>
      <c r="BC605" s="100"/>
      <c r="BD605" s="100"/>
      <c r="BE605" s="100"/>
    </row>
    <row r="606" spans="1:57" ht="15.75" customHeight="1" x14ac:dyDescent="0.3">
      <c r="A606" s="98"/>
      <c r="B606" s="98"/>
      <c r="C606" s="98"/>
      <c r="D606" s="98"/>
      <c r="E606" s="99"/>
      <c r="F606" s="99"/>
      <c r="G606" s="98"/>
      <c r="H606" s="98"/>
      <c r="I606" s="98"/>
      <c r="J606" s="98"/>
      <c r="K606" s="98"/>
      <c r="L606" s="98"/>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c r="AR606" s="100"/>
      <c r="AS606" s="100"/>
      <c r="AT606" s="100"/>
      <c r="AU606" s="100"/>
      <c r="AV606" s="100"/>
      <c r="AW606" s="100"/>
      <c r="AX606" s="100"/>
      <c r="AY606" s="100"/>
      <c r="AZ606" s="100"/>
      <c r="BA606" s="100"/>
      <c r="BB606" s="100"/>
      <c r="BC606" s="100"/>
      <c r="BD606" s="100"/>
      <c r="BE606" s="100"/>
    </row>
    <row r="607" spans="1:57" ht="15.75" customHeight="1" x14ac:dyDescent="0.3">
      <c r="A607" s="98"/>
      <c r="B607" s="98"/>
      <c r="C607" s="98"/>
      <c r="D607" s="98"/>
      <c r="E607" s="99"/>
      <c r="F607" s="99"/>
      <c r="G607" s="98"/>
      <c r="H607" s="98"/>
      <c r="I607" s="98"/>
      <c r="J607" s="98"/>
      <c r="K607" s="98"/>
      <c r="L607" s="98"/>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c r="AR607" s="100"/>
      <c r="AS607" s="100"/>
      <c r="AT607" s="100"/>
      <c r="AU607" s="100"/>
      <c r="AV607" s="100"/>
      <c r="AW607" s="100"/>
      <c r="AX607" s="100"/>
      <c r="AY607" s="100"/>
      <c r="AZ607" s="100"/>
      <c r="BA607" s="100"/>
      <c r="BB607" s="100"/>
      <c r="BC607" s="100"/>
      <c r="BD607" s="100"/>
      <c r="BE607" s="100"/>
    </row>
    <row r="608" spans="1:57" ht="15.75" customHeight="1" x14ac:dyDescent="0.3">
      <c r="A608" s="98"/>
      <c r="B608" s="98"/>
      <c r="C608" s="98"/>
      <c r="D608" s="98"/>
      <c r="E608" s="99"/>
      <c r="F608" s="99"/>
      <c r="G608" s="98"/>
      <c r="H608" s="98"/>
      <c r="I608" s="98"/>
      <c r="J608" s="98"/>
      <c r="K608" s="98"/>
      <c r="L608" s="98"/>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c r="AS608" s="100"/>
      <c r="AT608" s="100"/>
      <c r="AU608" s="100"/>
      <c r="AV608" s="100"/>
      <c r="AW608" s="100"/>
      <c r="AX608" s="100"/>
      <c r="AY608" s="100"/>
      <c r="AZ608" s="100"/>
      <c r="BA608" s="100"/>
      <c r="BB608" s="100"/>
      <c r="BC608" s="100"/>
      <c r="BD608" s="100"/>
      <c r="BE608" s="100"/>
    </row>
    <row r="609" spans="1:57" ht="15.75" customHeight="1" x14ac:dyDescent="0.3">
      <c r="A609" s="98"/>
      <c r="B609" s="98"/>
      <c r="C609" s="98"/>
      <c r="D609" s="98"/>
      <c r="E609" s="99"/>
      <c r="F609" s="99"/>
      <c r="G609" s="98"/>
      <c r="H609" s="98"/>
      <c r="I609" s="98"/>
      <c r="J609" s="98"/>
      <c r="K609" s="98"/>
      <c r="L609" s="98"/>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c r="AS609" s="100"/>
      <c r="AT609" s="100"/>
      <c r="AU609" s="100"/>
      <c r="AV609" s="100"/>
      <c r="AW609" s="100"/>
      <c r="AX609" s="100"/>
      <c r="AY609" s="100"/>
      <c r="AZ609" s="100"/>
      <c r="BA609" s="100"/>
      <c r="BB609" s="100"/>
      <c r="BC609" s="100"/>
      <c r="BD609" s="100"/>
      <c r="BE609" s="100"/>
    </row>
    <row r="610" spans="1:57" ht="15.75" customHeight="1" x14ac:dyDescent="0.3">
      <c r="A610" s="98"/>
      <c r="B610" s="98"/>
      <c r="C610" s="98"/>
      <c r="D610" s="98"/>
      <c r="E610" s="99"/>
      <c r="F610" s="99"/>
      <c r="G610" s="98"/>
      <c r="H610" s="98"/>
      <c r="I610" s="98"/>
      <c r="J610" s="98"/>
      <c r="K610" s="98"/>
      <c r="L610" s="98"/>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c r="AS610" s="100"/>
      <c r="AT610" s="100"/>
      <c r="AU610" s="100"/>
      <c r="AV610" s="100"/>
      <c r="AW610" s="100"/>
      <c r="AX610" s="100"/>
      <c r="AY610" s="100"/>
      <c r="AZ610" s="100"/>
      <c r="BA610" s="100"/>
      <c r="BB610" s="100"/>
      <c r="BC610" s="100"/>
      <c r="BD610" s="100"/>
      <c r="BE610" s="100"/>
    </row>
    <row r="611" spans="1:57" ht="15.75" customHeight="1" x14ac:dyDescent="0.3">
      <c r="A611" s="98"/>
      <c r="B611" s="98"/>
      <c r="C611" s="98"/>
      <c r="D611" s="98"/>
      <c r="E611" s="99"/>
      <c r="F611" s="99"/>
      <c r="G611" s="98"/>
      <c r="H611" s="98"/>
      <c r="I611" s="98"/>
      <c r="J611" s="98"/>
      <c r="K611" s="98"/>
      <c r="L611" s="98"/>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c r="AS611" s="100"/>
      <c r="AT611" s="100"/>
      <c r="AU611" s="100"/>
      <c r="AV611" s="100"/>
      <c r="AW611" s="100"/>
      <c r="AX611" s="100"/>
      <c r="AY611" s="100"/>
      <c r="AZ611" s="100"/>
      <c r="BA611" s="100"/>
      <c r="BB611" s="100"/>
      <c r="BC611" s="100"/>
      <c r="BD611" s="100"/>
      <c r="BE611" s="100"/>
    </row>
    <row r="612" spans="1:57" ht="15.75" customHeight="1" x14ac:dyDescent="0.3">
      <c r="A612" s="98"/>
      <c r="B612" s="98"/>
      <c r="C612" s="98"/>
      <c r="D612" s="98"/>
      <c r="E612" s="99"/>
      <c r="F612" s="99"/>
      <c r="G612" s="98"/>
      <c r="H612" s="98"/>
      <c r="I612" s="98"/>
      <c r="J612" s="98"/>
      <c r="K612" s="98"/>
      <c r="L612" s="98"/>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c r="AS612" s="100"/>
      <c r="AT612" s="100"/>
      <c r="AU612" s="100"/>
      <c r="AV612" s="100"/>
      <c r="AW612" s="100"/>
      <c r="AX612" s="100"/>
      <c r="AY612" s="100"/>
      <c r="AZ612" s="100"/>
      <c r="BA612" s="100"/>
      <c r="BB612" s="100"/>
      <c r="BC612" s="100"/>
      <c r="BD612" s="100"/>
      <c r="BE612" s="100"/>
    </row>
    <row r="613" spans="1:57" ht="15.75" customHeight="1" x14ac:dyDescent="0.3">
      <c r="A613" s="98"/>
      <c r="B613" s="98"/>
      <c r="C613" s="98"/>
      <c r="D613" s="98"/>
      <c r="E613" s="99"/>
      <c r="F613" s="99"/>
      <c r="G613" s="98"/>
      <c r="H613" s="98"/>
      <c r="I613" s="98"/>
      <c r="J613" s="98"/>
      <c r="K613" s="98"/>
      <c r="L613" s="98"/>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c r="AS613" s="100"/>
      <c r="AT613" s="100"/>
      <c r="AU613" s="100"/>
      <c r="AV613" s="100"/>
      <c r="AW613" s="100"/>
      <c r="AX613" s="100"/>
      <c r="AY613" s="100"/>
      <c r="AZ613" s="100"/>
      <c r="BA613" s="100"/>
      <c r="BB613" s="100"/>
      <c r="BC613" s="100"/>
      <c r="BD613" s="100"/>
      <c r="BE613" s="100"/>
    </row>
    <row r="614" spans="1:57" ht="15.75" customHeight="1" x14ac:dyDescent="0.3">
      <c r="A614" s="98"/>
      <c r="B614" s="98"/>
      <c r="C614" s="98"/>
      <c r="D614" s="98"/>
      <c r="E614" s="99"/>
      <c r="F614" s="99"/>
      <c r="G614" s="98"/>
      <c r="H614" s="98"/>
      <c r="I614" s="98"/>
      <c r="J614" s="98"/>
      <c r="K614" s="98"/>
      <c r="L614" s="98"/>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c r="AS614" s="100"/>
      <c r="AT614" s="100"/>
      <c r="AU614" s="100"/>
      <c r="AV614" s="100"/>
      <c r="AW614" s="100"/>
      <c r="AX614" s="100"/>
      <c r="AY614" s="100"/>
      <c r="AZ614" s="100"/>
      <c r="BA614" s="100"/>
      <c r="BB614" s="100"/>
      <c r="BC614" s="100"/>
      <c r="BD614" s="100"/>
      <c r="BE614" s="100"/>
    </row>
    <row r="615" spans="1:57" ht="15.75" customHeight="1" x14ac:dyDescent="0.3">
      <c r="A615" s="98"/>
      <c r="B615" s="98"/>
      <c r="C615" s="98"/>
      <c r="D615" s="98"/>
      <c r="E615" s="99"/>
      <c r="F615" s="99"/>
      <c r="G615" s="98"/>
      <c r="H615" s="98"/>
      <c r="I615" s="98"/>
      <c r="J615" s="98"/>
      <c r="K615" s="98"/>
      <c r="L615" s="98"/>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c r="AS615" s="100"/>
      <c r="AT615" s="100"/>
      <c r="AU615" s="100"/>
      <c r="AV615" s="100"/>
      <c r="AW615" s="100"/>
      <c r="AX615" s="100"/>
      <c r="AY615" s="100"/>
      <c r="AZ615" s="100"/>
      <c r="BA615" s="100"/>
      <c r="BB615" s="100"/>
      <c r="BC615" s="100"/>
      <c r="BD615" s="100"/>
      <c r="BE615" s="100"/>
    </row>
    <row r="616" spans="1:57" ht="15.75" customHeight="1" x14ac:dyDescent="0.3">
      <c r="A616" s="98"/>
      <c r="B616" s="98"/>
      <c r="C616" s="98"/>
      <c r="D616" s="98"/>
      <c r="E616" s="99"/>
      <c r="F616" s="99"/>
      <c r="G616" s="98"/>
      <c r="H616" s="98"/>
      <c r="I616" s="98"/>
      <c r="J616" s="98"/>
      <c r="K616" s="98"/>
      <c r="L616" s="98"/>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c r="AS616" s="100"/>
      <c r="AT616" s="100"/>
      <c r="AU616" s="100"/>
      <c r="AV616" s="100"/>
      <c r="AW616" s="100"/>
      <c r="AX616" s="100"/>
      <c r="AY616" s="100"/>
      <c r="AZ616" s="100"/>
      <c r="BA616" s="100"/>
      <c r="BB616" s="100"/>
      <c r="BC616" s="100"/>
      <c r="BD616" s="100"/>
      <c r="BE616" s="100"/>
    </row>
    <row r="617" spans="1:57" ht="15.75" customHeight="1" x14ac:dyDescent="0.3">
      <c r="A617" s="98"/>
      <c r="B617" s="98"/>
      <c r="C617" s="98"/>
      <c r="D617" s="98"/>
      <c r="E617" s="99"/>
      <c r="F617" s="99"/>
      <c r="G617" s="98"/>
      <c r="H617" s="98"/>
      <c r="I617" s="98"/>
      <c r="J617" s="98"/>
      <c r="K617" s="98"/>
      <c r="L617" s="98"/>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c r="AS617" s="100"/>
      <c r="AT617" s="100"/>
      <c r="AU617" s="100"/>
      <c r="AV617" s="100"/>
      <c r="AW617" s="100"/>
      <c r="AX617" s="100"/>
      <c r="AY617" s="100"/>
      <c r="AZ617" s="100"/>
      <c r="BA617" s="100"/>
      <c r="BB617" s="100"/>
      <c r="BC617" s="100"/>
      <c r="BD617" s="100"/>
      <c r="BE617" s="100"/>
    </row>
    <row r="618" spans="1:57" ht="15.75" customHeight="1" x14ac:dyDescent="0.3">
      <c r="A618" s="98"/>
      <c r="B618" s="98"/>
      <c r="C618" s="98"/>
      <c r="D618" s="98"/>
      <c r="E618" s="99"/>
      <c r="F618" s="99"/>
      <c r="G618" s="98"/>
      <c r="H618" s="98"/>
      <c r="I618" s="98"/>
      <c r="J618" s="98"/>
      <c r="K618" s="98"/>
      <c r="L618" s="98"/>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c r="AS618" s="100"/>
      <c r="AT618" s="100"/>
      <c r="AU618" s="100"/>
      <c r="AV618" s="100"/>
      <c r="AW618" s="100"/>
      <c r="AX618" s="100"/>
      <c r="AY618" s="100"/>
      <c r="AZ618" s="100"/>
      <c r="BA618" s="100"/>
      <c r="BB618" s="100"/>
      <c r="BC618" s="100"/>
      <c r="BD618" s="100"/>
      <c r="BE618" s="100"/>
    </row>
    <row r="619" spans="1:57" ht="15.75" customHeight="1" x14ac:dyDescent="0.3">
      <c r="A619" s="98"/>
      <c r="B619" s="98"/>
      <c r="C619" s="98"/>
      <c r="D619" s="98"/>
      <c r="E619" s="99"/>
      <c r="F619" s="99"/>
      <c r="G619" s="98"/>
      <c r="H619" s="98"/>
      <c r="I619" s="98"/>
      <c r="J619" s="98"/>
      <c r="K619" s="98"/>
      <c r="L619" s="98"/>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c r="AR619" s="100"/>
      <c r="AS619" s="100"/>
      <c r="AT619" s="100"/>
      <c r="AU619" s="100"/>
      <c r="AV619" s="100"/>
      <c r="AW619" s="100"/>
      <c r="AX619" s="100"/>
      <c r="AY619" s="100"/>
      <c r="AZ619" s="100"/>
      <c r="BA619" s="100"/>
      <c r="BB619" s="100"/>
      <c r="BC619" s="100"/>
      <c r="BD619" s="100"/>
      <c r="BE619" s="100"/>
    </row>
    <row r="620" spans="1:57" ht="15.75" customHeight="1" x14ac:dyDescent="0.3">
      <c r="A620" s="98"/>
      <c r="B620" s="98"/>
      <c r="C620" s="98"/>
      <c r="D620" s="98"/>
      <c r="E620" s="99"/>
      <c r="F620" s="99"/>
      <c r="G620" s="98"/>
      <c r="H620" s="98"/>
      <c r="I620" s="98"/>
      <c r="J620" s="98"/>
      <c r="K620" s="98"/>
      <c r="L620" s="98"/>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c r="AR620" s="100"/>
      <c r="AS620" s="100"/>
      <c r="AT620" s="100"/>
      <c r="AU620" s="100"/>
      <c r="AV620" s="100"/>
      <c r="AW620" s="100"/>
      <c r="AX620" s="100"/>
      <c r="AY620" s="100"/>
      <c r="AZ620" s="100"/>
      <c r="BA620" s="100"/>
      <c r="BB620" s="100"/>
      <c r="BC620" s="100"/>
      <c r="BD620" s="100"/>
      <c r="BE620" s="100"/>
    </row>
    <row r="621" spans="1:57" ht="15.75" customHeight="1" x14ac:dyDescent="0.3">
      <c r="A621" s="98"/>
      <c r="B621" s="98"/>
      <c r="C621" s="98"/>
      <c r="D621" s="98"/>
      <c r="E621" s="99"/>
      <c r="F621" s="99"/>
      <c r="G621" s="98"/>
      <c r="H621" s="98"/>
      <c r="I621" s="98"/>
      <c r="J621" s="98"/>
      <c r="K621" s="98"/>
      <c r="L621" s="98"/>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c r="AR621" s="100"/>
      <c r="AS621" s="100"/>
      <c r="AT621" s="100"/>
      <c r="AU621" s="100"/>
      <c r="AV621" s="100"/>
      <c r="AW621" s="100"/>
      <c r="AX621" s="100"/>
      <c r="AY621" s="100"/>
      <c r="AZ621" s="100"/>
      <c r="BA621" s="100"/>
      <c r="BB621" s="100"/>
      <c r="BC621" s="100"/>
      <c r="BD621" s="100"/>
      <c r="BE621" s="100"/>
    </row>
    <row r="622" spans="1:57" ht="15.75" customHeight="1" x14ac:dyDescent="0.3">
      <c r="A622" s="98"/>
      <c r="B622" s="98"/>
      <c r="C622" s="98"/>
      <c r="D622" s="98"/>
      <c r="E622" s="99"/>
      <c r="F622" s="99"/>
      <c r="G622" s="98"/>
      <c r="H622" s="98"/>
      <c r="I622" s="98"/>
      <c r="J622" s="98"/>
      <c r="K622" s="98"/>
      <c r="L622" s="98"/>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c r="AS622" s="100"/>
      <c r="AT622" s="100"/>
      <c r="AU622" s="100"/>
      <c r="AV622" s="100"/>
      <c r="AW622" s="100"/>
      <c r="AX622" s="100"/>
      <c r="AY622" s="100"/>
      <c r="AZ622" s="100"/>
      <c r="BA622" s="100"/>
      <c r="BB622" s="100"/>
      <c r="BC622" s="100"/>
      <c r="BD622" s="100"/>
      <c r="BE622" s="100"/>
    </row>
    <row r="623" spans="1:57" ht="15.75" customHeight="1" x14ac:dyDescent="0.3">
      <c r="A623" s="98"/>
      <c r="B623" s="98"/>
      <c r="C623" s="98"/>
      <c r="D623" s="98"/>
      <c r="E623" s="99"/>
      <c r="F623" s="99"/>
      <c r="G623" s="98"/>
      <c r="H623" s="98"/>
      <c r="I623" s="98"/>
      <c r="J623" s="98"/>
      <c r="K623" s="98"/>
      <c r="L623" s="98"/>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c r="AR623" s="100"/>
      <c r="AS623" s="100"/>
      <c r="AT623" s="100"/>
      <c r="AU623" s="100"/>
      <c r="AV623" s="100"/>
      <c r="AW623" s="100"/>
      <c r="AX623" s="100"/>
      <c r="AY623" s="100"/>
      <c r="AZ623" s="100"/>
      <c r="BA623" s="100"/>
      <c r="BB623" s="100"/>
      <c r="BC623" s="100"/>
      <c r="BD623" s="100"/>
      <c r="BE623" s="100"/>
    </row>
    <row r="624" spans="1:57" ht="15.75" customHeight="1" x14ac:dyDescent="0.3">
      <c r="A624" s="98"/>
      <c r="B624" s="98"/>
      <c r="C624" s="98"/>
      <c r="D624" s="98"/>
      <c r="E624" s="99"/>
      <c r="F624" s="99"/>
      <c r="G624" s="98"/>
      <c r="H624" s="98"/>
      <c r="I624" s="98"/>
      <c r="J624" s="98"/>
      <c r="K624" s="98"/>
      <c r="L624" s="98"/>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c r="AR624" s="100"/>
      <c r="AS624" s="100"/>
      <c r="AT624" s="100"/>
      <c r="AU624" s="100"/>
      <c r="AV624" s="100"/>
      <c r="AW624" s="100"/>
      <c r="AX624" s="100"/>
      <c r="AY624" s="100"/>
      <c r="AZ624" s="100"/>
      <c r="BA624" s="100"/>
      <c r="BB624" s="100"/>
      <c r="BC624" s="100"/>
      <c r="BD624" s="100"/>
      <c r="BE624" s="100"/>
    </row>
    <row r="625" spans="1:57" ht="15.75" customHeight="1" x14ac:dyDescent="0.3">
      <c r="A625" s="98"/>
      <c r="B625" s="98"/>
      <c r="C625" s="98"/>
      <c r="D625" s="98"/>
      <c r="E625" s="99"/>
      <c r="F625" s="99"/>
      <c r="G625" s="98"/>
      <c r="H625" s="98"/>
      <c r="I625" s="98"/>
      <c r="J625" s="98"/>
      <c r="K625" s="98"/>
      <c r="L625" s="98"/>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c r="AR625" s="100"/>
      <c r="AS625" s="100"/>
      <c r="AT625" s="100"/>
      <c r="AU625" s="100"/>
      <c r="AV625" s="100"/>
      <c r="AW625" s="100"/>
      <c r="AX625" s="100"/>
      <c r="AY625" s="100"/>
      <c r="AZ625" s="100"/>
      <c r="BA625" s="100"/>
      <c r="BB625" s="100"/>
      <c r="BC625" s="100"/>
      <c r="BD625" s="100"/>
      <c r="BE625" s="100"/>
    </row>
    <row r="626" spans="1:57" ht="15.75" customHeight="1" x14ac:dyDescent="0.3">
      <c r="A626" s="98"/>
      <c r="B626" s="98"/>
      <c r="C626" s="98"/>
      <c r="D626" s="98"/>
      <c r="E626" s="99"/>
      <c r="F626" s="99"/>
      <c r="G626" s="98"/>
      <c r="H626" s="98"/>
      <c r="I626" s="98"/>
      <c r="J626" s="98"/>
      <c r="K626" s="98"/>
      <c r="L626" s="98"/>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c r="AR626" s="100"/>
      <c r="AS626" s="100"/>
      <c r="AT626" s="100"/>
      <c r="AU626" s="100"/>
      <c r="AV626" s="100"/>
      <c r="AW626" s="100"/>
      <c r="AX626" s="100"/>
      <c r="AY626" s="100"/>
      <c r="AZ626" s="100"/>
      <c r="BA626" s="100"/>
      <c r="BB626" s="100"/>
      <c r="BC626" s="100"/>
      <c r="BD626" s="100"/>
      <c r="BE626" s="100"/>
    </row>
    <row r="627" spans="1:57" ht="15.75" customHeight="1" x14ac:dyDescent="0.3">
      <c r="A627" s="98"/>
      <c r="B627" s="98"/>
      <c r="C627" s="98"/>
      <c r="D627" s="98"/>
      <c r="E627" s="99"/>
      <c r="F627" s="99"/>
      <c r="G627" s="98"/>
      <c r="H627" s="98"/>
      <c r="I627" s="98"/>
      <c r="J627" s="98"/>
      <c r="K627" s="98"/>
      <c r="L627" s="98"/>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c r="AR627" s="100"/>
      <c r="AS627" s="100"/>
      <c r="AT627" s="100"/>
      <c r="AU627" s="100"/>
      <c r="AV627" s="100"/>
      <c r="AW627" s="100"/>
      <c r="AX627" s="100"/>
      <c r="AY627" s="100"/>
      <c r="AZ627" s="100"/>
      <c r="BA627" s="100"/>
      <c r="BB627" s="100"/>
      <c r="BC627" s="100"/>
      <c r="BD627" s="100"/>
      <c r="BE627" s="100"/>
    </row>
    <row r="628" spans="1:57" ht="15.75" customHeight="1" x14ac:dyDescent="0.3">
      <c r="A628" s="98"/>
      <c r="B628" s="98"/>
      <c r="C628" s="98"/>
      <c r="D628" s="98"/>
      <c r="E628" s="99"/>
      <c r="F628" s="99"/>
      <c r="G628" s="98"/>
      <c r="H628" s="98"/>
      <c r="I628" s="98"/>
      <c r="J628" s="98"/>
      <c r="K628" s="98"/>
      <c r="L628" s="98"/>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c r="AR628" s="100"/>
      <c r="AS628" s="100"/>
      <c r="AT628" s="100"/>
      <c r="AU628" s="100"/>
      <c r="AV628" s="100"/>
      <c r="AW628" s="100"/>
      <c r="AX628" s="100"/>
      <c r="AY628" s="100"/>
      <c r="AZ628" s="100"/>
      <c r="BA628" s="100"/>
      <c r="BB628" s="100"/>
      <c r="BC628" s="100"/>
      <c r="BD628" s="100"/>
      <c r="BE628" s="100"/>
    </row>
    <row r="629" spans="1:57" ht="15.75" customHeight="1" x14ac:dyDescent="0.3">
      <c r="A629" s="98"/>
      <c r="B629" s="98"/>
      <c r="C629" s="98"/>
      <c r="D629" s="98"/>
      <c r="E629" s="99"/>
      <c r="F629" s="99"/>
      <c r="G629" s="98"/>
      <c r="H629" s="98"/>
      <c r="I629" s="98"/>
      <c r="J629" s="98"/>
      <c r="K629" s="98"/>
      <c r="L629" s="98"/>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c r="AS629" s="100"/>
      <c r="AT629" s="100"/>
      <c r="AU629" s="100"/>
      <c r="AV629" s="100"/>
      <c r="AW629" s="100"/>
      <c r="AX629" s="100"/>
      <c r="AY629" s="100"/>
      <c r="AZ629" s="100"/>
      <c r="BA629" s="100"/>
      <c r="BB629" s="100"/>
      <c r="BC629" s="100"/>
      <c r="BD629" s="100"/>
      <c r="BE629" s="100"/>
    </row>
    <row r="630" spans="1:57" ht="15.75" customHeight="1" x14ac:dyDescent="0.3">
      <c r="A630" s="98"/>
      <c r="B630" s="98"/>
      <c r="C630" s="98"/>
      <c r="D630" s="98"/>
      <c r="E630" s="99"/>
      <c r="F630" s="99"/>
      <c r="G630" s="98"/>
      <c r="H630" s="98"/>
      <c r="I630" s="98"/>
      <c r="J630" s="98"/>
      <c r="K630" s="98"/>
      <c r="L630" s="98"/>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c r="AR630" s="100"/>
      <c r="AS630" s="100"/>
      <c r="AT630" s="100"/>
      <c r="AU630" s="100"/>
      <c r="AV630" s="100"/>
      <c r="AW630" s="100"/>
      <c r="AX630" s="100"/>
      <c r="AY630" s="100"/>
      <c r="AZ630" s="100"/>
      <c r="BA630" s="100"/>
      <c r="BB630" s="100"/>
      <c r="BC630" s="100"/>
      <c r="BD630" s="100"/>
      <c r="BE630" s="100"/>
    </row>
    <row r="631" spans="1:57" ht="15.75" customHeight="1" x14ac:dyDescent="0.3">
      <c r="A631" s="98"/>
      <c r="B631" s="98"/>
      <c r="C631" s="98"/>
      <c r="D631" s="98"/>
      <c r="E631" s="99"/>
      <c r="F631" s="99"/>
      <c r="G631" s="98"/>
      <c r="H631" s="98"/>
      <c r="I631" s="98"/>
      <c r="J631" s="98"/>
      <c r="K631" s="98"/>
      <c r="L631" s="98"/>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c r="AS631" s="100"/>
      <c r="AT631" s="100"/>
      <c r="AU631" s="100"/>
      <c r="AV631" s="100"/>
      <c r="AW631" s="100"/>
      <c r="AX631" s="100"/>
      <c r="AY631" s="100"/>
      <c r="AZ631" s="100"/>
      <c r="BA631" s="100"/>
      <c r="BB631" s="100"/>
      <c r="BC631" s="100"/>
      <c r="BD631" s="100"/>
      <c r="BE631" s="100"/>
    </row>
    <row r="632" spans="1:57" ht="15.75" customHeight="1" x14ac:dyDescent="0.3">
      <c r="A632" s="98"/>
      <c r="B632" s="98"/>
      <c r="C632" s="98"/>
      <c r="D632" s="98"/>
      <c r="E632" s="99"/>
      <c r="F632" s="99"/>
      <c r="G632" s="98"/>
      <c r="H632" s="98"/>
      <c r="I632" s="98"/>
      <c r="J632" s="98"/>
      <c r="K632" s="98"/>
      <c r="L632" s="98"/>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c r="AR632" s="100"/>
      <c r="AS632" s="100"/>
      <c r="AT632" s="100"/>
      <c r="AU632" s="100"/>
      <c r="AV632" s="100"/>
      <c r="AW632" s="100"/>
      <c r="AX632" s="100"/>
      <c r="AY632" s="100"/>
      <c r="AZ632" s="100"/>
      <c r="BA632" s="100"/>
      <c r="BB632" s="100"/>
      <c r="BC632" s="100"/>
      <c r="BD632" s="100"/>
      <c r="BE632" s="100"/>
    </row>
    <row r="633" spans="1:57" ht="15.75" customHeight="1" x14ac:dyDescent="0.3">
      <c r="A633" s="98"/>
      <c r="B633" s="98"/>
      <c r="C633" s="98"/>
      <c r="D633" s="98"/>
      <c r="E633" s="99"/>
      <c r="F633" s="99"/>
      <c r="G633" s="98"/>
      <c r="H633" s="98"/>
      <c r="I633" s="98"/>
      <c r="J633" s="98"/>
      <c r="K633" s="98"/>
      <c r="L633" s="98"/>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c r="AR633" s="100"/>
      <c r="AS633" s="100"/>
      <c r="AT633" s="100"/>
      <c r="AU633" s="100"/>
      <c r="AV633" s="100"/>
      <c r="AW633" s="100"/>
      <c r="AX633" s="100"/>
      <c r="AY633" s="100"/>
      <c r="AZ633" s="100"/>
      <c r="BA633" s="100"/>
      <c r="BB633" s="100"/>
      <c r="BC633" s="100"/>
      <c r="BD633" s="100"/>
      <c r="BE633" s="100"/>
    </row>
    <row r="634" spans="1:57" ht="15.75" customHeight="1" x14ac:dyDescent="0.3">
      <c r="A634" s="98"/>
      <c r="B634" s="98"/>
      <c r="C634" s="98"/>
      <c r="D634" s="98"/>
      <c r="E634" s="99"/>
      <c r="F634" s="99"/>
      <c r="G634" s="98"/>
      <c r="H634" s="98"/>
      <c r="I634" s="98"/>
      <c r="J634" s="98"/>
      <c r="K634" s="98"/>
      <c r="L634" s="98"/>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c r="AR634" s="100"/>
      <c r="AS634" s="100"/>
      <c r="AT634" s="100"/>
      <c r="AU634" s="100"/>
      <c r="AV634" s="100"/>
      <c r="AW634" s="100"/>
      <c r="AX634" s="100"/>
      <c r="AY634" s="100"/>
      <c r="AZ634" s="100"/>
      <c r="BA634" s="100"/>
      <c r="BB634" s="100"/>
      <c r="BC634" s="100"/>
      <c r="BD634" s="100"/>
      <c r="BE634" s="100"/>
    </row>
    <row r="635" spans="1:57" ht="15.75" customHeight="1" x14ac:dyDescent="0.3">
      <c r="A635" s="98"/>
      <c r="B635" s="98"/>
      <c r="C635" s="98"/>
      <c r="D635" s="98"/>
      <c r="E635" s="99"/>
      <c r="F635" s="99"/>
      <c r="G635" s="98"/>
      <c r="H635" s="98"/>
      <c r="I635" s="98"/>
      <c r="J635" s="98"/>
      <c r="K635" s="98"/>
      <c r="L635" s="98"/>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c r="AR635" s="100"/>
      <c r="AS635" s="100"/>
      <c r="AT635" s="100"/>
      <c r="AU635" s="100"/>
      <c r="AV635" s="100"/>
      <c r="AW635" s="100"/>
      <c r="AX635" s="100"/>
      <c r="AY635" s="100"/>
      <c r="AZ635" s="100"/>
      <c r="BA635" s="100"/>
      <c r="BB635" s="100"/>
      <c r="BC635" s="100"/>
      <c r="BD635" s="100"/>
      <c r="BE635" s="100"/>
    </row>
    <row r="636" spans="1:57" ht="15.75" customHeight="1" x14ac:dyDescent="0.3">
      <c r="A636" s="98"/>
      <c r="B636" s="98"/>
      <c r="C636" s="98"/>
      <c r="D636" s="98"/>
      <c r="E636" s="99"/>
      <c r="F636" s="99"/>
      <c r="G636" s="98"/>
      <c r="H636" s="98"/>
      <c r="I636" s="98"/>
      <c r="J636" s="98"/>
      <c r="K636" s="98"/>
      <c r="L636" s="98"/>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c r="AR636" s="100"/>
      <c r="AS636" s="100"/>
      <c r="AT636" s="100"/>
      <c r="AU636" s="100"/>
      <c r="AV636" s="100"/>
      <c r="AW636" s="100"/>
      <c r="AX636" s="100"/>
      <c r="AY636" s="100"/>
      <c r="AZ636" s="100"/>
      <c r="BA636" s="100"/>
      <c r="BB636" s="100"/>
      <c r="BC636" s="100"/>
      <c r="BD636" s="100"/>
      <c r="BE636" s="100"/>
    </row>
    <row r="637" spans="1:57" ht="15.75" customHeight="1" x14ac:dyDescent="0.3">
      <c r="A637" s="98"/>
      <c r="B637" s="98"/>
      <c r="C637" s="98"/>
      <c r="D637" s="98"/>
      <c r="E637" s="99"/>
      <c r="F637" s="99"/>
      <c r="G637" s="98"/>
      <c r="H637" s="98"/>
      <c r="I637" s="98"/>
      <c r="J637" s="98"/>
      <c r="K637" s="98"/>
      <c r="L637" s="98"/>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c r="AU637" s="100"/>
      <c r="AV637" s="100"/>
      <c r="AW637" s="100"/>
      <c r="AX637" s="100"/>
      <c r="AY637" s="100"/>
      <c r="AZ637" s="100"/>
      <c r="BA637" s="100"/>
      <c r="BB637" s="100"/>
      <c r="BC637" s="100"/>
      <c r="BD637" s="100"/>
      <c r="BE637" s="100"/>
    </row>
    <row r="638" spans="1:57" ht="15.75" customHeight="1" x14ac:dyDescent="0.3">
      <c r="A638" s="98"/>
      <c r="B638" s="98"/>
      <c r="C638" s="98"/>
      <c r="D638" s="98"/>
      <c r="E638" s="99"/>
      <c r="F638" s="99"/>
      <c r="G638" s="98"/>
      <c r="H638" s="98"/>
      <c r="I638" s="98"/>
      <c r="J638" s="98"/>
      <c r="K638" s="98"/>
      <c r="L638" s="98"/>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c r="AS638" s="100"/>
      <c r="AT638" s="100"/>
      <c r="AU638" s="100"/>
      <c r="AV638" s="100"/>
      <c r="AW638" s="100"/>
      <c r="AX638" s="100"/>
      <c r="AY638" s="100"/>
      <c r="AZ638" s="100"/>
      <c r="BA638" s="100"/>
      <c r="BB638" s="100"/>
      <c r="BC638" s="100"/>
      <c r="BD638" s="100"/>
      <c r="BE638" s="100"/>
    </row>
    <row r="639" spans="1:57" ht="15.75" customHeight="1" x14ac:dyDescent="0.3">
      <c r="A639" s="98"/>
      <c r="B639" s="98"/>
      <c r="C639" s="98"/>
      <c r="D639" s="98"/>
      <c r="E639" s="99"/>
      <c r="F639" s="99"/>
      <c r="G639" s="98"/>
      <c r="H639" s="98"/>
      <c r="I639" s="98"/>
      <c r="J639" s="98"/>
      <c r="K639" s="98"/>
      <c r="L639" s="98"/>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c r="AS639" s="100"/>
      <c r="AT639" s="100"/>
      <c r="AU639" s="100"/>
      <c r="AV639" s="100"/>
      <c r="AW639" s="100"/>
      <c r="AX639" s="100"/>
      <c r="AY639" s="100"/>
      <c r="AZ639" s="100"/>
      <c r="BA639" s="100"/>
      <c r="BB639" s="100"/>
      <c r="BC639" s="100"/>
      <c r="BD639" s="100"/>
      <c r="BE639" s="100"/>
    </row>
    <row r="640" spans="1:57" ht="15.75" customHeight="1" x14ac:dyDescent="0.3">
      <c r="A640" s="98"/>
      <c r="B640" s="98"/>
      <c r="C640" s="98"/>
      <c r="D640" s="98"/>
      <c r="E640" s="99"/>
      <c r="F640" s="99"/>
      <c r="G640" s="98"/>
      <c r="H640" s="98"/>
      <c r="I640" s="98"/>
      <c r="J640" s="98"/>
      <c r="K640" s="98"/>
      <c r="L640" s="98"/>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c r="AS640" s="100"/>
      <c r="AT640" s="100"/>
      <c r="AU640" s="100"/>
      <c r="AV640" s="100"/>
      <c r="AW640" s="100"/>
      <c r="AX640" s="100"/>
      <c r="AY640" s="100"/>
      <c r="AZ640" s="100"/>
      <c r="BA640" s="100"/>
      <c r="BB640" s="100"/>
      <c r="BC640" s="100"/>
      <c r="BD640" s="100"/>
      <c r="BE640" s="100"/>
    </row>
    <row r="641" spans="1:57" ht="15.75" customHeight="1" x14ac:dyDescent="0.3">
      <c r="A641" s="98"/>
      <c r="B641" s="98"/>
      <c r="C641" s="98"/>
      <c r="D641" s="98"/>
      <c r="E641" s="99"/>
      <c r="F641" s="99"/>
      <c r="G641" s="98"/>
      <c r="H641" s="98"/>
      <c r="I641" s="98"/>
      <c r="J641" s="98"/>
      <c r="K641" s="98"/>
      <c r="L641" s="98"/>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c r="AS641" s="100"/>
      <c r="AT641" s="100"/>
      <c r="AU641" s="100"/>
      <c r="AV641" s="100"/>
      <c r="AW641" s="100"/>
      <c r="AX641" s="100"/>
      <c r="AY641" s="100"/>
      <c r="AZ641" s="100"/>
      <c r="BA641" s="100"/>
      <c r="BB641" s="100"/>
      <c r="BC641" s="100"/>
      <c r="BD641" s="100"/>
      <c r="BE641" s="100"/>
    </row>
    <row r="642" spans="1:57" ht="15.75" customHeight="1" x14ac:dyDescent="0.3">
      <c r="A642" s="98"/>
      <c r="B642" s="98"/>
      <c r="C642" s="98"/>
      <c r="D642" s="98"/>
      <c r="E642" s="99"/>
      <c r="F642" s="99"/>
      <c r="G642" s="98"/>
      <c r="H642" s="98"/>
      <c r="I642" s="98"/>
      <c r="J642" s="98"/>
      <c r="K642" s="98"/>
      <c r="L642" s="98"/>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c r="AR642" s="100"/>
      <c r="AS642" s="100"/>
      <c r="AT642" s="100"/>
      <c r="AU642" s="100"/>
      <c r="AV642" s="100"/>
      <c r="AW642" s="100"/>
      <c r="AX642" s="100"/>
      <c r="AY642" s="100"/>
      <c r="AZ642" s="100"/>
      <c r="BA642" s="100"/>
      <c r="BB642" s="100"/>
      <c r="BC642" s="100"/>
      <c r="BD642" s="100"/>
      <c r="BE642" s="100"/>
    </row>
    <row r="643" spans="1:57" ht="15.75" customHeight="1" x14ac:dyDescent="0.3">
      <c r="A643" s="98"/>
      <c r="B643" s="98"/>
      <c r="C643" s="98"/>
      <c r="D643" s="98"/>
      <c r="E643" s="99"/>
      <c r="F643" s="99"/>
      <c r="G643" s="98"/>
      <c r="H643" s="98"/>
      <c r="I643" s="98"/>
      <c r="J643" s="98"/>
      <c r="K643" s="98"/>
      <c r="L643" s="98"/>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c r="AR643" s="100"/>
      <c r="AS643" s="100"/>
      <c r="AT643" s="100"/>
      <c r="AU643" s="100"/>
      <c r="AV643" s="100"/>
      <c r="AW643" s="100"/>
      <c r="AX643" s="100"/>
      <c r="AY643" s="100"/>
      <c r="AZ643" s="100"/>
      <c r="BA643" s="100"/>
      <c r="BB643" s="100"/>
      <c r="BC643" s="100"/>
      <c r="BD643" s="100"/>
      <c r="BE643" s="100"/>
    </row>
    <row r="644" spans="1:57" ht="15.75" customHeight="1" x14ac:dyDescent="0.3">
      <c r="A644" s="98"/>
      <c r="B644" s="98"/>
      <c r="C644" s="98"/>
      <c r="D644" s="98"/>
      <c r="E644" s="99"/>
      <c r="F644" s="99"/>
      <c r="G644" s="98"/>
      <c r="H644" s="98"/>
      <c r="I644" s="98"/>
      <c r="J644" s="98"/>
      <c r="K644" s="98"/>
      <c r="L644" s="98"/>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c r="AV644" s="100"/>
      <c r="AW644" s="100"/>
      <c r="AX644" s="100"/>
      <c r="AY644" s="100"/>
      <c r="AZ644" s="100"/>
      <c r="BA644" s="100"/>
      <c r="BB644" s="100"/>
      <c r="BC644" s="100"/>
      <c r="BD644" s="100"/>
      <c r="BE644" s="100"/>
    </row>
    <row r="645" spans="1:57" ht="15.75" customHeight="1" x14ac:dyDescent="0.3">
      <c r="A645" s="98"/>
      <c r="B645" s="98"/>
      <c r="C645" s="98"/>
      <c r="D645" s="98"/>
      <c r="E645" s="99"/>
      <c r="F645" s="99"/>
      <c r="G645" s="98"/>
      <c r="H645" s="98"/>
      <c r="I645" s="98"/>
      <c r="J645" s="98"/>
      <c r="K645" s="98"/>
      <c r="L645" s="98"/>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c r="AR645" s="100"/>
      <c r="AS645" s="100"/>
      <c r="AT645" s="100"/>
      <c r="AU645" s="100"/>
      <c r="AV645" s="100"/>
      <c r="AW645" s="100"/>
      <c r="AX645" s="100"/>
      <c r="AY645" s="100"/>
      <c r="AZ645" s="100"/>
      <c r="BA645" s="100"/>
      <c r="BB645" s="100"/>
      <c r="BC645" s="100"/>
      <c r="BD645" s="100"/>
      <c r="BE645" s="100"/>
    </row>
    <row r="646" spans="1:57" ht="15.75" customHeight="1" x14ac:dyDescent="0.3">
      <c r="A646" s="98"/>
      <c r="B646" s="98"/>
      <c r="C646" s="98"/>
      <c r="D646" s="98"/>
      <c r="E646" s="99"/>
      <c r="F646" s="99"/>
      <c r="G646" s="98"/>
      <c r="H646" s="98"/>
      <c r="I646" s="98"/>
      <c r="J646" s="98"/>
      <c r="K646" s="98"/>
      <c r="L646" s="98"/>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c r="AS646" s="100"/>
      <c r="AT646" s="100"/>
      <c r="AU646" s="100"/>
      <c r="AV646" s="100"/>
      <c r="AW646" s="100"/>
      <c r="AX646" s="100"/>
      <c r="AY646" s="100"/>
      <c r="AZ646" s="100"/>
      <c r="BA646" s="100"/>
      <c r="BB646" s="100"/>
      <c r="BC646" s="100"/>
      <c r="BD646" s="100"/>
      <c r="BE646" s="100"/>
    </row>
    <row r="647" spans="1:57" ht="15.75" customHeight="1" x14ac:dyDescent="0.3">
      <c r="A647" s="98"/>
      <c r="B647" s="98"/>
      <c r="C647" s="98"/>
      <c r="D647" s="98"/>
      <c r="E647" s="99"/>
      <c r="F647" s="99"/>
      <c r="G647" s="98"/>
      <c r="H647" s="98"/>
      <c r="I647" s="98"/>
      <c r="J647" s="98"/>
      <c r="K647" s="98"/>
      <c r="L647" s="98"/>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c r="AS647" s="100"/>
      <c r="AT647" s="100"/>
      <c r="AU647" s="100"/>
      <c r="AV647" s="100"/>
      <c r="AW647" s="100"/>
      <c r="AX647" s="100"/>
      <c r="AY647" s="100"/>
      <c r="AZ647" s="100"/>
      <c r="BA647" s="100"/>
      <c r="BB647" s="100"/>
      <c r="BC647" s="100"/>
      <c r="BD647" s="100"/>
      <c r="BE647" s="100"/>
    </row>
    <row r="648" spans="1:57" ht="15.75" customHeight="1" x14ac:dyDescent="0.3">
      <c r="A648" s="98"/>
      <c r="B648" s="98"/>
      <c r="C648" s="98"/>
      <c r="D648" s="98"/>
      <c r="E648" s="99"/>
      <c r="F648" s="99"/>
      <c r="G648" s="98"/>
      <c r="H648" s="98"/>
      <c r="I648" s="98"/>
      <c r="J648" s="98"/>
      <c r="K648" s="98"/>
      <c r="L648" s="98"/>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c r="AS648" s="100"/>
      <c r="AT648" s="100"/>
      <c r="AU648" s="100"/>
      <c r="AV648" s="100"/>
      <c r="AW648" s="100"/>
      <c r="AX648" s="100"/>
      <c r="AY648" s="100"/>
      <c r="AZ648" s="100"/>
      <c r="BA648" s="100"/>
      <c r="BB648" s="100"/>
      <c r="BC648" s="100"/>
      <c r="BD648" s="100"/>
      <c r="BE648" s="100"/>
    </row>
    <row r="649" spans="1:57" ht="15.75" customHeight="1" x14ac:dyDescent="0.3">
      <c r="A649" s="98"/>
      <c r="B649" s="98"/>
      <c r="C649" s="98"/>
      <c r="D649" s="98"/>
      <c r="E649" s="99"/>
      <c r="F649" s="99"/>
      <c r="G649" s="98"/>
      <c r="H649" s="98"/>
      <c r="I649" s="98"/>
      <c r="J649" s="98"/>
      <c r="K649" s="98"/>
      <c r="L649" s="98"/>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c r="AS649" s="100"/>
      <c r="AT649" s="100"/>
      <c r="AU649" s="100"/>
      <c r="AV649" s="100"/>
      <c r="AW649" s="100"/>
      <c r="AX649" s="100"/>
      <c r="AY649" s="100"/>
      <c r="AZ649" s="100"/>
      <c r="BA649" s="100"/>
      <c r="BB649" s="100"/>
      <c r="BC649" s="100"/>
      <c r="BD649" s="100"/>
      <c r="BE649" s="100"/>
    </row>
    <row r="650" spans="1:57" ht="15.75" customHeight="1" x14ac:dyDescent="0.3">
      <c r="A650" s="98"/>
      <c r="B650" s="98"/>
      <c r="C650" s="98"/>
      <c r="D650" s="98"/>
      <c r="E650" s="99"/>
      <c r="F650" s="99"/>
      <c r="G650" s="98"/>
      <c r="H650" s="98"/>
      <c r="I650" s="98"/>
      <c r="J650" s="98"/>
      <c r="K650" s="98"/>
      <c r="L650" s="98"/>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c r="AS650" s="100"/>
      <c r="AT650" s="100"/>
      <c r="AU650" s="100"/>
      <c r="AV650" s="100"/>
      <c r="AW650" s="100"/>
      <c r="AX650" s="100"/>
      <c r="AY650" s="100"/>
      <c r="AZ650" s="100"/>
      <c r="BA650" s="100"/>
      <c r="BB650" s="100"/>
      <c r="BC650" s="100"/>
      <c r="BD650" s="100"/>
      <c r="BE650" s="100"/>
    </row>
    <row r="651" spans="1:57" ht="15.75" customHeight="1" x14ac:dyDescent="0.3">
      <c r="A651" s="98"/>
      <c r="B651" s="98"/>
      <c r="C651" s="98"/>
      <c r="D651" s="98"/>
      <c r="E651" s="99"/>
      <c r="F651" s="99"/>
      <c r="G651" s="98"/>
      <c r="H651" s="98"/>
      <c r="I651" s="98"/>
      <c r="J651" s="98"/>
      <c r="K651" s="98"/>
      <c r="L651" s="98"/>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c r="AR651" s="100"/>
      <c r="AS651" s="100"/>
      <c r="AT651" s="100"/>
      <c r="AU651" s="100"/>
      <c r="AV651" s="100"/>
      <c r="AW651" s="100"/>
      <c r="AX651" s="100"/>
      <c r="AY651" s="100"/>
      <c r="AZ651" s="100"/>
      <c r="BA651" s="100"/>
      <c r="BB651" s="100"/>
      <c r="BC651" s="100"/>
      <c r="BD651" s="100"/>
      <c r="BE651" s="100"/>
    </row>
    <row r="652" spans="1:57" ht="15.75" customHeight="1" x14ac:dyDescent="0.3">
      <c r="A652" s="98"/>
      <c r="B652" s="98"/>
      <c r="C652" s="98"/>
      <c r="D652" s="98"/>
      <c r="E652" s="99"/>
      <c r="F652" s="99"/>
      <c r="G652" s="98"/>
      <c r="H652" s="98"/>
      <c r="I652" s="98"/>
      <c r="J652" s="98"/>
      <c r="K652" s="98"/>
      <c r="L652" s="98"/>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c r="AR652" s="100"/>
      <c r="AS652" s="100"/>
      <c r="AT652" s="100"/>
      <c r="AU652" s="100"/>
      <c r="AV652" s="100"/>
      <c r="AW652" s="100"/>
      <c r="AX652" s="100"/>
      <c r="AY652" s="100"/>
      <c r="AZ652" s="100"/>
      <c r="BA652" s="100"/>
      <c r="BB652" s="100"/>
      <c r="BC652" s="100"/>
      <c r="BD652" s="100"/>
      <c r="BE652" s="100"/>
    </row>
    <row r="653" spans="1:57" ht="15.75" customHeight="1" x14ac:dyDescent="0.3">
      <c r="A653" s="98"/>
      <c r="B653" s="98"/>
      <c r="C653" s="98"/>
      <c r="D653" s="98"/>
      <c r="E653" s="99"/>
      <c r="F653" s="99"/>
      <c r="G653" s="98"/>
      <c r="H653" s="98"/>
      <c r="I653" s="98"/>
      <c r="J653" s="98"/>
      <c r="K653" s="98"/>
      <c r="L653" s="98"/>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c r="AR653" s="100"/>
      <c r="AS653" s="100"/>
      <c r="AT653" s="100"/>
      <c r="AU653" s="100"/>
      <c r="AV653" s="100"/>
      <c r="AW653" s="100"/>
      <c r="AX653" s="100"/>
      <c r="AY653" s="100"/>
      <c r="AZ653" s="100"/>
      <c r="BA653" s="100"/>
      <c r="BB653" s="100"/>
      <c r="BC653" s="100"/>
      <c r="BD653" s="100"/>
      <c r="BE653" s="100"/>
    </row>
    <row r="654" spans="1:57" ht="15.75" customHeight="1" x14ac:dyDescent="0.3">
      <c r="A654" s="98"/>
      <c r="B654" s="98"/>
      <c r="C654" s="98"/>
      <c r="D654" s="98"/>
      <c r="E654" s="99"/>
      <c r="F654" s="99"/>
      <c r="G654" s="98"/>
      <c r="H654" s="98"/>
      <c r="I654" s="98"/>
      <c r="J654" s="98"/>
      <c r="K654" s="98"/>
      <c r="L654" s="98"/>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c r="AR654" s="100"/>
      <c r="AS654" s="100"/>
      <c r="AT654" s="100"/>
      <c r="AU654" s="100"/>
      <c r="AV654" s="100"/>
      <c r="AW654" s="100"/>
      <c r="AX654" s="100"/>
      <c r="AY654" s="100"/>
      <c r="AZ654" s="100"/>
      <c r="BA654" s="100"/>
      <c r="BB654" s="100"/>
      <c r="BC654" s="100"/>
      <c r="BD654" s="100"/>
      <c r="BE654" s="100"/>
    </row>
    <row r="655" spans="1:57" ht="15.75" customHeight="1" x14ac:dyDescent="0.3">
      <c r="A655" s="98"/>
      <c r="B655" s="98"/>
      <c r="C655" s="98"/>
      <c r="D655" s="98"/>
      <c r="E655" s="99"/>
      <c r="F655" s="99"/>
      <c r="G655" s="98"/>
      <c r="H655" s="98"/>
      <c r="I655" s="98"/>
      <c r="J655" s="98"/>
      <c r="K655" s="98"/>
      <c r="L655" s="98"/>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c r="AR655" s="100"/>
      <c r="AS655" s="100"/>
      <c r="AT655" s="100"/>
      <c r="AU655" s="100"/>
      <c r="AV655" s="100"/>
      <c r="AW655" s="100"/>
      <c r="AX655" s="100"/>
      <c r="AY655" s="100"/>
      <c r="AZ655" s="100"/>
      <c r="BA655" s="100"/>
      <c r="BB655" s="100"/>
      <c r="BC655" s="100"/>
      <c r="BD655" s="100"/>
      <c r="BE655" s="100"/>
    </row>
    <row r="656" spans="1:57" ht="15.75" customHeight="1" x14ac:dyDescent="0.3">
      <c r="A656" s="98"/>
      <c r="B656" s="98"/>
      <c r="C656" s="98"/>
      <c r="D656" s="98"/>
      <c r="E656" s="99"/>
      <c r="F656" s="99"/>
      <c r="G656" s="98"/>
      <c r="H656" s="98"/>
      <c r="I656" s="98"/>
      <c r="J656" s="98"/>
      <c r="K656" s="98"/>
      <c r="L656" s="98"/>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c r="AR656" s="100"/>
      <c r="AS656" s="100"/>
      <c r="AT656" s="100"/>
      <c r="AU656" s="100"/>
      <c r="AV656" s="100"/>
      <c r="AW656" s="100"/>
      <c r="AX656" s="100"/>
      <c r="AY656" s="100"/>
      <c r="AZ656" s="100"/>
      <c r="BA656" s="100"/>
      <c r="BB656" s="100"/>
      <c r="BC656" s="100"/>
      <c r="BD656" s="100"/>
      <c r="BE656" s="100"/>
    </row>
    <row r="657" spans="1:57" ht="15.75" customHeight="1" x14ac:dyDescent="0.3">
      <c r="A657" s="98"/>
      <c r="B657" s="98"/>
      <c r="C657" s="98"/>
      <c r="D657" s="98"/>
      <c r="E657" s="99"/>
      <c r="F657" s="99"/>
      <c r="G657" s="98"/>
      <c r="H657" s="98"/>
      <c r="I657" s="98"/>
      <c r="J657" s="98"/>
      <c r="K657" s="98"/>
      <c r="L657" s="98"/>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c r="AR657" s="100"/>
      <c r="AS657" s="100"/>
      <c r="AT657" s="100"/>
      <c r="AU657" s="100"/>
      <c r="AV657" s="100"/>
      <c r="AW657" s="100"/>
      <c r="AX657" s="100"/>
      <c r="AY657" s="100"/>
      <c r="AZ657" s="100"/>
      <c r="BA657" s="100"/>
      <c r="BB657" s="100"/>
      <c r="BC657" s="100"/>
      <c r="BD657" s="100"/>
      <c r="BE657" s="100"/>
    </row>
    <row r="658" spans="1:57" ht="15.75" customHeight="1" x14ac:dyDescent="0.3">
      <c r="A658" s="98"/>
      <c r="B658" s="98"/>
      <c r="C658" s="98"/>
      <c r="D658" s="98"/>
      <c r="E658" s="99"/>
      <c r="F658" s="99"/>
      <c r="G658" s="98"/>
      <c r="H658" s="98"/>
      <c r="I658" s="98"/>
      <c r="J658" s="98"/>
      <c r="K658" s="98"/>
      <c r="L658" s="98"/>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c r="AR658" s="100"/>
      <c r="AS658" s="100"/>
      <c r="AT658" s="100"/>
      <c r="AU658" s="100"/>
      <c r="AV658" s="100"/>
      <c r="AW658" s="100"/>
      <c r="AX658" s="100"/>
      <c r="AY658" s="100"/>
      <c r="AZ658" s="100"/>
      <c r="BA658" s="100"/>
      <c r="BB658" s="100"/>
      <c r="BC658" s="100"/>
      <c r="BD658" s="100"/>
      <c r="BE658" s="100"/>
    </row>
    <row r="659" spans="1:57" ht="15.75" customHeight="1" x14ac:dyDescent="0.3">
      <c r="A659" s="98"/>
      <c r="B659" s="98"/>
      <c r="C659" s="98"/>
      <c r="D659" s="98"/>
      <c r="E659" s="99"/>
      <c r="F659" s="99"/>
      <c r="G659" s="98"/>
      <c r="H659" s="98"/>
      <c r="I659" s="98"/>
      <c r="J659" s="98"/>
      <c r="K659" s="98"/>
      <c r="L659" s="98"/>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c r="AR659" s="100"/>
      <c r="AS659" s="100"/>
      <c r="AT659" s="100"/>
      <c r="AU659" s="100"/>
      <c r="AV659" s="100"/>
      <c r="AW659" s="100"/>
      <c r="AX659" s="100"/>
      <c r="AY659" s="100"/>
      <c r="AZ659" s="100"/>
      <c r="BA659" s="100"/>
      <c r="BB659" s="100"/>
      <c r="BC659" s="100"/>
      <c r="BD659" s="100"/>
      <c r="BE659" s="100"/>
    </row>
    <row r="660" spans="1:57" ht="15.75" customHeight="1" x14ac:dyDescent="0.3">
      <c r="A660" s="98"/>
      <c r="B660" s="98"/>
      <c r="C660" s="98"/>
      <c r="D660" s="98"/>
      <c r="E660" s="99"/>
      <c r="F660" s="99"/>
      <c r="G660" s="98"/>
      <c r="H660" s="98"/>
      <c r="I660" s="98"/>
      <c r="J660" s="98"/>
      <c r="K660" s="98"/>
      <c r="L660" s="98"/>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c r="AR660" s="100"/>
      <c r="AS660" s="100"/>
      <c r="AT660" s="100"/>
      <c r="AU660" s="100"/>
      <c r="AV660" s="100"/>
      <c r="AW660" s="100"/>
      <c r="AX660" s="100"/>
      <c r="AY660" s="100"/>
      <c r="AZ660" s="100"/>
      <c r="BA660" s="100"/>
      <c r="BB660" s="100"/>
      <c r="BC660" s="100"/>
      <c r="BD660" s="100"/>
      <c r="BE660" s="100"/>
    </row>
    <row r="661" spans="1:57" ht="15.75" customHeight="1" x14ac:dyDescent="0.3">
      <c r="A661" s="98"/>
      <c r="B661" s="98"/>
      <c r="C661" s="98"/>
      <c r="D661" s="98"/>
      <c r="E661" s="99"/>
      <c r="F661" s="99"/>
      <c r="G661" s="98"/>
      <c r="H661" s="98"/>
      <c r="I661" s="98"/>
      <c r="J661" s="98"/>
      <c r="K661" s="98"/>
      <c r="L661" s="98"/>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c r="AR661" s="100"/>
      <c r="AS661" s="100"/>
      <c r="AT661" s="100"/>
      <c r="AU661" s="100"/>
      <c r="AV661" s="100"/>
      <c r="AW661" s="100"/>
      <c r="AX661" s="100"/>
      <c r="AY661" s="100"/>
      <c r="AZ661" s="100"/>
      <c r="BA661" s="100"/>
      <c r="BB661" s="100"/>
      <c r="BC661" s="100"/>
      <c r="BD661" s="100"/>
      <c r="BE661" s="100"/>
    </row>
    <row r="662" spans="1:57" ht="15.75" customHeight="1" x14ac:dyDescent="0.3">
      <c r="A662" s="98"/>
      <c r="B662" s="98"/>
      <c r="C662" s="98"/>
      <c r="D662" s="98"/>
      <c r="E662" s="99"/>
      <c r="F662" s="99"/>
      <c r="G662" s="98"/>
      <c r="H662" s="98"/>
      <c r="I662" s="98"/>
      <c r="J662" s="98"/>
      <c r="K662" s="98"/>
      <c r="L662" s="98"/>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c r="AR662" s="100"/>
      <c r="AS662" s="100"/>
      <c r="AT662" s="100"/>
      <c r="AU662" s="100"/>
      <c r="AV662" s="100"/>
      <c r="AW662" s="100"/>
      <c r="AX662" s="100"/>
      <c r="AY662" s="100"/>
      <c r="AZ662" s="100"/>
      <c r="BA662" s="100"/>
      <c r="BB662" s="100"/>
      <c r="BC662" s="100"/>
      <c r="BD662" s="100"/>
      <c r="BE662" s="100"/>
    </row>
    <row r="663" spans="1:57" ht="15.75" customHeight="1" x14ac:dyDescent="0.3">
      <c r="A663" s="98"/>
      <c r="B663" s="98"/>
      <c r="C663" s="98"/>
      <c r="D663" s="98"/>
      <c r="E663" s="99"/>
      <c r="F663" s="99"/>
      <c r="G663" s="98"/>
      <c r="H663" s="98"/>
      <c r="I663" s="98"/>
      <c r="J663" s="98"/>
      <c r="K663" s="98"/>
      <c r="L663" s="98"/>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c r="AR663" s="100"/>
      <c r="AS663" s="100"/>
      <c r="AT663" s="100"/>
      <c r="AU663" s="100"/>
      <c r="AV663" s="100"/>
      <c r="AW663" s="100"/>
      <c r="AX663" s="100"/>
      <c r="AY663" s="100"/>
      <c r="AZ663" s="100"/>
      <c r="BA663" s="100"/>
      <c r="BB663" s="100"/>
      <c r="BC663" s="100"/>
      <c r="BD663" s="100"/>
      <c r="BE663" s="100"/>
    </row>
    <row r="664" spans="1:57" ht="15.75" customHeight="1" x14ac:dyDescent="0.3">
      <c r="A664" s="98"/>
      <c r="B664" s="98"/>
      <c r="C664" s="98"/>
      <c r="D664" s="98"/>
      <c r="E664" s="99"/>
      <c r="F664" s="99"/>
      <c r="G664" s="98"/>
      <c r="H664" s="98"/>
      <c r="I664" s="98"/>
      <c r="J664" s="98"/>
      <c r="K664" s="98"/>
      <c r="L664" s="98"/>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c r="AR664" s="100"/>
      <c r="AS664" s="100"/>
      <c r="AT664" s="100"/>
      <c r="AU664" s="100"/>
      <c r="AV664" s="100"/>
      <c r="AW664" s="100"/>
      <c r="AX664" s="100"/>
      <c r="AY664" s="100"/>
      <c r="AZ664" s="100"/>
      <c r="BA664" s="100"/>
      <c r="BB664" s="100"/>
      <c r="BC664" s="100"/>
      <c r="BD664" s="100"/>
      <c r="BE664" s="100"/>
    </row>
    <row r="665" spans="1:57" ht="15.75" customHeight="1" x14ac:dyDescent="0.3">
      <c r="A665" s="98"/>
      <c r="B665" s="98"/>
      <c r="C665" s="98"/>
      <c r="D665" s="98"/>
      <c r="E665" s="99"/>
      <c r="F665" s="99"/>
      <c r="G665" s="98"/>
      <c r="H665" s="98"/>
      <c r="I665" s="98"/>
      <c r="J665" s="98"/>
      <c r="K665" s="98"/>
      <c r="L665" s="98"/>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c r="AR665" s="100"/>
      <c r="AS665" s="100"/>
      <c r="AT665" s="100"/>
      <c r="AU665" s="100"/>
      <c r="AV665" s="100"/>
      <c r="AW665" s="100"/>
      <c r="AX665" s="100"/>
      <c r="AY665" s="100"/>
      <c r="AZ665" s="100"/>
      <c r="BA665" s="100"/>
      <c r="BB665" s="100"/>
      <c r="BC665" s="100"/>
      <c r="BD665" s="100"/>
      <c r="BE665" s="100"/>
    </row>
    <row r="666" spans="1:57" ht="15.75" customHeight="1" x14ac:dyDescent="0.3">
      <c r="A666" s="98"/>
      <c r="B666" s="98"/>
      <c r="C666" s="98"/>
      <c r="D666" s="98"/>
      <c r="E666" s="99"/>
      <c r="F666" s="99"/>
      <c r="G666" s="98"/>
      <c r="H666" s="98"/>
      <c r="I666" s="98"/>
      <c r="J666" s="98"/>
      <c r="K666" s="98"/>
      <c r="L666" s="98"/>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c r="AR666" s="100"/>
      <c r="AS666" s="100"/>
      <c r="AT666" s="100"/>
      <c r="AU666" s="100"/>
      <c r="AV666" s="100"/>
      <c r="AW666" s="100"/>
      <c r="AX666" s="100"/>
      <c r="AY666" s="100"/>
      <c r="AZ666" s="100"/>
      <c r="BA666" s="100"/>
      <c r="BB666" s="100"/>
      <c r="BC666" s="100"/>
      <c r="BD666" s="100"/>
      <c r="BE666" s="100"/>
    </row>
    <row r="667" spans="1:57" ht="15.75" customHeight="1" x14ac:dyDescent="0.3">
      <c r="A667" s="98"/>
      <c r="B667" s="98"/>
      <c r="C667" s="98"/>
      <c r="D667" s="98"/>
      <c r="E667" s="99"/>
      <c r="F667" s="99"/>
      <c r="G667" s="98"/>
      <c r="H667" s="98"/>
      <c r="I667" s="98"/>
      <c r="J667" s="98"/>
      <c r="K667" s="98"/>
      <c r="L667" s="98"/>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c r="AS667" s="100"/>
      <c r="AT667" s="100"/>
      <c r="AU667" s="100"/>
      <c r="AV667" s="100"/>
      <c r="AW667" s="100"/>
      <c r="AX667" s="100"/>
      <c r="AY667" s="100"/>
      <c r="AZ667" s="100"/>
      <c r="BA667" s="100"/>
      <c r="BB667" s="100"/>
      <c r="BC667" s="100"/>
      <c r="BD667" s="100"/>
      <c r="BE667" s="100"/>
    </row>
    <row r="668" spans="1:57" ht="15.75" customHeight="1" x14ac:dyDescent="0.3">
      <c r="A668" s="98"/>
      <c r="B668" s="98"/>
      <c r="C668" s="98"/>
      <c r="D668" s="98"/>
      <c r="E668" s="99"/>
      <c r="F668" s="99"/>
      <c r="G668" s="98"/>
      <c r="H668" s="98"/>
      <c r="I668" s="98"/>
      <c r="J668" s="98"/>
      <c r="K668" s="98"/>
      <c r="L668" s="98"/>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c r="AS668" s="100"/>
      <c r="AT668" s="100"/>
      <c r="AU668" s="100"/>
      <c r="AV668" s="100"/>
      <c r="AW668" s="100"/>
      <c r="AX668" s="100"/>
      <c r="AY668" s="100"/>
      <c r="AZ668" s="100"/>
      <c r="BA668" s="100"/>
      <c r="BB668" s="100"/>
      <c r="BC668" s="100"/>
      <c r="BD668" s="100"/>
      <c r="BE668" s="100"/>
    </row>
    <row r="669" spans="1:57" ht="15.75" customHeight="1" x14ac:dyDescent="0.3">
      <c r="A669" s="98"/>
      <c r="B669" s="98"/>
      <c r="C669" s="98"/>
      <c r="D669" s="98"/>
      <c r="E669" s="99"/>
      <c r="F669" s="99"/>
      <c r="G669" s="98"/>
      <c r="H669" s="98"/>
      <c r="I669" s="98"/>
      <c r="J669" s="98"/>
      <c r="K669" s="98"/>
      <c r="L669" s="98"/>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c r="AS669" s="100"/>
      <c r="AT669" s="100"/>
      <c r="AU669" s="100"/>
      <c r="AV669" s="100"/>
      <c r="AW669" s="100"/>
      <c r="AX669" s="100"/>
      <c r="AY669" s="100"/>
      <c r="AZ669" s="100"/>
      <c r="BA669" s="100"/>
      <c r="BB669" s="100"/>
      <c r="BC669" s="100"/>
      <c r="BD669" s="100"/>
      <c r="BE669" s="100"/>
    </row>
    <row r="670" spans="1:57" ht="15.75" customHeight="1" x14ac:dyDescent="0.3">
      <c r="A670" s="98"/>
      <c r="B670" s="98"/>
      <c r="C670" s="98"/>
      <c r="D670" s="98"/>
      <c r="E670" s="99"/>
      <c r="F670" s="99"/>
      <c r="G670" s="98"/>
      <c r="H670" s="98"/>
      <c r="I670" s="98"/>
      <c r="J670" s="98"/>
      <c r="K670" s="98"/>
      <c r="L670" s="98"/>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c r="AS670" s="100"/>
      <c r="AT670" s="100"/>
      <c r="AU670" s="100"/>
      <c r="AV670" s="100"/>
      <c r="AW670" s="100"/>
      <c r="AX670" s="100"/>
      <c r="AY670" s="100"/>
      <c r="AZ670" s="100"/>
      <c r="BA670" s="100"/>
      <c r="BB670" s="100"/>
      <c r="BC670" s="100"/>
      <c r="BD670" s="100"/>
      <c r="BE670" s="100"/>
    </row>
    <row r="671" spans="1:57" ht="15.75" customHeight="1" x14ac:dyDescent="0.3">
      <c r="A671" s="98"/>
      <c r="B671" s="98"/>
      <c r="C671" s="98"/>
      <c r="D671" s="98"/>
      <c r="E671" s="99"/>
      <c r="F671" s="99"/>
      <c r="G671" s="98"/>
      <c r="H671" s="98"/>
      <c r="I671" s="98"/>
      <c r="J671" s="98"/>
      <c r="K671" s="98"/>
      <c r="L671" s="98"/>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c r="AS671" s="100"/>
      <c r="AT671" s="100"/>
      <c r="AU671" s="100"/>
      <c r="AV671" s="100"/>
      <c r="AW671" s="100"/>
      <c r="AX671" s="100"/>
      <c r="AY671" s="100"/>
      <c r="AZ671" s="100"/>
      <c r="BA671" s="100"/>
      <c r="BB671" s="100"/>
      <c r="BC671" s="100"/>
      <c r="BD671" s="100"/>
      <c r="BE671" s="100"/>
    </row>
    <row r="672" spans="1:57" ht="15.75" customHeight="1" x14ac:dyDescent="0.3">
      <c r="A672" s="98"/>
      <c r="B672" s="98"/>
      <c r="C672" s="98"/>
      <c r="D672" s="98"/>
      <c r="E672" s="99"/>
      <c r="F672" s="99"/>
      <c r="G672" s="98"/>
      <c r="H672" s="98"/>
      <c r="I672" s="98"/>
      <c r="J672" s="98"/>
      <c r="K672" s="98"/>
      <c r="L672" s="98"/>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c r="AS672" s="100"/>
      <c r="AT672" s="100"/>
      <c r="AU672" s="100"/>
      <c r="AV672" s="100"/>
      <c r="AW672" s="100"/>
      <c r="AX672" s="100"/>
      <c r="AY672" s="100"/>
      <c r="AZ672" s="100"/>
      <c r="BA672" s="100"/>
      <c r="BB672" s="100"/>
      <c r="BC672" s="100"/>
      <c r="BD672" s="100"/>
      <c r="BE672" s="100"/>
    </row>
    <row r="673" spans="1:57" ht="15.75" customHeight="1" x14ac:dyDescent="0.3">
      <c r="A673" s="98"/>
      <c r="B673" s="98"/>
      <c r="C673" s="98"/>
      <c r="D673" s="98"/>
      <c r="E673" s="99"/>
      <c r="F673" s="99"/>
      <c r="G673" s="98"/>
      <c r="H673" s="98"/>
      <c r="I673" s="98"/>
      <c r="J673" s="98"/>
      <c r="K673" s="98"/>
      <c r="L673" s="98"/>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0"/>
      <c r="AY673" s="100"/>
      <c r="AZ673" s="100"/>
      <c r="BA673" s="100"/>
      <c r="BB673" s="100"/>
      <c r="BC673" s="100"/>
      <c r="BD673" s="100"/>
      <c r="BE673" s="100"/>
    </row>
    <row r="674" spans="1:57" ht="15.75" customHeight="1" x14ac:dyDescent="0.3">
      <c r="A674" s="98"/>
      <c r="B674" s="98"/>
      <c r="C674" s="98"/>
      <c r="D674" s="98"/>
      <c r="E674" s="99"/>
      <c r="F674" s="99"/>
      <c r="G674" s="98"/>
      <c r="H674" s="98"/>
      <c r="I674" s="98"/>
      <c r="J674" s="98"/>
      <c r="K674" s="98"/>
      <c r="L674" s="98"/>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0"/>
      <c r="AX674" s="100"/>
      <c r="AY674" s="100"/>
      <c r="AZ674" s="100"/>
      <c r="BA674" s="100"/>
      <c r="BB674" s="100"/>
      <c r="BC674" s="100"/>
      <c r="BD674" s="100"/>
      <c r="BE674" s="100"/>
    </row>
    <row r="675" spans="1:57" ht="15.75" customHeight="1" x14ac:dyDescent="0.3">
      <c r="A675" s="98"/>
      <c r="B675" s="98"/>
      <c r="C675" s="98"/>
      <c r="D675" s="98"/>
      <c r="E675" s="99"/>
      <c r="F675" s="99"/>
      <c r="G675" s="98"/>
      <c r="H675" s="98"/>
      <c r="I675" s="98"/>
      <c r="J675" s="98"/>
      <c r="K675" s="98"/>
      <c r="L675" s="98"/>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0"/>
      <c r="AQ675" s="100"/>
      <c r="AR675" s="100"/>
      <c r="AS675" s="100"/>
      <c r="AT675" s="100"/>
      <c r="AU675" s="100"/>
      <c r="AV675" s="100"/>
      <c r="AW675" s="100"/>
      <c r="AX675" s="100"/>
      <c r="AY675" s="100"/>
      <c r="AZ675" s="100"/>
      <c r="BA675" s="100"/>
      <c r="BB675" s="100"/>
      <c r="BC675" s="100"/>
      <c r="BD675" s="100"/>
      <c r="BE675" s="100"/>
    </row>
    <row r="676" spans="1:57" ht="15.75" customHeight="1" x14ac:dyDescent="0.3">
      <c r="A676" s="98"/>
      <c r="B676" s="98"/>
      <c r="C676" s="98"/>
      <c r="D676" s="98"/>
      <c r="E676" s="99"/>
      <c r="F676" s="99"/>
      <c r="G676" s="98"/>
      <c r="H676" s="98"/>
      <c r="I676" s="98"/>
      <c r="J676" s="98"/>
      <c r="K676" s="98"/>
      <c r="L676" s="98"/>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c r="AQ676" s="100"/>
      <c r="AR676" s="100"/>
      <c r="AS676" s="100"/>
      <c r="AT676" s="100"/>
      <c r="AU676" s="100"/>
      <c r="AV676" s="100"/>
      <c r="AW676" s="100"/>
      <c r="AX676" s="100"/>
      <c r="AY676" s="100"/>
      <c r="AZ676" s="100"/>
      <c r="BA676" s="100"/>
      <c r="BB676" s="100"/>
      <c r="BC676" s="100"/>
      <c r="BD676" s="100"/>
      <c r="BE676" s="100"/>
    </row>
    <row r="677" spans="1:57" ht="15.75" customHeight="1" x14ac:dyDescent="0.3">
      <c r="A677" s="98"/>
      <c r="B677" s="98"/>
      <c r="C677" s="98"/>
      <c r="D677" s="98"/>
      <c r="E677" s="99"/>
      <c r="F677" s="99"/>
      <c r="G677" s="98"/>
      <c r="H677" s="98"/>
      <c r="I677" s="98"/>
      <c r="J677" s="98"/>
      <c r="K677" s="98"/>
      <c r="L677" s="98"/>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0"/>
      <c r="AQ677" s="100"/>
      <c r="AR677" s="100"/>
      <c r="AS677" s="100"/>
      <c r="AT677" s="100"/>
      <c r="AU677" s="100"/>
      <c r="AV677" s="100"/>
      <c r="AW677" s="100"/>
      <c r="AX677" s="100"/>
      <c r="AY677" s="100"/>
      <c r="AZ677" s="100"/>
      <c r="BA677" s="100"/>
      <c r="BB677" s="100"/>
      <c r="BC677" s="100"/>
      <c r="BD677" s="100"/>
      <c r="BE677" s="100"/>
    </row>
    <row r="678" spans="1:57" ht="15.75" customHeight="1" x14ac:dyDescent="0.3">
      <c r="A678" s="98"/>
      <c r="B678" s="98"/>
      <c r="C678" s="98"/>
      <c r="D678" s="98"/>
      <c r="E678" s="99"/>
      <c r="F678" s="99"/>
      <c r="G678" s="98"/>
      <c r="H678" s="98"/>
      <c r="I678" s="98"/>
      <c r="J678" s="98"/>
      <c r="K678" s="98"/>
      <c r="L678" s="98"/>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c r="AR678" s="100"/>
      <c r="AS678" s="100"/>
      <c r="AT678" s="100"/>
      <c r="AU678" s="100"/>
      <c r="AV678" s="100"/>
      <c r="AW678" s="100"/>
      <c r="AX678" s="100"/>
      <c r="AY678" s="100"/>
      <c r="AZ678" s="100"/>
      <c r="BA678" s="100"/>
      <c r="BB678" s="100"/>
      <c r="BC678" s="100"/>
      <c r="BD678" s="100"/>
      <c r="BE678" s="100"/>
    </row>
    <row r="679" spans="1:57" ht="15.75" customHeight="1" x14ac:dyDescent="0.3">
      <c r="A679" s="98"/>
      <c r="B679" s="98"/>
      <c r="C679" s="98"/>
      <c r="D679" s="98"/>
      <c r="E679" s="99"/>
      <c r="F679" s="99"/>
      <c r="G679" s="98"/>
      <c r="H679" s="98"/>
      <c r="I679" s="98"/>
      <c r="J679" s="98"/>
      <c r="K679" s="98"/>
      <c r="L679" s="98"/>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c r="AR679" s="100"/>
      <c r="AS679" s="100"/>
      <c r="AT679" s="100"/>
      <c r="AU679" s="100"/>
      <c r="AV679" s="100"/>
      <c r="AW679" s="100"/>
      <c r="AX679" s="100"/>
      <c r="AY679" s="100"/>
      <c r="AZ679" s="100"/>
      <c r="BA679" s="100"/>
      <c r="BB679" s="100"/>
      <c r="BC679" s="100"/>
      <c r="BD679" s="100"/>
      <c r="BE679" s="100"/>
    </row>
    <row r="680" spans="1:57" ht="15.75" customHeight="1" x14ac:dyDescent="0.3">
      <c r="A680" s="98"/>
      <c r="B680" s="98"/>
      <c r="C680" s="98"/>
      <c r="D680" s="98"/>
      <c r="E680" s="99"/>
      <c r="F680" s="99"/>
      <c r="G680" s="98"/>
      <c r="H680" s="98"/>
      <c r="I680" s="98"/>
      <c r="J680" s="98"/>
      <c r="K680" s="98"/>
      <c r="L680" s="98"/>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c r="AR680" s="100"/>
      <c r="AS680" s="100"/>
      <c r="AT680" s="100"/>
      <c r="AU680" s="100"/>
      <c r="AV680" s="100"/>
      <c r="AW680" s="100"/>
      <c r="AX680" s="100"/>
      <c r="AY680" s="100"/>
      <c r="AZ680" s="100"/>
      <c r="BA680" s="100"/>
      <c r="BB680" s="100"/>
      <c r="BC680" s="100"/>
      <c r="BD680" s="100"/>
      <c r="BE680" s="100"/>
    </row>
    <row r="681" spans="1:57" ht="15.75" customHeight="1" x14ac:dyDescent="0.3">
      <c r="A681" s="98"/>
      <c r="B681" s="98"/>
      <c r="C681" s="98"/>
      <c r="D681" s="98"/>
      <c r="E681" s="99"/>
      <c r="F681" s="99"/>
      <c r="G681" s="98"/>
      <c r="H681" s="98"/>
      <c r="I681" s="98"/>
      <c r="J681" s="98"/>
      <c r="K681" s="98"/>
      <c r="L681" s="98"/>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c r="AR681" s="100"/>
      <c r="AS681" s="100"/>
      <c r="AT681" s="100"/>
      <c r="AU681" s="100"/>
      <c r="AV681" s="100"/>
      <c r="AW681" s="100"/>
      <c r="AX681" s="100"/>
      <c r="AY681" s="100"/>
      <c r="AZ681" s="100"/>
      <c r="BA681" s="100"/>
      <c r="BB681" s="100"/>
      <c r="BC681" s="100"/>
      <c r="BD681" s="100"/>
      <c r="BE681" s="100"/>
    </row>
    <row r="682" spans="1:57" ht="15.75" customHeight="1" x14ac:dyDescent="0.3">
      <c r="A682" s="98"/>
      <c r="B682" s="98"/>
      <c r="C682" s="98"/>
      <c r="D682" s="98"/>
      <c r="E682" s="99"/>
      <c r="F682" s="99"/>
      <c r="G682" s="98"/>
      <c r="H682" s="98"/>
      <c r="I682" s="98"/>
      <c r="J682" s="98"/>
      <c r="K682" s="98"/>
      <c r="L682" s="98"/>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c r="AR682" s="100"/>
      <c r="AS682" s="100"/>
      <c r="AT682" s="100"/>
      <c r="AU682" s="100"/>
      <c r="AV682" s="100"/>
      <c r="AW682" s="100"/>
      <c r="AX682" s="100"/>
      <c r="AY682" s="100"/>
      <c r="AZ682" s="100"/>
      <c r="BA682" s="100"/>
      <c r="BB682" s="100"/>
      <c r="BC682" s="100"/>
      <c r="BD682" s="100"/>
      <c r="BE682" s="100"/>
    </row>
    <row r="683" spans="1:57" ht="15.75" customHeight="1" x14ac:dyDescent="0.3">
      <c r="A683" s="98"/>
      <c r="B683" s="98"/>
      <c r="C683" s="98"/>
      <c r="D683" s="98"/>
      <c r="E683" s="99"/>
      <c r="F683" s="99"/>
      <c r="G683" s="98"/>
      <c r="H683" s="98"/>
      <c r="I683" s="98"/>
      <c r="J683" s="98"/>
      <c r="K683" s="98"/>
      <c r="L683" s="98"/>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c r="AU683" s="100"/>
      <c r="AV683" s="100"/>
      <c r="AW683" s="100"/>
      <c r="AX683" s="100"/>
      <c r="AY683" s="100"/>
      <c r="AZ683" s="100"/>
      <c r="BA683" s="100"/>
      <c r="BB683" s="100"/>
      <c r="BC683" s="100"/>
      <c r="BD683" s="100"/>
      <c r="BE683" s="100"/>
    </row>
    <row r="684" spans="1:57" ht="15.75" customHeight="1" x14ac:dyDescent="0.3">
      <c r="A684" s="98"/>
      <c r="B684" s="98"/>
      <c r="C684" s="98"/>
      <c r="D684" s="98"/>
      <c r="E684" s="99"/>
      <c r="F684" s="99"/>
      <c r="G684" s="98"/>
      <c r="H684" s="98"/>
      <c r="I684" s="98"/>
      <c r="J684" s="98"/>
      <c r="K684" s="98"/>
      <c r="L684" s="98"/>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c r="AR684" s="100"/>
      <c r="AS684" s="100"/>
      <c r="AT684" s="100"/>
      <c r="AU684" s="100"/>
      <c r="AV684" s="100"/>
      <c r="AW684" s="100"/>
      <c r="AX684" s="100"/>
      <c r="AY684" s="100"/>
      <c r="AZ684" s="100"/>
      <c r="BA684" s="100"/>
      <c r="BB684" s="100"/>
      <c r="BC684" s="100"/>
      <c r="BD684" s="100"/>
      <c r="BE684" s="100"/>
    </row>
    <row r="685" spans="1:57" ht="15.75" customHeight="1" x14ac:dyDescent="0.3">
      <c r="A685" s="98"/>
      <c r="B685" s="98"/>
      <c r="C685" s="98"/>
      <c r="D685" s="98"/>
      <c r="E685" s="99"/>
      <c r="F685" s="99"/>
      <c r="G685" s="98"/>
      <c r="H685" s="98"/>
      <c r="I685" s="98"/>
      <c r="J685" s="98"/>
      <c r="K685" s="98"/>
      <c r="L685" s="98"/>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0"/>
      <c r="AQ685" s="100"/>
      <c r="AR685" s="100"/>
      <c r="AS685" s="100"/>
      <c r="AT685" s="100"/>
      <c r="AU685" s="100"/>
      <c r="AV685" s="100"/>
      <c r="AW685" s="100"/>
      <c r="AX685" s="100"/>
      <c r="AY685" s="100"/>
      <c r="AZ685" s="100"/>
      <c r="BA685" s="100"/>
      <c r="BB685" s="100"/>
      <c r="BC685" s="100"/>
      <c r="BD685" s="100"/>
      <c r="BE685" s="100"/>
    </row>
    <row r="686" spans="1:57" ht="15.75" customHeight="1" x14ac:dyDescent="0.3">
      <c r="A686" s="98"/>
      <c r="B686" s="98"/>
      <c r="C686" s="98"/>
      <c r="D686" s="98"/>
      <c r="E686" s="99"/>
      <c r="F686" s="99"/>
      <c r="G686" s="98"/>
      <c r="H686" s="98"/>
      <c r="I686" s="98"/>
      <c r="J686" s="98"/>
      <c r="K686" s="98"/>
      <c r="L686" s="98"/>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c r="AP686" s="100"/>
      <c r="AQ686" s="100"/>
      <c r="AR686" s="100"/>
      <c r="AS686" s="100"/>
      <c r="AT686" s="100"/>
      <c r="AU686" s="100"/>
      <c r="AV686" s="100"/>
      <c r="AW686" s="100"/>
      <c r="AX686" s="100"/>
      <c r="AY686" s="100"/>
      <c r="AZ686" s="100"/>
      <c r="BA686" s="100"/>
      <c r="BB686" s="100"/>
      <c r="BC686" s="100"/>
      <c r="BD686" s="100"/>
      <c r="BE686" s="100"/>
    </row>
    <row r="687" spans="1:57" ht="15.75" customHeight="1" x14ac:dyDescent="0.3">
      <c r="A687" s="98"/>
      <c r="B687" s="98"/>
      <c r="C687" s="98"/>
      <c r="D687" s="98"/>
      <c r="E687" s="99"/>
      <c r="F687" s="99"/>
      <c r="G687" s="98"/>
      <c r="H687" s="98"/>
      <c r="I687" s="98"/>
      <c r="J687" s="98"/>
      <c r="K687" s="98"/>
      <c r="L687" s="98"/>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0"/>
      <c r="AQ687" s="100"/>
      <c r="AR687" s="100"/>
      <c r="AS687" s="100"/>
      <c r="AT687" s="100"/>
      <c r="AU687" s="100"/>
      <c r="AV687" s="100"/>
      <c r="AW687" s="100"/>
      <c r="AX687" s="100"/>
      <c r="AY687" s="100"/>
      <c r="AZ687" s="100"/>
      <c r="BA687" s="100"/>
      <c r="BB687" s="100"/>
      <c r="BC687" s="100"/>
      <c r="BD687" s="100"/>
      <c r="BE687" s="100"/>
    </row>
    <row r="688" spans="1:57" ht="15.75" customHeight="1" x14ac:dyDescent="0.3">
      <c r="A688" s="98"/>
      <c r="B688" s="98"/>
      <c r="C688" s="98"/>
      <c r="D688" s="98"/>
      <c r="E688" s="99"/>
      <c r="F688" s="99"/>
      <c r="G688" s="98"/>
      <c r="H688" s="98"/>
      <c r="I688" s="98"/>
      <c r="J688" s="98"/>
      <c r="K688" s="98"/>
      <c r="L688" s="98"/>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100"/>
      <c r="AO688" s="100"/>
      <c r="AP688" s="100"/>
      <c r="AQ688" s="100"/>
      <c r="AR688" s="100"/>
      <c r="AS688" s="100"/>
      <c r="AT688" s="100"/>
      <c r="AU688" s="100"/>
      <c r="AV688" s="100"/>
      <c r="AW688" s="100"/>
      <c r="AX688" s="100"/>
      <c r="AY688" s="100"/>
      <c r="AZ688" s="100"/>
      <c r="BA688" s="100"/>
      <c r="BB688" s="100"/>
      <c r="BC688" s="100"/>
      <c r="BD688" s="100"/>
      <c r="BE688" s="100"/>
    </row>
    <row r="689" spans="1:57" ht="15.75" customHeight="1" x14ac:dyDescent="0.3">
      <c r="A689" s="98"/>
      <c r="B689" s="98"/>
      <c r="C689" s="98"/>
      <c r="D689" s="98"/>
      <c r="E689" s="99"/>
      <c r="F689" s="99"/>
      <c r="G689" s="98"/>
      <c r="H689" s="98"/>
      <c r="I689" s="98"/>
      <c r="J689" s="98"/>
      <c r="K689" s="98"/>
      <c r="L689" s="98"/>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c r="AR689" s="100"/>
      <c r="AS689" s="100"/>
      <c r="AT689" s="100"/>
      <c r="AU689" s="100"/>
      <c r="AV689" s="100"/>
      <c r="AW689" s="100"/>
      <c r="AX689" s="100"/>
      <c r="AY689" s="100"/>
      <c r="AZ689" s="100"/>
      <c r="BA689" s="100"/>
      <c r="BB689" s="100"/>
      <c r="BC689" s="100"/>
      <c r="BD689" s="100"/>
      <c r="BE689" s="100"/>
    </row>
    <row r="690" spans="1:57" ht="15.75" customHeight="1" x14ac:dyDescent="0.3">
      <c r="A690" s="98"/>
      <c r="B690" s="98"/>
      <c r="C690" s="98"/>
      <c r="D690" s="98"/>
      <c r="E690" s="99"/>
      <c r="F690" s="99"/>
      <c r="G690" s="98"/>
      <c r="H690" s="98"/>
      <c r="I690" s="98"/>
      <c r="J690" s="98"/>
      <c r="K690" s="98"/>
      <c r="L690" s="98"/>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c r="AU690" s="100"/>
      <c r="AV690" s="100"/>
      <c r="AW690" s="100"/>
      <c r="AX690" s="100"/>
      <c r="AY690" s="100"/>
      <c r="AZ690" s="100"/>
      <c r="BA690" s="100"/>
      <c r="BB690" s="100"/>
      <c r="BC690" s="100"/>
      <c r="BD690" s="100"/>
      <c r="BE690" s="100"/>
    </row>
    <row r="691" spans="1:57" ht="15.75" customHeight="1" x14ac:dyDescent="0.3">
      <c r="A691" s="98"/>
      <c r="B691" s="98"/>
      <c r="C691" s="98"/>
      <c r="D691" s="98"/>
      <c r="E691" s="99"/>
      <c r="F691" s="99"/>
      <c r="G691" s="98"/>
      <c r="H691" s="98"/>
      <c r="I691" s="98"/>
      <c r="J691" s="98"/>
      <c r="K691" s="98"/>
      <c r="L691" s="98"/>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100"/>
      <c r="AO691" s="100"/>
      <c r="AP691" s="100"/>
      <c r="AQ691" s="100"/>
      <c r="AR691" s="100"/>
      <c r="AS691" s="100"/>
      <c r="AT691" s="100"/>
      <c r="AU691" s="100"/>
      <c r="AV691" s="100"/>
      <c r="AW691" s="100"/>
      <c r="AX691" s="100"/>
      <c r="AY691" s="100"/>
      <c r="AZ691" s="100"/>
      <c r="BA691" s="100"/>
      <c r="BB691" s="100"/>
      <c r="BC691" s="100"/>
      <c r="BD691" s="100"/>
      <c r="BE691" s="100"/>
    </row>
    <row r="692" spans="1:57" ht="15.75" customHeight="1" x14ac:dyDescent="0.3">
      <c r="A692" s="98"/>
      <c r="B692" s="98"/>
      <c r="C692" s="98"/>
      <c r="D692" s="98"/>
      <c r="E692" s="99"/>
      <c r="F692" s="99"/>
      <c r="G692" s="98"/>
      <c r="H692" s="98"/>
      <c r="I692" s="98"/>
      <c r="J692" s="98"/>
      <c r="K692" s="98"/>
      <c r="L692" s="98"/>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row>
    <row r="693" spans="1:57" ht="15.75" customHeight="1" x14ac:dyDescent="0.3">
      <c r="A693" s="98"/>
      <c r="B693" s="98"/>
      <c r="C693" s="98"/>
      <c r="D693" s="98"/>
      <c r="E693" s="99"/>
      <c r="F693" s="99"/>
      <c r="G693" s="98"/>
      <c r="H693" s="98"/>
      <c r="I693" s="98"/>
      <c r="J693" s="98"/>
      <c r="K693" s="98"/>
      <c r="L693" s="98"/>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0"/>
      <c r="AQ693" s="100"/>
      <c r="AR693" s="100"/>
      <c r="AS693" s="100"/>
      <c r="AT693" s="100"/>
      <c r="AU693" s="100"/>
      <c r="AV693" s="100"/>
      <c r="AW693" s="100"/>
      <c r="AX693" s="100"/>
      <c r="AY693" s="100"/>
      <c r="AZ693" s="100"/>
      <c r="BA693" s="100"/>
      <c r="BB693" s="100"/>
      <c r="BC693" s="100"/>
      <c r="BD693" s="100"/>
      <c r="BE693" s="100"/>
    </row>
    <row r="694" spans="1:57" ht="15.75" customHeight="1" x14ac:dyDescent="0.3">
      <c r="A694" s="98"/>
      <c r="B694" s="98"/>
      <c r="C694" s="98"/>
      <c r="D694" s="98"/>
      <c r="E694" s="99"/>
      <c r="F694" s="99"/>
      <c r="G694" s="98"/>
      <c r="H694" s="98"/>
      <c r="I694" s="98"/>
      <c r="J694" s="98"/>
      <c r="K694" s="98"/>
      <c r="L694" s="98"/>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100"/>
      <c r="AO694" s="100"/>
      <c r="AP694" s="100"/>
      <c r="AQ694" s="100"/>
      <c r="AR694" s="100"/>
      <c r="AS694" s="100"/>
      <c r="AT694" s="100"/>
      <c r="AU694" s="100"/>
      <c r="AV694" s="100"/>
      <c r="AW694" s="100"/>
      <c r="AX694" s="100"/>
      <c r="AY694" s="100"/>
      <c r="AZ694" s="100"/>
      <c r="BA694" s="100"/>
      <c r="BB694" s="100"/>
      <c r="BC694" s="100"/>
      <c r="BD694" s="100"/>
      <c r="BE694" s="100"/>
    </row>
    <row r="695" spans="1:57" ht="15.75" customHeight="1" x14ac:dyDescent="0.3">
      <c r="A695" s="98"/>
      <c r="B695" s="98"/>
      <c r="C695" s="98"/>
      <c r="D695" s="98"/>
      <c r="E695" s="99"/>
      <c r="F695" s="99"/>
      <c r="G695" s="98"/>
      <c r="H695" s="98"/>
      <c r="I695" s="98"/>
      <c r="J695" s="98"/>
      <c r="K695" s="98"/>
      <c r="L695" s="98"/>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0"/>
      <c r="AQ695" s="100"/>
      <c r="AR695" s="100"/>
      <c r="AS695" s="100"/>
      <c r="AT695" s="100"/>
      <c r="AU695" s="100"/>
      <c r="AV695" s="100"/>
      <c r="AW695" s="100"/>
      <c r="AX695" s="100"/>
      <c r="AY695" s="100"/>
      <c r="AZ695" s="100"/>
      <c r="BA695" s="100"/>
      <c r="BB695" s="100"/>
      <c r="BC695" s="100"/>
      <c r="BD695" s="100"/>
      <c r="BE695" s="100"/>
    </row>
    <row r="696" spans="1:57" ht="15.75" customHeight="1" x14ac:dyDescent="0.3">
      <c r="A696" s="98"/>
      <c r="B696" s="98"/>
      <c r="C696" s="98"/>
      <c r="D696" s="98"/>
      <c r="E696" s="99"/>
      <c r="F696" s="99"/>
      <c r="G696" s="98"/>
      <c r="H696" s="98"/>
      <c r="I696" s="98"/>
      <c r="J696" s="98"/>
      <c r="K696" s="98"/>
      <c r="L696" s="98"/>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100"/>
      <c r="AO696" s="100"/>
      <c r="AP696" s="100"/>
      <c r="AQ696" s="100"/>
      <c r="AR696" s="100"/>
      <c r="AS696" s="100"/>
      <c r="AT696" s="100"/>
      <c r="AU696" s="100"/>
      <c r="AV696" s="100"/>
      <c r="AW696" s="100"/>
      <c r="AX696" s="100"/>
      <c r="AY696" s="100"/>
      <c r="AZ696" s="100"/>
      <c r="BA696" s="100"/>
      <c r="BB696" s="100"/>
      <c r="BC696" s="100"/>
      <c r="BD696" s="100"/>
      <c r="BE696" s="100"/>
    </row>
    <row r="697" spans="1:57" ht="15.75" customHeight="1" x14ac:dyDescent="0.3">
      <c r="A697" s="98"/>
      <c r="B697" s="98"/>
      <c r="C697" s="98"/>
      <c r="D697" s="98"/>
      <c r="E697" s="99"/>
      <c r="F697" s="99"/>
      <c r="G697" s="98"/>
      <c r="H697" s="98"/>
      <c r="I697" s="98"/>
      <c r="J697" s="98"/>
      <c r="K697" s="98"/>
      <c r="L697" s="98"/>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0"/>
      <c r="AQ697" s="100"/>
      <c r="AR697" s="100"/>
      <c r="AS697" s="100"/>
      <c r="AT697" s="100"/>
      <c r="AU697" s="100"/>
      <c r="AV697" s="100"/>
      <c r="AW697" s="100"/>
      <c r="AX697" s="100"/>
      <c r="AY697" s="100"/>
      <c r="AZ697" s="100"/>
      <c r="BA697" s="100"/>
      <c r="BB697" s="100"/>
      <c r="BC697" s="100"/>
      <c r="BD697" s="100"/>
      <c r="BE697" s="100"/>
    </row>
    <row r="698" spans="1:57" ht="15.75" customHeight="1" x14ac:dyDescent="0.3">
      <c r="A698" s="98"/>
      <c r="B698" s="98"/>
      <c r="C698" s="98"/>
      <c r="D698" s="98"/>
      <c r="E698" s="99"/>
      <c r="F698" s="99"/>
      <c r="G698" s="98"/>
      <c r="H698" s="98"/>
      <c r="I698" s="98"/>
      <c r="J698" s="98"/>
      <c r="K698" s="98"/>
      <c r="L698" s="98"/>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c r="AV698" s="100"/>
      <c r="AW698" s="100"/>
      <c r="AX698" s="100"/>
      <c r="AY698" s="100"/>
      <c r="AZ698" s="100"/>
      <c r="BA698" s="100"/>
      <c r="BB698" s="100"/>
      <c r="BC698" s="100"/>
      <c r="BD698" s="100"/>
      <c r="BE698" s="100"/>
    </row>
    <row r="699" spans="1:57" ht="15.75" customHeight="1" x14ac:dyDescent="0.3">
      <c r="A699" s="98"/>
      <c r="B699" s="98"/>
      <c r="C699" s="98"/>
      <c r="D699" s="98"/>
      <c r="E699" s="99"/>
      <c r="F699" s="99"/>
      <c r="G699" s="98"/>
      <c r="H699" s="98"/>
      <c r="I699" s="98"/>
      <c r="J699" s="98"/>
      <c r="K699" s="98"/>
      <c r="L699" s="98"/>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P699" s="100"/>
      <c r="AQ699" s="100"/>
      <c r="AR699" s="100"/>
      <c r="AS699" s="100"/>
      <c r="AT699" s="100"/>
      <c r="AU699" s="100"/>
      <c r="AV699" s="100"/>
      <c r="AW699" s="100"/>
      <c r="AX699" s="100"/>
      <c r="AY699" s="100"/>
      <c r="AZ699" s="100"/>
      <c r="BA699" s="100"/>
      <c r="BB699" s="100"/>
      <c r="BC699" s="100"/>
      <c r="BD699" s="100"/>
      <c r="BE699" s="100"/>
    </row>
    <row r="700" spans="1:57" ht="15.75" customHeight="1" x14ac:dyDescent="0.3">
      <c r="A700" s="98"/>
      <c r="B700" s="98"/>
      <c r="C700" s="98"/>
      <c r="D700" s="98"/>
      <c r="E700" s="99"/>
      <c r="F700" s="99"/>
      <c r="G700" s="98"/>
      <c r="H700" s="98"/>
      <c r="I700" s="98"/>
      <c r="J700" s="98"/>
      <c r="K700" s="98"/>
      <c r="L700" s="98"/>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row>
    <row r="701" spans="1:57" ht="15.75" customHeight="1" x14ac:dyDescent="0.3">
      <c r="A701" s="98"/>
      <c r="B701" s="98"/>
      <c r="C701" s="98"/>
      <c r="D701" s="98"/>
      <c r="E701" s="99"/>
      <c r="F701" s="99"/>
      <c r="G701" s="98"/>
      <c r="H701" s="98"/>
      <c r="I701" s="98"/>
      <c r="J701" s="98"/>
      <c r="K701" s="98"/>
      <c r="L701" s="98"/>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0"/>
      <c r="AQ701" s="100"/>
      <c r="AR701" s="100"/>
      <c r="AS701" s="100"/>
      <c r="AT701" s="100"/>
      <c r="AU701" s="100"/>
      <c r="AV701" s="100"/>
      <c r="AW701" s="100"/>
      <c r="AX701" s="100"/>
      <c r="AY701" s="100"/>
      <c r="AZ701" s="100"/>
      <c r="BA701" s="100"/>
      <c r="BB701" s="100"/>
      <c r="BC701" s="100"/>
      <c r="BD701" s="100"/>
      <c r="BE701" s="100"/>
    </row>
    <row r="702" spans="1:57" ht="15.75" customHeight="1" x14ac:dyDescent="0.3">
      <c r="A702" s="98"/>
      <c r="B702" s="98"/>
      <c r="C702" s="98"/>
      <c r="D702" s="98"/>
      <c r="E702" s="99"/>
      <c r="F702" s="99"/>
      <c r="G702" s="98"/>
      <c r="H702" s="98"/>
      <c r="I702" s="98"/>
      <c r="J702" s="98"/>
      <c r="K702" s="98"/>
      <c r="L702" s="98"/>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c r="AR702" s="100"/>
      <c r="AS702" s="100"/>
      <c r="AT702" s="100"/>
      <c r="AU702" s="100"/>
      <c r="AV702" s="100"/>
      <c r="AW702" s="100"/>
      <c r="AX702" s="100"/>
      <c r="AY702" s="100"/>
      <c r="AZ702" s="100"/>
      <c r="BA702" s="100"/>
      <c r="BB702" s="100"/>
      <c r="BC702" s="100"/>
      <c r="BD702" s="100"/>
      <c r="BE702" s="100"/>
    </row>
    <row r="703" spans="1:57" ht="15.75" customHeight="1" x14ac:dyDescent="0.3">
      <c r="A703" s="98"/>
      <c r="B703" s="98"/>
      <c r="C703" s="98"/>
      <c r="D703" s="98"/>
      <c r="E703" s="99"/>
      <c r="F703" s="99"/>
      <c r="G703" s="98"/>
      <c r="H703" s="98"/>
      <c r="I703" s="98"/>
      <c r="J703" s="98"/>
      <c r="K703" s="98"/>
      <c r="L703" s="98"/>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c r="AR703" s="100"/>
      <c r="AS703" s="100"/>
      <c r="AT703" s="100"/>
      <c r="AU703" s="100"/>
      <c r="AV703" s="100"/>
      <c r="AW703" s="100"/>
      <c r="AX703" s="100"/>
      <c r="AY703" s="100"/>
      <c r="AZ703" s="100"/>
      <c r="BA703" s="100"/>
      <c r="BB703" s="100"/>
      <c r="BC703" s="100"/>
      <c r="BD703" s="100"/>
      <c r="BE703" s="100"/>
    </row>
    <row r="704" spans="1:57" ht="15.75" customHeight="1" x14ac:dyDescent="0.3">
      <c r="A704" s="98"/>
      <c r="B704" s="98"/>
      <c r="C704" s="98"/>
      <c r="D704" s="98"/>
      <c r="E704" s="99"/>
      <c r="F704" s="99"/>
      <c r="G704" s="98"/>
      <c r="H704" s="98"/>
      <c r="I704" s="98"/>
      <c r="J704" s="98"/>
      <c r="K704" s="98"/>
      <c r="L704" s="98"/>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c r="AR704" s="100"/>
      <c r="AS704" s="100"/>
      <c r="AT704" s="100"/>
      <c r="AU704" s="100"/>
      <c r="AV704" s="100"/>
      <c r="AW704" s="100"/>
      <c r="AX704" s="100"/>
      <c r="AY704" s="100"/>
      <c r="AZ704" s="100"/>
      <c r="BA704" s="100"/>
      <c r="BB704" s="100"/>
      <c r="BC704" s="100"/>
      <c r="BD704" s="100"/>
      <c r="BE704" s="100"/>
    </row>
    <row r="705" spans="1:57" ht="15.75" customHeight="1" x14ac:dyDescent="0.3">
      <c r="A705" s="98"/>
      <c r="B705" s="98"/>
      <c r="C705" s="98"/>
      <c r="D705" s="98"/>
      <c r="E705" s="99"/>
      <c r="F705" s="99"/>
      <c r="G705" s="98"/>
      <c r="H705" s="98"/>
      <c r="I705" s="98"/>
      <c r="J705" s="98"/>
      <c r="K705" s="98"/>
      <c r="L705" s="98"/>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c r="AR705" s="100"/>
      <c r="AS705" s="100"/>
      <c r="AT705" s="100"/>
      <c r="AU705" s="100"/>
      <c r="AV705" s="100"/>
      <c r="AW705" s="100"/>
      <c r="AX705" s="100"/>
      <c r="AY705" s="100"/>
      <c r="AZ705" s="100"/>
      <c r="BA705" s="100"/>
      <c r="BB705" s="100"/>
      <c r="BC705" s="100"/>
      <c r="BD705" s="100"/>
      <c r="BE705" s="100"/>
    </row>
    <row r="706" spans="1:57" ht="15.75" customHeight="1" x14ac:dyDescent="0.3">
      <c r="A706" s="98"/>
      <c r="B706" s="98"/>
      <c r="C706" s="98"/>
      <c r="D706" s="98"/>
      <c r="E706" s="99"/>
      <c r="F706" s="99"/>
      <c r="G706" s="98"/>
      <c r="H706" s="98"/>
      <c r="I706" s="98"/>
      <c r="J706" s="98"/>
      <c r="K706" s="98"/>
      <c r="L706" s="98"/>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c r="AU706" s="100"/>
      <c r="AV706" s="100"/>
      <c r="AW706" s="100"/>
      <c r="AX706" s="100"/>
      <c r="AY706" s="100"/>
      <c r="AZ706" s="100"/>
      <c r="BA706" s="100"/>
      <c r="BB706" s="100"/>
      <c r="BC706" s="100"/>
      <c r="BD706" s="100"/>
      <c r="BE706" s="100"/>
    </row>
    <row r="707" spans="1:57" ht="15.75" customHeight="1" x14ac:dyDescent="0.3">
      <c r="A707" s="98"/>
      <c r="B707" s="98"/>
      <c r="C707" s="98"/>
      <c r="D707" s="98"/>
      <c r="E707" s="99"/>
      <c r="F707" s="99"/>
      <c r="G707" s="98"/>
      <c r="H707" s="98"/>
      <c r="I707" s="98"/>
      <c r="J707" s="98"/>
      <c r="K707" s="98"/>
      <c r="L707" s="98"/>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c r="AR707" s="100"/>
      <c r="AS707" s="100"/>
      <c r="AT707" s="100"/>
      <c r="AU707" s="100"/>
      <c r="AV707" s="100"/>
      <c r="AW707" s="100"/>
      <c r="AX707" s="100"/>
      <c r="AY707" s="100"/>
      <c r="AZ707" s="100"/>
      <c r="BA707" s="100"/>
      <c r="BB707" s="100"/>
      <c r="BC707" s="100"/>
      <c r="BD707" s="100"/>
      <c r="BE707" s="100"/>
    </row>
    <row r="708" spans="1:57" ht="15.75" customHeight="1" x14ac:dyDescent="0.3">
      <c r="A708" s="98"/>
      <c r="B708" s="98"/>
      <c r="C708" s="98"/>
      <c r="D708" s="98"/>
      <c r="E708" s="99"/>
      <c r="F708" s="99"/>
      <c r="G708" s="98"/>
      <c r="H708" s="98"/>
      <c r="I708" s="98"/>
      <c r="J708" s="98"/>
      <c r="K708" s="98"/>
      <c r="L708" s="98"/>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c r="AR708" s="100"/>
      <c r="AS708" s="100"/>
      <c r="AT708" s="100"/>
      <c r="AU708" s="100"/>
      <c r="AV708" s="100"/>
      <c r="AW708" s="100"/>
      <c r="AX708" s="100"/>
      <c r="AY708" s="100"/>
      <c r="AZ708" s="100"/>
      <c r="BA708" s="100"/>
      <c r="BB708" s="100"/>
      <c r="BC708" s="100"/>
      <c r="BD708" s="100"/>
      <c r="BE708" s="100"/>
    </row>
    <row r="709" spans="1:57" ht="15.75" customHeight="1" x14ac:dyDescent="0.3">
      <c r="A709" s="98"/>
      <c r="B709" s="98"/>
      <c r="C709" s="98"/>
      <c r="D709" s="98"/>
      <c r="E709" s="99"/>
      <c r="F709" s="99"/>
      <c r="G709" s="98"/>
      <c r="H709" s="98"/>
      <c r="I709" s="98"/>
      <c r="J709" s="98"/>
      <c r="K709" s="98"/>
      <c r="L709" s="98"/>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100"/>
      <c r="AO709" s="100"/>
      <c r="AP709" s="100"/>
      <c r="AQ709" s="100"/>
      <c r="AR709" s="100"/>
      <c r="AS709" s="100"/>
      <c r="AT709" s="100"/>
      <c r="AU709" s="100"/>
      <c r="AV709" s="100"/>
      <c r="AW709" s="100"/>
      <c r="AX709" s="100"/>
      <c r="AY709" s="100"/>
      <c r="AZ709" s="100"/>
      <c r="BA709" s="100"/>
      <c r="BB709" s="100"/>
      <c r="BC709" s="100"/>
      <c r="BD709" s="100"/>
      <c r="BE709" s="100"/>
    </row>
    <row r="710" spans="1:57" ht="15.75" customHeight="1" x14ac:dyDescent="0.3">
      <c r="A710" s="98"/>
      <c r="B710" s="98"/>
      <c r="C710" s="98"/>
      <c r="D710" s="98"/>
      <c r="E710" s="99"/>
      <c r="F710" s="99"/>
      <c r="G710" s="98"/>
      <c r="H710" s="98"/>
      <c r="I710" s="98"/>
      <c r="J710" s="98"/>
      <c r="K710" s="98"/>
      <c r="L710" s="98"/>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0"/>
      <c r="AQ710" s="100"/>
      <c r="AR710" s="100"/>
      <c r="AS710" s="100"/>
      <c r="AT710" s="100"/>
      <c r="AU710" s="100"/>
      <c r="AV710" s="100"/>
      <c r="AW710" s="100"/>
      <c r="AX710" s="100"/>
      <c r="AY710" s="100"/>
      <c r="AZ710" s="100"/>
      <c r="BA710" s="100"/>
      <c r="BB710" s="100"/>
      <c r="BC710" s="100"/>
      <c r="BD710" s="100"/>
      <c r="BE710" s="100"/>
    </row>
    <row r="711" spans="1:57" ht="15.75" customHeight="1" x14ac:dyDescent="0.3">
      <c r="A711" s="98"/>
      <c r="B711" s="98"/>
      <c r="C711" s="98"/>
      <c r="D711" s="98"/>
      <c r="E711" s="99"/>
      <c r="F711" s="99"/>
      <c r="G711" s="98"/>
      <c r="H711" s="98"/>
      <c r="I711" s="98"/>
      <c r="J711" s="98"/>
      <c r="K711" s="98"/>
      <c r="L711" s="98"/>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100"/>
      <c r="AO711" s="100"/>
      <c r="AP711" s="100"/>
      <c r="AQ711" s="100"/>
      <c r="AR711" s="100"/>
      <c r="AS711" s="100"/>
      <c r="AT711" s="100"/>
      <c r="AU711" s="100"/>
      <c r="AV711" s="100"/>
      <c r="AW711" s="100"/>
      <c r="AX711" s="100"/>
      <c r="AY711" s="100"/>
      <c r="AZ711" s="100"/>
      <c r="BA711" s="100"/>
      <c r="BB711" s="100"/>
      <c r="BC711" s="100"/>
      <c r="BD711" s="100"/>
      <c r="BE711" s="100"/>
    </row>
    <row r="712" spans="1:57" ht="15.75" customHeight="1" x14ac:dyDescent="0.3">
      <c r="A712" s="98"/>
      <c r="B712" s="98"/>
      <c r="C712" s="98"/>
      <c r="D712" s="98"/>
      <c r="E712" s="99"/>
      <c r="F712" s="99"/>
      <c r="G712" s="98"/>
      <c r="H712" s="98"/>
      <c r="I712" s="98"/>
      <c r="J712" s="98"/>
      <c r="K712" s="98"/>
      <c r="L712" s="98"/>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c r="AR712" s="100"/>
      <c r="AS712" s="100"/>
      <c r="AT712" s="100"/>
      <c r="AU712" s="100"/>
      <c r="AV712" s="100"/>
      <c r="AW712" s="100"/>
      <c r="AX712" s="100"/>
      <c r="AY712" s="100"/>
      <c r="AZ712" s="100"/>
      <c r="BA712" s="100"/>
      <c r="BB712" s="100"/>
      <c r="BC712" s="100"/>
      <c r="BD712" s="100"/>
      <c r="BE712" s="100"/>
    </row>
    <row r="713" spans="1:57" ht="15.75" customHeight="1" x14ac:dyDescent="0.3">
      <c r="A713" s="98"/>
      <c r="B713" s="98"/>
      <c r="C713" s="98"/>
      <c r="D713" s="98"/>
      <c r="E713" s="99"/>
      <c r="F713" s="99"/>
      <c r="G713" s="98"/>
      <c r="H713" s="98"/>
      <c r="I713" s="98"/>
      <c r="J713" s="98"/>
      <c r="K713" s="98"/>
      <c r="L713" s="98"/>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c r="AR713" s="100"/>
      <c r="AS713" s="100"/>
      <c r="AT713" s="100"/>
      <c r="AU713" s="100"/>
      <c r="AV713" s="100"/>
      <c r="AW713" s="100"/>
      <c r="AX713" s="100"/>
      <c r="AY713" s="100"/>
      <c r="AZ713" s="100"/>
      <c r="BA713" s="100"/>
      <c r="BB713" s="100"/>
      <c r="BC713" s="100"/>
      <c r="BD713" s="100"/>
      <c r="BE713" s="100"/>
    </row>
    <row r="714" spans="1:57" ht="15.75" customHeight="1" x14ac:dyDescent="0.3">
      <c r="A714" s="98"/>
      <c r="B714" s="98"/>
      <c r="C714" s="98"/>
      <c r="D714" s="98"/>
      <c r="E714" s="99"/>
      <c r="F714" s="99"/>
      <c r="G714" s="98"/>
      <c r="H714" s="98"/>
      <c r="I714" s="98"/>
      <c r="J714" s="98"/>
      <c r="K714" s="98"/>
      <c r="L714" s="98"/>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c r="AR714" s="100"/>
      <c r="AS714" s="100"/>
      <c r="AT714" s="100"/>
      <c r="AU714" s="100"/>
      <c r="AV714" s="100"/>
      <c r="AW714" s="100"/>
      <c r="AX714" s="100"/>
      <c r="AY714" s="100"/>
      <c r="AZ714" s="100"/>
      <c r="BA714" s="100"/>
      <c r="BB714" s="100"/>
      <c r="BC714" s="100"/>
      <c r="BD714" s="100"/>
      <c r="BE714" s="100"/>
    </row>
    <row r="715" spans="1:57" ht="15.75" customHeight="1" x14ac:dyDescent="0.3">
      <c r="A715" s="98"/>
      <c r="B715" s="98"/>
      <c r="C715" s="98"/>
      <c r="D715" s="98"/>
      <c r="E715" s="99"/>
      <c r="F715" s="99"/>
      <c r="G715" s="98"/>
      <c r="H715" s="98"/>
      <c r="I715" s="98"/>
      <c r="J715" s="98"/>
      <c r="K715" s="98"/>
      <c r="L715" s="98"/>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c r="AR715" s="100"/>
      <c r="AS715" s="100"/>
      <c r="AT715" s="100"/>
      <c r="AU715" s="100"/>
      <c r="AV715" s="100"/>
      <c r="AW715" s="100"/>
      <c r="AX715" s="100"/>
      <c r="AY715" s="100"/>
      <c r="AZ715" s="100"/>
      <c r="BA715" s="100"/>
      <c r="BB715" s="100"/>
      <c r="BC715" s="100"/>
      <c r="BD715" s="100"/>
      <c r="BE715" s="100"/>
    </row>
    <row r="716" spans="1:57" ht="15.75" customHeight="1" x14ac:dyDescent="0.3">
      <c r="A716" s="98"/>
      <c r="B716" s="98"/>
      <c r="C716" s="98"/>
      <c r="D716" s="98"/>
      <c r="E716" s="99"/>
      <c r="F716" s="99"/>
      <c r="G716" s="98"/>
      <c r="H716" s="98"/>
      <c r="I716" s="98"/>
      <c r="J716" s="98"/>
      <c r="K716" s="98"/>
      <c r="L716" s="98"/>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c r="AR716" s="100"/>
      <c r="AS716" s="100"/>
      <c r="AT716" s="100"/>
      <c r="AU716" s="100"/>
      <c r="AV716" s="100"/>
      <c r="AW716" s="100"/>
      <c r="AX716" s="100"/>
      <c r="AY716" s="100"/>
      <c r="AZ716" s="100"/>
      <c r="BA716" s="100"/>
      <c r="BB716" s="100"/>
      <c r="BC716" s="100"/>
      <c r="BD716" s="100"/>
      <c r="BE716" s="100"/>
    </row>
    <row r="717" spans="1:57" ht="15.75" customHeight="1" x14ac:dyDescent="0.3">
      <c r="A717" s="98"/>
      <c r="B717" s="98"/>
      <c r="C717" s="98"/>
      <c r="D717" s="98"/>
      <c r="E717" s="99"/>
      <c r="F717" s="99"/>
      <c r="G717" s="98"/>
      <c r="H717" s="98"/>
      <c r="I717" s="98"/>
      <c r="J717" s="98"/>
      <c r="K717" s="98"/>
      <c r="L717" s="98"/>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c r="AR717" s="100"/>
      <c r="AS717" s="100"/>
      <c r="AT717" s="100"/>
      <c r="AU717" s="100"/>
      <c r="AV717" s="100"/>
      <c r="AW717" s="100"/>
      <c r="AX717" s="100"/>
      <c r="AY717" s="100"/>
      <c r="AZ717" s="100"/>
      <c r="BA717" s="100"/>
      <c r="BB717" s="100"/>
      <c r="BC717" s="100"/>
      <c r="BD717" s="100"/>
      <c r="BE717" s="100"/>
    </row>
    <row r="718" spans="1:57" ht="15.75" customHeight="1" x14ac:dyDescent="0.3">
      <c r="A718" s="98"/>
      <c r="B718" s="98"/>
      <c r="C718" s="98"/>
      <c r="D718" s="98"/>
      <c r="E718" s="99"/>
      <c r="F718" s="99"/>
      <c r="G718" s="98"/>
      <c r="H718" s="98"/>
      <c r="I718" s="98"/>
      <c r="J718" s="98"/>
      <c r="K718" s="98"/>
      <c r="L718" s="98"/>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c r="AR718" s="100"/>
      <c r="AS718" s="100"/>
      <c r="AT718" s="100"/>
      <c r="AU718" s="100"/>
      <c r="AV718" s="100"/>
      <c r="AW718" s="100"/>
      <c r="AX718" s="100"/>
      <c r="AY718" s="100"/>
      <c r="AZ718" s="100"/>
      <c r="BA718" s="100"/>
      <c r="BB718" s="100"/>
      <c r="BC718" s="100"/>
      <c r="BD718" s="100"/>
      <c r="BE718" s="100"/>
    </row>
    <row r="719" spans="1:57" ht="15.75" customHeight="1" x14ac:dyDescent="0.3">
      <c r="A719" s="98"/>
      <c r="B719" s="98"/>
      <c r="C719" s="98"/>
      <c r="D719" s="98"/>
      <c r="E719" s="99"/>
      <c r="F719" s="99"/>
      <c r="G719" s="98"/>
      <c r="H719" s="98"/>
      <c r="I719" s="98"/>
      <c r="J719" s="98"/>
      <c r="K719" s="98"/>
      <c r="L719" s="98"/>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c r="AR719" s="100"/>
      <c r="AS719" s="100"/>
      <c r="AT719" s="100"/>
      <c r="AU719" s="100"/>
      <c r="AV719" s="100"/>
      <c r="AW719" s="100"/>
      <c r="AX719" s="100"/>
      <c r="AY719" s="100"/>
      <c r="AZ719" s="100"/>
      <c r="BA719" s="100"/>
      <c r="BB719" s="100"/>
      <c r="BC719" s="100"/>
      <c r="BD719" s="100"/>
      <c r="BE719" s="100"/>
    </row>
    <row r="720" spans="1:57" ht="15.75" customHeight="1" x14ac:dyDescent="0.3">
      <c r="A720" s="98"/>
      <c r="B720" s="98"/>
      <c r="C720" s="98"/>
      <c r="D720" s="98"/>
      <c r="E720" s="99"/>
      <c r="F720" s="99"/>
      <c r="G720" s="98"/>
      <c r="H720" s="98"/>
      <c r="I720" s="98"/>
      <c r="J720" s="98"/>
      <c r="K720" s="98"/>
      <c r="L720" s="98"/>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c r="AU720" s="100"/>
      <c r="AV720" s="100"/>
      <c r="AW720" s="100"/>
      <c r="AX720" s="100"/>
      <c r="AY720" s="100"/>
      <c r="AZ720" s="100"/>
      <c r="BA720" s="100"/>
      <c r="BB720" s="100"/>
      <c r="BC720" s="100"/>
      <c r="BD720" s="100"/>
      <c r="BE720" s="100"/>
    </row>
    <row r="721" spans="1:57" ht="15.75" customHeight="1" x14ac:dyDescent="0.3">
      <c r="A721" s="98"/>
      <c r="B721" s="98"/>
      <c r="C721" s="98"/>
      <c r="D721" s="98"/>
      <c r="E721" s="99"/>
      <c r="F721" s="99"/>
      <c r="G721" s="98"/>
      <c r="H721" s="98"/>
      <c r="I721" s="98"/>
      <c r="J721" s="98"/>
      <c r="K721" s="98"/>
      <c r="L721" s="98"/>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c r="AR721" s="100"/>
      <c r="AS721" s="100"/>
      <c r="AT721" s="100"/>
      <c r="AU721" s="100"/>
      <c r="AV721" s="100"/>
      <c r="AW721" s="100"/>
      <c r="AX721" s="100"/>
      <c r="AY721" s="100"/>
      <c r="AZ721" s="100"/>
      <c r="BA721" s="100"/>
      <c r="BB721" s="100"/>
      <c r="BC721" s="100"/>
      <c r="BD721" s="100"/>
      <c r="BE721" s="100"/>
    </row>
    <row r="722" spans="1:57" ht="15.75" customHeight="1" x14ac:dyDescent="0.3">
      <c r="A722" s="98"/>
      <c r="B722" s="98"/>
      <c r="C722" s="98"/>
      <c r="D722" s="98"/>
      <c r="E722" s="99"/>
      <c r="F722" s="99"/>
      <c r="G722" s="98"/>
      <c r="H722" s="98"/>
      <c r="I722" s="98"/>
      <c r="J722" s="98"/>
      <c r="K722" s="98"/>
      <c r="L722" s="98"/>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c r="AR722" s="100"/>
      <c r="AS722" s="100"/>
      <c r="AT722" s="100"/>
      <c r="AU722" s="100"/>
      <c r="AV722" s="100"/>
      <c r="AW722" s="100"/>
      <c r="AX722" s="100"/>
      <c r="AY722" s="100"/>
      <c r="AZ722" s="100"/>
      <c r="BA722" s="100"/>
      <c r="BB722" s="100"/>
      <c r="BC722" s="100"/>
      <c r="BD722" s="100"/>
      <c r="BE722" s="100"/>
    </row>
    <row r="723" spans="1:57" ht="15.75" customHeight="1" x14ac:dyDescent="0.3">
      <c r="A723" s="98"/>
      <c r="B723" s="98"/>
      <c r="C723" s="98"/>
      <c r="D723" s="98"/>
      <c r="E723" s="99"/>
      <c r="F723" s="99"/>
      <c r="G723" s="98"/>
      <c r="H723" s="98"/>
      <c r="I723" s="98"/>
      <c r="J723" s="98"/>
      <c r="K723" s="98"/>
      <c r="L723" s="98"/>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c r="AR723" s="100"/>
      <c r="AS723" s="100"/>
      <c r="AT723" s="100"/>
      <c r="AU723" s="100"/>
      <c r="AV723" s="100"/>
      <c r="AW723" s="100"/>
      <c r="AX723" s="100"/>
      <c r="AY723" s="100"/>
      <c r="AZ723" s="100"/>
      <c r="BA723" s="100"/>
      <c r="BB723" s="100"/>
      <c r="BC723" s="100"/>
      <c r="BD723" s="100"/>
      <c r="BE723" s="100"/>
    </row>
    <row r="724" spans="1:57" ht="15.75" customHeight="1" x14ac:dyDescent="0.3">
      <c r="A724" s="98"/>
      <c r="B724" s="98"/>
      <c r="C724" s="98"/>
      <c r="D724" s="98"/>
      <c r="E724" s="99"/>
      <c r="F724" s="99"/>
      <c r="G724" s="98"/>
      <c r="H724" s="98"/>
      <c r="I724" s="98"/>
      <c r="J724" s="98"/>
      <c r="K724" s="98"/>
      <c r="L724" s="98"/>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c r="AU724" s="100"/>
      <c r="AV724" s="100"/>
      <c r="AW724" s="100"/>
      <c r="AX724" s="100"/>
      <c r="AY724" s="100"/>
      <c r="AZ724" s="100"/>
      <c r="BA724" s="100"/>
      <c r="BB724" s="100"/>
      <c r="BC724" s="100"/>
      <c r="BD724" s="100"/>
      <c r="BE724" s="100"/>
    </row>
    <row r="725" spans="1:57" ht="15.75" customHeight="1" x14ac:dyDescent="0.3">
      <c r="A725" s="98"/>
      <c r="B725" s="98"/>
      <c r="C725" s="98"/>
      <c r="D725" s="98"/>
      <c r="E725" s="99"/>
      <c r="F725" s="99"/>
      <c r="G725" s="98"/>
      <c r="H725" s="98"/>
      <c r="I725" s="98"/>
      <c r="J725" s="98"/>
      <c r="K725" s="98"/>
      <c r="L725" s="98"/>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c r="AR725" s="100"/>
      <c r="AS725" s="100"/>
      <c r="AT725" s="100"/>
      <c r="AU725" s="100"/>
      <c r="AV725" s="100"/>
      <c r="AW725" s="100"/>
      <c r="AX725" s="100"/>
      <c r="AY725" s="100"/>
      <c r="AZ725" s="100"/>
      <c r="BA725" s="100"/>
      <c r="BB725" s="100"/>
      <c r="BC725" s="100"/>
      <c r="BD725" s="100"/>
      <c r="BE725" s="100"/>
    </row>
    <row r="726" spans="1:57" ht="15.75" customHeight="1" x14ac:dyDescent="0.3">
      <c r="A726" s="98"/>
      <c r="B726" s="98"/>
      <c r="C726" s="98"/>
      <c r="D726" s="98"/>
      <c r="E726" s="99"/>
      <c r="F726" s="99"/>
      <c r="G726" s="98"/>
      <c r="H726" s="98"/>
      <c r="I726" s="98"/>
      <c r="J726" s="98"/>
      <c r="K726" s="98"/>
      <c r="L726" s="98"/>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c r="AR726" s="100"/>
      <c r="AS726" s="100"/>
      <c r="AT726" s="100"/>
      <c r="AU726" s="100"/>
      <c r="AV726" s="100"/>
      <c r="AW726" s="100"/>
      <c r="AX726" s="100"/>
      <c r="AY726" s="100"/>
      <c r="AZ726" s="100"/>
      <c r="BA726" s="100"/>
      <c r="BB726" s="100"/>
      <c r="BC726" s="100"/>
      <c r="BD726" s="100"/>
      <c r="BE726" s="100"/>
    </row>
    <row r="727" spans="1:57" ht="15.75" customHeight="1" x14ac:dyDescent="0.3">
      <c r="A727" s="98"/>
      <c r="B727" s="98"/>
      <c r="C727" s="98"/>
      <c r="D727" s="98"/>
      <c r="E727" s="99"/>
      <c r="F727" s="99"/>
      <c r="G727" s="98"/>
      <c r="H727" s="98"/>
      <c r="I727" s="98"/>
      <c r="J727" s="98"/>
      <c r="K727" s="98"/>
      <c r="L727" s="98"/>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0"/>
      <c r="AQ727" s="100"/>
      <c r="AR727" s="100"/>
      <c r="AS727" s="100"/>
      <c r="AT727" s="100"/>
      <c r="AU727" s="100"/>
      <c r="AV727" s="100"/>
      <c r="AW727" s="100"/>
      <c r="AX727" s="100"/>
      <c r="AY727" s="100"/>
      <c r="AZ727" s="100"/>
      <c r="BA727" s="100"/>
      <c r="BB727" s="100"/>
      <c r="BC727" s="100"/>
      <c r="BD727" s="100"/>
      <c r="BE727" s="100"/>
    </row>
    <row r="728" spans="1:57" ht="15.75" customHeight="1" x14ac:dyDescent="0.3">
      <c r="A728" s="98"/>
      <c r="B728" s="98"/>
      <c r="C728" s="98"/>
      <c r="D728" s="98"/>
      <c r="E728" s="99"/>
      <c r="F728" s="99"/>
      <c r="G728" s="98"/>
      <c r="H728" s="98"/>
      <c r="I728" s="98"/>
      <c r="J728" s="98"/>
      <c r="K728" s="98"/>
      <c r="L728" s="98"/>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100"/>
      <c r="AO728" s="100"/>
      <c r="AP728" s="100"/>
      <c r="AQ728" s="100"/>
      <c r="AR728" s="100"/>
      <c r="AS728" s="100"/>
      <c r="AT728" s="100"/>
      <c r="AU728" s="100"/>
      <c r="AV728" s="100"/>
      <c r="AW728" s="100"/>
      <c r="AX728" s="100"/>
      <c r="AY728" s="100"/>
      <c r="AZ728" s="100"/>
      <c r="BA728" s="100"/>
      <c r="BB728" s="100"/>
      <c r="BC728" s="100"/>
      <c r="BD728" s="100"/>
      <c r="BE728" s="100"/>
    </row>
    <row r="729" spans="1:57" ht="15.75" customHeight="1" x14ac:dyDescent="0.3">
      <c r="A729" s="98"/>
      <c r="B729" s="98"/>
      <c r="C729" s="98"/>
      <c r="D729" s="98"/>
      <c r="E729" s="99"/>
      <c r="F729" s="99"/>
      <c r="G729" s="98"/>
      <c r="H729" s="98"/>
      <c r="I729" s="98"/>
      <c r="J729" s="98"/>
      <c r="K729" s="98"/>
      <c r="L729" s="98"/>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0"/>
      <c r="AQ729" s="100"/>
      <c r="AR729" s="100"/>
      <c r="AS729" s="100"/>
      <c r="AT729" s="100"/>
      <c r="AU729" s="100"/>
      <c r="AV729" s="100"/>
      <c r="AW729" s="100"/>
      <c r="AX729" s="100"/>
      <c r="AY729" s="100"/>
      <c r="AZ729" s="100"/>
      <c r="BA729" s="100"/>
      <c r="BB729" s="100"/>
      <c r="BC729" s="100"/>
      <c r="BD729" s="100"/>
      <c r="BE729" s="100"/>
    </row>
    <row r="730" spans="1:57" ht="15.75" customHeight="1" x14ac:dyDescent="0.3">
      <c r="A730" s="98"/>
      <c r="B730" s="98"/>
      <c r="C730" s="98"/>
      <c r="D730" s="98"/>
      <c r="E730" s="99"/>
      <c r="F730" s="99"/>
      <c r="G730" s="98"/>
      <c r="H730" s="98"/>
      <c r="I730" s="98"/>
      <c r="J730" s="98"/>
      <c r="K730" s="98"/>
      <c r="L730" s="98"/>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100"/>
      <c r="AO730" s="100"/>
      <c r="AP730" s="100"/>
      <c r="AQ730" s="100"/>
      <c r="AR730" s="100"/>
      <c r="AS730" s="100"/>
      <c r="AT730" s="100"/>
      <c r="AU730" s="100"/>
      <c r="AV730" s="100"/>
      <c r="AW730" s="100"/>
      <c r="AX730" s="100"/>
      <c r="AY730" s="100"/>
      <c r="AZ730" s="100"/>
      <c r="BA730" s="100"/>
      <c r="BB730" s="100"/>
      <c r="BC730" s="100"/>
      <c r="BD730" s="100"/>
      <c r="BE730" s="100"/>
    </row>
    <row r="731" spans="1:57" ht="15.75" customHeight="1" x14ac:dyDescent="0.3">
      <c r="A731" s="98"/>
      <c r="B731" s="98"/>
      <c r="C731" s="98"/>
      <c r="D731" s="98"/>
      <c r="E731" s="99"/>
      <c r="F731" s="99"/>
      <c r="G731" s="98"/>
      <c r="H731" s="98"/>
      <c r="I731" s="98"/>
      <c r="J731" s="98"/>
      <c r="K731" s="98"/>
      <c r="L731" s="98"/>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0"/>
      <c r="AQ731" s="100"/>
      <c r="AR731" s="100"/>
      <c r="AS731" s="100"/>
      <c r="AT731" s="100"/>
      <c r="AU731" s="100"/>
      <c r="AV731" s="100"/>
      <c r="AW731" s="100"/>
      <c r="AX731" s="100"/>
      <c r="AY731" s="100"/>
      <c r="AZ731" s="100"/>
      <c r="BA731" s="100"/>
      <c r="BB731" s="100"/>
      <c r="BC731" s="100"/>
      <c r="BD731" s="100"/>
      <c r="BE731" s="100"/>
    </row>
    <row r="732" spans="1:57" ht="15.75" customHeight="1" x14ac:dyDescent="0.3">
      <c r="A732" s="98"/>
      <c r="B732" s="98"/>
      <c r="C732" s="98"/>
      <c r="D732" s="98"/>
      <c r="E732" s="99"/>
      <c r="F732" s="99"/>
      <c r="G732" s="98"/>
      <c r="H732" s="98"/>
      <c r="I732" s="98"/>
      <c r="J732" s="98"/>
      <c r="K732" s="98"/>
      <c r="L732" s="98"/>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0"/>
      <c r="AQ732" s="100"/>
      <c r="AR732" s="100"/>
      <c r="AS732" s="100"/>
      <c r="AT732" s="100"/>
      <c r="AU732" s="100"/>
      <c r="AV732" s="100"/>
      <c r="AW732" s="100"/>
      <c r="AX732" s="100"/>
      <c r="AY732" s="100"/>
      <c r="AZ732" s="100"/>
      <c r="BA732" s="100"/>
      <c r="BB732" s="100"/>
      <c r="BC732" s="100"/>
      <c r="BD732" s="100"/>
      <c r="BE732" s="100"/>
    </row>
    <row r="733" spans="1:57" ht="15.75" customHeight="1" x14ac:dyDescent="0.3">
      <c r="A733" s="98"/>
      <c r="B733" s="98"/>
      <c r="C733" s="98"/>
      <c r="D733" s="98"/>
      <c r="E733" s="99"/>
      <c r="F733" s="99"/>
      <c r="G733" s="98"/>
      <c r="H733" s="98"/>
      <c r="I733" s="98"/>
      <c r="J733" s="98"/>
      <c r="K733" s="98"/>
      <c r="L733" s="98"/>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0"/>
      <c r="AQ733" s="100"/>
      <c r="AR733" s="100"/>
      <c r="AS733" s="100"/>
      <c r="AT733" s="100"/>
      <c r="AU733" s="100"/>
      <c r="AV733" s="100"/>
      <c r="AW733" s="100"/>
      <c r="AX733" s="100"/>
      <c r="AY733" s="100"/>
      <c r="AZ733" s="100"/>
      <c r="BA733" s="100"/>
      <c r="BB733" s="100"/>
      <c r="BC733" s="100"/>
      <c r="BD733" s="100"/>
      <c r="BE733" s="100"/>
    </row>
    <row r="734" spans="1:57" ht="15.75" customHeight="1" x14ac:dyDescent="0.3">
      <c r="A734" s="98"/>
      <c r="B734" s="98"/>
      <c r="C734" s="98"/>
      <c r="D734" s="98"/>
      <c r="E734" s="99"/>
      <c r="F734" s="99"/>
      <c r="G734" s="98"/>
      <c r="H734" s="98"/>
      <c r="I734" s="98"/>
      <c r="J734" s="98"/>
      <c r="K734" s="98"/>
      <c r="L734" s="98"/>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0"/>
      <c r="AQ734" s="100"/>
      <c r="AR734" s="100"/>
      <c r="AS734" s="100"/>
      <c r="AT734" s="100"/>
      <c r="AU734" s="100"/>
      <c r="AV734" s="100"/>
      <c r="AW734" s="100"/>
      <c r="AX734" s="100"/>
      <c r="AY734" s="100"/>
      <c r="AZ734" s="100"/>
      <c r="BA734" s="100"/>
      <c r="BB734" s="100"/>
      <c r="BC734" s="100"/>
      <c r="BD734" s="100"/>
      <c r="BE734" s="100"/>
    </row>
    <row r="735" spans="1:57" ht="15.75" customHeight="1" x14ac:dyDescent="0.3">
      <c r="A735" s="98"/>
      <c r="B735" s="98"/>
      <c r="C735" s="98"/>
      <c r="D735" s="98"/>
      <c r="E735" s="99"/>
      <c r="F735" s="99"/>
      <c r="G735" s="98"/>
      <c r="H735" s="98"/>
      <c r="I735" s="98"/>
      <c r="J735" s="98"/>
      <c r="K735" s="98"/>
      <c r="L735" s="98"/>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c r="AR735" s="100"/>
      <c r="AS735" s="100"/>
      <c r="AT735" s="100"/>
      <c r="AU735" s="100"/>
      <c r="AV735" s="100"/>
      <c r="AW735" s="100"/>
      <c r="AX735" s="100"/>
      <c r="AY735" s="100"/>
      <c r="AZ735" s="100"/>
      <c r="BA735" s="100"/>
      <c r="BB735" s="100"/>
      <c r="BC735" s="100"/>
      <c r="BD735" s="100"/>
      <c r="BE735" s="100"/>
    </row>
    <row r="736" spans="1:57" ht="15.75" customHeight="1" x14ac:dyDescent="0.3">
      <c r="A736" s="98"/>
      <c r="B736" s="98"/>
      <c r="C736" s="98"/>
      <c r="D736" s="98"/>
      <c r="E736" s="99"/>
      <c r="F736" s="99"/>
      <c r="G736" s="98"/>
      <c r="H736" s="98"/>
      <c r="I736" s="98"/>
      <c r="J736" s="98"/>
      <c r="K736" s="98"/>
      <c r="L736" s="98"/>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c r="AU736" s="100"/>
      <c r="AV736" s="100"/>
      <c r="AW736" s="100"/>
      <c r="AX736" s="100"/>
      <c r="AY736" s="100"/>
      <c r="AZ736" s="100"/>
      <c r="BA736" s="100"/>
      <c r="BB736" s="100"/>
      <c r="BC736" s="100"/>
      <c r="BD736" s="100"/>
      <c r="BE736" s="100"/>
    </row>
    <row r="737" spans="1:57" ht="15.75" customHeight="1" x14ac:dyDescent="0.3">
      <c r="A737" s="98"/>
      <c r="B737" s="98"/>
      <c r="C737" s="98"/>
      <c r="D737" s="98"/>
      <c r="E737" s="99"/>
      <c r="F737" s="99"/>
      <c r="G737" s="98"/>
      <c r="H737" s="98"/>
      <c r="I737" s="98"/>
      <c r="J737" s="98"/>
      <c r="K737" s="98"/>
      <c r="L737" s="98"/>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100"/>
      <c r="AO737" s="100"/>
      <c r="AP737" s="100"/>
      <c r="AQ737" s="100"/>
      <c r="AR737" s="100"/>
      <c r="AS737" s="100"/>
      <c r="AT737" s="100"/>
      <c r="AU737" s="100"/>
      <c r="AV737" s="100"/>
      <c r="AW737" s="100"/>
      <c r="AX737" s="100"/>
      <c r="AY737" s="100"/>
      <c r="AZ737" s="100"/>
      <c r="BA737" s="100"/>
      <c r="BB737" s="100"/>
      <c r="BC737" s="100"/>
      <c r="BD737" s="100"/>
      <c r="BE737" s="100"/>
    </row>
    <row r="738" spans="1:57" ht="15.75" customHeight="1" x14ac:dyDescent="0.3">
      <c r="A738" s="98"/>
      <c r="B738" s="98"/>
      <c r="C738" s="98"/>
      <c r="D738" s="98"/>
      <c r="E738" s="99"/>
      <c r="F738" s="99"/>
      <c r="G738" s="98"/>
      <c r="H738" s="98"/>
      <c r="I738" s="98"/>
      <c r="J738" s="98"/>
      <c r="K738" s="98"/>
      <c r="L738" s="98"/>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0"/>
      <c r="AQ738" s="100"/>
      <c r="AR738" s="100"/>
      <c r="AS738" s="100"/>
      <c r="AT738" s="100"/>
      <c r="AU738" s="100"/>
      <c r="AV738" s="100"/>
      <c r="AW738" s="100"/>
      <c r="AX738" s="100"/>
      <c r="AY738" s="100"/>
      <c r="AZ738" s="100"/>
      <c r="BA738" s="100"/>
      <c r="BB738" s="100"/>
      <c r="BC738" s="100"/>
      <c r="BD738" s="100"/>
      <c r="BE738" s="100"/>
    </row>
    <row r="739" spans="1:57" ht="15.75" customHeight="1" x14ac:dyDescent="0.3">
      <c r="A739" s="98"/>
      <c r="B739" s="98"/>
      <c r="C739" s="98"/>
      <c r="D739" s="98"/>
      <c r="E739" s="99"/>
      <c r="F739" s="99"/>
      <c r="G739" s="98"/>
      <c r="H739" s="98"/>
      <c r="I739" s="98"/>
      <c r="J739" s="98"/>
      <c r="K739" s="98"/>
      <c r="L739" s="98"/>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0"/>
      <c r="AQ739" s="100"/>
      <c r="AR739" s="100"/>
      <c r="AS739" s="100"/>
      <c r="AT739" s="100"/>
      <c r="AU739" s="100"/>
      <c r="AV739" s="100"/>
      <c r="AW739" s="100"/>
      <c r="AX739" s="100"/>
      <c r="AY739" s="100"/>
      <c r="AZ739" s="100"/>
      <c r="BA739" s="100"/>
      <c r="BB739" s="100"/>
      <c r="BC739" s="100"/>
      <c r="BD739" s="100"/>
      <c r="BE739" s="100"/>
    </row>
    <row r="740" spans="1:57" ht="15.75" customHeight="1" x14ac:dyDescent="0.3">
      <c r="A740" s="98"/>
      <c r="B740" s="98"/>
      <c r="C740" s="98"/>
      <c r="D740" s="98"/>
      <c r="E740" s="99"/>
      <c r="F740" s="99"/>
      <c r="G740" s="98"/>
      <c r="H740" s="98"/>
      <c r="I740" s="98"/>
      <c r="J740" s="98"/>
      <c r="K740" s="98"/>
      <c r="L740" s="98"/>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row>
    <row r="741" spans="1:57" ht="15.75" customHeight="1" x14ac:dyDescent="0.3">
      <c r="A741" s="98"/>
      <c r="B741" s="98"/>
      <c r="C741" s="98"/>
      <c r="D741" s="98"/>
      <c r="E741" s="99"/>
      <c r="F741" s="99"/>
      <c r="G741" s="98"/>
      <c r="H741" s="98"/>
      <c r="I741" s="98"/>
      <c r="J741" s="98"/>
      <c r="K741" s="98"/>
      <c r="L741" s="98"/>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0"/>
      <c r="AQ741" s="100"/>
      <c r="AR741" s="100"/>
      <c r="AS741" s="100"/>
      <c r="AT741" s="100"/>
      <c r="AU741" s="100"/>
      <c r="AV741" s="100"/>
      <c r="AW741" s="100"/>
      <c r="AX741" s="100"/>
      <c r="AY741" s="100"/>
      <c r="AZ741" s="100"/>
      <c r="BA741" s="100"/>
      <c r="BB741" s="100"/>
      <c r="BC741" s="100"/>
      <c r="BD741" s="100"/>
      <c r="BE741" s="100"/>
    </row>
    <row r="742" spans="1:57" ht="15.75" customHeight="1" x14ac:dyDescent="0.3">
      <c r="A742" s="98"/>
      <c r="B742" s="98"/>
      <c r="C742" s="98"/>
      <c r="D742" s="98"/>
      <c r="E742" s="99"/>
      <c r="F742" s="99"/>
      <c r="G742" s="98"/>
      <c r="H742" s="98"/>
      <c r="I742" s="98"/>
      <c r="J742" s="98"/>
      <c r="K742" s="98"/>
      <c r="L742" s="98"/>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100"/>
      <c r="AO742" s="100"/>
      <c r="AP742" s="100"/>
      <c r="AQ742" s="100"/>
      <c r="AR742" s="100"/>
      <c r="AS742" s="100"/>
      <c r="AT742" s="100"/>
      <c r="AU742" s="100"/>
      <c r="AV742" s="100"/>
      <c r="AW742" s="100"/>
      <c r="AX742" s="100"/>
      <c r="AY742" s="100"/>
      <c r="AZ742" s="100"/>
      <c r="BA742" s="100"/>
      <c r="BB742" s="100"/>
      <c r="BC742" s="100"/>
      <c r="BD742" s="100"/>
      <c r="BE742" s="100"/>
    </row>
    <row r="743" spans="1:57" ht="15.75" customHeight="1" x14ac:dyDescent="0.3">
      <c r="A743" s="98"/>
      <c r="B743" s="98"/>
      <c r="C743" s="98"/>
      <c r="D743" s="98"/>
      <c r="E743" s="99"/>
      <c r="F743" s="99"/>
      <c r="G743" s="98"/>
      <c r="H743" s="98"/>
      <c r="I743" s="98"/>
      <c r="J743" s="98"/>
      <c r="K743" s="98"/>
      <c r="L743" s="98"/>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100"/>
      <c r="AO743" s="100"/>
      <c r="AP743" s="100"/>
      <c r="AQ743" s="100"/>
      <c r="AR743" s="100"/>
      <c r="AS743" s="100"/>
      <c r="AT743" s="100"/>
      <c r="AU743" s="100"/>
      <c r="AV743" s="100"/>
      <c r="AW743" s="100"/>
      <c r="AX743" s="100"/>
      <c r="AY743" s="100"/>
      <c r="AZ743" s="100"/>
      <c r="BA743" s="100"/>
      <c r="BB743" s="100"/>
      <c r="BC743" s="100"/>
      <c r="BD743" s="100"/>
      <c r="BE743" s="100"/>
    </row>
    <row r="744" spans="1:57" ht="15.75" customHeight="1" x14ac:dyDescent="0.3">
      <c r="A744" s="98"/>
      <c r="B744" s="98"/>
      <c r="C744" s="98"/>
      <c r="D744" s="98"/>
      <c r="E744" s="99"/>
      <c r="F744" s="99"/>
      <c r="G744" s="98"/>
      <c r="H744" s="98"/>
      <c r="I744" s="98"/>
      <c r="J744" s="98"/>
      <c r="K744" s="98"/>
      <c r="L744" s="98"/>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0"/>
      <c r="AQ744" s="100"/>
      <c r="AR744" s="100"/>
      <c r="AS744" s="100"/>
      <c r="AT744" s="100"/>
      <c r="AU744" s="100"/>
      <c r="AV744" s="100"/>
      <c r="AW744" s="100"/>
      <c r="AX744" s="100"/>
      <c r="AY744" s="100"/>
      <c r="AZ744" s="100"/>
      <c r="BA744" s="100"/>
      <c r="BB744" s="100"/>
      <c r="BC744" s="100"/>
      <c r="BD744" s="100"/>
      <c r="BE744" s="100"/>
    </row>
    <row r="745" spans="1:57" ht="15.75" customHeight="1" x14ac:dyDescent="0.3">
      <c r="A745" s="98"/>
      <c r="B745" s="98"/>
      <c r="C745" s="98"/>
      <c r="D745" s="98"/>
      <c r="E745" s="99"/>
      <c r="F745" s="99"/>
      <c r="G745" s="98"/>
      <c r="H745" s="98"/>
      <c r="I745" s="98"/>
      <c r="J745" s="98"/>
      <c r="K745" s="98"/>
      <c r="L745" s="98"/>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c r="AR745" s="100"/>
      <c r="AS745" s="100"/>
      <c r="AT745" s="100"/>
      <c r="AU745" s="100"/>
      <c r="AV745" s="100"/>
      <c r="AW745" s="100"/>
      <c r="AX745" s="100"/>
      <c r="AY745" s="100"/>
      <c r="AZ745" s="100"/>
      <c r="BA745" s="100"/>
      <c r="BB745" s="100"/>
      <c r="BC745" s="100"/>
      <c r="BD745" s="100"/>
      <c r="BE745" s="100"/>
    </row>
    <row r="746" spans="1:57" ht="15.75" customHeight="1" x14ac:dyDescent="0.3">
      <c r="A746" s="98"/>
      <c r="B746" s="98"/>
      <c r="C746" s="98"/>
      <c r="D746" s="98"/>
      <c r="E746" s="99"/>
      <c r="F746" s="99"/>
      <c r="G746" s="98"/>
      <c r="H746" s="98"/>
      <c r="I746" s="98"/>
      <c r="J746" s="98"/>
      <c r="K746" s="98"/>
      <c r="L746" s="98"/>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c r="AR746" s="100"/>
      <c r="AS746" s="100"/>
      <c r="AT746" s="100"/>
      <c r="AU746" s="100"/>
      <c r="AV746" s="100"/>
      <c r="AW746" s="100"/>
      <c r="AX746" s="100"/>
      <c r="AY746" s="100"/>
      <c r="AZ746" s="100"/>
      <c r="BA746" s="100"/>
      <c r="BB746" s="100"/>
      <c r="BC746" s="100"/>
      <c r="BD746" s="100"/>
      <c r="BE746" s="100"/>
    </row>
    <row r="747" spans="1:57" ht="15.75" customHeight="1" x14ac:dyDescent="0.3">
      <c r="A747" s="98"/>
      <c r="B747" s="98"/>
      <c r="C747" s="98"/>
      <c r="D747" s="98"/>
      <c r="E747" s="99"/>
      <c r="F747" s="99"/>
      <c r="G747" s="98"/>
      <c r="H747" s="98"/>
      <c r="I747" s="98"/>
      <c r="J747" s="98"/>
      <c r="K747" s="98"/>
      <c r="L747" s="98"/>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c r="AR747" s="100"/>
      <c r="AS747" s="100"/>
      <c r="AT747" s="100"/>
      <c r="AU747" s="100"/>
      <c r="AV747" s="100"/>
      <c r="AW747" s="100"/>
      <c r="AX747" s="100"/>
      <c r="AY747" s="100"/>
      <c r="AZ747" s="100"/>
      <c r="BA747" s="100"/>
      <c r="BB747" s="100"/>
      <c r="BC747" s="100"/>
      <c r="BD747" s="100"/>
      <c r="BE747" s="100"/>
    </row>
    <row r="748" spans="1:57" ht="15.75" customHeight="1" x14ac:dyDescent="0.3">
      <c r="A748" s="98"/>
      <c r="B748" s="98"/>
      <c r="C748" s="98"/>
      <c r="D748" s="98"/>
      <c r="E748" s="99"/>
      <c r="F748" s="99"/>
      <c r="G748" s="98"/>
      <c r="H748" s="98"/>
      <c r="I748" s="98"/>
      <c r="J748" s="98"/>
      <c r="K748" s="98"/>
      <c r="L748" s="98"/>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c r="AR748" s="100"/>
      <c r="AS748" s="100"/>
      <c r="AT748" s="100"/>
      <c r="AU748" s="100"/>
      <c r="AV748" s="100"/>
      <c r="AW748" s="100"/>
      <c r="AX748" s="100"/>
      <c r="AY748" s="100"/>
      <c r="AZ748" s="100"/>
      <c r="BA748" s="100"/>
      <c r="BB748" s="100"/>
      <c r="BC748" s="100"/>
      <c r="BD748" s="100"/>
      <c r="BE748" s="100"/>
    </row>
    <row r="749" spans="1:57" ht="15.75" customHeight="1" x14ac:dyDescent="0.3">
      <c r="A749" s="98"/>
      <c r="B749" s="98"/>
      <c r="C749" s="98"/>
      <c r="D749" s="98"/>
      <c r="E749" s="99"/>
      <c r="F749" s="99"/>
      <c r="G749" s="98"/>
      <c r="H749" s="98"/>
      <c r="I749" s="98"/>
      <c r="J749" s="98"/>
      <c r="K749" s="98"/>
      <c r="L749" s="98"/>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c r="AU749" s="100"/>
      <c r="AV749" s="100"/>
      <c r="AW749" s="100"/>
      <c r="AX749" s="100"/>
      <c r="AY749" s="100"/>
      <c r="AZ749" s="100"/>
      <c r="BA749" s="100"/>
      <c r="BB749" s="100"/>
      <c r="BC749" s="100"/>
      <c r="BD749" s="100"/>
      <c r="BE749" s="100"/>
    </row>
    <row r="750" spans="1:57" ht="15.75" customHeight="1" x14ac:dyDescent="0.3">
      <c r="A750" s="98"/>
      <c r="B750" s="98"/>
      <c r="C750" s="98"/>
      <c r="D750" s="98"/>
      <c r="E750" s="99"/>
      <c r="F750" s="99"/>
      <c r="G750" s="98"/>
      <c r="H750" s="98"/>
      <c r="I750" s="98"/>
      <c r="J750" s="98"/>
      <c r="K750" s="98"/>
      <c r="L750" s="98"/>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c r="AU750" s="100"/>
      <c r="AV750" s="100"/>
      <c r="AW750" s="100"/>
      <c r="AX750" s="100"/>
      <c r="AY750" s="100"/>
      <c r="AZ750" s="100"/>
      <c r="BA750" s="100"/>
      <c r="BB750" s="100"/>
      <c r="BC750" s="100"/>
      <c r="BD750" s="100"/>
      <c r="BE750" s="100"/>
    </row>
    <row r="751" spans="1:57" ht="15.75" customHeight="1" x14ac:dyDescent="0.3">
      <c r="A751" s="98"/>
      <c r="B751" s="98"/>
      <c r="C751" s="98"/>
      <c r="D751" s="98"/>
      <c r="E751" s="99"/>
      <c r="F751" s="99"/>
      <c r="G751" s="98"/>
      <c r="H751" s="98"/>
      <c r="I751" s="98"/>
      <c r="J751" s="98"/>
      <c r="K751" s="98"/>
      <c r="L751" s="98"/>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0"/>
      <c r="AQ751" s="100"/>
      <c r="AR751" s="100"/>
      <c r="AS751" s="100"/>
      <c r="AT751" s="100"/>
      <c r="AU751" s="100"/>
      <c r="AV751" s="100"/>
      <c r="AW751" s="100"/>
      <c r="AX751" s="100"/>
      <c r="AY751" s="100"/>
      <c r="AZ751" s="100"/>
      <c r="BA751" s="100"/>
      <c r="BB751" s="100"/>
      <c r="BC751" s="100"/>
      <c r="BD751" s="100"/>
      <c r="BE751" s="100"/>
    </row>
    <row r="752" spans="1:57" ht="15.75" customHeight="1" x14ac:dyDescent="0.3">
      <c r="A752" s="98"/>
      <c r="B752" s="98"/>
      <c r="C752" s="98"/>
      <c r="D752" s="98"/>
      <c r="E752" s="99"/>
      <c r="F752" s="99"/>
      <c r="G752" s="98"/>
      <c r="H752" s="98"/>
      <c r="I752" s="98"/>
      <c r="J752" s="98"/>
      <c r="K752" s="98"/>
      <c r="L752" s="98"/>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P752" s="100"/>
      <c r="AQ752" s="100"/>
      <c r="AR752" s="100"/>
      <c r="AS752" s="100"/>
      <c r="AT752" s="100"/>
      <c r="AU752" s="100"/>
      <c r="AV752" s="100"/>
      <c r="AW752" s="100"/>
      <c r="AX752" s="100"/>
      <c r="AY752" s="100"/>
      <c r="AZ752" s="100"/>
      <c r="BA752" s="100"/>
      <c r="BB752" s="100"/>
      <c r="BC752" s="100"/>
      <c r="BD752" s="100"/>
      <c r="BE752" s="100"/>
    </row>
    <row r="753" spans="1:57" ht="15.75" customHeight="1" x14ac:dyDescent="0.3">
      <c r="A753" s="98"/>
      <c r="B753" s="98"/>
      <c r="C753" s="98"/>
      <c r="D753" s="98"/>
      <c r="E753" s="99"/>
      <c r="F753" s="99"/>
      <c r="G753" s="98"/>
      <c r="H753" s="98"/>
      <c r="I753" s="98"/>
      <c r="J753" s="98"/>
      <c r="K753" s="98"/>
      <c r="L753" s="98"/>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100"/>
      <c r="AO753" s="100"/>
      <c r="AP753" s="100"/>
      <c r="AQ753" s="100"/>
      <c r="AR753" s="100"/>
      <c r="AS753" s="100"/>
      <c r="AT753" s="100"/>
      <c r="AU753" s="100"/>
      <c r="AV753" s="100"/>
      <c r="AW753" s="100"/>
      <c r="AX753" s="100"/>
      <c r="AY753" s="100"/>
      <c r="AZ753" s="100"/>
      <c r="BA753" s="100"/>
      <c r="BB753" s="100"/>
      <c r="BC753" s="100"/>
      <c r="BD753" s="100"/>
      <c r="BE753" s="100"/>
    </row>
    <row r="754" spans="1:57" ht="15.75" customHeight="1" x14ac:dyDescent="0.3">
      <c r="A754" s="98"/>
      <c r="B754" s="98"/>
      <c r="C754" s="98"/>
      <c r="D754" s="98"/>
      <c r="E754" s="99"/>
      <c r="F754" s="99"/>
      <c r="G754" s="98"/>
      <c r="H754" s="98"/>
      <c r="I754" s="98"/>
      <c r="J754" s="98"/>
      <c r="K754" s="98"/>
      <c r="L754" s="98"/>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c r="AU754" s="100"/>
      <c r="AV754" s="100"/>
      <c r="AW754" s="100"/>
      <c r="AX754" s="100"/>
      <c r="AY754" s="100"/>
      <c r="AZ754" s="100"/>
      <c r="BA754" s="100"/>
      <c r="BB754" s="100"/>
      <c r="BC754" s="100"/>
      <c r="BD754" s="100"/>
      <c r="BE754" s="100"/>
    </row>
    <row r="755" spans="1:57" ht="15.75" customHeight="1" x14ac:dyDescent="0.3">
      <c r="A755" s="98"/>
      <c r="B755" s="98"/>
      <c r="C755" s="98"/>
      <c r="D755" s="98"/>
      <c r="E755" s="99"/>
      <c r="F755" s="99"/>
      <c r="G755" s="98"/>
      <c r="H755" s="98"/>
      <c r="I755" s="98"/>
      <c r="J755" s="98"/>
      <c r="K755" s="98"/>
      <c r="L755" s="98"/>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c r="AR755" s="100"/>
      <c r="AS755" s="100"/>
      <c r="AT755" s="100"/>
      <c r="AU755" s="100"/>
      <c r="AV755" s="100"/>
      <c r="AW755" s="100"/>
      <c r="AX755" s="100"/>
      <c r="AY755" s="100"/>
      <c r="AZ755" s="100"/>
      <c r="BA755" s="100"/>
      <c r="BB755" s="100"/>
      <c r="BC755" s="100"/>
      <c r="BD755" s="100"/>
      <c r="BE755" s="100"/>
    </row>
    <row r="756" spans="1:57" ht="15.75" customHeight="1" x14ac:dyDescent="0.3">
      <c r="A756" s="98"/>
      <c r="B756" s="98"/>
      <c r="C756" s="98"/>
      <c r="D756" s="98"/>
      <c r="E756" s="99"/>
      <c r="F756" s="99"/>
      <c r="G756" s="98"/>
      <c r="H756" s="98"/>
      <c r="I756" s="98"/>
      <c r="J756" s="98"/>
      <c r="K756" s="98"/>
      <c r="L756" s="98"/>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c r="AR756" s="100"/>
      <c r="AS756" s="100"/>
      <c r="AT756" s="100"/>
      <c r="AU756" s="100"/>
      <c r="AV756" s="100"/>
      <c r="AW756" s="100"/>
      <c r="AX756" s="100"/>
      <c r="AY756" s="100"/>
      <c r="AZ756" s="100"/>
      <c r="BA756" s="100"/>
      <c r="BB756" s="100"/>
      <c r="BC756" s="100"/>
      <c r="BD756" s="100"/>
      <c r="BE756" s="100"/>
    </row>
    <row r="757" spans="1:57" ht="15.75" customHeight="1" x14ac:dyDescent="0.3">
      <c r="A757" s="98"/>
      <c r="B757" s="98"/>
      <c r="C757" s="98"/>
      <c r="D757" s="98"/>
      <c r="E757" s="99"/>
      <c r="F757" s="99"/>
      <c r="G757" s="98"/>
      <c r="H757" s="98"/>
      <c r="I757" s="98"/>
      <c r="J757" s="98"/>
      <c r="K757" s="98"/>
      <c r="L757" s="98"/>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c r="AR757" s="100"/>
      <c r="AS757" s="100"/>
      <c r="AT757" s="100"/>
      <c r="AU757" s="100"/>
      <c r="AV757" s="100"/>
      <c r="AW757" s="100"/>
      <c r="AX757" s="100"/>
      <c r="AY757" s="100"/>
      <c r="AZ757" s="100"/>
      <c r="BA757" s="100"/>
      <c r="BB757" s="100"/>
      <c r="BC757" s="100"/>
      <c r="BD757" s="100"/>
      <c r="BE757" s="100"/>
    </row>
    <row r="758" spans="1:57" ht="15.75" customHeight="1" x14ac:dyDescent="0.3">
      <c r="A758" s="98"/>
      <c r="B758" s="98"/>
      <c r="C758" s="98"/>
      <c r="D758" s="98"/>
      <c r="E758" s="99"/>
      <c r="F758" s="99"/>
      <c r="G758" s="98"/>
      <c r="H758" s="98"/>
      <c r="I758" s="98"/>
      <c r="J758" s="98"/>
      <c r="K758" s="98"/>
      <c r="L758" s="98"/>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0"/>
      <c r="AY758" s="100"/>
      <c r="AZ758" s="100"/>
      <c r="BA758" s="100"/>
      <c r="BB758" s="100"/>
      <c r="BC758" s="100"/>
      <c r="BD758" s="100"/>
      <c r="BE758" s="100"/>
    </row>
    <row r="759" spans="1:57" ht="15.75" customHeight="1" x14ac:dyDescent="0.3">
      <c r="A759" s="98"/>
      <c r="B759" s="98"/>
      <c r="C759" s="98"/>
      <c r="D759" s="98"/>
      <c r="E759" s="99"/>
      <c r="F759" s="99"/>
      <c r="G759" s="98"/>
      <c r="H759" s="98"/>
      <c r="I759" s="98"/>
      <c r="J759" s="98"/>
      <c r="K759" s="98"/>
      <c r="L759" s="98"/>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0"/>
      <c r="AQ759" s="100"/>
      <c r="AR759" s="100"/>
      <c r="AS759" s="100"/>
      <c r="AT759" s="100"/>
      <c r="AU759" s="100"/>
      <c r="AV759" s="100"/>
      <c r="AW759" s="100"/>
      <c r="AX759" s="100"/>
      <c r="AY759" s="100"/>
      <c r="AZ759" s="100"/>
      <c r="BA759" s="100"/>
      <c r="BB759" s="100"/>
      <c r="BC759" s="100"/>
      <c r="BD759" s="100"/>
      <c r="BE759" s="100"/>
    </row>
    <row r="760" spans="1:57" ht="15.75" customHeight="1" x14ac:dyDescent="0.3">
      <c r="A760" s="98"/>
      <c r="B760" s="98"/>
      <c r="C760" s="98"/>
      <c r="D760" s="98"/>
      <c r="E760" s="99"/>
      <c r="F760" s="99"/>
      <c r="G760" s="98"/>
      <c r="H760" s="98"/>
      <c r="I760" s="98"/>
      <c r="J760" s="98"/>
      <c r="K760" s="98"/>
      <c r="L760" s="98"/>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100"/>
      <c r="AO760" s="100"/>
      <c r="AP760" s="100"/>
      <c r="AQ760" s="100"/>
      <c r="AR760" s="100"/>
      <c r="AS760" s="100"/>
      <c r="AT760" s="100"/>
      <c r="AU760" s="100"/>
      <c r="AV760" s="100"/>
      <c r="AW760" s="100"/>
      <c r="AX760" s="100"/>
      <c r="AY760" s="100"/>
      <c r="AZ760" s="100"/>
      <c r="BA760" s="100"/>
      <c r="BB760" s="100"/>
      <c r="BC760" s="100"/>
      <c r="BD760" s="100"/>
      <c r="BE760" s="100"/>
    </row>
    <row r="761" spans="1:57" ht="15.75" customHeight="1" x14ac:dyDescent="0.3">
      <c r="A761" s="98"/>
      <c r="B761" s="98"/>
      <c r="C761" s="98"/>
      <c r="D761" s="98"/>
      <c r="E761" s="99"/>
      <c r="F761" s="99"/>
      <c r="G761" s="98"/>
      <c r="H761" s="98"/>
      <c r="I761" s="98"/>
      <c r="J761" s="98"/>
      <c r="K761" s="98"/>
      <c r="L761" s="98"/>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0"/>
      <c r="AQ761" s="100"/>
      <c r="AR761" s="100"/>
      <c r="AS761" s="100"/>
      <c r="AT761" s="100"/>
      <c r="AU761" s="100"/>
      <c r="AV761" s="100"/>
      <c r="AW761" s="100"/>
      <c r="AX761" s="100"/>
      <c r="AY761" s="100"/>
      <c r="AZ761" s="100"/>
      <c r="BA761" s="100"/>
      <c r="BB761" s="100"/>
      <c r="BC761" s="100"/>
      <c r="BD761" s="100"/>
      <c r="BE761" s="100"/>
    </row>
    <row r="762" spans="1:57" ht="15.75" customHeight="1" x14ac:dyDescent="0.3">
      <c r="A762" s="98"/>
      <c r="B762" s="98"/>
      <c r="C762" s="98"/>
      <c r="D762" s="98"/>
      <c r="E762" s="99"/>
      <c r="F762" s="99"/>
      <c r="G762" s="98"/>
      <c r="H762" s="98"/>
      <c r="I762" s="98"/>
      <c r="J762" s="98"/>
      <c r="K762" s="98"/>
      <c r="L762" s="98"/>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0"/>
      <c r="AQ762" s="100"/>
      <c r="AR762" s="100"/>
      <c r="AS762" s="100"/>
      <c r="AT762" s="100"/>
      <c r="AU762" s="100"/>
      <c r="AV762" s="100"/>
      <c r="AW762" s="100"/>
      <c r="AX762" s="100"/>
      <c r="AY762" s="100"/>
      <c r="AZ762" s="100"/>
      <c r="BA762" s="100"/>
      <c r="BB762" s="100"/>
      <c r="BC762" s="100"/>
      <c r="BD762" s="100"/>
      <c r="BE762" s="100"/>
    </row>
    <row r="763" spans="1:57" ht="15.75" customHeight="1" x14ac:dyDescent="0.3">
      <c r="A763" s="98"/>
      <c r="B763" s="98"/>
      <c r="C763" s="98"/>
      <c r="D763" s="98"/>
      <c r="E763" s="99"/>
      <c r="F763" s="99"/>
      <c r="G763" s="98"/>
      <c r="H763" s="98"/>
      <c r="I763" s="98"/>
      <c r="J763" s="98"/>
      <c r="K763" s="98"/>
      <c r="L763" s="98"/>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100"/>
      <c r="AO763" s="100"/>
      <c r="AP763" s="100"/>
      <c r="AQ763" s="100"/>
      <c r="AR763" s="100"/>
      <c r="AS763" s="100"/>
      <c r="AT763" s="100"/>
      <c r="AU763" s="100"/>
      <c r="AV763" s="100"/>
      <c r="AW763" s="100"/>
      <c r="AX763" s="100"/>
      <c r="AY763" s="100"/>
      <c r="AZ763" s="100"/>
      <c r="BA763" s="100"/>
      <c r="BB763" s="100"/>
      <c r="BC763" s="100"/>
      <c r="BD763" s="100"/>
      <c r="BE763" s="100"/>
    </row>
    <row r="764" spans="1:57" ht="15.75" customHeight="1" x14ac:dyDescent="0.3">
      <c r="A764" s="98"/>
      <c r="B764" s="98"/>
      <c r="C764" s="98"/>
      <c r="D764" s="98"/>
      <c r="E764" s="99"/>
      <c r="F764" s="99"/>
      <c r="G764" s="98"/>
      <c r="H764" s="98"/>
      <c r="I764" s="98"/>
      <c r="J764" s="98"/>
      <c r="K764" s="98"/>
      <c r="L764" s="98"/>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100"/>
      <c r="AO764" s="100"/>
      <c r="AP764" s="100"/>
      <c r="AQ764" s="100"/>
      <c r="AR764" s="100"/>
      <c r="AS764" s="100"/>
      <c r="AT764" s="100"/>
      <c r="AU764" s="100"/>
      <c r="AV764" s="100"/>
      <c r="AW764" s="100"/>
      <c r="AX764" s="100"/>
      <c r="AY764" s="100"/>
      <c r="AZ764" s="100"/>
      <c r="BA764" s="100"/>
      <c r="BB764" s="100"/>
      <c r="BC764" s="100"/>
      <c r="BD764" s="100"/>
      <c r="BE764" s="100"/>
    </row>
    <row r="765" spans="1:57" ht="15.75" customHeight="1" x14ac:dyDescent="0.3">
      <c r="A765" s="98"/>
      <c r="B765" s="98"/>
      <c r="C765" s="98"/>
      <c r="D765" s="98"/>
      <c r="E765" s="99"/>
      <c r="F765" s="99"/>
      <c r="G765" s="98"/>
      <c r="H765" s="98"/>
      <c r="I765" s="98"/>
      <c r="J765" s="98"/>
      <c r="K765" s="98"/>
      <c r="L765" s="98"/>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c r="AR765" s="100"/>
      <c r="AS765" s="100"/>
      <c r="AT765" s="100"/>
      <c r="AU765" s="100"/>
      <c r="AV765" s="100"/>
      <c r="AW765" s="100"/>
      <c r="AX765" s="100"/>
      <c r="AY765" s="100"/>
      <c r="AZ765" s="100"/>
      <c r="BA765" s="100"/>
      <c r="BB765" s="100"/>
      <c r="BC765" s="100"/>
      <c r="BD765" s="100"/>
      <c r="BE765" s="100"/>
    </row>
    <row r="766" spans="1:57" ht="15.75" customHeight="1" x14ac:dyDescent="0.3">
      <c r="A766" s="98"/>
      <c r="B766" s="98"/>
      <c r="C766" s="98"/>
      <c r="D766" s="98"/>
      <c r="E766" s="99"/>
      <c r="F766" s="99"/>
      <c r="G766" s="98"/>
      <c r="H766" s="98"/>
      <c r="I766" s="98"/>
      <c r="J766" s="98"/>
      <c r="K766" s="98"/>
      <c r="L766" s="98"/>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0"/>
      <c r="AQ766" s="100"/>
      <c r="AR766" s="100"/>
      <c r="AS766" s="100"/>
      <c r="AT766" s="100"/>
      <c r="AU766" s="100"/>
      <c r="AV766" s="100"/>
      <c r="AW766" s="100"/>
      <c r="AX766" s="100"/>
      <c r="AY766" s="100"/>
      <c r="AZ766" s="100"/>
      <c r="BA766" s="100"/>
      <c r="BB766" s="100"/>
      <c r="BC766" s="100"/>
      <c r="BD766" s="100"/>
      <c r="BE766" s="100"/>
    </row>
    <row r="767" spans="1:57" ht="15.75" customHeight="1" x14ac:dyDescent="0.3">
      <c r="A767" s="98"/>
      <c r="B767" s="98"/>
      <c r="C767" s="98"/>
      <c r="D767" s="98"/>
      <c r="E767" s="99"/>
      <c r="F767" s="99"/>
      <c r="G767" s="98"/>
      <c r="H767" s="98"/>
      <c r="I767" s="98"/>
      <c r="J767" s="98"/>
      <c r="K767" s="98"/>
      <c r="L767" s="98"/>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P767" s="100"/>
      <c r="AQ767" s="100"/>
      <c r="AR767" s="100"/>
      <c r="AS767" s="100"/>
      <c r="AT767" s="100"/>
      <c r="AU767" s="100"/>
      <c r="AV767" s="100"/>
      <c r="AW767" s="100"/>
      <c r="AX767" s="100"/>
      <c r="AY767" s="100"/>
      <c r="AZ767" s="100"/>
      <c r="BA767" s="100"/>
      <c r="BB767" s="100"/>
      <c r="BC767" s="100"/>
      <c r="BD767" s="100"/>
      <c r="BE767" s="100"/>
    </row>
    <row r="768" spans="1:57" ht="15.75" customHeight="1" x14ac:dyDescent="0.3">
      <c r="A768" s="98"/>
      <c r="B768" s="98"/>
      <c r="C768" s="98"/>
      <c r="D768" s="98"/>
      <c r="E768" s="99"/>
      <c r="F768" s="99"/>
      <c r="G768" s="98"/>
      <c r="H768" s="98"/>
      <c r="I768" s="98"/>
      <c r="J768" s="98"/>
      <c r="K768" s="98"/>
      <c r="L768" s="98"/>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c r="AR768" s="100"/>
      <c r="AS768" s="100"/>
      <c r="AT768" s="100"/>
      <c r="AU768" s="100"/>
      <c r="AV768" s="100"/>
      <c r="AW768" s="100"/>
      <c r="AX768" s="100"/>
      <c r="AY768" s="100"/>
      <c r="AZ768" s="100"/>
      <c r="BA768" s="100"/>
      <c r="BB768" s="100"/>
      <c r="BC768" s="100"/>
      <c r="BD768" s="100"/>
      <c r="BE768" s="100"/>
    </row>
    <row r="769" spans="1:57" ht="15.75" customHeight="1" x14ac:dyDescent="0.3">
      <c r="A769" s="98"/>
      <c r="B769" s="98"/>
      <c r="C769" s="98"/>
      <c r="D769" s="98"/>
      <c r="E769" s="99"/>
      <c r="F769" s="99"/>
      <c r="G769" s="98"/>
      <c r="H769" s="98"/>
      <c r="I769" s="98"/>
      <c r="J769" s="98"/>
      <c r="K769" s="98"/>
      <c r="L769" s="98"/>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0"/>
      <c r="AQ769" s="100"/>
      <c r="AR769" s="100"/>
      <c r="AS769" s="100"/>
      <c r="AT769" s="100"/>
      <c r="AU769" s="100"/>
      <c r="AV769" s="100"/>
      <c r="AW769" s="100"/>
      <c r="AX769" s="100"/>
      <c r="AY769" s="100"/>
      <c r="AZ769" s="100"/>
      <c r="BA769" s="100"/>
      <c r="BB769" s="100"/>
      <c r="BC769" s="100"/>
      <c r="BD769" s="100"/>
      <c r="BE769" s="100"/>
    </row>
    <row r="770" spans="1:57" ht="15.75" customHeight="1" x14ac:dyDescent="0.3">
      <c r="A770" s="98"/>
      <c r="B770" s="98"/>
      <c r="C770" s="98"/>
      <c r="D770" s="98"/>
      <c r="E770" s="99"/>
      <c r="F770" s="99"/>
      <c r="G770" s="98"/>
      <c r="H770" s="98"/>
      <c r="I770" s="98"/>
      <c r="J770" s="98"/>
      <c r="K770" s="98"/>
      <c r="L770" s="98"/>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P770" s="100"/>
      <c r="AQ770" s="100"/>
      <c r="AR770" s="100"/>
      <c r="AS770" s="100"/>
      <c r="AT770" s="100"/>
      <c r="AU770" s="100"/>
      <c r="AV770" s="100"/>
      <c r="AW770" s="100"/>
      <c r="AX770" s="100"/>
      <c r="AY770" s="100"/>
      <c r="AZ770" s="100"/>
      <c r="BA770" s="100"/>
      <c r="BB770" s="100"/>
      <c r="BC770" s="100"/>
      <c r="BD770" s="100"/>
      <c r="BE770" s="100"/>
    </row>
    <row r="771" spans="1:57" ht="15.75" customHeight="1" x14ac:dyDescent="0.3">
      <c r="A771" s="98"/>
      <c r="B771" s="98"/>
      <c r="C771" s="98"/>
      <c r="D771" s="98"/>
      <c r="E771" s="99"/>
      <c r="F771" s="99"/>
      <c r="G771" s="98"/>
      <c r="H771" s="98"/>
      <c r="I771" s="98"/>
      <c r="J771" s="98"/>
      <c r="K771" s="98"/>
      <c r="L771" s="98"/>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0"/>
      <c r="AQ771" s="100"/>
      <c r="AR771" s="100"/>
      <c r="AS771" s="100"/>
      <c r="AT771" s="100"/>
      <c r="AU771" s="100"/>
      <c r="AV771" s="100"/>
      <c r="AW771" s="100"/>
      <c r="AX771" s="100"/>
      <c r="AY771" s="100"/>
      <c r="AZ771" s="100"/>
      <c r="BA771" s="100"/>
      <c r="BB771" s="100"/>
      <c r="BC771" s="100"/>
      <c r="BD771" s="100"/>
      <c r="BE771" s="100"/>
    </row>
    <row r="772" spans="1:57" ht="15.75" customHeight="1" x14ac:dyDescent="0.3">
      <c r="A772" s="98"/>
      <c r="B772" s="98"/>
      <c r="C772" s="98"/>
      <c r="D772" s="98"/>
      <c r="E772" s="99"/>
      <c r="F772" s="99"/>
      <c r="G772" s="98"/>
      <c r="H772" s="98"/>
      <c r="I772" s="98"/>
      <c r="J772" s="98"/>
      <c r="K772" s="98"/>
      <c r="L772" s="98"/>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row>
    <row r="773" spans="1:57" ht="15.75" customHeight="1" x14ac:dyDescent="0.3">
      <c r="A773" s="98"/>
      <c r="B773" s="98"/>
      <c r="C773" s="98"/>
      <c r="D773" s="98"/>
      <c r="E773" s="99"/>
      <c r="F773" s="99"/>
      <c r="G773" s="98"/>
      <c r="H773" s="98"/>
      <c r="I773" s="98"/>
      <c r="J773" s="98"/>
      <c r="K773" s="98"/>
      <c r="L773" s="98"/>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0"/>
      <c r="AQ773" s="100"/>
      <c r="AR773" s="100"/>
      <c r="AS773" s="100"/>
      <c r="AT773" s="100"/>
      <c r="AU773" s="100"/>
      <c r="AV773" s="100"/>
      <c r="AW773" s="100"/>
      <c r="AX773" s="100"/>
      <c r="AY773" s="100"/>
      <c r="AZ773" s="100"/>
      <c r="BA773" s="100"/>
      <c r="BB773" s="100"/>
      <c r="BC773" s="100"/>
      <c r="BD773" s="100"/>
      <c r="BE773" s="100"/>
    </row>
    <row r="774" spans="1:57" ht="15.75" customHeight="1" x14ac:dyDescent="0.3">
      <c r="A774" s="98"/>
      <c r="B774" s="98"/>
      <c r="C774" s="98"/>
      <c r="D774" s="98"/>
      <c r="E774" s="99"/>
      <c r="F774" s="99"/>
      <c r="G774" s="98"/>
      <c r="H774" s="98"/>
      <c r="I774" s="98"/>
      <c r="J774" s="98"/>
      <c r="K774" s="98"/>
      <c r="L774" s="98"/>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100"/>
      <c r="AO774" s="100"/>
      <c r="AP774" s="100"/>
      <c r="AQ774" s="100"/>
      <c r="AR774" s="100"/>
      <c r="AS774" s="100"/>
      <c r="AT774" s="100"/>
      <c r="AU774" s="100"/>
      <c r="AV774" s="100"/>
      <c r="AW774" s="100"/>
      <c r="AX774" s="100"/>
      <c r="AY774" s="100"/>
      <c r="AZ774" s="100"/>
      <c r="BA774" s="100"/>
      <c r="BB774" s="100"/>
      <c r="BC774" s="100"/>
      <c r="BD774" s="100"/>
      <c r="BE774" s="100"/>
    </row>
    <row r="775" spans="1:57" ht="15.75" customHeight="1" x14ac:dyDescent="0.3">
      <c r="A775" s="98"/>
      <c r="B775" s="98"/>
      <c r="C775" s="98"/>
      <c r="D775" s="98"/>
      <c r="E775" s="99"/>
      <c r="F775" s="99"/>
      <c r="G775" s="98"/>
      <c r="H775" s="98"/>
      <c r="I775" s="98"/>
      <c r="J775" s="98"/>
      <c r="K775" s="98"/>
      <c r="L775" s="98"/>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c r="AR775" s="100"/>
      <c r="AS775" s="100"/>
      <c r="AT775" s="100"/>
      <c r="AU775" s="100"/>
      <c r="AV775" s="100"/>
      <c r="AW775" s="100"/>
      <c r="AX775" s="100"/>
      <c r="AY775" s="100"/>
      <c r="AZ775" s="100"/>
      <c r="BA775" s="100"/>
      <c r="BB775" s="100"/>
      <c r="BC775" s="100"/>
      <c r="BD775" s="100"/>
      <c r="BE775" s="100"/>
    </row>
    <row r="776" spans="1:57" ht="15.75" customHeight="1" x14ac:dyDescent="0.3">
      <c r="A776" s="98"/>
      <c r="B776" s="98"/>
      <c r="C776" s="98"/>
      <c r="D776" s="98"/>
      <c r="E776" s="99"/>
      <c r="F776" s="99"/>
      <c r="G776" s="98"/>
      <c r="H776" s="98"/>
      <c r="I776" s="98"/>
      <c r="J776" s="98"/>
      <c r="K776" s="98"/>
      <c r="L776" s="98"/>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0"/>
      <c r="AQ776" s="100"/>
      <c r="AR776" s="100"/>
      <c r="AS776" s="100"/>
      <c r="AT776" s="100"/>
      <c r="AU776" s="100"/>
      <c r="AV776" s="100"/>
      <c r="AW776" s="100"/>
      <c r="AX776" s="100"/>
      <c r="AY776" s="100"/>
      <c r="AZ776" s="100"/>
      <c r="BA776" s="100"/>
      <c r="BB776" s="100"/>
      <c r="BC776" s="100"/>
      <c r="BD776" s="100"/>
      <c r="BE776" s="100"/>
    </row>
    <row r="777" spans="1:57" ht="15.75" customHeight="1" x14ac:dyDescent="0.3">
      <c r="A777" s="98"/>
      <c r="B777" s="98"/>
      <c r="C777" s="98"/>
      <c r="D777" s="98"/>
      <c r="E777" s="99"/>
      <c r="F777" s="99"/>
      <c r="G777" s="98"/>
      <c r="H777" s="98"/>
      <c r="I777" s="98"/>
      <c r="J777" s="98"/>
      <c r="K777" s="98"/>
      <c r="L777" s="98"/>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c r="AR777" s="100"/>
      <c r="AS777" s="100"/>
      <c r="AT777" s="100"/>
      <c r="AU777" s="100"/>
      <c r="AV777" s="100"/>
      <c r="AW777" s="100"/>
      <c r="AX777" s="100"/>
      <c r="AY777" s="100"/>
      <c r="AZ777" s="100"/>
      <c r="BA777" s="100"/>
      <c r="BB777" s="100"/>
      <c r="BC777" s="100"/>
      <c r="BD777" s="100"/>
      <c r="BE777" s="100"/>
    </row>
    <row r="778" spans="1:57" ht="15.75" customHeight="1" x14ac:dyDescent="0.3">
      <c r="A778" s="98"/>
      <c r="B778" s="98"/>
      <c r="C778" s="98"/>
      <c r="D778" s="98"/>
      <c r="E778" s="99"/>
      <c r="F778" s="99"/>
      <c r="G778" s="98"/>
      <c r="H778" s="98"/>
      <c r="I778" s="98"/>
      <c r="J778" s="98"/>
      <c r="K778" s="98"/>
      <c r="L778" s="98"/>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c r="AR778" s="100"/>
      <c r="AS778" s="100"/>
      <c r="AT778" s="100"/>
      <c r="AU778" s="100"/>
      <c r="AV778" s="100"/>
      <c r="AW778" s="100"/>
      <c r="AX778" s="100"/>
      <c r="AY778" s="100"/>
      <c r="AZ778" s="100"/>
      <c r="BA778" s="100"/>
      <c r="BB778" s="100"/>
      <c r="BC778" s="100"/>
      <c r="BD778" s="100"/>
      <c r="BE778" s="100"/>
    </row>
    <row r="779" spans="1:57" ht="15.75" customHeight="1" x14ac:dyDescent="0.3">
      <c r="A779" s="98"/>
      <c r="B779" s="98"/>
      <c r="C779" s="98"/>
      <c r="D779" s="98"/>
      <c r="E779" s="99"/>
      <c r="F779" s="99"/>
      <c r="G779" s="98"/>
      <c r="H779" s="98"/>
      <c r="I779" s="98"/>
      <c r="J779" s="98"/>
      <c r="K779" s="98"/>
      <c r="L779" s="98"/>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c r="AR779" s="100"/>
      <c r="AS779" s="100"/>
      <c r="AT779" s="100"/>
      <c r="AU779" s="100"/>
      <c r="AV779" s="100"/>
      <c r="AW779" s="100"/>
      <c r="AX779" s="100"/>
      <c r="AY779" s="100"/>
      <c r="AZ779" s="100"/>
      <c r="BA779" s="100"/>
      <c r="BB779" s="100"/>
      <c r="BC779" s="100"/>
      <c r="BD779" s="100"/>
      <c r="BE779" s="100"/>
    </row>
    <row r="780" spans="1:57" ht="15.75" customHeight="1" x14ac:dyDescent="0.3">
      <c r="A780" s="98"/>
      <c r="B780" s="98"/>
      <c r="C780" s="98"/>
      <c r="D780" s="98"/>
      <c r="E780" s="99"/>
      <c r="F780" s="99"/>
      <c r="G780" s="98"/>
      <c r="H780" s="98"/>
      <c r="I780" s="98"/>
      <c r="J780" s="98"/>
      <c r="K780" s="98"/>
      <c r="L780" s="98"/>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c r="AR780" s="100"/>
      <c r="AS780" s="100"/>
      <c r="AT780" s="100"/>
      <c r="AU780" s="100"/>
      <c r="AV780" s="100"/>
      <c r="AW780" s="100"/>
      <c r="AX780" s="100"/>
      <c r="AY780" s="100"/>
      <c r="AZ780" s="100"/>
      <c r="BA780" s="100"/>
      <c r="BB780" s="100"/>
      <c r="BC780" s="100"/>
      <c r="BD780" s="100"/>
      <c r="BE780" s="100"/>
    </row>
    <row r="781" spans="1:57" ht="15.75" customHeight="1" x14ac:dyDescent="0.3">
      <c r="A781" s="98"/>
      <c r="B781" s="98"/>
      <c r="C781" s="98"/>
      <c r="D781" s="98"/>
      <c r="E781" s="99"/>
      <c r="F781" s="99"/>
      <c r="G781" s="98"/>
      <c r="H781" s="98"/>
      <c r="I781" s="98"/>
      <c r="J781" s="98"/>
      <c r="K781" s="98"/>
      <c r="L781" s="98"/>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c r="AR781" s="100"/>
      <c r="AS781" s="100"/>
      <c r="AT781" s="100"/>
      <c r="AU781" s="100"/>
      <c r="AV781" s="100"/>
      <c r="AW781" s="100"/>
      <c r="AX781" s="100"/>
      <c r="AY781" s="100"/>
      <c r="AZ781" s="100"/>
      <c r="BA781" s="100"/>
      <c r="BB781" s="100"/>
      <c r="BC781" s="100"/>
      <c r="BD781" s="100"/>
      <c r="BE781" s="100"/>
    </row>
    <row r="782" spans="1:57" ht="15.75" customHeight="1" x14ac:dyDescent="0.3">
      <c r="A782" s="98"/>
      <c r="B782" s="98"/>
      <c r="C782" s="98"/>
      <c r="D782" s="98"/>
      <c r="E782" s="99"/>
      <c r="F782" s="99"/>
      <c r="G782" s="98"/>
      <c r="H782" s="98"/>
      <c r="I782" s="98"/>
      <c r="J782" s="98"/>
      <c r="K782" s="98"/>
      <c r="L782" s="98"/>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0"/>
      <c r="AQ782" s="100"/>
      <c r="AR782" s="100"/>
      <c r="AS782" s="100"/>
      <c r="AT782" s="100"/>
      <c r="AU782" s="100"/>
      <c r="AV782" s="100"/>
      <c r="AW782" s="100"/>
      <c r="AX782" s="100"/>
      <c r="AY782" s="100"/>
      <c r="AZ782" s="100"/>
      <c r="BA782" s="100"/>
      <c r="BB782" s="100"/>
      <c r="BC782" s="100"/>
      <c r="BD782" s="100"/>
      <c r="BE782" s="100"/>
    </row>
    <row r="783" spans="1:57" ht="15.75" customHeight="1" x14ac:dyDescent="0.3">
      <c r="A783" s="98"/>
      <c r="B783" s="98"/>
      <c r="C783" s="98"/>
      <c r="D783" s="98"/>
      <c r="E783" s="99"/>
      <c r="F783" s="99"/>
      <c r="G783" s="98"/>
      <c r="H783" s="98"/>
      <c r="I783" s="98"/>
      <c r="J783" s="98"/>
      <c r="K783" s="98"/>
      <c r="L783" s="98"/>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100"/>
      <c r="AO783" s="100"/>
      <c r="AP783" s="100"/>
      <c r="AQ783" s="100"/>
      <c r="AR783" s="100"/>
      <c r="AS783" s="100"/>
      <c r="AT783" s="100"/>
      <c r="AU783" s="100"/>
      <c r="AV783" s="100"/>
      <c r="AW783" s="100"/>
      <c r="AX783" s="100"/>
      <c r="AY783" s="100"/>
      <c r="AZ783" s="100"/>
      <c r="BA783" s="100"/>
      <c r="BB783" s="100"/>
      <c r="BC783" s="100"/>
      <c r="BD783" s="100"/>
      <c r="BE783" s="100"/>
    </row>
    <row r="784" spans="1:57" ht="15.75" customHeight="1" x14ac:dyDescent="0.3">
      <c r="A784" s="98"/>
      <c r="B784" s="98"/>
      <c r="C784" s="98"/>
      <c r="D784" s="98"/>
      <c r="E784" s="99"/>
      <c r="F784" s="99"/>
      <c r="G784" s="98"/>
      <c r="H784" s="98"/>
      <c r="I784" s="98"/>
      <c r="J784" s="98"/>
      <c r="K784" s="98"/>
      <c r="L784" s="98"/>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0"/>
      <c r="AQ784" s="100"/>
      <c r="AR784" s="100"/>
      <c r="AS784" s="100"/>
      <c r="AT784" s="100"/>
      <c r="AU784" s="100"/>
      <c r="AV784" s="100"/>
      <c r="AW784" s="100"/>
      <c r="AX784" s="100"/>
      <c r="AY784" s="100"/>
      <c r="AZ784" s="100"/>
      <c r="BA784" s="100"/>
      <c r="BB784" s="100"/>
      <c r="BC784" s="100"/>
      <c r="BD784" s="100"/>
      <c r="BE784" s="100"/>
    </row>
    <row r="785" spans="1:57" ht="15.75" customHeight="1" x14ac:dyDescent="0.3">
      <c r="A785" s="98"/>
      <c r="B785" s="98"/>
      <c r="C785" s="98"/>
      <c r="D785" s="98"/>
      <c r="E785" s="99"/>
      <c r="F785" s="99"/>
      <c r="G785" s="98"/>
      <c r="H785" s="98"/>
      <c r="I785" s="98"/>
      <c r="J785" s="98"/>
      <c r="K785" s="98"/>
      <c r="L785" s="98"/>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100"/>
      <c r="AO785" s="100"/>
      <c r="AP785" s="100"/>
      <c r="AQ785" s="100"/>
      <c r="AR785" s="100"/>
      <c r="AS785" s="100"/>
      <c r="AT785" s="100"/>
      <c r="AU785" s="100"/>
      <c r="AV785" s="100"/>
      <c r="AW785" s="100"/>
      <c r="AX785" s="100"/>
      <c r="AY785" s="100"/>
      <c r="AZ785" s="100"/>
      <c r="BA785" s="100"/>
      <c r="BB785" s="100"/>
      <c r="BC785" s="100"/>
      <c r="BD785" s="100"/>
      <c r="BE785" s="100"/>
    </row>
    <row r="786" spans="1:57" ht="15.75" customHeight="1" x14ac:dyDescent="0.3">
      <c r="A786" s="98"/>
      <c r="B786" s="98"/>
      <c r="C786" s="98"/>
      <c r="D786" s="98"/>
      <c r="E786" s="99"/>
      <c r="F786" s="99"/>
      <c r="G786" s="98"/>
      <c r="H786" s="98"/>
      <c r="I786" s="98"/>
      <c r="J786" s="98"/>
      <c r="K786" s="98"/>
      <c r="L786" s="98"/>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c r="AR786" s="100"/>
      <c r="AS786" s="100"/>
      <c r="AT786" s="100"/>
      <c r="AU786" s="100"/>
      <c r="AV786" s="100"/>
      <c r="AW786" s="100"/>
      <c r="AX786" s="100"/>
      <c r="AY786" s="100"/>
      <c r="AZ786" s="100"/>
      <c r="BA786" s="100"/>
      <c r="BB786" s="100"/>
      <c r="BC786" s="100"/>
      <c r="BD786" s="100"/>
      <c r="BE786" s="100"/>
    </row>
    <row r="787" spans="1:57" ht="15.75" customHeight="1" x14ac:dyDescent="0.3">
      <c r="A787" s="98"/>
      <c r="B787" s="98"/>
      <c r="C787" s="98"/>
      <c r="D787" s="98"/>
      <c r="E787" s="99"/>
      <c r="F787" s="99"/>
      <c r="G787" s="98"/>
      <c r="H787" s="98"/>
      <c r="I787" s="98"/>
      <c r="J787" s="98"/>
      <c r="K787" s="98"/>
      <c r="L787" s="98"/>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c r="AR787" s="100"/>
      <c r="AS787" s="100"/>
      <c r="AT787" s="100"/>
      <c r="AU787" s="100"/>
      <c r="AV787" s="100"/>
      <c r="AW787" s="100"/>
      <c r="AX787" s="100"/>
      <c r="AY787" s="100"/>
      <c r="AZ787" s="100"/>
      <c r="BA787" s="100"/>
      <c r="BB787" s="100"/>
      <c r="BC787" s="100"/>
      <c r="BD787" s="100"/>
      <c r="BE787" s="100"/>
    </row>
    <row r="788" spans="1:57" ht="15.75" customHeight="1" x14ac:dyDescent="0.3">
      <c r="A788" s="98"/>
      <c r="B788" s="98"/>
      <c r="C788" s="98"/>
      <c r="D788" s="98"/>
      <c r="E788" s="99"/>
      <c r="F788" s="99"/>
      <c r="G788" s="98"/>
      <c r="H788" s="98"/>
      <c r="I788" s="98"/>
      <c r="J788" s="98"/>
      <c r="K788" s="98"/>
      <c r="L788" s="98"/>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c r="AR788" s="100"/>
      <c r="AS788" s="100"/>
      <c r="AT788" s="100"/>
      <c r="AU788" s="100"/>
      <c r="AV788" s="100"/>
      <c r="AW788" s="100"/>
      <c r="AX788" s="100"/>
      <c r="AY788" s="100"/>
      <c r="AZ788" s="100"/>
      <c r="BA788" s="100"/>
      <c r="BB788" s="100"/>
      <c r="BC788" s="100"/>
      <c r="BD788" s="100"/>
      <c r="BE788" s="100"/>
    </row>
    <row r="789" spans="1:57" ht="15.75" customHeight="1" x14ac:dyDescent="0.3">
      <c r="A789" s="98"/>
      <c r="B789" s="98"/>
      <c r="C789" s="98"/>
      <c r="D789" s="98"/>
      <c r="E789" s="99"/>
      <c r="F789" s="99"/>
      <c r="G789" s="98"/>
      <c r="H789" s="98"/>
      <c r="I789" s="98"/>
      <c r="J789" s="98"/>
      <c r="K789" s="98"/>
      <c r="L789" s="98"/>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c r="AU789" s="100"/>
      <c r="AV789" s="100"/>
      <c r="AW789" s="100"/>
      <c r="AX789" s="100"/>
      <c r="AY789" s="100"/>
      <c r="AZ789" s="100"/>
      <c r="BA789" s="100"/>
      <c r="BB789" s="100"/>
      <c r="BC789" s="100"/>
      <c r="BD789" s="100"/>
      <c r="BE789" s="100"/>
    </row>
    <row r="790" spans="1:57" ht="15.75" customHeight="1" x14ac:dyDescent="0.3">
      <c r="A790" s="98"/>
      <c r="B790" s="98"/>
      <c r="C790" s="98"/>
      <c r="D790" s="98"/>
      <c r="E790" s="99"/>
      <c r="F790" s="99"/>
      <c r="G790" s="98"/>
      <c r="H790" s="98"/>
      <c r="I790" s="98"/>
      <c r="J790" s="98"/>
      <c r="K790" s="98"/>
      <c r="L790" s="98"/>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c r="AR790" s="100"/>
      <c r="AS790" s="100"/>
      <c r="AT790" s="100"/>
      <c r="AU790" s="100"/>
      <c r="AV790" s="100"/>
      <c r="AW790" s="100"/>
      <c r="AX790" s="100"/>
      <c r="AY790" s="100"/>
      <c r="AZ790" s="100"/>
      <c r="BA790" s="100"/>
      <c r="BB790" s="100"/>
      <c r="BC790" s="100"/>
      <c r="BD790" s="100"/>
      <c r="BE790" s="100"/>
    </row>
    <row r="791" spans="1:57" ht="15.75" customHeight="1" x14ac:dyDescent="0.3">
      <c r="A791" s="98"/>
      <c r="B791" s="98"/>
      <c r="C791" s="98"/>
      <c r="D791" s="98"/>
      <c r="E791" s="99"/>
      <c r="F791" s="99"/>
      <c r="G791" s="98"/>
      <c r="H791" s="98"/>
      <c r="I791" s="98"/>
      <c r="J791" s="98"/>
      <c r="K791" s="98"/>
      <c r="L791" s="98"/>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100"/>
      <c r="AO791" s="100"/>
      <c r="AP791" s="100"/>
      <c r="AQ791" s="100"/>
      <c r="AR791" s="100"/>
      <c r="AS791" s="100"/>
      <c r="AT791" s="100"/>
      <c r="AU791" s="100"/>
      <c r="AV791" s="100"/>
      <c r="AW791" s="100"/>
      <c r="AX791" s="100"/>
      <c r="AY791" s="100"/>
      <c r="AZ791" s="100"/>
      <c r="BA791" s="100"/>
      <c r="BB791" s="100"/>
      <c r="BC791" s="100"/>
      <c r="BD791" s="100"/>
      <c r="BE791" s="100"/>
    </row>
    <row r="792" spans="1:57" ht="15.75" customHeight="1" x14ac:dyDescent="0.3">
      <c r="A792" s="98"/>
      <c r="B792" s="98"/>
      <c r="C792" s="98"/>
      <c r="D792" s="98"/>
      <c r="E792" s="99"/>
      <c r="F792" s="99"/>
      <c r="G792" s="98"/>
      <c r="H792" s="98"/>
      <c r="I792" s="98"/>
      <c r="J792" s="98"/>
      <c r="K792" s="98"/>
      <c r="L792" s="98"/>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P792" s="100"/>
      <c r="AQ792" s="100"/>
      <c r="AR792" s="100"/>
      <c r="AS792" s="100"/>
      <c r="AT792" s="100"/>
      <c r="AU792" s="100"/>
      <c r="AV792" s="100"/>
      <c r="AW792" s="100"/>
      <c r="AX792" s="100"/>
      <c r="AY792" s="100"/>
      <c r="AZ792" s="100"/>
      <c r="BA792" s="100"/>
      <c r="BB792" s="100"/>
      <c r="BC792" s="100"/>
      <c r="BD792" s="100"/>
      <c r="BE792" s="100"/>
    </row>
    <row r="793" spans="1:57" ht="15.75" customHeight="1" x14ac:dyDescent="0.3">
      <c r="A793" s="98"/>
      <c r="B793" s="98"/>
      <c r="C793" s="98"/>
      <c r="D793" s="98"/>
      <c r="E793" s="99"/>
      <c r="F793" s="99"/>
      <c r="G793" s="98"/>
      <c r="H793" s="98"/>
      <c r="I793" s="98"/>
      <c r="J793" s="98"/>
      <c r="K793" s="98"/>
      <c r="L793" s="98"/>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c r="AR793" s="100"/>
      <c r="AS793" s="100"/>
      <c r="AT793" s="100"/>
      <c r="AU793" s="100"/>
      <c r="AV793" s="100"/>
      <c r="AW793" s="100"/>
      <c r="AX793" s="100"/>
      <c r="AY793" s="100"/>
      <c r="AZ793" s="100"/>
      <c r="BA793" s="100"/>
      <c r="BB793" s="100"/>
      <c r="BC793" s="100"/>
      <c r="BD793" s="100"/>
      <c r="BE793" s="100"/>
    </row>
    <row r="794" spans="1:57" ht="15.75" customHeight="1" x14ac:dyDescent="0.3">
      <c r="A794" s="98"/>
      <c r="B794" s="98"/>
      <c r="C794" s="98"/>
      <c r="D794" s="98"/>
      <c r="E794" s="99"/>
      <c r="F794" s="99"/>
      <c r="G794" s="98"/>
      <c r="H794" s="98"/>
      <c r="I794" s="98"/>
      <c r="J794" s="98"/>
      <c r="K794" s="98"/>
      <c r="L794" s="98"/>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c r="AR794" s="100"/>
      <c r="AS794" s="100"/>
      <c r="AT794" s="100"/>
      <c r="AU794" s="100"/>
      <c r="AV794" s="100"/>
      <c r="AW794" s="100"/>
      <c r="AX794" s="100"/>
      <c r="AY794" s="100"/>
      <c r="AZ794" s="100"/>
      <c r="BA794" s="100"/>
      <c r="BB794" s="100"/>
      <c r="BC794" s="100"/>
      <c r="BD794" s="100"/>
      <c r="BE794" s="100"/>
    </row>
    <row r="795" spans="1:57" ht="15.75" customHeight="1" x14ac:dyDescent="0.3">
      <c r="A795" s="98"/>
      <c r="B795" s="98"/>
      <c r="C795" s="98"/>
      <c r="D795" s="98"/>
      <c r="E795" s="99"/>
      <c r="F795" s="99"/>
      <c r="G795" s="98"/>
      <c r="H795" s="98"/>
      <c r="I795" s="98"/>
      <c r="J795" s="98"/>
      <c r="K795" s="98"/>
      <c r="L795" s="98"/>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row>
    <row r="796" spans="1:57" ht="15.75" customHeight="1" x14ac:dyDescent="0.3">
      <c r="A796" s="98"/>
      <c r="B796" s="98"/>
      <c r="C796" s="98"/>
      <c r="D796" s="98"/>
      <c r="E796" s="99"/>
      <c r="F796" s="99"/>
      <c r="G796" s="98"/>
      <c r="H796" s="98"/>
      <c r="I796" s="98"/>
      <c r="J796" s="98"/>
      <c r="K796" s="98"/>
      <c r="L796" s="98"/>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c r="AR796" s="100"/>
      <c r="AS796" s="100"/>
      <c r="AT796" s="100"/>
      <c r="AU796" s="100"/>
      <c r="AV796" s="100"/>
      <c r="AW796" s="100"/>
      <c r="AX796" s="100"/>
      <c r="AY796" s="100"/>
      <c r="AZ796" s="100"/>
      <c r="BA796" s="100"/>
      <c r="BB796" s="100"/>
      <c r="BC796" s="100"/>
      <c r="BD796" s="100"/>
      <c r="BE796" s="100"/>
    </row>
    <row r="797" spans="1:57" ht="15.75" customHeight="1" x14ac:dyDescent="0.3">
      <c r="A797" s="98"/>
      <c r="B797" s="98"/>
      <c r="C797" s="98"/>
      <c r="D797" s="98"/>
      <c r="E797" s="99"/>
      <c r="F797" s="99"/>
      <c r="G797" s="98"/>
      <c r="H797" s="98"/>
      <c r="I797" s="98"/>
      <c r="J797" s="98"/>
      <c r="K797" s="98"/>
      <c r="L797" s="98"/>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100"/>
      <c r="AO797" s="100"/>
      <c r="AP797" s="100"/>
      <c r="AQ797" s="100"/>
      <c r="AR797" s="100"/>
      <c r="AS797" s="100"/>
      <c r="AT797" s="100"/>
      <c r="AU797" s="100"/>
      <c r="AV797" s="100"/>
      <c r="AW797" s="100"/>
      <c r="AX797" s="100"/>
      <c r="AY797" s="100"/>
      <c r="AZ797" s="100"/>
      <c r="BA797" s="100"/>
      <c r="BB797" s="100"/>
      <c r="BC797" s="100"/>
      <c r="BD797" s="100"/>
      <c r="BE797" s="100"/>
    </row>
    <row r="798" spans="1:57" ht="15.75" customHeight="1" x14ac:dyDescent="0.3">
      <c r="A798" s="98"/>
      <c r="B798" s="98"/>
      <c r="C798" s="98"/>
      <c r="D798" s="98"/>
      <c r="E798" s="99"/>
      <c r="F798" s="99"/>
      <c r="G798" s="98"/>
      <c r="H798" s="98"/>
      <c r="I798" s="98"/>
      <c r="J798" s="98"/>
      <c r="K798" s="98"/>
      <c r="L798" s="98"/>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0"/>
      <c r="AQ798" s="100"/>
      <c r="AR798" s="100"/>
      <c r="AS798" s="100"/>
      <c r="AT798" s="100"/>
      <c r="AU798" s="100"/>
      <c r="AV798" s="100"/>
      <c r="AW798" s="100"/>
      <c r="AX798" s="100"/>
      <c r="AY798" s="100"/>
      <c r="AZ798" s="100"/>
      <c r="BA798" s="100"/>
      <c r="BB798" s="100"/>
      <c r="BC798" s="100"/>
      <c r="BD798" s="100"/>
      <c r="BE798" s="100"/>
    </row>
    <row r="799" spans="1:57" ht="15.75" customHeight="1" x14ac:dyDescent="0.3">
      <c r="A799" s="98"/>
      <c r="B799" s="98"/>
      <c r="C799" s="98"/>
      <c r="D799" s="98"/>
      <c r="E799" s="99"/>
      <c r="F799" s="99"/>
      <c r="G799" s="98"/>
      <c r="H799" s="98"/>
      <c r="I799" s="98"/>
      <c r="J799" s="98"/>
      <c r="K799" s="98"/>
      <c r="L799" s="98"/>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0"/>
      <c r="AQ799" s="100"/>
      <c r="AR799" s="100"/>
      <c r="AS799" s="100"/>
      <c r="AT799" s="100"/>
      <c r="AU799" s="100"/>
      <c r="AV799" s="100"/>
      <c r="AW799" s="100"/>
      <c r="AX799" s="100"/>
      <c r="AY799" s="100"/>
      <c r="AZ799" s="100"/>
      <c r="BA799" s="100"/>
      <c r="BB799" s="100"/>
      <c r="BC799" s="100"/>
      <c r="BD799" s="100"/>
      <c r="BE799" s="100"/>
    </row>
    <row r="800" spans="1:57" ht="15.75" customHeight="1" x14ac:dyDescent="0.3">
      <c r="A800" s="98"/>
      <c r="B800" s="98"/>
      <c r="C800" s="98"/>
      <c r="D800" s="98"/>
      <c r="E800" s="99"/>
      <c r="F800" s="99"/>
      <c r="G800" s="98"/>
      <c r="H800" s="98"/>
      <c r="I800" s="98"/>
      <c r="J800" s="98"/>
      <c r="K800" s="98"/>
      <c r="L800" s="98"/>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0"/>
      <c r="AQ800" s="100"/>
      <c r="AR800" s="100"/>
      <c r="AS800" s="100"/>
      <c r="AT800" s="100"/>
      <c r="AU800" s="100"/>
      <c r="AV800" s="100"/>
      <c r="AW800" s="100"/>
      <c r="AX800" s="100"/>
      <c r="AY800" s="100"/>
      <c r="AZ800" s="100"/>
      <c r="BA800" s="100"/>
      <c r="BB800" s="100"/>
      <c r="BC800" s="100"/>
      <c r="BD800" s="100"/>
      <c r="BE800" s="100"/>
    </row>
    <row r="801" spans="1:57" ht="15.75" customHeight="1" x14ac:dyDescent="0.3">
      <c r="A801" s="98"/>
      <c r="B801" s="98"/>
      <c r="C801" s="98"/>
      <c r="D801" s="98"/>
      <c r="E801" s="99"/>
      <c r="F801" s="99"/>
      <c r="G801" s="98"/>
      <c r="H801" s="98"/>
      <c r="I801" s="98"/>
      <c r="J801" s="98"/>
      <c r="K801" s="98"/>
      <c r="L801" s="98"/>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100"/>
      <c r="AO801" s="100"/>
      <c r="AP801" s="100"/>
      <c r="AQ801" s="100"/>
      <c r="AR801" s="100"/>
      <c r="AS801" s="100"/>
      <c r="AT801" s="100"/>
      <c r="AU801" s="100"/>
      <c r="AV801" s="100"/>
      <c r="AW801" s="100"/>
      <c r="AX801" s="100"/>
      <c r="AY801" s="100"/>
      <c r="AZ801" s="100"/>
      <c r="BA801" s="100"/>
      <c r="BB801" s="100"/>
      <c r="BC801" s="100"/>
      <c r="BD801" s="100"/>
      <c r="BE801" s="100"/>
    </row>
    <row r="802" spans="1:57" ht="15.75" customHeight="1" x14ac:dyDescent="0.3">
      <c r="A802" s="98"/>
      <c r="B802" s="98"/>
      <c r="C802" s="98"/>
      <c r="D802" s="98"/>
      <c r="E802" s="99"/>
      <c r="F802" s="99"/>
      <c r="G802" s="98"/>
      <c r="H802" s="98"/>
      <c r="I802" s="98"/>
      <c r="J802" s="98"/>
      <c r="K802" s="98"/>
      <c r="L802" s="98"/>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100"/>
      <c r="AO802" s="100"/>
      <c r="AP802" s="100"/>
      <c r="AQ802" s="100"/>
      <c r="AR802" s="100"/>
      <c r="AS802" s="100"/>
      <c r="AT802" s="100"/>
      <c r="AU802" s="100"/>
      <c r="AV802" s="100"/>
      <c r="AW802" s="100"/>
      <c r="AX802" s="100"/>
      <c r="AY802" s="100"/>
      <c r="AZ802" s="100"/>
      <c r="BA802" s="100"/>
      <c r="BB802" s="100"/>
      <c r="BC802" s="100"/>
      <c r="BD802" s="100"/>
      <c r="BE802" s="100"/>
    </row>
    <row r="803" spans="1:57" ht="15.75" customHeight="1" x14ac:dyDescent="0.3">
      <c r="A803" s="98"/>
      <c r="B803" s="98"/>
      <c r="C803" s="98"/>
      <c r="D803" s="98"/>
      <c r="E803" s="99"/>
      <c r="F803" s="99"/>
      <c r="G803" s="98"/>
      <c r="H803" s="98"/>
      <c r="I803" s="98"/>
      <c r="J803" s="98"/>
      <c r="K803" s="98"/>
      <c r="L803" s="98"/>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c r="AP803" s="100"/>
      <c r="AQ803" s="100"/>
      <c r="AR803" s="100"/>
      <c r="AS803" s="100"/>
      <c r="AT803" s="100"/>
      <c r="AU803" s="100"/>
      <c r="AV803" s="100"/>
      <c r="AW803" s="100"/>
      <c r="AX803" s="100"/>
      <c r="AY803" s="100"/>
      <c r="AZ803" s="100"/>
      <c r="BA803" s="100"/>
      <c r="BB803" s="100"/>
      <c r="BC803" s="100"/>
      <c r="BD803" s="100"/>
      <c r="BE803" s="100"/>
    </row>
    <row r="804" spans="1:57" ht="15.75" customHeight="1" x14ac:dyDescent="0.3">
      <c r="A804" s="98"/>
      <c r="B804" s="98"/>
      <c r="C804" s="98"/>
      <c r="D804" s="98"/>
      <c r="E804" s="99"/>
      <c r="F804" s="99"/>
      <c r="G804" s="98"/>
      <c r="H804" s="98"/>
      <c r="I804" s="98"/>
      <c r="J804" s="98"/>
      <c r="K804" s="98"/>
      <c r="L804" s="98"/>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0"/>
      <c r="AQ804" s="100"/>
      <c r="AR804" s="100"/>
      <c r="AS804" s="100"/>
      <c r="AT804" s="100"/>
      <c r="AU804" s="100"/>
      <c r="AV804" s="100"/>
      <c r="AW804" s="100"/>
      <c r="AX804" s="100"/>
      <c r="AY804" s="100"/>
      <c r="AZ804" s="100"/>
      <c r="BA804" s="100"/>
      <c r="BB804" s="100"/>
      <c r="BC804" s="100"/>
      <c r="BD804" s="100"/>
      <c r="BE804" s="100"/>
    </row>
    <row r="805" spans="1:57" ht="15.75" customHeight="1" x14ac:dyDescent="0.3">
      <c r="A805" s="98"/>
      <c r="B805" s="98"/>
      <c r="C805" s="98"/>
      <c r="D805" s="98"/>
      <c r="E805" s="99"/>
      <c r="F805" s="99"/>
      <c r="G805" s="98"/>
      <c r="H805" s="98"/>
      <c r="I805" s="98"/>
      <c r="J805" s="98"/>
      <c r="K805" s="98"/>
      <c r="L805" s="98"/>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100"/>
      <c r="AO805" s="100"/>
      <c r="AP805" s="100"/>
      <c r="AQ805" s="100"/>
      <c r="AR805" s="100"/>
      <c r="AS805" s="100"/>
      <c r="AT805" s="100"/>
      <c r="AU805" s="100"/>
      <c r="AV805" s="100"/>
      <c r="AW805" s="100"/>
      <c r="AX805" s="100"/>
      <c r="AY805" s="100"/>
      <c r="AZ805" s="100"/>
      <c r="BA805" s="100"/>
      <c r="BB805" s="100"/>
      <c r="BC805" s="100"/>
      <c r="BD805" s="100"/>
      <c r="BE805" s="100"/>
    </row>
    <row r="806" spans="1:57" ht="15.75" customHeight="1" x14ac:dyDescent="0.3">
      <c r="A806" s="98"/>
      <c r="B806" s="98"/>
      <c r="C806" s="98"/>
      <c r="D806" s="98"/>
      <c r="E806" s="99"/>
      <c r="F806" s="99"/>
      <c r="G806" s="98"/>
      <c r="H806" s="98"/>
      <c r="I806" s="98"/>
      <c r="J806" s="98"/>
      <c r="K806" s="98"/>
      <c r="L806" s="98"/>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100"/>
      <c r="AO806" s="100"/>
      <c r="AP806" s="100"/>
      <c r="AQ806" s="100"/>
      <c r="AR806" s="100"/>
      <c r="AS806" s="100"/>
      <c r="AT806" s="100"/>
      <c r="AU806" s="100"/>
      <c r="AV806" s="100"/>
      <c r="AW806" s="100"/>
      <c r="AX806" s="100"/>
      <c r="AY806" s="100"/>
      <c r="AZ806" s="100"/>
      <c r="BA806" s="100"/>
      <c r="BB806" s="100"/>
      <c r="BC806" s="100"/>
      <c r="BD806" s="100"/>
      <c r="BE806" s="100"/>
    </row>
    <row r="807" spans="1:57" ht="15.75" customHeight="1" x14ac:dyDescent="0.3">
      <c r="A807" s="98"/>
      <c r="B807" s="98"/>
      <c r="C807" s="98"/>
      <c r="D807" s="98"/>
      <c r="E807" s="99"/>
      <c r="F807" s="99"/>
      <c r="G807" s="98"/>
      <c r="H807" s="98"/>
      <c r="I807" s="98"/>
      <c r="J807" s="98"/>
      <c r="K807" s="98"/>
      <c r="L807" s="98"/>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P807" s="100"/>
      <c r="AQ807" s="100"/>
      <c r="AR807" s="100"/>
      <c r="AS807" s="100"/>
      <c r="AT807" s="100"/>
      <c r="AU807" s="100"/>
      <c r="AV807" s="100"/>
      <c r="AW807" s="100"/>
      <c r="AX807" s="100"/>
      <c r="AY807" s="100"/>
      <c r="AZ807" s="100"/>
      <c r="BA807" s="100"/>
      <c r="BB807" s="100"/>
      <c r="BC807" s="100"/>
      <c r="BD807" s="100"/>
      <c r="BE807" s="100"/>
    </row>
    <row r="808" spans="1:57" ht="15.75" customHeight="1" x14ac:dyDescent="0.3">
      <c r="A808" s="98"/>
      <c r="B808" s="98"/>
      <c r="C808" s="98"/>
      <c r="D808" s="98"/>
      <c r="E808" s="99"/>
      <c r="F808" s="99"/>
      <c r="G808" s="98"/>
      <c r="H808" s="98"/>
      <c r="I808" s="98"/>
      <c r="J808" s="98"/>
      <c r="K808" s="98"/>
      <c r="L808" s="98"/>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0"/>
      <c r="AQ808" s="100"/>
      <c r="AR808" s="100"/>
      <c r="AS808" s="100"/>
      <c r="AT808" s="100"/>
      <c r="AU808" s="100"/>
      <c r="AV808" s="100"/>
      <c r="AW808" s="100"/>
      <c r="AX808" s="100"/>
      <c r="AY808" s="100"/>
      <c r="AZ808" s="100"/>
      <c r="BA808" s="100"/>
      <c r="BB808" s="100"/>
      <c r="BC808" s="100"/>
      <c r="BD808" s="100"/>
      <c r="BE808" s="100"/>
    </row>
    <row r="809" spans="1:57" ht="15.75" customHeight="1" x14ac:dyDescent="0.3">
      <c r="A809" s="98"/>
      <c r="B809" s="98"/>
      <c r="C809" s="98"/>
      <c r="D809" s="98"/>
      <c r="E809" s="99"/>
      <c r="F809" s="99"/>
      <c r="G809" s="98"/>
      <c r="H809" s="98"/>
      <c r="I809" s="98"/>
      <c r="J809" s="98"/>
      <c r="K809" s="98"/>
      <c r="L809" s="98"/>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0"/>
      <c r="AQ809" s="100"/>
      <c r="AR809" s="100"/>
      <c r="AS809" s="100"/>
      <c r="AT809" s="100"/>
      <c r="AU809" s="100"/>
      <c r="AV809" s="100"/>
      <c r="AW809" s="100"/>
      <c r="AX809" s="100"/>
      <c r="AY809" s="100"/>
      <c r="AZ809" s="100"/>
      <c r="BA809" s="100"/>
      <c r="BB809" s="100"/>
      <c r="BC809" s="100"/>
      <c r="BD809" s="100"/>
      <c r="BE809" s="100"/>
    </row>
    <row r="810" spans="1:57" ht="15.75" customHeight="1" x14ac:dyDescent="0.3">
      <c r="A810" s="98"/>
      <c r="B810" s="98"/>
      <c r="C810" s="98"/>
      <c r="D810" s="98"/>
      <c r="E810" s="99"/>
      <c r="F810" s="99"/>
      <c r="G810" s="98"/>
      <c r="H810" s="98"/>
      <c r="I810" s="98"/>
      <c r="J810" s="98"/>
      <c r="K810" s="98"/>
      <c r="L810" s="98"/>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0"/>
      <c r="AQ810" s="100"/>
      <c r="AR810" s="100"/>
      <c r="AS810" s="100"/>
      <c r="AT810" s="100"/>
      <c r="AU810" s="100"/>
      <c r="AV810" s="100"/>
      <c r="AW810" s="100"/>
      <c r="AX810" s="100"/>
      <c r="AY810" s="100"/>
      <c r="AZ810" s="100"/>
      <c r="BA810" s="100"/>
      <c r="BB810" s="100"/>
      <c r="BC810" s="100"/>
      <c r="BD810" s="100"/>
      <c r="BE810" s="100"/>
    </row>
    <row r="811" spans="1:57" ht="15.75" customHeight="1" x14ac:dyDescent="0.3">
      <c r="A811" s="98"/>
      <c r="B811" s="98"/>
      <c r="C811" s="98"/>
      <c r="D811" s="98"/>
      <c r="E811" s="99"/>
      <c r="F811" s="99"/>
      <c r="G811" s="98"/>
      <c r="H811" s="98"/>
      <c r="I811" s="98"/>
      <c r="J811" s="98"/>
      <c r="K811" s="98"/>
      <c r="L811" s="98"/>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100"/>
      <c r="AO811" s="100"/>
      <c r="AP811" s="100"/>
      <c r="AQ811" s="100"/>
      <c r="AR811" s="100"/>
      <c r="AS811" s="100"/>
      <c r="AT811" s="100"/>
      <c r="AU811" s="100"/>
      <c r="AV811" s="100"/>
      <c r="AW811" s="100"/>
      <c r="AX811" s="100"/>
      <c r="AY811" s="100"/>
      <c r="AZ811" s="100"/>
      <c r="BA811" s="100"/>
      <c r="BB811" s="100"/>
      <c r="BC811" s="100"/>
      <c r="BD811" s="100"/>
      <c r="BE811" s="100"/>
    </row>
    <row r="812" spans="1:57" ht="15.75" customHeight="1" x14ac:dyDescent="0.3">
      <c r="A812" s="98"/>
      <c r="B812" s="98"/>
      <c r="C812" s="98"/>
      <c r="D812" s="98"/>
      <c r="E812" s="99"/>
      <c r="F812" s="99"/>
      <c r="G812" s="98"/>
      <c r="H812" s="98"/>
      <c r="I812" s="98"/>
      <c r="J812" s="98"/>
      <c r="K812" s="98"/>
      <c r="L812" s="98"/>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0"/>
      <c r="AQ812" s="100"/>
      <c r="AR812" s="100"/>
      <c r="AS812" s="100"/>
      <c r="AT812" s="100"/>
      <c r="AU812" s="100"/>
      <c r="AV812" s="100"/>
      <c r="AW812" s="100"/>
      <c r="AX812" s="100"/>
      <c r="AY812" s="100"/>
      <c r="AZ812" s="100"/>
      <c r="BA812" s="100"/>
      <c r="BB812" s="100"/>
      <c r="BC812" s="100"/>
      <c r="BD812" s="100"/>
      <c r="BE812" s="100"/>
    </row>
    <row r="813" spans="1:57" ht="15.75" customHeight="1" x14ac:dyDescent="0.3">
      <c r="A813" s="98"/>
      <c r="B813" s="98"/>
      <c r="C813" s="98"/>
      <c r="D813" s="98"/>
      <c r="E813" s="99"/>
      <c r="F813" s="99"/>
      <c r="G813" s="98"/>
      <c r="H813" s="98"/>
      <c r="I813" s="98"/>
      <c r="J813" s="98"/>
      <c r="K813" s="98"/>
      <c r="L813" s="98"/>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0"/>
      <c r="AQ813" s="100"/>
      <c r="AR813" s="100"/>
      <c r="AS813" s="100"/>
      <c r="AT813" s="100"/>
      <c r="AU813" s="100"/>
      <c r="AV813" s="100"/>
      <c r="AW813" s="100"/>
      <c r="AX813" s="100"/>
      <c r="AY813" s="100"/>
      <c r="AZ813" s="100"/>
      <c r="BA813" s="100"/>
      <c r="BB813" s="100"/>
      <c r="BC813" s="100"/>
      <c r="BD813" s="100"/>
      <c r="BE813" s="100"/>
    </row>
    <row r="814" spans="1:57" ht="15.75" customHeight="1" x14ac:dyDescent="0.3">
      <c r="A814" s="98"/>
      <c r="B814" s="98"/>
      <c r="C814" s="98"/>
      <c r="D814" s="98"/>
      <c r="E814" s="99"/>
      <c r="F814" s="99"/>
      <c r="G814" s="98"/>
      <c r="H814" s="98"/>
      <c r="I814" s="98"/>
      <c r="J814" s="98"/>
      <c r="K814" s="98"/>
      <c r="L814" s="98"/>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100"/>
      <c r="AO814" s="100"/>
      <c r="AP814" s="100"/>
      <c r="AQ814" s="100"/>
      <c r="AR814" s="100"/>
      <c r="AS814" s="100"/>
      <c r="AT814" s="100"/>
      <c r="AU814" s="100"/>
      <c r="AV814" s="100"/>
      <c r="AW814" s="100"/>
      <c r="AX814" s="100"/>
      <c r="AY814" s="100"/>
      <c r="AZ814" s="100"/>
      <c r="BA814" s="100"/>
      <c r="BB814" s="100"/>
      <c r="BC814" s="100"/>
      <c r="BD814" s="100"/>
      <c r="BE814" s="100"/>
    </row>
    <row r="815" spans="1:57" ht="15.75" customHeight="1" x14ac:dyDescent="0.3">
      <c r="A815" s="98"/>
      <c r="B815" s="98"/>
      <c r="C815" s="98"/>
      <c r="D815" s="98"/>
      <c r="E815" s="99"/>
      <c r="F815" s="99"/>
      <c r="G815" s="98"/>
      <c r="H815" s="98"/>
      <c r="I815" s="98"/>
      <c r="J815" s="98"/>
      <c r="K815" s="98"/>
      <c r="L815" s="98"/>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100"/>
      <c r="AO815" s="100"/>
      <c r="AP815" s="100"/>
      <c r="AQ815" s="100"/>
      <c r="AR815" s="100"/>
      <c r="AS815" s="100"/>
      <c r="AT815" s="100"/>
      <c r="AU815" s="100"/>
      <c r="AV815" s="100"/>
      <c r="AW815" s="100"/>
      <c r="AX815" s="100"/>
      <c r="AY815" s="100"/>
      <c r="AZ815" s="100"/>
      <c r="BA815" s="100"/>
      <c r="BB815" s="100"/>
      <c r="BC815" s="100"/>
      <c r="BD815" s="100"/>
      <c r="BE815" s="100"/>
    </row>
    <row r="816" spans="1:57" ht="15.75" customHeight="1" x14ac:dyDescent="0.3">
      <c r="A816" s="98"/>
      <c r="B816" s="98"/>
      <c r="C816" s="98"/>
      <c r="D816" s="98"/>
      <c r="E816" s="99"/>
      <c r="F816" s="99"/>
      <c r="G816" s="98"/>
      <c r="H816" s="98"/>
      <c r="I816" s="98"/>
      <c r="J816" s="98"/>
      <c r="K816" s="98"/>
      <c r="L816" s="98"/>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100"/>
      <c r="AO816" s="100"/>
      <c r="AP816" s="100"/>
      <c r="AQ816" s="100"/>
      <c r="AR816" s="100"/>
      <c r="AS816" s="100"/>
      <c r="AT816" s="100"/>
      <c r="AU816" s="100"/>
      <c r="AV816" s="100"/>
      <c r="AW816" s="100"/>
      <c r="AX816" s="100"/>
      <c r="AY816" s="100"/>
      <c r="AZ816" s="100"/>
      <c r="BA816" s="100"/>
      <c r="BB816" s="100"/>
      <c r="BC816" s="100"/>
      <c r="BD816" s="100"/>
      <c r="BE816" s="100"/>
    </row>
    <row r="817" spans="1:57" ht="15.75" customHeight="1" x14ac:dyDescent="0.3">
      <c r="A817" s="98"/>
      <c r="B817" s="98"/>
      <c r="C817" s="98"/>
      <c r="D817" s="98"/>
      <c r="E817" s="99"/>
      <c r="F817" s="99"/>
      <c r="G817" s="98"/>
      <c r="H817" s="98"/>
      <c r="I817" s="98"/>
      <c r="J817" s="98"/>
      <c r="K817" s="98"/>
      <c r="L817" s="98"/>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0"/>
      <c r="AQ817" s="100"/>
      <c r="AR817" s="100"/>
      <c r="AS817" s="100"/>
      <c r="AT817" s="100"/>
      <c r="AU817" s="100"/>
      <c r="AV817" s="100"/>
      <c r="AW817" s="100"/>
      <c r="AX817" s="100"/>
      <c r="AY817" s="100"/>
      <c r="AZ817" s="100"/>
      <c r="BA817" s="100"/>
      <c r="BB817" s="100"/>
      <c r="BC817" s="100"/>
      <c r="BD817" s="100"/>
      <c r="BE817" s="100"/>
    </row>
    <row r="818" spans="1:57" ht="15.75" customHeight="1" x14ac:dyDescent="0.3">
      <c r="A818" s="98"/>
      <c r="B818" s="98"/>
      <c r="C818" s="98"/>
      <c r="D818" s="98"/>
      <c r="E818" s="99"/>
      <c r="F818" s="99"/>
      <c r="G818" s="98"/>
      <c r="H818" s="98"/>
      <c r="I818" s="98"/>
      <c r="J818" s="98"/>
      <c r="K818" s="98"/>
      <c r="L818" s="98"/>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100"/>
      <c r="AO818" s="100"/>
      <c r="AP818" s="100"/>
      <c r="AQ818" s="100"/>
      <c r="AR818" s="100"/>
      <c r="AS818" s="100"/>
      <c r="AT818" s="100"/>
      <c r="AU818" s="100"/>
      <c r="AV818" s="100"/>
      <c r="AW818" s="100"/>
      <c r="AX818" s="100"/>
      <c r="AY818" s="100"/>
      <c r="AZ818" s="100"/>
      <c r="BA818" s="100"/>
      <c r="BB818" s="100"/>
      <c r="BC818" s="100"/>
      <c r="BD818" s="100"/>
      <c r="BE818" s="100"/>
    </row>
    <row r="819" spans="1:57" ht="15.75" customHeight="1" x14ac:dyDescent="0.3">
      <c r="A819" s="98"/>
      <c r="B819" s="98"/>
      <c r="C819" s="98"/>
      <c r="D819" s="98"/>
      <c r="E819" s="99"/>
      <c r="F819" s="99"/>
      <c r="G819" s="98"/>
      <c r="H819" s="98"/>
      <c r="I819" s="98"/>
      <c r="J819" s="98"/>
      <c r="K819" s="98"/>
      <c r="L819" s="98"/>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0"/>
      <c r="AQ819" s="100"/>
      <c r="AR819" s="100"/>
      <c r="AS819" s="100"/>
      <c r="AT819" s="100"/>
      <c r="AU819" s="100"/>
      <c r="AV819" s="100"/>
      <c r="AW819" s="100"/>
      <c r="AX819" s="100"/>
      <c r="AY819" s="100"/>
      <c r="AZ819" s="100"/>
      <c r="BA819" s="100"/>
      <c r="BB819" s="100"/>
      <c r="BC819" s="100"/>
      <c r="BD819" s="100"/>
      <c r="BE819" s="100"/>
    </row>
    <row r="820" spans="1:57" ht="15.75" customHeight="1" x14ac:dyDescent="0.3">
      <c r="A820" s="98"/>
      <c r="B820" s="98"/>
      <c r="C820" s="98"/>
      <c r="D820" s="98"/>
      <c r="E820" s="99"/>
      <c r="F820" s="99"/>
      <c r="G820" s="98"/>
      <c r="H820" s="98"/>
      <c r="I820" s="98"/>
      <c r="J820" s="98"/>
      <c r="K820" s="98"/>
      <c r="L820" s="98"/>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0"/>
      <c r="AQ820" s="100"/>
      <c r="AR820" s="100"/>
      <c r="AS820" s="100"/>
      <c r="AT820" s="100"/>
      <c r="AU820" s="100"/>
      <c r="AV820" s="100"/>
      <c r="AW820" s="100"/>
      <c r="AX820" s="100"/>
      <c r="AY820" s="100"/>
      <c r="AZ820" s="100"/>
      <c r="BA820" s="100"/>
      <c r="BB820" s="100"/>
      <c r="BC820" s="100"/>
      <c r="BD820" s="100"/>
      <c r="BE820" s="100"/>
    </row>
    <row r="821" spans="1:57" ht="15.75" customHeight="1" x14ac:dyDescent="0.3">
      <c r="A821" s="98"/>
      <c r="B821" s="98"/>
      <c r="C821" s="98"/>
      <c r="D821" s="98"/>
      <c r="E821" s="99"/>
      <c r="F821" s="99"/>
      <c r="G821" s="98"/>
      <c r="H821" s="98"/>
      <c r="I821" s="98"/>
      <c r="J821" s="98"/>
      <c r="K821" s="98"/>
      <c r="L821" s="98"/>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100"/>
      <c r="AO821" s="100"/>
      <c r="AP821" s="100"/>
      <c r="AQ821" s="100"/>
      <c r="AR821" s="100"/>
      <c r="AS821" s="100"/>
      <c r="AT821" s="100"/>
      <c r="AU821" s="100"/>
      <c r="AV821" s="100"/>
      <c r="AW821" s="100"/>
      <c r="AX821" s="100"/>
      <c r="AY821" s="100"/>
      <c r="AZ821" s="100"/>
      <c r="BA821" s="100"/>
      <c r="BB821" s="100"/>
      <c r="BC821" s="100"/>
      <c r="BD821" s="100"/>
      <c r="BE821" s="100"/>
    </row>
    <row r="822" spans="1:57" ht="15.75" customHeight="1" x14ac:dyDescent="0.3">
      <c r="A822" s="98"/>
      <c r="B822" s="98"/>
      <c r="C822" s="98"/>
      <c r="D822" s="98"/>
      <c r="E822" s="99"/>
      <c r="F822" s="99"/>
      <c r="G822" s="98"/>
      <c r="H822" s="98"/>
      <c r="I822" s="98"/>
      <c r="J822" s="98"/>
      <c r="K822" s="98"/>
      <c r="L822" s="98"/>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100"/>
      <c r="AO822" s="100"/>
      <c r="AP822" s="100"/>
      <c r="AQ822" s="100"/>
      <c r="AR822" s="100"/>
      <c r="AS822" s="100"/>
      <c r="AT822" s="100"/>
      <c r="AU822" s="100"/>
      <c r="AV822" s="100"/>
      <c r="AW822" s="100"/>
      <c r="AX822" s="100"/>
      <c r="AY822" s="100"/>
      <c r="AZ822" s="100"/>
      <c r="BA822" s="100"/>
      <c r="BB822" s="100"/>
      <c r="BC822" s="100"/>
      <c r="BD822" s="100"/>
      <c r="BE822" s="100"/>
    </row>
    <row r="823" spans="1:57" ht="15.75" customHeight="1" x14ac:dyDescent="0.3">
      <c r="A823" s="98"/>
      <c r="B823" s="98"/>
      <c r="C823" s="98"/>
      <c r="D823" s="98"/>
      <c r="E823" s="99"/>
      <c r="F823" s="99"/>
      <c r="G823" s="98"/>
      <c r="H823" s="98"/>
      <c r="I823" s="98"/>
      <c r="J823" s="98"/>
      <c r="K823" s="98"/>
      <c r="L823" s="98"/>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P823" s="100"/>
      <c r="AQ823" s="100"/>
      <c r="AR823" s="100"/>
      <c r="AS823" s="100"/>
      <c r="AT823" s="100"/>
      <c r="AU823" s="100"/>
      <c r="AV823" s="100"/>
      <c r="AW823" s="100"/>
      <c r="AX823" s="100"/>
      <c r="AY823" s="100"/>
      <c r="AZ823" s="100"/>
      <c r="BA823" s="100"/>
      <c r="BB823" s="100"/>
      <c r="BC823" s="100"/>
      <c r="BD823" s="100"/>
      <c r="BE823" s="100"/>
    </row>
    <row r="824" spans="1:57" ht="15.75" customHeight="1" x14ac:dyDescent="0.3">
      <c r="A824" s="98"/>
      <c r="B824" s="98"/>
      <c r="C824" s="98"/>
      <c r="D824" s="98"/>
      <c r="E824" s="99"/>
      <c r="F824" s="99"/>
      <c r="G824" s="98"/>
      <c r="H824" s="98"/>
      <c r="I824" s="98"/>
      <c r="J824" s="98"/>
      <c r="K824" s="98"/>
      <c r="L824" s="98"/>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0"/>
      <c r="AQ824" s="100"/>
      <c r="AR824" s="100"/>
      <c r="AS824" s="100"/>
      <c r="AT824" s="100"/>
      <c r="AU824" s="100"/>
      <c r="AV824" s="100"/>
      <c r="AW824" s="100"/>
      <c r="AX824" s="100"/>
      <c r="AY824" s="100"/>
      <c r="AZ824" s="100"/>
      <c r="BA824" s="100"/>
      <c r="BB824" s="100"/>
      <c r="BC824" s="100"/>
      <c r="BD824" s="100"/>
      <c r="BE824" s="100"/>
    </row>
    <row r="825" spans="1:57" ht="15.75" customHeight="1" x14ac:dyDescent="0.3">
      <c r="A825" s="98"/>
      <c r="B825" s="98"/>
      <c r="C825" s="98"/>
      <c r="D825" s="98"/>
      <c r="E825" s="99"/>
      <c r="F825" s="99"/>
      <c r="G825" s="98"/>
      <c r="H825" s="98"/>
      <c r="I825" s="98"/>
      <c r="J825" s="98"/>
      <c r="K825" s="98"/>
      <c r="L825" s="98"/>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100"/>
      <c r="AO825" s="100"/>
      <c r="AP825" s="100"/>
      <c r="AQ825" s="100"/>
      <c r="AR825" s="100"/>
      <c r="AS825" s="100"/>
      <c r="AT825" s="100"/>
      <c r="AU825" s="100"/>
      <c r="AV825" s="100"/>
      <c r="AW825" s="100"/>
      <c r="AX825" s="100"/>
      <c r="AY825" s="100"/>
      <c r="AZ825" s="100"/>
      <c r="BA825" s="100"/>
      <c r="BB825" s="100"/>
      <c r="BC825" s="100"/>
      <c r="BD825" s="100"/>
      <c r="BE825" s="100"/>
    </row>
    <row r="826" spans="1:57" ht="15.75" customHeight="1" x14ac:dyDescent="0.3">
      <c r="A826" s="98"/>
      <c r="B826" s="98"/>
      <c r="C826" s="98"/>
      <c r="D826" s="98"/>
      <c r="E826" s="99"/>
      <c r="F826" s="99"/>
      <c r="G826" s="98"/>
      <c r="H826" s="98"/>
      <c r="I826" s="98"/>
      <c r="J826" s="98"/>
      <c r="K826" s="98"/>
      <c r="L826" s="98"/>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c r="AU826" s="100"/>
      <c r="AV826" s="100"/>
      <c r="AW826" s="100"/>
      <c r="AX826" s="100"/>
      <c r="AY826" s="100"/>
      <c r="AZ826" s="100"/>
      <c r="BA826" s="100"/>
      <c r="BB826" s="100"/>
      <c r="BC826" s="100"/>
      <c r="BD826" s="100"/>
      <c r="BE826" s="100"/>
    </row>
    <row r="827" spans="1:57" ht="15.75" customHeight="1" x14ac:dyDescent="0.3">
      <c r="A827" s="98"/>
      <c r="B827" s="98"/>
      <c r="C827" s="98"/>
      <c r="D827" s="98"/>
      <c r="E827" s="99"/>
      <c r="F827" s="99"/>
      <c r="G827" s="98"/>
      <c r="H827" s="98"/>
      <c r="I827" s="98"/>
      <c r="J827" s="98"/>
      <c r="K827" s="98"/>
      <c r="L827" s="98"/>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0"/>
      <c r="AQ827" s="100"/>
      <c r="AR827" s="100"/>
      <c r="AS827" s="100"/>
      <c r="AT827" s="100"/>
      <c r="AU827" s="100"/>
      <c r="AV827" s="100"/>
      <c r="AW827" s="100"/>
      <c r="AX827" s="100"/>
      <c r="AY827" s="100"/>
      <c r="AZ827" s="100"/>
      <c r="BA827" s="100"/>
      <c r="BB827" s="100"/>
      <c r="BC827" s="100"/>
      <c r="BD827" s="100"/>
      <c r="BE827" s="100"/>
    </row>
    <row r="828" spans="1:57" ht="15.75" customHeight="1" x14ac:dyDescent="0.3">
      <c r="A828" s="98"/>
      <c r="B828" s="98"/>
      <c r="C828" s="98"/>
      <c r="D828" s="98"/>
      <c r="E828" s="99"/>
      <c r="F828" s="99"/>
      <c r="G828" s="98"/>
      <c r="H828" s="98"/>
      <c r="I828" s="98"/>
      <c r="J828" s="98"/>
      <c r="K828" s="98"/>
      <c r="L828" s="98"/>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100"/>
      <c r="AO828" s="100"/>
      <c r="AP828" s="100"/>
      <c r="AQ828" s="100"/>
      <c r="AR828" s="100"/>
      <c r="AS828" s="100"/>
      <c r="AT828" s="100"/>
      <c r="AU828" s="100"/>
      <c r="AV828" s="100"/>
      <c r="AW828" s="100"/>
      <c r="AX828" s="100"/>
      <c r="AY828" s="100"/>
      <c r="AZ828" s="100"/>
      <c r="BA828" s="100"/>
      <c r="BB828" s="100"/>
      <c r="BC828" s="100"/>
      <c r="BD828" s="100"/>
      <c r="BE828" s="100"/>
    </row>
    <row r="829" spans="1:57" ht="15.75" customHeight="1" x14ac:dyDescent="0.3">
      <c r="A829" s="98"/>
      <c r="B829" s="98"/>
      <c r="C829" s="98"/>
      <c r="D829" s="98"/>
      <c r="E829" s="99"/>
      <c r="F829" s="99"/>
      <c r="G829" s="98"/>
      <c r="H829" s="98"/>
      <c r="I829" s="98"/>
      <c r="J829" s="98"/>
      <c r="K829" s="98"/>
      <c r="L829" s="98"/>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P829" s="100"/>
      <c r="AQ829" s="100"/>
      <c r="AR829" s="100"/>
      <c r="AS829" s="100"/>
      <c r="AT829" s="100"/>
      <c r="AU829" s="100"/>
      <c r="AV829" s="100"/>
      <c r="AW829" s="100"/>
      <c r="AX829" s="100"/>
      <c r="AY829" s="100"/>
      <c r="AZ829" s="100"/>
      <c r="BA829" s="100"/>
      <c r="BB829" s="100"/>
      <c r="BC829" s="100"/>
      <c r="BD829" s="100"/>
      <c r="BE829" s="100"/>
    </row>
    <row r="830" spans="1:57" ht="15.75" customHeight="1" x14ac:dyDescent="0.3">
      <c r="A830" s="98"/>
      <c r="B830" s="98"/>
      <c r="C830" s="98"/>
      <c r="D830" s="98"/>
      <c r="E830" s="99"/>
      <c r="F830" s="99"/>
      <c r="G830" s="98"/>
      <c r="H830" s="98"/>
      <c r="I830" s="98"/>
      <c r="J830" s="98"/>
      <c r="K830" s="98"/>
      <c r="L830" s="98"/>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c r="AP830" s="100"/>
      <c r="AQ830" s="100"/>
      <c r="AR830" s="100"/>
      <c r="AS830" s="100"/>
      <c r="AT830" s="100"/>
      <c r="AU830" s="100"/>
      <c r="AV830" s="100"/>
      <c r="AW830" s="100"/>
      <c r="AX830" s="100"/>
      <c r="AY830" s="100"/>
      <c r="AZ830" s="100"/>
      <c r="BA830" s="100"/>
      <c r="BB830" s="100"/>
      <c r="BC830" s="100"/>
      <c r="BD830" s="100"/>
      <c r="BE830" s="100"/>
    </row>
    <row r="831" spans="1:57" ht="15.75" customHeight="1" x14ac:dyDescent="0.3">
      <c r="A831" s="98"/>
      <c r="B831" s="98"/>
      <c r="C831" s="98"/>
      <c r="D831" s="98"/>
      <c r="E831" s="99"/>
      <c r="F831" s="99"/>
      <c r="G831" s="98"/>
      <c r="H831" s="98"/>
      <c r="I831" s="98"/>
      <c r="J831" s="98"/>
      <c r="K831" s="98"/>
      <c r="L831" s="98"/>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0"/>
      <c r="AQ831" s="100"/>
      <c r="AR831" s="100"/>
      <c r="AS831" s="100"/>
      <c r="AT831" s="100"/>
      <c r="AU831" s="100"/>
      <c r="AV831" s="100"/>
      <c r="AW831" s="100"/>
      <c r="AX831" s="100"/>
      <c r="AY831" s="100"/>
      <c r="AZ831" s="100"/>
      <c r="BA831" s="100"/>
      <c r="BB831" s="100"/>
      <c r="BC831" s="100"/>
      <c r="BD831" s="100"/>
      <c r="BE831" s="100"/>
    </row>
    <row r="832" spans="1:57" ht="15.75" customHeight="1" x14ac:dyDescent="0.3">
      <c r="A832" s="98"/>
      <c r="B832" s="98"/>
      <c r="C832" s="98"/>
      <c r="D832" s="98"/>
      <c r="E832" s="99"/>
      <c r="F832" s="99"/>
      <c r="G832" s="98"/>
      <c r="H832" s="98"/>
      <c r="I832" s="98"/>
      <c r="J832" s="98"/>
      <c r="K832" s="98"/>
      <c r="L832" s="98"/>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c r="AR832" s="100"/>
      <c r="AS832" s="100"/>
      <c r="AT832" s="100"/>
      <c r="AU832" s="100"/>
      <c r="AV832" s="100"/>
      <c r="AW832" s="100"/>
      <c r="AX832" s="100"/>
      <c r="AY832" s="100"/>
      <c r="AZ832" s="100"/>
      <c r="BA832" s="100"/>
      <c r="BB832" s="100"/>
      <c r="BC832" s="100"/>
      <c r="BD832" s="100"/>
      <c r="BE832" s="100"/>
    </row>
    <row r="833" spans="1:57" ht="15.75" customHeight="1" x14ac:dyDescent="0.3">
      <c r="A833" s="98"/>
      <c r="B833" s="98"/>
      <c r="C833" s="98"/>
      <c r="D833" s="98"/>
      <c r="E833" s="99"/>
      <c r="F833" s="99"/>
      <c r="G833" s="98"/>
      <c r="H833" s="98"/>
      <c r="I833" s="98"/>
      <c r="J833" s="98"/>
      <c r="K833" s="98"/>
      <c r="L833" s="98"/>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0"/>
      <c r="AQ833" s="100"/>
      <c r="AR833" s="100"/>
      <c r="AS833" s="100"/>
      <c r="AT833" s="100"/>
      <c r="AU833" s="100"/>
      <c r="AV833" s="100"/>
      <c r="AW833" s="100"/>
      <c r="AX833" s="100"/>
      <c r="AY833" s="100"/>
      <c r="AZ833" s="100"/>
      <c r="BA833" s="100"/>
      <c r="BB833" s="100"/>
      <c r="BC833" s="100"/>
      <c r="BD833" s="100"/>
      <c r="BE833" s="100"/>
    </row>
    <row r="834" spans="1:57" ht="15.75" customHeight="1" x14ac:dyDescent="0.3">
      <c r="A834" s="98"/>
      <c r="B834" s="98"/>
      <c r="C834" s="98"/>
      <c r="D834" s="98"/>
      <c r="E834" s="99"/>
      <c r="F834" s="99"/>
      <c r="G834" s="98"/>
      <c r="H834" s="98"/>
      <c r="I834" s="98"/>
      <c r="J834" s="98"/>
      <c r="K834" s="98"/>
      <c r="L834" s="98"/>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100"/>
      <c r="AO834" s="100"/>
      <c r="AP834" s="100"/>
      <c r="AQ834" s="100"/>
      <c r="AR834" s="100"/>
      <c r="AS834" s="100"/>
      <c r="AT834" s="100"/>
      <c r="AU834" s="100"/>
      <c r="AV834" s="100"/>
      <c r="AW834" s="100"/>
      <c r="AX834" s="100"/>
      <c r="AY834" s="100"/>
      <c r="AZ834" s="100"/>
      <c r="BA834" s="100"/>
      <c r="BB834" s="100"/>
      <c r="BC834" s="100"/>
      <c r="BD834" s="100"/>
      <c r="BE834" s="100"/>
    </row>
    <row r="835" spans="1:57" ht="15.75" customHeight="1" x14ac:dyDescent="0.3">
      <c r="A835" s="98"/>
      <c r="B835" s="98"/>
      <c r="C835" s="98"/>
      <c r="D835" s="98"/>
      <c r="E835" s="99"/>
      <c r="F835" s="99"/>
      <c r="G835" s="98"/>
      <c r="H835" s="98"/>
      <c r="I835" s="98"/>
      <c r="J835" s="98"/>
      <c r="K835" s="98"/>
      <c r="L835" s="98"/>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0"/>
      <c r="AQ835" s="100"/>
      <c r="AR835" s="100"/>
      <c r="AS835" s="100"/>
      <c r="AT835" s="100"/>
      <c r="AU835" s="100"/>
      <c r="AV835" s="100"/>
      <c r="AW835" s="100"/>
      <c r="AX835" s="100"/>
      <c r="AY835" s="100"/>
      <c r="AZ835" s="100"/>
      <c r="BA835" s="100"/>
      <c r="BB835" s="100"/>
      <c r="BC835" s="100"/>
      <c r="BD835" s="100"/>
      <c r="BE835" s="100"/>
    </row>
    <row r="836" spans="1:57" ht="15.75" customHeight="1" x14ac:dyDescent="0.3">
      <c r="A836" s="98"/>
      <c r="B836" s="98"/>
      <c r="C836" s="98"/>
      <c r="D836" s="98"/>
      <c r="E836" s="99"/>
      <c r="F836" s="99"/>
      <c r="G836" s="98"/>
      <c r="H836" s="98"/>
      <c r="I836" s="98"/>
      <c r="J836" s="98"/>
      <c r="K836" s="98"/>
      <c r="L836" s="98"/>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100"/>
      <c r="AO836" s="100"/>
      <c r="AP836" s="100"/>
      <c r="AQ836" s="100"/>
      <c r="AR836" s="100"/>
      <c r="AS836" s="100"/>
      <c r="AT836" s="100"/>
      <c r="AU836" s="100"/>
      <c r="AV836" s="100"/>
      <c r="AW836" s="100"/>
      <c r="AX836" s="100"/>
      <c r="AY836" s="100"/>
      <c r="AZ836" s="100"/>
      <c r="BA836" s="100"/>
      <c r="BB836" s="100"/>
      <c r="BC836" s="100"/>
      <c r="BD836" s="100"/>
      <c r="BE836" s="100"/>
    </row>
    <row r="837" spans="1:57" ht="15.75" customHeight="1" x14ac:dyDescent="0.3">
      <c r="A837" s="98"/>
      <c r="B837" s="98"/>
      <c r="C837" s="98"/>
      <c r="D837" s="98"/>
      <c r="E837" s="99"/>
      <c r="F837" s="99"/>
      <c r="G837" s="98"/>
      <c r="H837" s="98"/>
      <c r="I837" s="98"/>
      <c r="J837" s="98"/>
      <c r="K837" s="98"/>
      <c r="L837" s="98"/>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0"/>
      <c r="AQ837" s="100"/>
      <c r="AR837" s="100"/>
      <c r="AS837" s="100"/>
      <c r="AT837" s="100"/>
      <c r="AU837" s="100"/>
      <c r="AV837" s="100"/>
      <c r="AW837" s="100"/>
      <c r="AX837" s="100"/>
      <c r="AY837" s="100"/>
      <c r="AZ837" s="100"/>
      <c r="BA837" s="100"/>
      <c r="BB837" s="100"/>
      <c r="BC837" s="100"/>
      <c r="BD837" s="100"/>
      <c r="BE837" s="100"/>
    </row>
    <row r="838" spans="1:57" ht="15.75" customHeight="1" x14ac:dyDescent="0.3">
      <c r="A838" s="98"/>
      <c r="B838" s="98"/>
      <c r="C838" s="98"/>
      <c r="D838" s="98"/>
      <c r="E838" s="99"/>
      <c r="F838" s="99"/>
      <c r="G838" s="98"/>
      <c r="H838" s="98"/>
      <c r="I838" s="98"/>
      <c r="J838" s="98"/>
      <c r="K838" s="98"/>
      <c r="L838" s="98"/>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100"/>
      <c r="AO838" s="100"/>
      <c r="AP838" s="100"/>
      <c r="AQ838" s="100"/>
      <c r="AR838" s="100"/>
      <c r="AS838" s="100"/>
      <c r="AT838" s="100"/>
      <c r="AU838" s="100"/>
      <c r="AV838" s="100"/>
      <c r="AW838" s="100"/>
      <c r="AX838" s="100"/>
      <c r="AY838" s="100"/>
      <c r="AZ838" s="100"/>
      <c r="BA838" s="100"/>
      <c r="BB838" s="100"/>
      <c r="BC838" s="100"/>
      <c r="BD838" s="100"/>
      <c r="BE838" s="100"/>
    </row>
    <row r="839" spans="1:57" ht="15.75" customHeight="1" x14ac:dyDescent="0.3">
      <c r="A839" s="98"/>
      <c r="B839" s="98"/>
      <c r="C839" s="98"/>
      <c r="D839" s="98"/>
      <c r="E839" s="99"/>
      <c r="F839" s="99"/>
      <c r="G839" s="98"/>
      <c r="H839" s="98"/>
      <c r="I839" s="98"/>
      <c r="J839" s="98"/>
      <c r="K839" s="98"/>
      <c r="L839" s="98"/>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c r="AP839" s="100"/>
      <c r="AQ839" s="100"/>
      <c r="AR839" s="100"/>
      <c r="AS839" s="100"/>
      <c r="AT839" s="100"/>
      <c r="AU839" s="100"/>
      <c r="AV839" s="100"/>
      <c r="AW839" s="100"/>
      <c r="AX839" s="100"/>
      <c r="AY839" s="100"/>
      <c r="AZ839" s="100"/>
      <c r="BA839" s="100"/>
      <c r="BB839" s="100"/>
      <c r="BC839" s="100"/>
      <c r="BD839" s="100"/>
      <c r="BE839" s="100"/>
    </row>
    <row r="840" spans="1:57" ht="15.75" customHeight="1" x14ac:dyDescent="0.3">
      <c r="A840" s="98"/>
      <c r="B840" s="98"/>
      <c r="C840" s="98"/>
      <c r="D840" s="98"/>
      <c r="E840" s="99"/>
      <c r="F840" s="99"/>
      <c r="G840" s="98"/>
      <c r="H840" s="98"/>
      <c r="I840" s="98"/>
      <c r="J840" s="98"/>
      <c r="K840" s="98"/>
      <c r="L840" s="98"/>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0"/>
      <c r="AQ840" s="100"/>
      <c r="AR840" s="100"/>
      <c r="AS840" s="100"/>
      <c r="AT840" s="100"/>
      <c r="AU840" s="100"/>
      <c r="AV840" s="100"/>
      <c r="AW840" s="100"/>
      <c r="AX840" s="100"/>
      <c r="AY840" s="100"/>
      <c r="AZ840" s="100"/>
      <c r="BA840" s="100"/>
      <c r="BB840" s="100"/>
      <c r="BC840" s="100"/>
      <c r="BD840" s="100"/>
      <c r="BE840" s="100"/>
    </row>
    <row r="841" spans="1:57" ht="15.75" customHeight="1" x14ac:dyDescent="0.3">
      <c r="A841" s="98"/>
      <c r="B841" s="98"/>
      <c r="C841" s="98"/>
      <c r="D841" s="98"/>
      <c r="E841" s="99"/>
      <c r="F841" s="99"/>
      <c r="G841" s="98"/>
      <c r="H841" s="98"/>
      <c r="I841" s="98"/>
      <c r="J841" s="98"/>
      <c r="K841" s="98"/>
      <c r="L841" s="98"/>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100"/>
      <c r="AO841" s="100"/>
      <c r="AP841" s="100"/>
      <c r="AQ841" s="100"/>
      <c r="AR841" s="100"/>
      <c r="AS841" s="100"/>
      <c r="AT841" s="100"/>
      <c r="AU841" s="100"/>
      <c r="AV841" s="100"/>
      <c r="AW841" s="100"/>
      <c r="AX841" s="100"/>
      <c r="AY841" s="100"/>
      <c r="AZ841" s="100"/>
      <c r="BA841" s="100"/>
      <c r="BB841" s="100"/>
      <c r="BC841" s="100"/>
      <c r="BD841" s="100"/>
      <c r="BE841" s="100"/>
    </row>
    <row r="842" spans="1:57" ht="15.75" customHeight="1" x14ac:dyDescent="0.3">
      <c r="A842" s="98"/>
      <c r="B842" s="98"/>
      <c r="C842" s="98"/>
      <c r="D842" s="98"/>
      <c r="E842" s="99"/>
      <c r="F842" s="99"/>
      <c r="G842" s="98"/>
      <c r="H842" s="98"/>
      <c r="I842" s="98"/>
      <c r="J842" s="98"/>
      <c r="K842" s="98"/>
      <c r="L842" s="98"/>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100"/>
      <c r="AO842" s="100"/>
      <c r="AP842" s="100"/>
      <c r="AQ842" s="100"/>
      <c r="AR842" s="100"/>
      <c r="AS842" s="100"/>
      <c r="AT842" s="100"/>
      <c r="AU842" s="100"/>
      <c r="AV842" s="100"/>
      <c r="AW842" s="100"/>
      <c r="AX842" s="100"/>
      <c r="AY842" s="100"/>
      <c r="AZ842" s="100"/>
      <c r="BA842" s="100"/>
      <c r="BB842" s="100"/>
      <c r="BC842" s="100"/>
      <c r="BD842" s="100"/>
      <c r="BE842" s="100"/>
    </row>
    <row r="843" spans="1:57" ht="15.75" customHeight="1" x14ac:dyDescent="0.3">
      <c r="A843" s="98"/>
      <c r="B843" s="98"/>
      <c r="C843" s="98"/>
      <c r="D843" s="98"/>
      <c r="E843" s="99"/>
      <c r="F843" s="99"/>
      <c r="G843" s="98"/>
      <c r="H843" s="98"/>
      <c r="I843" s="98"/>
      <c r="J843" s="98"/>
      <c r="K843" s="98"/>
      <c r="L843" s="98"/>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c r="AU843" s="100"/>
      <c r="AV843" s="100"/>
      <c r="AW843" s="100"/>
      <c r="AX843" s="100"/>
      <c r="AY843" s="100"/>
      <c r="AZ843" s="100"/>
      <c r="BA843" s="100"/>
      <c r="BB843" s="100"/>
      <c r="BC843" s="100"/>
      <c r="BD843" s="100"/>
      <c r="BE843" s="100"/>
    </row>
    <row r="844" spans="1:57" ht="15.75" customHeight="1" x14ac:dyDescent="0.3">
      <c r="A844" s="98"/>
      <c r="B844" s="98"/>
      <c r="C844" s="98"/>
      <c r="D844" s="98"/>
      <c r="E844" s="99"/>
      <c r="F844" s="99"/>
      <c r="G844" s="98"/>
      <c r="H844" s="98"/>
      <c r="I844" s="98"/>
      <c r="J844" s="98"/>
      <c r="K844" s="98"/>
      <c r="L844" s="98"/>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100"/>
      <c r="AO844" s="100"/>
      <c r="AP844" s="100"/>
      <c r="AQ844" s="100"/>
      <c r="AR844" s="100"/>
      <c r="AS844" s="100"/>
      <c r="AT844" s="100"/>
      <c r="AU844" s="100"/>
      <c r="AV844" s="100"/>
      <c r="AW844" s="100"/>
      <c r="AX844" s="100"/>
      <c r="AY844" s="100"/>
      <c r="AZ844" s="100"/>
      <c r="BA844" s="100"/>
      <c r="BB844" s="100"/>
      <c r="BC844" s="100"/>
      <c r="BD844" s="100"/>
      <c r="BE844" s="100"/>
    </row>
    <row r="845" spans="1:57" ht="15.75" customHeight="1" x14ac:dyDescent="0.3">
      <c r="A845" s="98"/>
      <c r="B845" s="98"/>
      <c r="C845" s="98"/>
      <c r="D845" s="98"/>
      <c r="E845" s="99"/>
      <c r="F845" s="99"/>
      <c r="G845" s="98"/>
      <c r="H845" s="98"/>
      <c r="I845" s="98"/>
      <c r="J845" s="98"/>
      <c r="K845" s="98"/>
      <c r="L845" s="98"/>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0"/>
      <c r="AQ845" s="100"/>
      <c r="AR845" s="100"/>
      <c r="AS845" s="100"/>
      <c r="AT845" s="100"/>
      <c r="AU845" s="100"/>
      <c r="AV845" s="100"/>
      <c r="AW845" s="100"/>
      <c r="AX845" s="100"/>
      <c r="AY845" s="100"/>
      <c r="AZ845" s="100"/>
      <c r="BA845" s="100"/>
      <c r="BB845" s="100"/>
      <c r="BC845" s="100"/>
      <c r="BD845" s="100"/>
      <c r="BE845" s="100"/>
    </row>
    <row r="846" spans="1:57" ht="15.75" customHeight="1" x14ac:dyDescent="0.3">
      <c r="A846" s="98"/>
      <c r="B846" s="98"/>
      <c r="C846" s="98"/>
      <c r="D846" s="98"/>
      <c r="E846" s="99"/>
      <c r="F846" s="99"/>
      <c r="G846" s="98"/>
      <c r="H846" s="98"/>
      <c r="I846" s="98"/>
      <c r="J846" s="98"/>
      <c r="K846" s="98"/>
      <c r="L846" s="98"/>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c r="AU846" s="100"/>
      <c r="AV846" s="100"/>
      <c r="AW846" s="100"/>
      <c r="AX846" s="100"/>
      <c r="AY846" s="100"/>
      <c r="AZ846" s="100"/>
      <c r="BA846" s="100"/>
      <c r="BB846" s="100"/>
      <c r="BC846" s="100"/>
      <c r="BD846" s="100"/>
      <c r="BE846" s="100"/>
    </row>
    <row r="847" spans="1:57" ht="15.75" customHeight="1" x14ac:dyDescent="0.3">
      <c r="A847" s="98"/>
      <c r="B847" s="98"/>
      <c r="C847" s="98"/>
      <c r="D847" s="98"/>
      <c r="E847" s="99"/>
      <c r="F847" s="99"/>
      <c r="G847" s="98"/>
      <c r="H847" s="98"/>
      <c r="I847" s="98"/>
      <c r="J847" s="98"/>
      <c r="K847" s="98"/>
      <c r="L847" s="98"/>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c r="AU847" s="100"/>
      <c r="AV847" s="100"/>
      <c r="AW847" s="100"/>
      <c r="AX847" s="100"/>
      <c r="AY847" s="100"/>
      <c r="AZ847" s="100"/>
      <c r="BA847" s="100"/>
      <c r="BB847" s="100"/>
      <c r="BC847" s="100"/>
      <c r="BD847" s="100"/>
      <c r="BE847" s="100"/>
    </row>
    <row r="848" spans="1:57" ht="15.75" customHeight="1" x14ac:dyDescent="0.3">
      <c r="A848" s="98"/>
      <c r="B848" s="98"/>
      <c r="C848" s="98"/>
      <c r="D848" s="98"/>
      <c r="E848" s="99"/>
      <c r="F848" s="99"/>
      <c r="G848" s="98"/>
      <c r="H848" s="98"/>
      <c r="I848" s="98"/>
      <c r="J848" s="98"/>
      <c r="K848" s="98"/>
      <c r="L848" s="98"/>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c r="AV848" s="100"/>
      <c r="AW848" s="100"/>
      <c r="AX848" s="100"/>
      <c r="AY848" s="100"/>
      <c r="AZ848" s="100"/>
      <c r="BA848" s="100"/>
      <c r="BB848" s="100"/>
      <c r="BC848" s="100"/>
      <c r="BD848" s="100"/>
      <c r="BE848" s="100"/>
    </row>
    <row r="849" spans="1:57" ht="15.75" customHeight="1" x14ac:dyDescent="0.3">
      <c r="A849" s="98"/>
      <c r="B849" s="98"/>
      <c r="C849" s="98"/>
      <c r="D849" s="98"/>
      <c r="E849" s="99"/>
      <c r="F849" s="99"/>
      <c r="G849" s="98"/>
      <c r="H849" s="98"/>
      <c r="I849" s="98"/>
      <c r="J849" s="98"/>
      <c r="K849" s="98"/>
      <c r="L849" s="98"/>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c r="AR849" s="100"/>
      <c r="AS849" s="100"/>
      <c r="AT849" s="100"/>
      <c r="AU849" s="100"/>
      <c r="AV849" s="100"/>
      <c r="AW849" s="100"/>
      <c r="AX849" s="100"/>
      <c r="AY849" s="100"/>
      <c r="AZ849" s="100"/>
      <c r="BA849" s="100"/>
      <c r="BB849" s="100"/>
      <c r="BC849" s="100"/>
      <c r="BD849" s="100"/>
      <c r="BE849" s="100"/>
    </row>
    <row r="850" spans="1:57" ht="15.75" customHeight="1" x14ac:dyDescent="0.3">
      <c r="A850" s="98"/>
      <c r="B850" s="98"/>
      <c r="C850" s="98"/>
      <c r="D850" s="98"/>
      <c r="E850" s="99"/>
      <c r="F850" s="99"/>
      <c r="G850" s="98"/>
      <c r="H850" s="98"/>
      <c r="I850" s="98"/>
      <c r="J850" s="98"/>
      <c r="K850" s="98"/>
      <c r="L850" s="98"/>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c r="AR850" s="100"/>
      <c r="AS850" s="100"/>
      <c r="AT850" s="100"/>
      <c r="AU850" s="100"/>
      <c r="AV850" s="100"/>
      <c r="AW850" s="100"/>
      <c r="AX850" s="100"/>
      <c r="AY850" s="100"/>
      <c r="AZ850" s="100"/>
      <c r="BA850" s="100"/>
      <c r="BB850" s="100"/>
      <c r="BC850" s="100"/>
      <c r="BD850" s="100"/>
      <c r="BE850" s="100"/>
    </row>
    <row r="851" spans="1:57" ht="15.75" customHeight="1" x14ac:dyDescent="0.3">
      <c r="A851" s="98"/>
      <c r="B851" s="98"/>
      <c r="C851" s="98"/>
      <c r="D851" s="98"/>
      <c r="E851" s="99"/>
      <c r="F851" s="99"/>
      <c r="G851" s="98"/>
      <c r="H851" s="98"/>
      <c r="I851" s="98"/>
      <c r="J851" s="98"/>
      <c r="K851" s="98"/>
      <c r="L851" s="98"/>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c r="AU851" s="100"/>
      <c r="AV851" s="100"/>
      <c r="AW851" s="100"/>
      <c r="AX851" s="100"/>
      <c r="AY851" s="100"/>
      <c r="AZ851" s="100"/>
      <c r="BA851" s="100"/>
      <c r="BB851" s="100"/>
      <c r="BC851" s="100"/>
      <c r="BD851" s="100"/>
      <c r="BE851" s="100"/>
    </row>
    <row r="852" spans="1:57" ht="15.75" customHeight="1" x14ac:dyDescent="0.3">
      <c r="A852" s="98"/>
      <c r="B852" s="98"/>
      <c r="C852" s="98"/>
      <c r="D852" s="98"/>
      <c r="E852" s="99"/>
      <c r="F852" s="99"/>
      <c r="G852" s="98"/>
      <c r="H852" s="98"/>
      <c r="I852" s="98"/>
      <c r="J852" s="98"/>
      <c r="K852" s="98"/>
      <c r="L852" s="98"/>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c r="AR852" s="100"/>
      <c r="AS852" s="100"/>
      <c r="AT852" s="100"/>
      <c r="AU852" s="100"/>
      <c r="AV852" s="100"/>
      <c r="AW852" s="100"/>
      <c r="AX852" s="100"/>
      <c r="AY852" s="100"/>
      <c r="AZ852" s="100"/>
      <c r="BA852" s="100"/>
      <c r="BB852" s="100"/>
      <c r="BC852" s="100"/>
      <c r="BD852" s="100"/>
      <c r="BE852" s="100"/>
    </row>
    <row r="853" spans="1:57" ht="15.75" customHeight="1" x14ac:dyDescent="0.3">
      <c r="A853" s="98"/>
      <c r="B853" s="98"/>
      <c r="C853" s="98"/>
      <c r="D853" s="98"/>
      <c r="E853" s="99"/>
      <c r="F853" s="99"/>
      <c r="G853" s="98"/>
      <c r="H853" s="98"/>
      <c r="I853" s="98"/>
      <c r="J853" s="98"/>
      <c r="K853" s="98"/>
      <c r="L853" s="98"/>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0"/>
      <c r="AQ853" s="100"/>
      <c r="AR853" s="100"/>
      <c r="AS853" s="100"/>
      <c r="AT853" s="100"/>
      <c r="AU853" s="100"/>
      <c r="AV853" s="100"/>
      <c r="AW853" s="100"/>
      <c r="AX853" s="100"/>
      <c r="AY853" s="100"/>
      <c r="AZ853" s="100"/>
      <c r="BA853" s="100"/>
      <c r="BB853" s="100"/>
      <c r="BC853" s="100"/>
      <c r="BD853" s="100"/>
      <c r="BE853" s="100"/>
    </row>
    <row r="854" spans="1:57" ht="15.75" customHeight="1" x14ac:dyDescent="0.3">
      <c r="A854" s="98"/>
      <c r="B854" s="98"/>
      <c r="C854" s="98"/>
      <c r="D854" s="98"/>
      <c r="E854" s="99"/>
      <c r="F854" s="99"/>
      <c r="G854" s="98"/>
      <c r="H854" s="98"/>
      <c r="I854" s="98"/>
      <c r="J854" s="98"/>
      <c r="K854" s="98"/>
      <c r="L854" s="98"/>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0"/>
      <c r="AQ854" s="100"/>
      <c r="AR854" s="100"/>
      <c r="AS854" s="100"/>
      <c r="AT854" s="100"/>
      <c r="AU854" s="100"/>
      <c r="AV854" s="100"/>
      <c r="AW854" s="100"/>
      <c r="AX854" s="100"/>
      <c r="AY854" s="100"/>
      <c r="AZ854" s="100"/>
      <c r="BA854" s="100"/>
      <c r="BB854" s="100"/>
      <c r="BC854" s="100"/>
      <c r="BD854" s="100"/>
      <c r="BE854" s="100"/>
    </row>
    <row r="855" spans="1:57" ht="15.75" customHeight="1" x14ac:dyDescent="0.3">
      <c r="A855" s="98"/>
      <c r="B855" s="98"/>
      <c r="C855" s="98"/>
      <c r="D855" s="98"/>
      <c r="E855" s="99"/>
      <c r="F855" s="99"/>
      <c r="G855" s="98"/>
      <c r="H855" s="98"/>
      <c r="I855" s="98"/>
      <c r="J855" s="98"/>
      <c r="K855" s="98"/>
      <c r="L855" s="98"/>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0"/>
      <c r="AQ855" s="100"/>
      <c r="AR855" s="100"/>
      <c r="AS855" s="100"/>
      <c r="AT855" s="100"/>
      <c r="AU855" s="100"/>
      <c r="AV855" s="100"/>
      <c r="AW855" s="100"/>
      <c r="AX855" s="100"/>
      <c r="AY855" s="100"/>
      <c r="AZ855" s="100"/>
      <c r="BA855" s="100"/>
      <c r="BB855" s="100"/>
      <c r="BC855" s="100"/>
      <c r="BD855" s="100"/>
      <c r="BE855" s="100"/>
    </row>
    <row r="856" spans="1:57" ht="15.75" customHeight="1" x14ac:dyDescent="0.3">
      <c r="A856" s="98"/>
      <c r="B856" s="98"/>
      <c r="C856" s="98"/>
      <c r="D856" s="98"/>
      <c r="E856" s="99"/>
      <c r="F856" s="99"/>
      <c r="G856" s="98"/>
      <c r="H856" s="98"/>
      <c r="I856" s="98"/>
      <c r="J856" s="98"/>
      <c r="K856" s="98"/>
      <c r="L856" s="98"/>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P856" s="100"/>
      <c r="AQ856" s="100"/>
      <c r="AR856" s="100"/>
      <c r="AS856" s="100"/>
      <c r="AT856" s="100"/>
      <c r="AU856" s="100"/>
      <c r="AV856" s="100"/>
      <c r="AW856" s="100"/>
      <c r="AX856" s="100"/>
      <c r="AY856" s="100"/>
      <c r="AZ856" s="100"/>
      <c r="BA856" s="100"/>
      <c r="BB856" s="100"/>
      <c r="BC856" s="100"/>
      <c r="BD856" s="100"/>
      <c r="BE856" s="100"/>
    </row>
    <row r="857" spans="1:57" ht="15.75" customHeight="1" x14ac:dyDescent="0.3">
      <c r="A857" s="98"/>
      <c r="B857" s="98"/>
      <c r="C857" s="98"/>
      <c r="D857" s="98"/>
      <c r="E857" s="99"/>
      <c r="F857" s="99"/>
      <c r="G857" s="98"/>
      <c r="H857" s="98"/>
      <c r="I857" s="98"/>
      <c r="J857" s="98"/>
      <c r="K857" s="98"/>
      <c r="L857" s="98"/>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c r="AR857" s="100"/>
      <c r="AS857" s="100"/>
      <c r="AT857" s="100"/>
      <c r="AU857" s="100"/>
      <c r="AV857" s="100"/>
      <c r="AW857" s="100"/>
      <c r="AX857" s="100"/>
      <c r="AY857" s="100"/>
      <c r="AZ857" s="100"/>
      <c r="BA857" s="100"/>
      <c r="BB857" s="100"/>
      <c r="BC857" s="100"/>
      <c r="BD857" s="100"/>
      <c r="BE857" s="100"/>
    </row>
    <row r="858" spans="1:57" ht="15.75" customHeight="1" x14ac:dyDescent="0.3">
      <c r="A858" s="98"/>
      <c r="B858" s="98"/>
      <c r="C858" s="98"/>
      <c r="D858" s="98"/>
      <c r="E858" s="99"/>
      <c r="F858" s="99"/>
      <c r="G858" s="98"/>
      <c r="H858" s="98"/>
      <c r="I858" s="98"/>
      <c r="J858" s="98"/>
      <c r="K858" s="98"/>
      <c r="L858" s="98"/>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c r="AR858" s="100"/>
      <c r="AS858" s="100"/>
      <c r="AT858" s="100"/>
      <c r="AU858" s="100"/>
      <c r="AV858" s="100"/>
      <c r="AW858" s="100"/>
      <c r="AX858" s="100"/>
      <c r="AY858" s="100"/>
      <c r="AZ858" s="100"/>
      <c r="BA858" s="100"/>
      <c r="BB858" s="100"/>
      <c r="BC858" s="100"/>
      <c r="BD858" s="100"/>
      <c r="BE858" s="100"/>
    </row>
    <row r="859" spans="1:57" ht="15.75" customHeight="1" x14ac:dyDescent="0.3">
      <c r="A859" s="98"/>
      <c r="B859" s="98"/>
      <c r="C859" s="98"/>
      <c r="D859" s="98"/>
      <c r="E859" s="99"/>
      <c r="F859" s="99"/>
      <c r="G859" s="98"/>
      <c r="H859" s="98"/>
      <c r="I859" s="98"/>
      <c r="J859" s="98"/>
      <c r="K859" s="98"/>
      <c r="L859" s="98"/>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c r="AR859" s="100"/>
      <c r="AS859" s="100"/>
      <c r="AT859" s="100"/>
      <c r="AU859" s="100"/>
      <c r="AV859" s="100"/>
      <c r="AW859" s="100"/>
      <c r="AX859" s="100"/>
      <c r="AY859" s="100"/>
      <c r="AZ859" s="100"/>
      <c r="BA859" s="100"/>
      <c r="BB859" s="100"/>
      <c r="BC859" s="100"/>
      <c r="BD859" s="100"/>
      <c r="BE859" s="100"/>
    </row>
    <row r="860" spans="1:57" ht="15.75" customHeight="1" x14ac:dyDescent="0.3">
      <c r="A860" s="98"/>
      <c r="B860" s="98"/>
      <c r="C860" s="98"/>
      <c r="D860" s="98"/>
      <c r="E860" s="99"/>
      <c r="F860" s="99"/>
      <c r="G860" s="98"/>
      <c r="H860" s="98"/>
      <c r="I860" s="98"/>
      <c r="J860" s="98"/>
      <c r="K860" s="98"/>
      <c r="L860" s="98"/>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c r="AU860" s="100"/>
      <c r="AV860" s="100"/>
      <c r="AW860" s="100"/>
      <c r="AX860" s="100"/>
      <c r="AY860" s="100"/>
      <c r="AZ860" s="100"/>
      <c r="BA860" s="100"/>
      <c r="BB860" s="100"/>
      <c r="BC860" s="100"/>
      <c r="BD860" s="100"/>
      <c r="BE860" s="100"/>
    </row>
    <row r="861" spans="1:57" ht="15.75" customHeight="1" x14ac:dyDescent="0.3">
      <c r="A861" s="98"/>
      <c r="B861" s="98"/>
      <c r="C861" s="98"/>
      <c r="D861" s="98"/>
      <c r="E861" s="99"/>
      <c r="F861" s="99"/>
      <c r="G861" s="98"/>
      <c r="H861" s="98"/>
      <c r="I861" s="98"/>
      <c r="J861" s="98"/>
      <c r="K861" s="98"/>
      <c r="L861" s="98"/>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c r="AR861" s="100"/>
      <c r="AS861" s="100"/>
      <c r="AT861" s="100"/>
      <c r="AU861" s="100"/>
      <c r="AV861" s="100"/>
      <c r="AW861" s="100"/>
      <c r="AX861" s="100"/>
      <c r="AY861" s="100"/>
      <c r="AZ861" s="100"/>
      <c r="BA861" s="100"/>
      <c r="BB861" s="100"/>
      <c r="BC861" s="100"/>
      <c r="BD861" s="100"/>
      <c r="BE861" s="100"/>
    </row>
    <row r="862" spans="1:57" ht="15.75" customHeight="1" x14ac:dyDescent="0.3">
      <c r="A862" s="98"/>
      <c r="B862" s="98"/>
      <c r="C862" s="98"/>
      <c r="D862" s="98"/>
      <c r="E862" s="99"/>
      <c r="F862" s="99"/>
      <c r="G862" s="98"/>
      <c r="H862" s="98"/>
      <c r="I862" s="98"/>
      <c r="J862" s="98"/>
      <c r="K862" s="98"/>
      <c r="L862" s="98"/>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0"/>
      <c r="AQ862" s="100"/>
      <c r="AR862" s="100"/>
      <c r="AS862" s="100"/>
      <c r="AT862" s="100"/>
      <c r="AU862" s="100"/>
      <c r="AV862" s="100"/>
      <c r="AW862" s="100"/>
      <c r="AX862" s="100"/>
      <c r="AY862" s="100"/>
      <c r="AZ862" s="100"/>
      <c r="BA862" s="100"/>
      <c r="BB862" s="100"/>
      <c r="BC862" s="100"/>
      <c r="BD862" s="100"/>
      <c r="BE862" s="100"/>
    </row>
    <row r="863" spans="1:57" ht="15.75" customHeight="1" x14ac:dyDescent="0.3">
      <c r="A863" s="98"/>
      <c r="B863" s="98"/>
      <c r="C863" s="98"/>
      <c r="D863" s="98"/>
      <c r="E863" s="99"/>
      <c r="F863" s="99"/>
      <c r="G863" s="98"/>
      <c r="H863" s="98"/>
      <c r="I863" s="98"/>
      <c r="J863" s="98"/>
      <c r="K863" s="98"/>
      <c r="L863" s="98"/>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0"/>
      <c r="AQ863" s="100"/>
      <c r="AR863" s="100"/>
      <c r="AS863" s="100"/>
      <c r="AT863" s="100"/>
      <c r="AU863" s="100"/>
      <c r="AV863" s="100"/>
      <c r="AW863" s="100"/>
      <c r="AX863" s="100"/>
      <c r="AY863" s="100"/>
      <c r="AZ863" s="100"/>
      <c r="BA863" s="100"/>
      <c r="BB863" s="100"/>
      <c r="BC863" s="100"/>
      <c r="BD863" s="100"/>
      <c r="BE863" s="100"/>
    </row>
    <row r="864" spans="1:57" ht="15.75" customHeight="1" x14ac:dyDescent="0.3">
      <c r="A864" s="98"/>
      <c r="B864" s="98"/>
      <c r="C864" s="98"/>
      <c r="D864" s="98"/>
      <c r="E864" s="99"/>
      <c r="F864" s="99"/>
      <c r="G864" s="98"/>
      <c r="H864" s="98"/>
      <c r="I864" s="98"/>
      <c r="J864" s="98"/>
      <c r="K864" s="98"/>
      <c r="L864" s="98"/>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100"/>
      <c r="AO864" s="100"/>
      <c r="AP864" s="100"/>
      <c r="AQ864" s="100"/>
      <c r="AR864" s="100"/>
      <c r="AS864" s="100"/>
      <c r="AT864" s="100"/>
      <c r="AU864" s="100"/>
      <c r="AV864" s="100"/>
      <c r="AW864" s="100"/>
      <c r="AX864" s="100"/>
      <c r="AY864" s="100"/>
      <c r="AZ864" s="100"/>
      <c r="BA864" s="100"/>
      <c r="BB864" s="100"/>
      <c r="BC864" s="100"/>
      <c r="BD864" s="100"/>
      <c r="BE864" s="100"/>
    </row>
    <row r="865" spans="1:57" ht="15.75" customHeight="1" x14ac:dyDescent="0.3">
      <c r="A865" s="98"/>
      <c r="B865" s="98"/>
      <c r="C865" s="98"/>
      <c r="D865" s="98"/>
      <c r="E865" s="99"/>
      <c r="F865" s="99"/>
      <c r="G865" s="98"/>
      <c r="H865" s="98"/>
      <c r="I865" s="98"/>
      <c r="J865" s="98"/>
      <c r="K865" s="98"/>
      <c r="L865" s="98"/>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0"/>
      <c r="AQ865" s="100"/>
      <c r="AR865" s="100"/>
      <c r="AS865" s="100"/>
      <c r="AT865" s="100"/>
      <c r="AU865" s="100"/>
      <c r="AV865" s="100"/>
      <c r="AW865" s="100"/>
      <c r="AX865" s="100"/>
      <c r="AY865" s="100"/>
      <c r="AZ865" s="100"/>
      <c r="BA865" s="100"/>
      <c r="BB865" s="100"/>
      <c r="BC865" s="100"/>
      <c r="BD865" s="100"/>
      <c r="BE865" s="100"/>
    </row>
    <row r="866" spans="1:57" ht="15.75" customHeight="1" x14ac:dyDescent="0.3">
      <c r="A866" s="98"/>
      <c r="B866" s="98"/>
      <c r="C866" s="98"/>
      <c r="D866" s="98"/>
      <c r="E866" s="99"/>
      <c r="F866" s="99"/>
      <c r="G866" s="98"/>
      <c r="H866" s="98"/>
      <c r="I866" s="98"/>
      <c r="J866" s="98"/>
      <c r="K866" s="98"/>
      <c r="L866" s="98"/>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c r="AR866" s="100"/>
      <c r="AS866" s="100"/>
      <c r="AT866" s="100"/>
      <c r="AU866" s="100"/>
      <c r="AV866" s="100"/>
      <c r="AW866" s="100"/>
      <c r="AX866" s="100"/>
      <c r="AY866" s="100"/>
      <c r="AZ866" s="100"/>
      <c r="BA866" s="100"/>
      <c r="BB866" s="100"/>
      <c r="BC866" s="100"/>
      <c r="BD866" s="100"/>
      <c r="BE866" s="100"/>
    </row>
    <row r="867" spans="1:57" ht="15.75" customHeight="1" x14ac:dyDescent="0.3">
      <c r="A867" s="98"/>
      <c r="B867" s="98"/>
      <c r="C867" s="98"/>
      <c r="D867" s="98"/>
      <c r="E867" s="99"/>
      <c r="F867" s="99"/>
      <c r="G867" s="98"/>
      <c r="H867" s="98"/>
      <c r="I867" s="98"/>
      <c r="J867" s="98"/>
      <c r="K867" s="98"/>
      <c r="L867" s="98"/>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0"/>
      <c r="AQ867" s="100"/>
      <c r="AR867" s="100"/>
      <c r="AS867" s="100"/>
      <c r="AT867" s="100"/>
      <c r="AU867" s="100"/>
      <c r="AV867" s="100"/>
      <c r="AW867" s="100"/>
      <c r="AX867" s="100"/>
      <c r="AY867" s="100"/>
      <c r="AZ867" s="100"/>
      <c r="BA867" s="100"/>
      <c r="BB867" s="100"/>
      <c r="BC867" s="100"/>
      <c r="BD867" s="100"/>
      <c r="BE867" s="100"/>
    </row>
    <row r="868" spans="1:57" ht="15.75" customHeight="1" x14ac:dyDescent="0.3">
      <c r="A868" s="98"/>
      <c r="B868" s="98"/>
      <c r="C868" s="98"/>
      <c r="D868" s="98"/>
      <c r="E868" s="99"/>
      <c r="F868" s="99"/>
      <c r="G868" s="98"/>
      <c r="H868" s="98"/>
      <c r="I868" s="98"/>
      <c r="J868" s="98"/>
      <c r="K868" s="98"/>
      <c r="L868" s="98"/>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P868" s="100"/>
      <c r="AQ868" s="100"/>
      <c r="AR868" s="100"/>
      <c r="AS868" s="100"/>
      <c r="AT868" s="100"/>
      <c r="AU868" s="100"/>
      <c r="AV868" s="100"/>
      <c r="AW868" s="100"/>
      <c r="AX868" s="100"/>
      <c r="AY868" s="100"/>
      <c r="AZ868" s="100"/>
      <c r="BA868" s="100"/>
      <c r="BB868" s="100"/>
      <c r="BC868" s="100"/>
      <c r="BD868" s="100"/>
      <c r="BE868" s="100"/>
    </row>
    <row r="869" spans="1:57" ht="15.75" customHeight="1" x14ac:dyDescent="0.3">
      <c r="A869" s="98"/>
      <c r="B869" s="98"/>
      <c r="C869" s="98"/>
      <c r="D869" s="98"/>
      <c r="E869" s="99"/>
      <c r="F869" s="99"/>
      <c r="G869" s="98"/>
      <c r="H869" s="98"/>
      <c r="I869" s="98"/>
      <c r="J869" s="98"/>
      <c r="K869" s="98"/>
      <c r="L869" s="98"/>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100"/>
      <c r="AO869" s="100"/>
      <c r="AP869" s="100"/>
      <c r="AQ869" s="100"/>
      <c r="AR869" s="100"/>
      <c r="AS869" s="100"/>
      <c r="AT869" s="100"/>
      <c r="AU869" s="100"/>
      <c r="AV869" s="100"/>
      <c r="AW869" s="100"/>
      <c r="AX869" s="100"/>
      <c r="AY869" s="100"/>
      <c r="AZ869" s="100"/>
      <c r="BA869" s="100"/>
      <c r="BB869" s="100"/>
      <c r="BC869" s="100"/>
      <c r="BD869" s="100"/>
      <c r="BE869" s="100"/>
    </row>
    <row r="870" spans="1:57" ht="15.75" customHeight="1" x14ac:dyDescent="0.3">
      <c r="A870" s="98"/>
      <c r="B870" s="98"/>
      <c r="C870" s="98"/>
      <c r="D870" s="98"/>
      <c r="E870" s="99"/>
      <c r="F870" s="99"/>
      <c r="G870" s="98"/>
      <c r="H870" s="98"/>
      <c r="I870" s="98"/>
      <c r="J870" s="98"/>
      <c r="K870" s="98"/>
      <c r="L870" s="98"/>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100"/>
      <c r="AO870" s="100"/>
      <c r="AP870" s="100"/>
      <c r="AQ870" s="100"/>
      <c r="AR870" s="100"/>
      <c r="AS870" s="100"/>
      <c r="AT870" s="100"/>
      <c r="AU870" s="100"/>
      <c r="AV870" s="100"/>
      <c r="AW870" s="100"/>
      <c r="AX870" s="100"/>
      <c r="AY870" s="100"/>
      <c r="AZ870" s="100"/>
      <c r="BA870" s="100"/>
      <c r="BB870" s="100"/>
      <c r="BC870" s="100"/>
      <c r="BD870" s="100"/>
      <c r="BE870" s="100"/>
    </row>
    <row r="871" spans="1:57" ht="15.75" customHeight="1" x14ac:dyDescent="0.3">
      <c r="A871" s="98"/>
      <c r="B871" s="98"/>
      <c r="C871" s="98"/>
      <c r="D871" s="98"/>
      <c r="E871" s="99"/>
      <c r="F871" s="99"/>
      <c r="G871" s="98"/>
      <c r="H871" s="98"/>
      <c r="I871" s="98"/>
      <c r="J871" s="98"/>
      <c r="K871" s="98"/>
      <c r="L871" s="98"/>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P871" s="100"/>
      <c r="AQ871" s="100"/>
      <c r="AR871" s="100"/>
      <c r="AS871" s="100"/>
      <c r="AT871" s="100"/>
      <c r="AU871" s="100"/>
      <c r="AV871" s="100"/>
      <c r="AW871" s="100"/>
      <c r="AX871" s="100"/>
      <c r="AY871" s="100"/>
      <c r="AZ871" s="100"/>
      <c r="BA871" s="100"/>
      <c r="BB871" s="100"/>
      <c r="BC871" s="100"/>
      <c r="BD871" s="100"/>
      <c r="BE871" s="100"/>
    </row>
    <row r="872" spans="1:57" ht="15.75" customHeight="1" x14ac:dyDescent="0.3">
      <c r="A872" s="98"/>
      <c r="B872" s="98"/>
      <c r="C872" s="98"/>
      <c r="D872" s="98"/>
      <c r="E872" s="99"/>
      <c r="F872" s="99"/>
      <c r="G872" s="98"/>
      <c r="H872" s="98"/>
      <c r="I872" s="98"/>
      <c r="J872" s="98"/>
      <c r="K872" s="98"/>
      <c r="L872" s="98"/>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100"/>
      <c r="AO872" s="100"/>
      <c r="AP872" s="100"/>
      <c r="AQ872" s="100"/>
      <c r="AR872" s="100"/>
      <c r="AS872" s="100"/>
      <c r="AT872" s="100"/>
      <c r="AU872" s="100"/>
      <c r="AV872" s="100"/>
      <c r="AW872" s="100"/>
      <c r="AX872" s="100"/>
      <c r="AY872" s="100"/>
      <c r="AZ872" s="100"/>
      <c r="BA872" s="100"/>
      <c r="BB872" s="100"/>
      <c r="BC872" s="100"/>
      <c r="BD872" s="100"/>
      <c r="BE872" s="100"/>
    </row>
    <row r="873" spans="1:57" ht="15.75" customHeight="1" x14ac:dyDescent="0.3">
      <c r="A873" s="98"/>
      <c r="B873" s="98"/>
      <c r="C873" s="98"/>
      <c r="D873" s="98"/>
      <c r="E873" s="99"/>
      <c r="F873" s="99"/>
      <c r="G873" s="98"/>
      <c r="H873" s="98"/>
      <c r="I873" s="98"/>
      <c r="J873" s="98"/>
      <c r="K873" s="98"/>
      <c r="L873" s="98"/>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0"/>
      <c r="AQ873" s="100"/>
      <c r="AR873" s="100"/>
      <c r="AS873" s="100"/>
      <c r="AT873" s="100"/>
      <c r="AU873" s="100"/>
      <c r="AV873" s="100"/>
      <c r="AW873" s="100"/>
      <c r="AX873" s="100"/>
      <c r="AY873" s="100"/>
      <c r="AZ873" s="100"/>
      <c r="BA873" s="100"/>
      <c r="BB873" s="100"/>
      <c r="BC873" s="100"/>
      <c r="BD873" s="100"/>
      <c r="BE873" s="100"/>
    </row>
    <row r="874" spans="1:57" ht="15.75" customHeight="1" x14ac:dyDescent="0.3">
      <c r="A874" s="98"/>
      <c r="B874" s="98"/>
      <c r="C874" s="98"/>
      <c r="D874" s="98"/>
      <c r="E874" s="99"/>
      <c r="F874" s="99"/>
      <c r="G874" s="98"/>
      <c r="H874" s="98"/>
      <c r="I874" s="98"/>
      <c r="J874" s="98"/>
      <c r="K874" s="98"/>
      <c r="L874" s="98"/>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100"/>
      <c r="AO874" s="100"/>
      <c r="AP874" s="100"/>
      <c r="AQ874" s="100"/>
      <c r="AR874" s="100"/>
      <c r="AS874" s="100"/>
      <c r="AT874" s="100"/>
      <c r="AU874" s="100"/>
      <c r="AV874" s="100"/>
      <c r="AW874" s="100"/>
      <c r="AX874" s="100"/>
      <c r="AY874" s="100"/>
      <c r="AZ874" s="100"/>
      <c r="BA874" s="100"/>
      <c r="BB874" s="100"/>
      <c r="BC874" s="100"/>
      <c r="BD874" s="100"/>
      <c r="BE874" s="100"/>
    </row>
    <row r="875" spans="1:57" ht="15.75" customHeight="1" x14ac:dyDescent="0.3">
      <c r="A875" s="98"/>
      <c r="B875" s="98"/>
      <c r="C875" s="98"/>
      <c r="D875" s="98"/>
      <c r="E875" s="99"/>
      <c r="F875" s="99"/>
      <c r="G875" s="98"/>
      <c r="H875" s="98"/>
      <c r="I875" s="98"/>
      <c r="J875" s="98"/>
      <c r="K875" s="98"/>
      <c r="L875" s="98"/>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c r="AR875" s="100"/>
      <c r="AS875" s="100"/>
      <c r="AT875" s="100"/>
      <c r="AU875" s="100"/>
      <c r="AV875" s="100"/>
      <c r="AW875" s="100"/>
      <c r="AX875" s="100"/>
      <c r="AY875" s="100"/>
      <c r="AZ875" s="100"/>
      <c r="BA875" s="100"/>
      <c r="BB875" s="100"/>
      <c r="BC875" s="100"/>
      <c r="BD875" s="100"/>
      <c r="BE875" s="100"/>
    </row>
    <row r="876" spans="1:57" ht="15.75" customHeight="1" x14ac:dyDescent="0.3">
      <c r="A876" s="98"/>
      <c r="B876" s="98"/>
      <c r="C876" s="98"/>
      <c r="D876" s="98"/>
      <c r="E876" s="99"/>
      <c r="F876" s="99"/>
      <c r="G876" s="98"/>
      <c r="H876" s="98"/>
      <c r="I876" s="98"/>
      <c r="J876" s="98"/>
      <c r="K876" s="98"/>
      <c r="L876" s="98"/>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c r="AU876" s="100"/>
      <c r="AV876" s="100"/>
      <c r="AW876" s="100"/>
      <c r="AX876" s="100"/>
      <c r="AY876" s="100"/>
      <c r="AZ876" s="100"/>
      <c r="BA876" s="100"/>
      <c r="BB876" s="100"/>
      <c r="BC876" s="100"/>
      <c r="BD876" s="100"/>
      <c r="BE876" s="100"/>
    </row>
    <row r="877" spans="1:57" ht="15.75" customHeight="1" x14ac:dyDescent="0.3">
      <c r="A877" s="98"/>
      <c r="B877" s="98"/>
      <c r="C877" s="98"/>
      <c r="D877" s="98"/>
      <c r="E877" s="99"/>
      <c r="F877" s="99"/>
      <c r="G877" s="98"/>
      <c r="H877" s="98"/>
      <c r="I877" s="98"/>
      <c r="J877" s="98"/>
      <c r="K877" s="98"/>
      <c r="L877" s="98"/>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0"/>
      <c r="AQ877" s="100"/>
      <c r="AR877" s="100"/>
      <c r="AS877" s="100"/>
      <c r="AT877" s="100"/>
      <c r="AU877" s="100"/>
      <c r="AV877" s="100"/>
      <c r="AW877" s="100"/>
      <c r="AX877" s="100"/>
      <c r="AY877" s="100"/>
      <c r="AZ877" s="100"/>
      <c r="BA877" s="100"/>
      <c r="BB877" s="100"/>
      <c r="BC877" s="100"/>
      <c r="BD877" s="100"/>
      <c r="BE877" s="100"/>
    </row>
    <row r="878" spans="1:57" ht="15.75" customHeight="1" x14ac:dyDescent="0.3">
      <c r="A878" s="98"/>
      <c r="B878" s="98"/>
      <c r="C878" s="98"/>
      <c r="D878" s="98"/>
      <c r="E878" s="99"/>
      <c r="F878" s="99"/>
      <c r="G878" s="98"/>
      <c r="H878" s="98"/>
      <c r="I878" s="98"/>
      <c r="J878" s="98"/>
      <c r="K878" s="98"/>
      <c r="L878" s="98"/>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100"/>
      <c r="AO878" s="100"/>
      <c r="AP878" s="100"/>
      <c r="AQ878" s="100"/>
      <c r="AR878" s="100"/>
      <c r="AS878" s="100"/>
      <c r="AT878" s="100"/>
      <c r="AU878" s="100"/>
      <c r="AV878" s="100"/>
      <c r="AW878" s="100"/>
      <c r="AX878" s="100"/>
      <c r="AY878" s="100"/>
      <c r="AZ878" s="100"/>
      <c r="BA878" s="100"/>
      <c r="BB878" s="100"/>
      <c r="BC878" s="100"/>
      <c r="BD878" s="100"/>
      <c r="BE878" s="100"/>
    </row>
    <row r="879" spans="1:57" ht="15.75" customHeight="1" x14ac:dyDescent="0.3">
      <c r="A879" s="98"/>
      <c r="B879" s="98"/>
      <c r="C879" s="98"/>
      <c r="D879" s="98"/>
      <c r="E879" s="99"/>
      <c r="F879" s="99"/>
      <c r="G879" s="98"/>
      <c r="H879" s="98"/>
      <c r="I879" s="98"/>
      <c r="J879" s="98"/>
      <c r="K879" s="98"/>
      <c r="L879" s="98"/>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0"/>
      <c r="AQ879" s="100"/>
      <c r="AR879" s="100"/>
      <c r="AS879" s="100"/>
      <c r="AT879" s="100"/>
      <c r="AU879" s="100"/>
      <c r="AV879" s="100"/>
      <c r="AW879" s="100"/>
      <c r="AX879" s="100"/>
      <c r="AY879" s="100"/>
      <c r="AZ879" s="100"/>
      <c r="BA879" s="100"/>
      <c r="BB879" s="100"/>
      <c r="BC879" s="100"/>
      <c r="BD879" s="100"/>
      <c r="BE879" s="100"/>
    </row>
    <row r="880" spans="1:57" ht="15.75" customHeight="1" x14ac:dyDescent="0.3">
      <c r="A880" s="98"/>
      <c r="B880" s="98"/>
      <c r="C880" s="98"/>
      <c r="D880" s="98"/>
      <c r="E880" s="99"/>
      <c r="F880" s="99"/>
      <c r="G880" s="98"/>
      <c r="H880" s="98"/>
      <c r="I880" s="98"/>
      <c r="J880" s="98"/>
      <c r="K880" s="98"/>
      <c r="L880" s="98"/>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c r="AR880" s="100"/>
      <c r="AS880" s="100"/>
      <c r="AT880" s="100"/>
      <c r="AU880" s="100"/>
      <c r="AV880" s="100"/>
      <c r="AW880" s="100"/>
      <c r="AX880" s="100"/>
      <c r="AY880" s="100"/>
      <c r="AZ880" s="100"/>
      <c r="BA880" s="100"/>
      <c r="BB880" s="100"/>
      <c r="BC880" s="100"/>
      <c r="BD880" s="100"/>
      <c r="BE880" s="100"/>
    </row>
    <row r="881" spans="1:57" ht="15.75" customHeight="1" x14ac:dyDescent="0.3">
      <c r="A881" s="98"/>
      <c r="B881" s="98"/>
      <c r="C881" s="98"/>
      <c r="D881" s="98"/>
      <c r="E881" s="99"/>
      <c r="F881" s="99"/>
      <c r="G881" s="98"/>
      <c r="H881" s="98"/>
      <c r="I881" s="98"/>
      <c r="J881" s="98"/>
      <c r="K881" s="98"/>
      <c r="L881" s="98"/>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c r="AR881" s="100"/>
      <c r="AS881" s="100"/>
      <c r="AT881" s="100"/>
      <c r="AU881" s="100"/>
      <c r="AV881" s="100"/>
      <c r="AW881" s="100"/>
      <c r="AX881" s="100"/>
      <c r="AY881" s="100"/>
      <c r="AZ881" s="100"/>
      <c r="BA881" s="100"/>
      <c r="BB881" s="100"/>
      <c r="BC881" s="100"/>
      <c r="BD881" s="100"/>
      <c r="BE881" s="100"/>
    </row>
    <row r="882" spans="1:57" ht="15.75" customHeight="1" x14ac:dyDescent="0.3">
      <c r="A882" s="98"/>
      <c r="B882" s="98"/>
      <c r="C882" s="98"/>
      <c r="D882" s="98"/>
      <c r="E882" s="99"/>
      <c r="F882" s="99"/>
      <c r="G882" s="98"/>
      <c r="H882" s="98"/>
      <c r="I882" s="98"/>
      <c r="J882" s="98"/>
      <c r="K882" s="98"/>
      <c r="L882" s="98"/>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c r="AR882" s="100"/>
      <c r="AS882" s="100"/>
      <c r="AT882" s="100"/>
      <c r="AU882" s="100"/>
      <c r="AV882" s="100"/>
      <c r="AW882" s="100"/>
      <c r="AX882" s="100"/>
      <c r="AY882" s="100"/>
      <c r="AZ882" s="100"/>
      <c r="BA882" s="100"/>
      <c r="BB882" s="100"/>
      <c r="BC882" s="100"/>
      <c r="BD882" s="100"/>
      <c r="BE882" s="100"/>
    </row>
    <row r="883" spans="1:57" ht="15.75" customHeight="1" x14ac:dyDescent="0.3">
      <c r="A883" s="98"/>
      <c r="B883" s="98"/>
      <c r="C883" s="98"/>
      <c r="D883" s="98"/>
      <c r="E883" s="99"/>
      <c r="F883" s="99"/>
      <c r="G883" s="98"/>
      <c r="H883" s="98"/>
      <c r="I883" s="98"/>
      <c r="J883" s="98"/>
      <c r="K883" s="98"/>
      <c r="L883" s="98"/>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c r="AR883" s="100"/>
      <c r="AS883" s="100"/>
      <c r="AT883" s="100"/>
      <c r="AU883" s="100"/>
      <c r="AV883" s="100"/>
      <c r="AW883" s="100"/>
      <c r="AX883" s="100"/>
      <c r="AY883" s="100"/>
      <c r="AZ883" s="100"/>
      <c r="BA883" s="100"/>
      <c r="BB883" s="100"/>
      <c r="BC883" s="100"/>
      <c r="BD883" s="100"/>
      <c r="BE883" s="100"/>
    </row>
    <row r="884" spans="1:57" ht="15.75" customHeight="1" x14ac:dyDescent="0.3">
      <c r="A884" s="98"/>
      <c r="B884" s="98"/>
      <c r="C884" s="98"/>
      <c r="D884" s="98"/>
      <c r="E884" s="99"/>
      <c r="F884" s="99"/>
      <c r="G884" s="98"/>
      <c r="H884" s="98"/>
      <c r="I884" s="98"/>
      <c r="J884" s="98"/>
      <c r="K884" s="98"/>
      <c r="L884" s="98"/>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c r="AR884" s="100"/>
      <c r="AS884" s="100"/>
      <c r="AT884" s="100"/>
      <c r="AU884" s="100"/>
      <c r="AV884" s="100"/>
      <c r="AW884" s="100"/>
      <c r="AX884" s="100"/>
      <c r="AY884" s="100"/>
      <c r="AZ884" s="100"/>
      <c r="BA884" s="100"/>
      <c r="BB884" s="100"/>
      <c r="BC884" s="100"/>
      <c r="BD884" s="100"/>
      <c r="BE884" s="100"/>
    </row>
    <row r="885" spans="1:57" ht="15.75" customHeight="1" x14ac:dyDescent="0.3">
      <c r="A885" s="98"/>
      <c r="B885" s="98"/>
      <c r="C885" s="98"/>
      <c r="D885" s="98"/>
      <c r="E885" s="99"/>
      <c r="F885" s="99"/>
      <c r="G885" s="98"/>
      <c r="H885" s="98"/>
      <c r="I885" s="98"/>
      <c r="J885" s="98"/>
      <c r="K885" s="98"/>
      <c r="L885" s="98"/>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0"/>
      <c r="AQ885" s="100"/>
      <c r="AR885" s="100"/>
      <c r="AS885" s="100"/>
      <c r="AT885" s="100"/>
      <c r="AU885" s="100"/>
      <c r="AV885" s="100"/>
      <c r="AW885" s="100"/>
      <c r="AX885" s="100"/>
      <c r="AY885" s="100"/>
      <c r="AZ885" s="100"/>
      <c r="BA885" s="100"/>
      <c r="BB885" s="100"/>
      <c r="BC885" s="100"/>
      <c r="BD885" s="100"/>
      <c r="BE885" s="100"/>
    </row>
    <row r="886" spans="1:57" ht="15.75" customHeight="1" x14ac:dyDescent="0.3">
      <c r="A886" s="98"/>
      <c r="B886" s="98"/>
      <c r="C886" s="98"/>
      <c r="D886" s="98"/>
      <c r="E886" s="99"/>
      <c r="F886" s="99"/>
      <c r="G886" s="98"/>
      <c r="H886" s="98"/>
      <c r="I886" s="98"/>
      <c r="J886" s="98"/>
      <c r="K886" s="98"/>
      <c r="L886" s="98"/>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100"/>
      <c r="AO886" s="100"/>
      <c r="AP886" s="100"/>
      <c r="AQ886" s="100"/>
      <c r="AR886" s="100"/>
      <c r="AS886" s="100"/>
      <c r="AT886" s="100"/>
      <c r="AU886" s="100"/>
      <c r="AV886" s="100"/>
      <c r="AW886" s="100"/>
      <c r="AX886" s="100"/>
      <c r="AY886" s="100"/>
      <c r="AZ886" s="100"/>
      <c r="BA886" s="100"/>
      <c r="BB886" s="100"/>
      <c r="BC886" s="100"/>
      <c r="BD886" s="100"/>
      <c r="BE886" s="100"/>
    </row>
    <row r="887" spans="1:57" ht="15.75" customHeight="1" x14ac:dyDescent="0.3">
      <c r="A887" s="98"/>
      <c r="B887" s="98"/>
      <c r="C887" s="98"/>
      <c r="D887" s="98"/>
      <c r="E887" s="99"/>
      <c r="F887" s="99"/>
      <c r="G887" s="98"/>
      <c r="H887" s="98"/>
      <c r="I887" s="98"/>
      <c r="J887" s="98"/>
      <c r="K887" s="98"/>
      <c r="L887" s="98"/>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100"/>
      <c r="AO887" s="100"/>
      <c r="AP887" s="100"/>
      <c r="AQ887" s="100"/>
      <c r="AR887" s="100"/>
      <c r="AS887" s="100"/>
      <c r="AT887" s="100"/>
      <c r="AU887" s="100"/>
      <c r="AV887" s="100"/>
      <c r="AW887" s="100"/>
      <c r="AX887" s="100"/>
      <c r="AY887" s="100"/>
      <c r="AZ887" s="100"/>
      <c r="BA887" s="100"/>
      <c r="BB887" s="100"/>
      <c r="BC887" s="100"/>
      <c r="BD887" s="100"/>
      <c r="BE887" s="100"/>
    </row>
    <row r="888" spans="1:57" ht="15.75" customHeight="1" x14ac:dyDescent="0.3">
      <c r="A888" s="98"/>
      <c r="B888" s="98"/>
      <c r="C888" s="98"/>
      <c r="D888" s="98"/>
      <c r="E888" s="99"/>
      <c r="F888" s="99"/>
      <c r="G888" s="98"/>
      <c r="H888" s="98"/>
      <c r="I888" s="98"/>
      <c r="J888" s="98"/>
      <c r="K888" s="98"/>
      <c r="L888" s="98"/>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100"/>
      <c r="AO888" s="100"/>
      <c r="AP888" s="100"/>
      <c r="AQ888" s="100"/>
      <c r="AR888" s="100"/>
      <c r="AS888" s="100"/>
      <c r="AT888" s="100"/>
      <c r="AU888" s="100"/>
      <c r="AV888" s="100"/>
      <c r="AW888" s="100"/>
      <c r="AX888" s="100"/>
      <c r="AY888" s="100"/>
      <c r="AZ888" s="100"/>
      <c r="BA888" s="100"/>
      <c r="BB888" s="100"/>
      <c r="BC888" s="100"/>
      <c r="BD888" s="100"/>
      <c r="BE888" s="100"/>
    </row>
    <row r="889" spans="1:57" ht="15.75" customHeight="1" x14ac:dyDescent="0.3">
      <c r="A889" s="98"/>
      <c r="B889" s="98"/>
      <c r="C889" s="98"/>
      <c r="D889" s="98"/>
      <c r="E889" s="99"/>
      <c r="F889" s="99"/>
      <c r="G889" s="98"/>
      <c r="H889" s="98"/>
      <c r="I889" s="98"/>
      <c r="J889" s="98"/>
      <c r="K889" s="98"/>
      <c r="L889" s="98"/>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c r="AR889" s="100"/>
      <c r="AS889" s="100"/>
      <c r="AT889" s="100"/>
      <c r="AU889" s="100"/>
      <c r="AV889" s="100"/>
      <c r="AW889" s="100"/>
      <c r="AX889" s="100"/>
      <c r="AY889" s="100"/>
      <c r="AZ889" s="100"/>
      <c r="BA889" s="100"/>
      <c r="BB889" s="100"/>
      <c r="BC889" s="100"/>
      <c r="BD889" s="100"/>
      <c r="BE889" s="100"/>
    </row>
    <row r="890" spans="1:57" ht="15.75" customHeight="1" x14ac:dyDescent="0.3">
      <c r="A890" s="98"/>
      <c r="B890" s="98"/>
      <c r="C890" s="98"/>
      <c r="D890" s="98"/>
      <c r="E890" s="99"/>
      <c r="F890" s="99"/>
      <c r="G890" s="98"/>
      <c r="H890" s="98"/>
      <c r="I890" s="98"/>
      <c r="J890" s="98"/>
      <c r="K890" s="98"/>
      <c r="L890" s="98"/>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c r="AR890" s="100"/>
      <c r="AS890" s="100"/>
      <c r="AT890" s="100"/>
      <c r="AU890" s="100"/>
      <c r="AV890" s="100"/>
      <c r="AW890" s="100"/>
      <c r="AX890" s="100"/>
      <c r="AY890" s="100"/>
      <c r="AZ890" s="100"/>
      <c r="BA890" s="100"/>
      <c r="BB890" s="100"/>
      <c r="BC890" s="100"/>
      <c r="BD890" s="100"/>
      <c r="BE890" s="100"/>
    </row>
    <row r="891" spans="1:57" ht="15.75" customHeight="1" x14ac:dyDescent="0.3">
      <c r="A891" s="98"/>
      <c r="B891" s="98"/>
      <c r="C891" s="98"/>
      <c r="D891" s="98"/>
      <c r="E891" s="99"/>
      <c r="F891" s="99"/>
      <c r="G891" s="98"/>
      <c r="H891" s="98"/>
      <c r="I891" s="98"/>
      <c r="J891" s="98"/>
      <c r="K891" s="98"/>
      <c r="L891" s="98"/>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c r="AR891" s="100"/>
      <c r="AS891" s="100"/>
      <c r="AT891" s="100"/>
      <c r="AU891" s="100"/>
      <c r="AV891" s="100"/>
      <c r="AW891" s="100"/>
      <c r="AX891" s="100"/>
      <c r="AY891" s="100"/>
      <c r="AZ891" s="100"/>
      <c r="BA891" s="100"/>
      <c r="BB891" s="100"/>
      <c r="BC891" s="100"/>
      <c r="BD891" s="100"/>
      <c r="BE891" s="100"/>
    </row>
    <row r="892" spans="1:57" ht="15.75" customHeight="1" x14ac:dyDescent="0.3">
      <c r="A892" s="98"/>
      <c r="B892" s="98"/>
      <c r="C892" s="98"/>
      <c r="D892" s="98"/>
      <c r="E892" s="99"/>
      <c r="F892" s="99"/>
      <c r="G892" s="98"/>
      <c r="H892" s="98"/>
      <c r="I892" s="98"/>
      <c r="J892" s="98"/>
      <c r="K892" s="98"/>
      <c r="L892" s="98"/>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c r="AR892" s="100"/>
      <c r="AS892" s="100"/>
      <c r="AT892" s="100"/>
      <c r="AU892" s="100"/>
      <c r="AV892" s="100"/>
      <c r="AW892" s="100"/>
      <c r="AX892" s="100"/>
      <c r="AY892" s="100"/>
      <c r="AZ892" s="100"/>
      <c r="BA892" s="100"/>
      <c r="BB892" s="100"/>
      <c r="BC892" s="100"/>
      <c r="BD892" s="100"/>
      <c r="BE892" s="100"/>
    </row>
    <row r="893" spans="1:57" ht="15.75" customHeight="1" x14ac:dyDescent="0.3">
      <c r="A893" s="98"/>
      <c r="B893" s="98"/>
      <c r="C893" s="98"/>
      <c r="D893" s="98"/>
      <c r="E893" s="99"/>
      <c r="F893" s="99"/>
      <c r="G893" s="98"/>
      <c r="H893" s="98"/>
      <c r="I893" s="98"/>
      <c r="J893" s="98"/>
      <c r="K893" s="98"/>
      <c r="L893" s="98"/>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c r="AR893" s="100"/>
      <c r="AS893" s="100"/>
      <c r="AT893" s="100"/>
      <c r="AU893" s="100"/>
      <c r="AV893" s="100"/>
      <c r="AW893" s="100"/>
      <c r="AX893" s="100"/>
      <c r="AY893" s="100"/>
      <c r="AZ893" s="100"/>
      <c r="BA893" s="100"/>
      <c r="BB893" s="100"/>
      <c r="BC893" s="100"/>
      <c r="BD893" s="100"/>
      <c r="BE893" s="100"/>
    </row>
    <row r="894" spans="1:57" ht="15.75" customHeight="1" x14ac:dyDescent="0.3">
      <c r="A894" s="98"/>
      <c r="B894" s="98"/>
      <c r="C894" s="98"/>
      <c r="D894" s="98"/>
      <c r="E894" s="99"/>
      <c r="F894" s="99"/>
      <c r="G894" s="98"/>
      <c r="H894" s="98"/>
      <c r="I894" s="98"/>
      <c r="J894" s="98"/>
      <c r="K894" s="98"/>
      <c r="L894" s="98"/>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c r="AR894" s="100"/>
      <c r="AS894" s="100"/>
      <c r="AT894" s="100"/>
      <c r="AU894" s="100"/>
      <c r="AV894" s="100"/>
      <c r="AW894" s="100"/>
      <c r="AX894" s="100"/>
      <c r="AY894" s="100"/>
      <c r="AZ894" s="100"/>
      <c r="BA894" s="100"/>
      <c r="BB894" s="100"/>
      <c r="BC894" s="100"/>
      <c r="BD894" s="100"/>
      <c r="BE894" s="100"/>
    </row>
    <row r="895" spans="1:57" ht="15.75" customHeight="1" x14ac:dyDescent="0.3">
      <c r="A895" s="98"/>
      <c r="B895" s="98"/>
      <c r="C895" s="98"/>
      <c r="D895" s="98"/>
      <c r="E895" s="99"/>
      <c r="F895" s="99"/>
      <c r="G895" s="98"/>
      <c r="H895" s="98"/>
      <c r="I895" s="98"/>
      <c r="J895" s="98"/>
      <c r="K895" s="98"/>
      <c r="L895" s="98"/>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0"/>
      <c r="AQ895" s="100"/>
      <c r="AR895" s="100"/>
      <c r="AS895" s="100"/>
      <c r="AT895" s="100"/>
      <c r="AU895" s="100"/>
      <c r="AV895" s="100"/>
      <c r="AW895" s="100"/>
      <c r="AX895" s="100"/>
      <c r="AY895" s="100"/>
      <c r="AZ895" s="100"/>
      <c r="BA895" s="100"/>
      <c r="BB895" s="100"/>
      <c r="BC895" s="100"/>
      <c r="BD895" s="100"/>
      <c r="BE895" s="100"/>
    </row>
    <row r="896" spans="1:57" ht="15.75" customHeight="1" x14ac:dyDescent="0.3">
      <c r="A896" s="98"/>
      <c r="B896" s="98"/>
      <c r="C896" s="98"/>
      <c r="D896" s="98"/>
      <c r="E896" s="99"/>
      <c r="F896" s="99"/>
      <c r="G896" s="98"/>
      <c r="H896" s="98"/>
      <c r="I896" s="98"/>
      <c r="J896" s="98"/>
      <c r="K896" s="98"/>
      <c r="L896" s="98"/>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100"/>
      <c r="AO896" s="100"/>
      <c r="AP896" s="100"/>
      <c r="AQ896" s="100"/>
      <c r="AR896" s="100"/>
      <c r="AS896" s="100"/>
      <c r="AT896" s="100"/>
      <c r="AU896" s="100"/>
      <c r="AV896" s="100"/>
      <c r="AW896" s="100"/>
      <c r="AX896" s="100"/>
      <c r="AY896" s="100"/>
      <c r="AZ896" s="100"/>
      <c r="BA896" s="100"/>
      <c r="BB896" s="100"/>
      <c r="BC896" s="100"/>
      <c r="BD896" s="100"/>
      <c r="BE896" s="100"/>
    </row>
    <row r="897" spans="1:57" ht="15.75" customHeight="1" x14ac:dyDescent="0.3">
      <c r="A897" s="98"/>
      <c r="B897" s="98"/>
      <c r="C897" s="98"/>
      <c r="D897" s="98"/>
      <c r="E897" s="99"/>
      <c r="F897" s="99"/>
      <c r="G897" s="98"/>
      <c r="H897" s="98"/>
      <c r="I897" s="98"/>
      <c r="J897" s="98"/>
      <c r="K897" s="98"/>
      <c r="L897" s="98"/>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100"/>
      <c r="AO897" s="100"/>
      <c r="AP897" s="100"/>
      <c r="AQ897" s="100"/>
      <c r="AR897" s="100"/>
      <c r="AS897" s="100"/>
      <c r="AT897" s="100"/>
      <c r="AU897" s="100"/>
      <c r="AV897" s="100"/>
      <c r="AW897" s="100"/>
      <c r="AX897" s="100"/>
      <c r="AY897" s="100"/>
      <c r="AZ897" s="100"/>
      <c r="BA897" s="100"/>
      <c r="BB897" s="100"/>
      <c r="BC897" s="100"/>
      <c r="BD897" s="100"/>
      <c r="BE897" s="100"/>
    </row>
    <row r="898" spans="1:57" ht="15.75" customHeight="1" x14ac:dyDescent="0.3">
      <c r="A898" s="98"/>
      <c r="B898" s="98"/>
      <c r="C898" s="98"/>
      <c r="D898" s="98"/>
      <c r="E898" s="99"/>
      <c r="F898" s="99"/>
      <c r="G898" s="98"/>
      <c r="H898" s="98"/>
      <c r="I898" s="98"/>
      <c r="J898" s="98"/>
      <c r="K898" s="98"/>
      <c r="L898" s="98"/>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0"/>
      <c r="AQ898" s="100"/>
      <c r="AR898" s="100"/>
      <c r="AS898" s="100"/>
      <c r="AT898" s="100"/>
      <c r="AU898" s="100"/>
      <c r="AV898" s="100"/>
      <c r="AW898" s="100"/>
      <c r="AX898" s="100"/>
      <c r="AY898" s="100"/>
      <c r="AZ898" s="100"/>
      <c r="BA898" s="100"/>
      <c r="BB898" s="100"/>
      <c r="BC898" s="100"/>
      <c r="BD898" s="100"/>
      <c r="BE898" s="100"/>
    </row>
    <row r="899" spans="1:57" ht="15.75" customHeight="1" x14ac:dyDescent="0.3">
      <c r="A899" s="98"/>
      <c r="B899" s="98"/>
      <c r="C899" s="98"/>
      <c r="D899" s="98"/>
      <c r="E899" s="99"/>
      <c r="F899" s="99"/>
      <c r="G899" s="98"/>
      <c r="H899" s="98"/>
      <c r="I899" s="98"/>
      <c r="J899" s="98"/>
      <c r="K899" s="98"/>
      <c r="L899" s="98"/>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0"/>
      <c r="AQ899" s="100"/>
      <c r="AR899" s="100"/>
      <c r="AS899" s="100"/>
      <c r="AT899" s="100"/>
      <c r="AU899" s="100"/>
      <c r="AV899" s="100"/>
      <c r="AW899" s="100"/>
      <c r="AX899" s="100"/>
      <c r="AY899" s="100"/>
      <c r="AZ899" s="100"/>
      <c r="BA899" s="100"/>
      <c r="BB899" s="100"/>
      <c r="BC899" s="100"/>
      <c r="BD899" s="100"/>
      <c r="BE899" s="100"/>
    </row>
    <row r="900" spans="1:57" ht="15.75" customHeight="1" x14ac:dyDescent="0.3">
      <c r="A900" s="98"/>
      <c r="B900" s="98"/>
      <c r="C900" s="98"/>
      <c r="D900" s="98"/>
      <c r="E900" s="99"/>
      <c r="F900" s="99"/>
      <c r="G900" s="98"/>
      <c r="H900" s="98"/>
      <c r="I900" s="98"/>
      <c r="J900" s="98"/>
      <c r="K900" s="98"/>
      <c r="L900" s="98"/>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0"/>
      <c r="AQ900" s="100"/>
      <c r="AR900" s="100"/>
      <c r="AS900" s="100"/>
      <c r="AT900" s="100"/>
      <c r="AU900" s="100"/>
      <c r="AV900" s="100"/>
      <c r="AW900" s="100"/>
      <c r="AX900" s="100"/>
      <c r="AY900" s="100"/>
      <c r="AZ900" s="100"/>
      <c r="BA900" s="100"/>
      <c r="BB900" s="100"/>
      <c r="BC900" s="100"/>
      <c r="BD900" s="100"/>
      <c r="BE900" s="100"/>
    </row>
    <row r="901" spans="1:57" ht="15.75" customHeight="1" x14ac:dyDescent="0.3">
      <c r="A901" s="98"/>
      <c r="B901" s="98"/>
      <c r="C901" s="98"/>
      <c r="D901" s="98"/>
      <c r="E901" s="99"/>
      <c r="F901" s="99"/>
      <c r="G901" s="98"/>
      <c r="H901" s="98"/>
      <c r="I901" s="98"/>
      <c r="J901" s="98"/>
      <c r="K901" s="98"/>
      <c r="L901" s="98"/>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100"/>
      <c r="AO901" s="100"/>
      <c r="AP901" s="100"/>
      <c r="AQ901" s="100"/>
      <c r="AR901" s="100"/>
      <c r="AS901" s="100"/>
      <c r="AT901" s="100"/>
      <c r="AU901" s="100"/>
      <c r="AV901" s="100"/>
      <c r="AW901" s="100"/>
      <c r="AX901" s="100"/>
      <c r="AY901" s="100"/>
      <c r="AZ901" s="100"/>
      <c r="BA901" s="100"/>
      <c r="BB901" s="100"/>
      <c r="BC901" s="100"/>
      <c r="BD901" s="100"/>
      <c r="BE901" s="100"/>
    </row>
    <row r="902" spans="1:57" ht="15.75" customHeight="1" x14ac:dyDescent="0.3">
      <c r="A902" s="98"/>
      <c r="B902" s="98"/>
      <c r="C902" s="98"/>
      <c r="D902" s="98"/>
      <c r="E902" s="99"/>
      <c r="F902" s="99"/>
      <c r="G902" s="98"/>
      <c r="H902" s="98"/>
      <c r="I902" s="98"/>
      <c r="J902" s="98"/>
      <c r="K902" s="98"/>
      <c r="L902" s="98"/>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100"/>
      <c r="AO902" s="100"/>
      <c r="AP902" s="100"/>
      <c r="AQ902" s="100"/>
      <c r="AR902" s="100"/>
      <c r="AS902" s="100"/>
      <c r="AT902" s="100"/>
      <c r="AU902" s="100"/>
      <c r="AV902" s="100"/>
      <c r="AW902" s="100"/>
      <c r="AX902" s="100"/>
      <c r="AY902" s="100"/>
      <c r="AZ902" s="100"/>
      <c r="BA902" s="100"/>
      <c r="BB902" s="100"/>
      <c r="BC902" s="100"/>
      <c r="BD902" s="100"/>
      <c r="BE902" s="100"/>
    </row>
    <row r="903" spans="1:57" ht="15.75" customHeight="1" x14ac:dyDescent="0.3">
      <c r="A903" s="98"/>
      <c r="B903" s="98"/>
      <c r="C903" s="98"/>
      <c r="D903" s="98"/>
      <c r="E903" s="99"/>
      <c r="F903" s="99"/>
      <c r="G903" s="98"/>
      <c r="H903" s="98"/>
      <c r="I903" s="98"/>
      <c r="J903" s="98"/>
      <c r="K903" s="98"/>
      <c r="L903" s="98"/>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c r="AU903" s="100"/>
      <c r="AV903" s="100"/>
      <c r="AW903" s="100"/>
      <c r="AX903" s="100"/>
      <c r="AY903" s="100"/>
      <c r="AZ903" s="100"/>
      <c r="BA903" s="100"/>
      <c r="BB903" s="100"/>
      <c r="BC903" s="100"/>
      <c r="BD903" s="100"/>
      <c r="BE903" s="100"/>
    </row>
    <row r="904" spans="1:57" ht="15.75" customHeight="1" x14ac:dyDescent="0.3">
      <c r="A904" s="98"/>
      <c r="B904" s="98"/>
      <c r="C904" s="98"/>
      <c r="D904" s="98"/>
      <c r="E904" s="99"/>
      <c r="F904" s="99"/>
      <c r="G904" s="98"/>
      <c r="H904" s="98"/>
      <c r="I904" s="98"/>
      <c r="J904" s="98"/>
      <c r="K904" s="98"/>
      <c r="L904" s="98"/>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c r="AR904" s="100"/>
      <c r="AS904" s="100"/>
      <c r="AT904" s="100"/>
      <c r="AU904" s="100"/>
      <c r="AV904" s="100"/>
      <c r="AW904" s="100"/>
      <c r="AX904" s="100"/>
      <c r="AY904" s="100"/>
      <c r="AZ904" s="100"/>
      <c r="BA904" s="100"/>
      <c r="BB904" s="100"/>
      <c r="BC904" s="100"/>
      <c r="BD904" s="100"/>
      <c r="BE904" s="100"/>
    </row>
    <row r="905" spans="1:57" ht="15.75" customHeight="1" x14ac:dyDescent="0.3">
      <c r="A905" s="98"/>
      <c r="B905" s="98"/>
      <c r="C905" s="98"/>
      <c r="D905" s="98"/>
      <c r="E905" s="99"/>
      <c r="F905" s="99"/>
      <c r="G905" s="98"/>
      <c r="H905" s="98"/>
      <c r="I905" s="98"/>
      <c r="J905" s="98"/>
      <c r="K905" s="98"/>
      <c r="L905" s="98"/>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0"/>
      <c r="AQ905" s="100"/>
      <c r="AR905" s="100"/>
      <c r="AS905" s="100"/>
      <c r="AT905" s="100"/>
      <c r="AU905" s="100"/>
      <c r="AV905" s="100"/>
      <c r="AW905" s="100"/>
      <c r="AX905" s="100"/>
      <c r="AY905" s="100"/>
      <c r="AZ905" s="100"/>
      <c r="BA905" s="100"/>
      <c r="BB905" s="100"/>
      <c r="BC905" s="100"/>
      <c r="BD905" s="100"/>
      <c r="BE905" s="100"/>
    </row>
    <row r="906" spans="1:57" ht="15.75" customHeight="1" x14ac:dyDescent="0.3">
      <c r="A906" s="98"/>
      <c r="B906" s="98"/>
      <c r="C906" s="98"/>
      <c r="D906" s="98"/>
      <c r="E906" s="99"/>
      <c r="F906" s="99"/>
      <c r="G906" s="98"/>
      <c r="H906" s="98"/>
      <c r="I906" s="98"/>
      <c r="J906" s="98"/>
      <c r="K906" s="98"/>
      <c r="L906" s="98"/>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P906" s="100"/>
      <c r="AQ906" s="100"/>
      <c r="AR906" s="100"/>
      <c r="AS906" s="100"/>
      <c r="AT906" s="100"/>
      <c r="AU906" s="100"/>
      <c r="AV906" s="100"/>
      <c r="AW906" s="100"/>
      <c r="AX906" s="100"/>
      <c r="AY906" s="100"/>
      <c r="AZ906" s="100"/>
      <c r="BA906" s="100"/>
      <c r="BB906" s="100"/>
      <c r="BC906" s="100"/>
      <c r="BD906" s="100"/>
      <c r="BE906" s="100"/>
    </row>
    <row r="907" spans="1:57" ht="15.75" customHeight="1" x14ac:dyDescent="0.3">
      <c r="A907" s="98"/>
      <c r="B907" s="98"/>
      <c r="C907" s="98"/>
      <c r="D907" s="98"/>
      <c r="E907" s="99"/>
      <c r="F907" s="99"/>
      <c r="G907" s="98"/>
      <c r="H907" s="98"/>
      <c r="I907" s="98"/>
      <c r="J907" s="98"/>
      <c r="K907" s="98"/>
      <c r="L907" s="98"/>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P907" s="100"/>
      <c r="AQ907" s="100"/>
      <c r="AR907" s="100"/>
      <c r="AS907" s="100"/>
      <c r="AT907" s="100"/>
      <c r="AU907" s="100"/>
      <c r="AV907" s="100"/>
      <c r="AW907" s="100"/>
      <c r="AX907" s="100"/>
      <c r="AY907" s="100"/>
      <c r="AZ907" s="100"/>
      <c r="BA907" s="100"/>
      <c r="BB907" s="100"/>
      <c r="BC907" s="100"/>
      <c r="BD907" s="100"/>
      <c r="BE907" s="100"/>
    </row>
    <row r="908" spans="1:57" ht="15.75" customHeight="1" x14ac:dyDescent="0.3">
      <c r="A908" s="98"/>
      <c r="B908" s="98"/>
      <c r="C908" s="98"/>
      <c r="D908" s="98"/>
      <c r="E908" s="99"/>
      <c r="F908" s="99"/>
      <c r="G908" s="98"/>
      <c r="H908" s="98"/>
      <c r="I908" s="98"/>
      <c r="J908" s="98"/>
      <c r="K908" s="98"/>
      <c r="L908" s="98"/>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0"/>
      <c r="AQ908" s="100"/>
      <c r="AR908" s="100"/>
      <c r="AS908" s="100"/>
      <c r="AT908" s="100"/>
      <c r="AU908" s="100"/>
      <c r="AV908" s="100"/>
      <c r="AW908" s="100"/>
      <c r="AX908" s="100"/>
      <c r="AY908" s="100"/>
      <c r="AZ908" s="100"/>
      <c r="BA908" s="100"/>
      <c r="BB908" s="100"/>
      <c r="BC908" s="100"/>
      <c r="BD908" s="100"/>
      <c r="BE908" s="100"/>
    </row>
    <row r="909" spans="1:57" ht="15.75" customHeight="1" x14ac:dyDescent="0.3">
      <c r="A909" s="98"/>
      <c r="B909" s="98"/>
      <c r="C909" s="98"/>
      <c r="D909" s="98"/>
      <c r="E909" s="99"/>
      <c r="F909" s="99"/>
      <c r="G909" s="98"/>
      <c r="H909" s="98"/>
      <c r="I909" s="98"/>
      <c r="J909" s="98"/>
      <c r="K909" s="98"/>
      <c r="L909" s="98"/>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100"/>
      <c r="AO909" s="100"/>
      <c r="AP909" s="100"/>
      <c r="AQ909" s="100"/>
      <c r="AR909" s="100"/>
      <c r="AS909" s="100"/>
      <c r="AT909" s="100"/>
      <c r="AU909" s="100"/>
      <c r="AV909" s="100"/>
      <c r="AW909" s="100"/>
      <c r="AX909" s="100"/>
      <c r="AY909" s="100"/>
      <c r="AZ909" s="100"/>
      <c r="BA909" s="100"/>
      <c r="BB909" s="100"/>
      <c r="BC909" s="100"/>
      <c r="BD909" s="100"/>
      <c r="BE909" s="100"/>
    </row>
    <row r="910" spans="1:57" ht="15.75" customHeight="1" x14ac:dyDescent="0.3">
      <c r="A910" s="98"/>
      <c r="B910" s="98"/>
      <c r="C910" s="98"/>
      <c r="D910" s="98"/>
      <c r="E910" s="99"/>
      <c r="F910" s="99"/>
      <c r="G910" s="98"/>
      <c r="H910" s="98"/>
      <c r="I910" s="98"/>
      <c r="J910" s="98"/>
      <c r="K910" s="98"/>
      <c r="L910" s="98"/>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c r="AR910" s="100"/>
      <c r="AS910" s="100"/>
      <c r="AT910" s="100"/>
      <c r="AU910" s="100"/>
      <c r="AV910" s="100"/>
      <c r="AW910" s="100"/>
      <c r="AX910" s="100"/>
      <c r="AY910" s="100"/>
      <c r="AZ910" s="100"/>
      <c r="BA910" s="100"/>
      <c r="BB910" s="100"/>
      <c r="BC910" s="100"/>
      <c r="BD910" s="100"/>
      <c r="BE910" s="100"/>
    </row>
    <row r="911" spans="1:57" ht="15.75" customHeight="1" x14ac:dyDescent="0.3">
      <c r="A911" s="98"/>
      <c r="B911" s="98"/>
      <c r="C911" s="98"/>
      <c r="D911" s="98"/>
      <c r="E911" s="99"/>
      <c r="F911" s="99"/>
      <c r="G911" s="98"/>
      <c r="H911" s="98"/>
      <c r="I911" s="98"/>
      <c r="J911" s="98"/>
      <c r="K911" s="98"/>
      <c r="L911" s="98"/>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c r="AU911" s="100"/>
      <c r="AV911" s="100"/>
      <c r="AW911" s="100"/>
      <c r="AX911" s="100"/>
      <c r="AY911" s="100"/>
      <c r="AZ911" s="100"/>
      <c r="BA911" s="100"/>
      <c r="BB911" s="100"/>
      <c r="BC911" s="100"/>
      <c r="BD911" s="100"/>
      <c r="BE911" s="100"/>
    </row>
    <row r="912" spans="1:57" ht="15.75" customHeight="1" x14ac:dyDescent="0.3">
      <c r="A912" s="98"/>
      <c r="B912" s="98"/>
      <c r="C912" s="98"/>
      <c r="D912" s="98"/>
      <c r="E912" s="99"/>
      <c r="F912" s="99"/>
      <c r="G912" s="98"/>
      <c r="H912" s="98"/>
      <c r="I912" s="98"/>
      <c r="J912" s="98"/>
      <c r="K912" s="98"/>
      <c r="L912" s="98"/>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c r="AR912" s="100"/>
      <c r="AS912" s="100"/>
      <c r="AT912" s="100"/>
      <c r="AU912" s="100"/>
      <c r="AV912" s="100"/>
      <c r="AW912" s="100"/>
      <c r="AX912" s="100"/>
      <c r="AY912" s="100"/>
      <c r="AZ912" s="100"/>
      <c r="BA912" s="100"/>
      <c r="BB912" s="100"/>
      <c r="BC912" s="100"/>
      <c r="BD912" s="100"/>
      <c r="BE912" s="100"/>
    </row>
    <row r="913" spans="1:57" ht="15.75" customHeight="1" x14ac:dyDescent="0.3">
      <c r="A913" s="98"/>
      <c r="B913" s="98"/>
      <c r="C913" s="98"/>
      <c r="D913" s="98"/>
      <c r="E913" s="99"/>
      <c r="F913" s="99"/>
      <c r="G913" s="98"/>
      <c r="H913" s="98"/>
      <c r="I913" s="98"/>
      <c r="J913" s="98"/>
      <c r="K913" s="98"/>
      <c r="L913" s="98"/>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c r="AR913" s="100"/>
      <c r="AS913" s="100"/>
      <c r="AT913" s="100"/>
      <c r="AU913" s="100"/>
      <c r="AV913" s="100"/>
      <c r="AW913" s="100"/>
      <c r="AX913" s="100"/>
      <c r="AY913" s="100"/>
      <c r="AZ913" s="100"/>
      <c r="BA913" s="100"/>
      <c r="BB913" s="100"/>
      <c r="BC913" s="100"/>
      <c r="BD913" s="100"/>
      <c r="BE913" s="100"/>
    </row>
    <row r="914" spans="1:57" ht="15.75" customHeight="1" x14ac:dyDescent="0.3">
      <c r="A914" s="98"/>
      <c r="B914" s="98"/>
      <c r="C914" s="98"/>
      <c r="D914" s="98"/>
      <c r="E914" s="99"/>
      <c r="F914" s="99"/>
      <c r="G914" s="98"/>
      <c r="H914" s="98"/>
      <c r="I914" s="98"/>
      <c r="J914" s="98"/>
      <c r="K914" s="98"/>
      <c r="L914" s="98"/>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c r="AR914" s="100"/>
      <c r="AS914" s="100"/>
      <c r="AT914" s="100"/>
      <c r="AU914" s="100"/>
      <c r="AV914" s="100"/>
      <c r="AW914" s="100"/>
      <c r="AX914" s="100"/>
      <c r="AY914" s="100"/>
      <c r="AZ914" s="100"/>
      <c r="BA914" s="100"/>
      <c r="BB914" s="100"/>
      <c r="BC914" s="100"/>
      <c r="BD914" s="100"/>
      <c r="BE914" s="100"/>
    </row>
    <row r="915" spans="1:57" ht="15.75" customHeight="1" x14ac:dyDescent="0.3">
      <c r="A915" s="98"/>
      <c r="B915" s="98"/>
      <c r="C915" s="98"/>
      <c r="D915" s="98"/>
      <c r="E915" s="99"/>
      <c r="F915" s="99"/>
      <c r="G915" s="98"/>
      <c r="H915" s="98"/>
      <c r="I915" s="98"/>
      <c r="J915" s="98"/>
      <c r="K915" s="98"/>
      <c r="L915" s="98"/>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c r="AR915" s="100"/>
      <c r="AS915" s="100"/>
      <c r="AT915" s="100"/>
      <c r="AU915" s="100"/>
      <c r="AV915" s="100"/>
      <c r="AW915" s="100"/>
      <c r="AX915" s="100"/>
      <c r="AY915" s="100"/>
      <c r="AZ915" s="100"/>
      <c r="BA915" s="100"/>
      <c r="BB915" s="100"/>
      <c r="BC915" s="100"/>
      <c r="BD915" s="100"/>
      <c r="BE915" s="100"/>
    </row>
    <row r="916" spans="1:57" ht="15.75" customHeight="1" x14ac:dyDescent="0.3">
      <c r="A916" s="98"/>
      <c r="B916" s="98"/>
      <c r="C916" s="98"/>
      <c r="D916" s="98"/>
      <c r="E916" s="99"/>
      <c r="F916" s="99"/>
      <c r="G916" s="98"/>
      <c r="H916" s="98"/>
      <c r="I916" s="98"/>
      <c r="J916" s="98"/>
      <c r="K916" s="98"/>
      <c r="L916" s="98"/>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c r="AR916" s="100"/>
      <c r="AS916" s="100"/>
      <c r="AT916" s="100"/>
      <c r="AU916" s="100"/>
      <c r="AV916" s="100"/>
      <c r="AW916" s="100"/>
      <c r="AX916" s="100"/>
      <c r="AY916" s="100"/>
      <c r="AZ916" s="100"/>
      <c r="BA916" s="100"/>
      <c r="BB916" s="100"/>
      <c r="BC916" s="100"/>
      <c r="BD916" s="100"/>
      <c r="BE916" s="100"/>
    </row>
    <row r="917" spans="1:57" ht="15.75" customHeight="1" x14ac:dyDescent="0.3">
      <c r="A917" s="98"/>
      <c r="B917" s="98"/>
      <c r="C917" s="98"/>
      <c r="D917" s="98"/>
      <c r="E917" s="99"/>
      <c r="F917" s="99"/>
      <c r="G917" s="98"/>
      <c r="H917" s="98"/>
      <c r="I917" s="98"/>
      <c r="J917" s="98"/>
      <c r="K917" s="98"/>
      <c r="L917" s="98"/>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0"/>
      <c r="AQ917" s="100"/>
      <c r="AR917" s="100"/>
      <c r="AS917" s="100"/>
      <c r="AT917" s="100"/>
      <c r="AU917" s="100"/>
      <c r="AV917" s="100"/>
      <c r="AW917" s="100"/>
      <c r="AX917" s="100"/>
      <c r="AY917" s="100"/>
      <c r="AZ917" s="100"/>
      <c r="BA917" s="100"/>
      <c r="BB917" s="100"/>
      <c r="BC917" s="100"/>
      <c r="BD917" s="100"/>
      <c r="BE917" s="100"/>
    </row>
    <row r="918" spans="1:57" ht="15.75" customHeight="1" x14ac:dyDescent="0.3">
      <c r="A918" s="98"/>
      <c r="B918" s="98"/>
      <c r="C918" s="98"/>
      <c r="D918" s="98"/>
      <c r="E918" s="99"/>
      <c r="F918" s="99"/>
      <c r="G918" s="98"/>
      <c r="H918" s="98"/>
      <c r="I918" s="98"/>
      <c r="J918" s="98"/>
      <c r="K918" s="98"/>
      <c r="L918" s="98"/>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0"/>
      <c r="AQ918" s="100"/>
      <c r="AR918" s="100"/>
      <c r="AS918" s="100"/>
      <c r="AT918" s="100"/>
      <c r="AU918" s="100"/>
      <c r="AV918" s="100"/>
      <c r="AW918" s="100"/>
      <c r="AX918" s="100"/>
      <c r="AY918" s="100"/>
      <c r="AZ918" s="100"/>
      <c r="BA918" s="100"/>
      <c r="BB918" s="100"/>
      <c r="BC918" s="100"/>
      <c r="BD918" s="100"/>
      <c r="BE918" s="100"/>
    </row>
    <row r="919" spans="1:57" ht="15.75" customHeight="1" x14ac:dyDescent="0.3">
      <c r="A919" s="98"/>
      <c r="B919" s="98"/>
      <c r="C919" s="98"/>
      <c r="D919" s="98"/>
      <c r="E919" s="99"/>
      <c r="F919" s="99"/>
      <c r="G919" s="98"/>
      <c r="H919" s="98"/>
      <c r="I919" s="98"/>
      <c r="J919" s="98"/>
      <c r="K919" s="98"/>
      <c r="L919" s="98"/>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0"/>
      <c r="AQ919" s="100"/>
      <c r="AR919" s="100"/>
      <c r="AS919" s="100"/>
      <c r="AT919" s="100"/>
      <c r="AU919" s="100"/>
      <c r="AV919" s="100"/>
      <c r="AW919" s="100"/>
      <c r="AX919" s="100"/>
      <c r="AY919" s="100"/>
      <c r="AZ919" s="100"/>
      <c r="BA919" s="100"/>
      <c r="BB919" s="100"/>
      <c r="BC919" s="100"/>
      <c r="BD919" s="100"/>
      <c r="BE919" s="100"/>
    </row>
    <row r="920" spans="1:57" ht="15.75" customHeight="1" x14ac:dyDescent="0.3">
      <c r="A920" s="98"/>
      <c r="B920" s="98"/>
      <c r="C920" s="98"/>
      <c r="D920" s="98"/>
      <c r="E920" s="99"/>
      <c r="F920" s="99"/>
      <c r="G920" s="98"/>
      <c r="H920" s="98"/>
      <c r="I920" s="98"/>
      <c r="J920" s="98"/>
      <c r="K920" s="98"/>
      <c r="L920" s="98"/>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100"/>
      <c r="AO920" s="100"/>
      <c r="AP920" s="100"/>
      <c r="AQ920" s="100"/>
      <c r="AR920" s="100"/>
      <c r="AS920" s="100"/>
      <c r="AT920" s="100"/>
      <c r="AU920" s="100"/>
      <c r="AV920" s="100"/>
      <c r="AW920" s="100"/>
      <c r="AX920" s="100"/>
      <c r="AY920" s="100"/>
      <c r="AZ920" s="100"/>
      <c r="BA920" s="100"/>
      <c r="BB920" s="100"/>
      <c r="BC920" s="100"/>
      <c r="BD920" s="100"/>
      <c r="BE920" s="100"/>
    </row>
    <row r="921" spans="1:57" ht="15.75" customHeight="1" x14ac:dyDescent="0.3">
      <c r="A921" s="98"/>
      <c r="B921" s="98"/>
      <c r="C921" s="98"/>
      <c r="D921" s="98"/>
      <c r="E921" s="99"/>
      <c r="F921" s="99"/>
      <c r="G921" s="98"/>
      <c r="H921" s="98"/>
      <c r="I921" s="98"/>
      <c r="J921" s="98"/>
      <c r="K921" s="98"/>
      <c r="L921" s="98"/>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c r="AU921" s="100"/>
      <c r="AV921" s="100"/>
      <c r="AW921" s="100"/>
      <c r="AX921" s="100"/>
      <c r="AY921" s="100"/>
      <c r="AZ921" s="100"/>
      <c r="BA921" s="100"/>
      <c r="BB921" s="100"/>
      <c r="BC921" s="100"/>
      <c r="BD921" s="100"/>
      <c r="BE921" s="100"/>
    </row>
    <row r="922" spans="1:57" ht="15.75" customHeight="1" x14ac:dyDescent="0.3">
      <c r="A922" s="98"/>
      <c r="B922" s="98"/>
      <c r="C922" s="98"/>
      <c r="D922" s="98"/>
      <c r="E922" s="99"/>
      <c r="F922" s="99"/>
      <c r="G922" s="98"/>
      <c r="H922" s="98"/>
      <c r="I922" s="98"/>
      <c r="J922" s="98"/>
      <c r="K922" s="98"/>
      <c r="L922" s="98"/>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c r="AR922" s="100"/>
      <c r="AS922" s="100"/>
      <c r="AT922" s="100"/>
      <c r="AU922" s="100"/>
      <c r="AV922" s="100"/>
      <c r="AW922" s="100"/>
      <c r="AX922" s="100"/>
      <c r="AY922" s="100"/>
      <c r="AZ922" s="100"/>
      <c r="BA922" s="100"/>
      <c r="BB922" s="100"/>
      <c r="BC922" s="100"/>
      <c r="BD922" s="100"/>
      <c r="BE922" s="100"/>
    </row>
    <row r="923" spans="1:57" ht="15.75" customHeight="1" x14ac:dyDescent="0.3">
      <c r="A923" s="98"/>
      <c r="B923" s="98"/>
      <c r="C923" s="98"/>
      <c r="D923" s="98"/>
      <c r="E923" s="99"/>
      <c r="F923" s="99"/>
      <c r="G923" s="98"/>
      <c r="H923" s="98"/>
      <c r="I923" s="98"/>
      <c r="J923" s="98"/>
      <c r="K923" s="98"/>
      <c r="L923" s="98"/>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c r="AR923" s="100"/>
      <c r="AS923" s="100"/>
      <c r="AT923" s="100"/>
      <c r="AU923" s="100"/>
      <c r="AV923" s="100"/>
      <c r="AW923" s="100"/>
      <c r="AX923" s="100"/>
      <c r="AY923" s="100"/>
      <c r="AZ923" s="100"/>
      <c r="BA923" s="100"/>
      <c r="BB923" s="100"/>
      <c r="BC923" s="100"/>
      <c r="BD923" s="100"/>
      <c r="BE923" s="100"/>
    </row>
    <row r="924" spans="1:57" ht="15.75" customHeight="1" x14ac:dyDescent="0.3">
      <c r="A924" s="98"/>
      <c r="B924" s="98"/>
      <c r="C924" s="98"/>
      <c r="D924" s="98"/>
      <c r="E924" s="99"/>
      <c r="F924" s="99"/>
      <c r="G924" s="98"/>
      <c r="H924" s="98"/>
      <c r="I924" s="98"/>
      <c r="J924" s="98"/>
      <c r="K924" s="98"/>
      <c r="L924" s="98"/>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c r="AR924" s="100"/>
      <c r="AS924" s="100"/>
      <c r="AT924" s="100"/>
      <c r="AU924" s="100"/>
      <c r="AV924" s="100"/>
      <c r="AW924" s="100"/>
      <c r="AX924" s="100"/>
      <c r="AY924" s="100"/>
      <c r="AZ924" s="100"/>
      <c r="BA924" s="100"/>
      <c r="BB924" s="100"/>
      <c r="BC924" s="100"/>
      <c r="BD924" s="100"/>
      <c r="BE924" s="100"/>
    </row>
    <row r="925" spans="1:57" ht="15.75" customHeight="1" x14ac:dyDescent="0.3">
      <c r="A925" s="98"/>
      <c r="B925" s="98"/>
      <c r="C925" s="98"/>
      <c r="D925" s="98"/>
      <c r="E925" s="99"/>
      <c r="F925" s="99"/>
      <c r="G925" s="98"/>
      <c r="H925" s="98"/>
      <c r="I925" s="98"/>
      <c r="J925" s="98"/>
      <c r="K925" s="98"/>
      <c r="L925" s="98"/>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c r="AR925" s="100"/>
      <c r="AS925" s="100"/>
      <c r="AT925" s="100"/>
      <c r="AU925" s="100"/>
      <c r="AV925" s="100"/>
      <c r="AW925" s="100"/>
      <c r="AX925" s="100"/>
      <c r="AY925" s="100"/>
      <c r="AZ925" s="100"/>
      <c r="BA925" s="100"/>
      <c r="BB925" s="100"/>
      <c r="BC925" s="100"/>
      <c r="BD925" s="100"/>
      <c r="BE925" s="100"/>
    </row>
    <row r="926" spans="1:57" ht="15.75" customHeight="1" x14ac:dyDescent="0.3">
      <c r="A926" s="98"/>
      <c r="B926" s="98"/>
      <c r="C926" s="98"/>
      <c r="D926" s="98"/>
      <c r="E926" s="99"/>
      <c r="F926" s="99"/>
      <c r="G926" s="98"/>
      <c r="H926" s="98"/>
      <c r="I926" s="98"/>
      <c r="J926" s="98"/>
      <c r="K926" s="98"/>
      <c r="L926" s="98"/>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c r="AR926" s="100"/>
      <c r="AS926" s="100"/>
      <c r="AT926" s="100"/>
      <c r="AU926" s="100"/>
      <c r="AV926" s="100"/>
      <c r="AW926" s="100"/>
      <c r="AX926" s="100"/>
      <c r="AY926" s="100"/>
      <c r="AZ926" s="100"/>
      <c r="BA926" s="100"/>
      <c r="BB926" s="100"/>
      <c r="BC926" s="100"/>
      <c r="BD926" s="100"/>
      <c r="BE926" s="100"/>
    </row>
    <row r="927" spans="1:57" ht="15.75" customHeight="1" x14ac:dyDescent="0.3">
      <c r="A927" s="98"/>
      <c r="B927" s="98"/>
      <c r="C927" s="98"/>
      <c r="D927" s="98"/>
      <c r="E927" s="99"/>
      <c r="F927" s="99"/>
      <c r="G927" s="98"/>
      <c r="H927" s="98"/>
      <c r="I927" s="98"/>
      <c r="J927" s="98"/>
      <c r="K927" s="98"/>
      <c r="L927" s="98"/>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c r="AR927" s="100"/>
      <c r="AS927" s="100"/>
      <c r="AT927" s="100"/>
      <c r="AU927" s="100"/>
      <c r="AV927" s="100"/>
      <c r="AW927" s="100"/>
      <c r="AX927" s="100"/>
      <c r="AY927" s="100"/>
      <c r="AZ927" s="100"/>
      <c r="BA927" s="100"/>
      <c r="BB927" s="100"/>
      <c r="BC927" s="100"/>
      <c r="BD927" s="100"/>
      <c r="BE927" s="100"/>
    </row>
    <row r="928" spans="1:57" ht="15.75" customHeight="1" x14ac:dyDescent="0.3">
      <c r="A928" s="98"/>
      <c r="B928" s="98"/>
      <c r="C928" s="98"/>
      <c r="D928" s="98"/>
      <c r="E928" s="99"/>
      <c r="F928" s="99"/>
      <c r="G928" s="98"/>
      <c r="H928" s="98"/>
      <c r="I928" s="98"/>
      <c r="J928" s="98"/>
      <c r="K928" s="98"/>
      <c r="L928" s="98"/>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c r="AR928" s="100"/>
      <c r="AS928" s="100"/>
      <c r="AT928" s="100"/>
      <c r="AU928" s="100"/>
      <c r="AV928" s="100"/>
      <c r="AW928" s="100"/>
      <c r="AX928" s="100"/>
      <c r="AY928" s="100"/>
      <c r="AZ928" s="100"/>
      <c r="BA928" s="100"/>
      <c r="BB928" s="100"/>
      <c r="BC928" s="100"/>
      <c r="BD928" s="100"/>
      <c r="BE928" s="100"/>
    </row>
    <row r="929" spans="1:57" ht="15.75" customHeight="1" x14ac:dyDescent="0.3">
      <c r="A929" s="98"/>
      <c r="B929" s="98"/>
      <c r="C929" s="98"/>
      <c r="D929" s="98"/>
      <c r="E929" s="99"/>
      <c r="F929" s="99"/>
      <c r="G929" s="98"/>
      <c r="H929" s="98"/>
      <c r="I929" s="98"/>
      <c r="J929" s="98"/>
      <c r="K929" s="98"/>
      <c r="L929" s="98"/>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c r="AR929" s="100"/>
      <c r="AS929" s="100"/>
      <c r="AT929" s="100"/>
      <c r="AU929" s="100"/>
      <c r="AV929" s="100"/>
      <c r="AW929" s="100"/>
      <c r="AX929" s="100"/>
      <c r="AY929" s="100"/>
      <c r="AZ929" s="100"/>
      <c r="BA929" s="100"/>
      <c r="BB929" s="100"/>
      <c r="BC929" s="100"/>
      <c r="BD929" s="100"/>
      <c r="BE929" s="100"/>
    </row>
    <row r="930" spans="1:57" ht="15.75" customHeight="1" x14ac:dyDescent="0.3">
      <c r="A930" s="98"/>
      <c r="B930" s="98"/>
      <c r="C930" s="98"/>
      <c r="D930" s="98"/>
      <c r="E930" s="99"/>
      <c r="F930" s="99"/>
      <c r="G930" s="98"/>
      <c r="H930" s="98"/>
      <c r="I930" s="98"/>
      <c r="J930" s="98"/>
      <c r="K930" s="98"/>
      <c r="L930" s="98"/>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c r="AR930" s="100"/>
      <c r="AS930" s="100"/>
      <c r="AT930" s="100"/>
      <c r="AU930" s="100"/>
      <c r="AV930" s="100"/>
      <c r="AW930" s="100"/>
      <c r="AX930" s="100"/>
      <c r="AY930" s="100"/>
      <c r="AZ930" s="100"/>
      <c r="BA930" s="100"/>
      <c r="BB930" s="100"/>
      <c r="BC930" s="100"/>
      <c r="BD930" s="100"/>
      <c r="BE930" s="100"/>
    </row>
    <row r="931" spans="1:57" ht="15.75" customHeight="1" x14ac:dyDescent="0.3">
      <c r="A931" s="98"/>
      <c r="B931" s="98"/>
      <c r="C931" s="98"/>
      <c r="D931" s="98"/>
      <c r="E931" s="99"/>
      <c r="F931" s="99"/>
      <c r="G931" s="98"/>
      <c r="H931" s="98"/>
      <c r="I931" s="98"/>
      <c r="J931" s="98"/>
      <c r="K931" s="98"/>
      <c r="L931" s="98"/>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c r="AR931" s="100"/>
      <c r="AS931" s="100"/>
      <c r="AT931" s="100"/>
      <c r="AU931" s="100"/>
      <c r="AV931" s="100"/>
      <c r="AW931" s="100"/>
      <c r="AX931" s="100"/>
      <c r="AY931" s="100"/>
      <c r="AZ931" s="100"/>
      <c r="BA931" s="100"/>
      <c r="BB931" s="100"/>
      <c r="BC931" s="100"/>
      <c r="BD931" s="100"/>
      <c r="BE931" s="100"/>
    </row>
    <row r="932" spans="1:57" ht="15.75" customHeight="1" x14ac:dyDescent="0.3">
      <c r="A932" s="98"/>
      <c r="B932" s="98"/>
      <c r="C932" s="98"/>
      <c r="D932" s="98"/>
      <c r="E932" s="99"/>
      <c r="F932" s="99"/>
      <c r="G932" s="98"/>
      <c r="H932" s="98"/>
      <c r="I932" s="98"/>
      <c r="J932" s="98"/>
      <c r="K932" s="98"/>
      <c r="L932" s="98"/>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c r="AR932" s="100"/>
      <c r="AS932" s="100"/>
      <c r="AT932" s="100"/>
      <c r="AU932" s="100"/>
      <c r="AV932" s="100"/>
      <c r="AW932" s="100"/>
      <c r="AX932" s="100"/>
      <c r="AY932" s="100"/>
      <c r="AZ932" s="100"/>
      <c r="BA932" s="100"/>
      <c r="BB932" s="100"/>
      <c r="BC932" s="100"/>
      <c r="BD932" s="100"/>
      <c r="BE932" s="100"/>
    </row>
    <row r="933" spans="1:57" ht="15.75" customHeight="1" x14ac:dyDescent="0.3">
      <c r="A933" s="98"/>
      <c r="B933" s="98"/>
      <c r="C933" s="98"/>
      <c r="D933" s="98"/>
      <c r="E933" s="99"/>
      <c r="F933" s="99"/>
      <c r="G933" s="98"/>
      <c r="H933" s="98"/>
      <c r="I933" s="98"/>
      <c r="J933" s="98"/>
      <c r="K933" s="98"/>
      <c r="L933" s="98"/>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c r="AR933" s="100"/>
      <c r="AS933" s="100"/>
      <c r="AT933" s="100"/>
      <c r="AU933" s="100"/>
      <c r="AV933" s="100"/>
      <c r="AW933" s="100"/>
      <c r="AX933" s="100"/>
      <c r="AY933" s="100"/>
      <c r="AZ933" s="100"/>
      <c r="BA933" s="100"/>
      <c r="BB933" s="100"/>
      <c r="BC933" s="100"/>
      <c r="BD933" s="100"/>
      <c r="BE933" s="100"/>
    </row>
    <row r="934" spans="1:57" ht="15.75" customHeight="1" x14ac:dyDescent="0.3">
      <c r="A934" s="98"/>
      <c r="B934" s="98"/>
      <c r="C934" s="98"/>
      <c r="D934" s="98"/>
      <c r="E934" s="99"/>
      <c r="F934" s="99"/>
      <c r="G934" s="98"/>
      <c r="H934" s="98"/>
      <c r="I934" s="98"/>
      <c r="J934" s="98"/>
      <c r="K934" s="98"/>
      <c r="L934" s="98"/>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0"/>
      <c r="AQ934" s="100"/>
      <c r="AR934" s="100"/>
      <c r="AS934" s="100"/>
      <c r="AT934" s="100"/>
      <c r="AU934" s="100"/>
      <c r="AV934" s="100"/>
      <c r="AW934" s="100"/>
      <c r="AX934" s="100"/>
      <c r="AY934" s="100"/>
      <c r="AZ934" s="100"/>
      <c r="BA934" s="100"/>
      <c r="BB934" s="100"/>
      <c r="BC934" s="100"/>
      <c r="BD934" s="100"/>
      <c r="BE934" s="100"/>
    </row>
    <row r="935" spans="1:57" ht="15.75" customHeight="1" x14ac:dyDescent="0.3">
      <c r="A935" s="98"/>
      <c r="B935" s="98"/>
      <c r="C935" s="98"/>
      <c r="D935" s="98"/>
      <c r="E935" s="99"/>
      <c r="F935" s="99"/>
      <c r="G935" s="98"/>
      <c r="H935" s="98"/>
      <c r="I935" s="98"/>
      <c r="J935" s="98"/>
      <c r="K935" s="98"/>
      <c r="L935" s="98"/>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0"/>
      <c r="AQ935" s="100"/>
      <c r="AR935" s="100"/>
      <c r="AS935" s="100"/>
      <c r="AT935" s="100"/>
      <c r="AU935" s="100"/>
      <c r="AV935" s="100"/>
      <c r="AW935" s="100"/>
      <c r="AX935" s="100"/>
      <c r="AY935" s="100"/>
      <c r="AZ935" s="100"/>
      <c r="BA935" s="100"/>
      <c r="BB935" s="100"/>
      <c r="BC935" s="100"/>
      <c r="BD935" s="100"/>
      <c r="BE935" s="100"/>
    </row>
    <row r="936" spans="1:57" ht="15.75" customHeight="1" x14ac:dyDescent="0.3">
      <c r="A936" s="98"/>
      <c r="B936" s="98"/>
      <c r="C936" s="98"/>
      <c r="D936" s="98"/>
      <c r="E936" s="99"/>
      <c r="F936" s="99"/>
      <c r="G936" s="98"/>
      <c r="H936" s="98"/>
      <c r="I936" s="98"/>
      <c r="J936" s="98"/>
      <c r="K936" s="98"/>
      <c r="L936" s="98"/>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0"/>
      <c r="AQ936" s="100"/>
      <c r="AR936" s="100"/>
      <c r="AS936" s="100"/>
      <c r="AT936" s="100"/>
      <c r="AU936" s="100"/>
      <c r="AV936" s="100"/>
      <c r="AW936" s="100"/>
      <c r="AX936" s="100"/>
      <c r="AY936" s="100"/>
      <c r="AZ936" s="100"/>
      <c r="BA936" s="100"/>
      <c r="BB936" s="100"/>
      <c r="BC936" s="100"/>
      <c r="BD936" s="100"/>
      <c r="BE936" s="100"/>
    </row>
    <row r="937" spans="1:57" ht="15.75" customHeight="1" x14ac:dyDescent="0.3">
      <c r="A937" s="98"/>
      <c r="B937" s="98"/>
      <c r="C937" s="98"/>
      <c r="D937" s="98"/>
      <c r="E937" s="99"/>
      <c r="F937" s="99"/>
      <c r="G937" s="98"/>
      <c r="H937" s="98"/>
      <c r="I937" s="98"/>
      <c r="J937" s="98"/>
      <c r="K937" s="98"/>
      <c r="L937" s="98"/>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0"/>
      <c r="AQ937" s="100"/>
      <c r="AR937" s="100"/>
      <c r="AS937" s="100"/>
      <c r="AT937" s="100"/>
      <c r="AU937" s="100"/>
      <c r="AV937" s="100"/>
      <c r="AW937" s="100"/>
      <c r="AX937" s="100"/>
      <c r="AY937" s="100"/>
      <c r="AZ937" s="100"/>
      <c r="BA937" s="100"/>
      <c r="BB937" s="100"/>
      <c r="BC937" s="100"/>
      <c r="BD937" s="100"/>
      <c r="BE937" s="100"/>
    </row>
    <row r="938" spans="1:57" ht="15.75" customHeight="1" x14ac:dyDescent="0.3">
      <c r="A938" s="98"/>
      <c r="B938" s="98"/>
      <c r="C938" s="98"/>
      <c r="D938" s="98"/>
      <c r="E938" s="99"/>
      <c r="F938" s="99"/>
      <c r="G938" s="98"/>
      <c r="H938" s="98"/>
      <c r="I938" s="98"/>
      <c r="J938" s="98"/>
      <c r="K938" s="98"/>
      <c r="L938" s="98"/>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c r="AR938" s="100"/>
      <c r="AS938" s="100"/>
      <c r="AT938" s="100"/>
      <c r="AU938" s="100"/>
      <c r="AV938" s="100"/>
      <c r="AW938" s="100"/>
      <c r="AX938" s="100"/>
      <c r="AY938" s="100"/>
      <c r="AZ938" s="100"/>
      <c r="BA938" s="100"/>
      <c r="BB938" s="100"/>
      <c r="BC938" s="100"/>
      <c r="BD938" s="100"/>
      <c r="BE938" s="100"/>
    </row>
    <row r="939" spans="1:57" ht="15.75" customHeight="1" x14ac:dyDescent="0.3">
      <c r="A939" s="98"/>
      <c r="B939" s="98"/>
      <c r="C939" s="98"/>
      <c r="D939" s="98"/>
      <c r="E939" s="99"/>
      <c r="F939" s="99"/>
      <c r="G939" s="98"/>
      <c r="H939" s="98"/>
      <c r="I939" s="98"/>
      <c r="J939" s="98"/>
      <c r="K939" s="98"/>
      <c r="L939" s="98"/>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c r="AP939" s="100"/>
      <c r="AQ939" s="100"/>
      <c r="AR939" s="100"/>
      <c r="AS939" s="100"/>
      <c r="AT939" s="100"/>
      <c r="AU939" s="100"/>
      <c r="AV939" s="100"/>
      <c r="AW939" s="100"/>
      <c r="AX939" s="100"/>
      <c r="AY939" s="100"/>
      <c r="AZ939" s="100"/>
      <c r="BA939" s="100"/>
      <c r="BB939" s="100"/>
      <c r="BC939" s="100"/>
      <c r="BD939" s="100"/>
      <c r="BE939" s="100"/>
    </row>
    <row r="940" spans="1:57" ht="15.75" customHeight="1" x14ac:dyDescent="0.3">
      <c r="A940" s="98"/>
      <c r="B940" s="98"/>
      <c r="C940" s="98"/>
      <c r="D940" s="98"/>
      <c r="E940" s="99"/>
      <c r="F940" s="99"/>
      <c r="G940" s="98"/>
      <c r="H940" s="98"/>
      <c r="I940" s="98"/>
      <c r="J940" s="98"/>
      <c r="K940" s="98"/>
      <c r="L940" s="98"/>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100"/>
      <c r="AO940" s="100"/>
      <c r="AP940" s="100"/>
      <c r="AQ940" s="100"/>
      <c r="AR940" s="100"/>
      <c r="AS940" s="100"/>
      <c r="AT940" s="100"/>
      <c r="AU940" s="100"/>
      <c r="AV940" s="100"/>
      <c r="AW940" s="100"/>
      <c r="AX940" s="100"/>
      <c r="AY940" s="100"/>
      <c r="AZ940" s="100"/>
      <c r="BA940" s="100"/>
      <c r="BB940" s="100"/>
      <c r="BC940" s="100"/>
      <c r="BD940" s="100"/>
      <c r="BE940" s="100"/>
    </row>
    <row r="941" spans="1:57" ht="15.75" customHeight="1" x14ac:dyDescent="0.3">
      <c r="A941" s="98"/>
      <c r="B941" s="98"/>
      <c r="C941" s="98"/>
      <c r="D941" s="98"/>
      <c r="E941" s="99"/>
      <c r="F941" s="99"/>
      <c r="G941" s="98"/>
      <c r="H941" s="98"/>
      <c r="I941" s="98"/>
      <c r="J941" s="98"/>
      <c r="K941" s="98"/>
      <c r="L941" s="98"/>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0"/>
      <c r="AQ941" s="100"/>
      <c r="AR941" s="100"/>
      <c r="AS941" s="100"/>
      <c r="AT941" s="100"/>
      <c r="AU941" s="100"/>
      <c r="AV941" s="100"/>
      <c r="AW941" s="100"/>
      <c r="AX941" s="100"/>
      <c r="AY941" s="100"/>
      <c r="AZ941" s="100"/>
      <c r="BA941" s="100"/>
      <c r="BB941" s="100"/>
      <c r="BC941" s="100"/>
      <c r="BD941" s="100"/>
      <c r="BE941" s="100"/>
    </row>
    <row r="942" spans="1:57" ht="15.75" customHeight="1" x14ac:dyDescent="0.3">
      <c r="A942" s="98"/>
      <c r="B942" s="98"/>
      <c r="C942" s="98"/>
      <c r="D942" s="98"/>
      <c r="E942" s="99"/>
      <c r="F942" s="99"/>
      <c r="G942" s="98"/>
      <c r="H942" s="98"/>
      <c r="I942" s="98"/>
      <c r="J942" s="98"/>
      <c r="K942" s="98"/>
      <c r="L942" s="98"/>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0"/>
      <c r="AQ942" s="100"/>
      <c r="AR942" s="100"/>
      <c r="AS942" s="100"/>
      <c r="AT942" s="100"/>
      <c r="AU942" s="100"/>
      <c r="AV942" s="100"/>
      <c r="AW942" s="100"/>
      <c r="AX942" s="100"/>
      <c r="AY942" s="100"/>
      <c r="AZ942" s="100"/>
      <c r="BA942" s="100"/>
      <c r="BB942" s="100"/>
      <c r="BC942" s="100"/>
      <c r="BD942" s="100"/>
      <c r="BE942" s="100"/>
    </row>
    <row r="943" spans="1:57" ht="15.75" customHeight="1" x14ac:dyDescent="0.3">
      <c r="A943" s="98"/>
      <c r="B943" s="98"/>
      <c r="C943" s="98"/>
      <c r="D943" s="98"/>
      <c r="E943" s="99"/>
      <c r="F943" s="99"/>
      <c r="G943" s="98"/>
      <c r="H943" s="98"/>
      <c r="I943" s="98"/>
      <c r="J943" s="98"/>
      <c r="K943" s="98"/>
      <c r="L943" s="98"/>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0"/>
      <c r="AQ943" s="100"/>
      <c r="AR943" s="100"/>
      <c r="AS943" s="100"/>
      <c r="AT943" s="100"/>
      <c r="AU943" s="100"/>
      <c r="AV943" s="100"/>
      <c r="AW943" s="100"/>
      <c r="AX943" s="100"/>
      <c r="AY943" s="100"/>
      <c r="AZ943" s="100"/>
      <c r="BA943" s="100"/>
      <c r="BB943" s="100"/>
      <c r="BC943" s="100"/>
      <c r="BD943" s="100"/>
      <c r="BE943" s="100"/>
    </row>
    <row r="944" spans="1:57" ht="15.75" customHeight="1" x14ac:dyDescent="0.3">
      <c r="A944" s="98"/>
      <c r="B944" s="98"/>
      <c r="C944" s="98"/>
      <c r="D944" s="98"/>
      <c r="E944" s="99"/>
      <c r="F944" s="99"/>
      <c r="G944" s="98"/>
      <c r="H944" s="98"/>
      <c r="I944" s="98"/>
      <c r="J944" s="98"/>
      <c r="K944" s="98"/>
      <c r="L944" s="98"/>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0"/>
      <c r="AQ944" s="100"/>
      <c r="AR944" s="100"/>
      <c r="AS944" s="100"/>
      <c r="AT944" s="100"/>
      <c r="AU944" s="100"/>
      <c r="AV944" s="100"/>
      <c r="AW944" s="100"/>
      <c r="AX944" s="100"/>
      <c r="AY944" s="100"/>
      <c r="AZ944" s="100"/>
      <c r="BA944" s="100"/>
      <c r="BB944" s="100"/>
      <c r="BC944" s="100"/>
      <c r="BD944" s="100"/>
      <c r="BE944" s="100"/>
    </row>
    <row r="945" spans="1:57" ht="15.75" customHeight="1" x14ac:dyDescent="0.3">
      <c r="A945" s="98"/>
      <c r="B945" s="98"/>
      <c r="C945" s="98"/>
      <c r="D945" s="98"/>
      <c r="E945" s="99"/>
      <c r="F945" s="99"/>
      <c r="G945" s="98"/>
      <c r="H945" s="98"/>
      <c r="I945" s="98"/>
      <c r="J945" s="98"/>
      <c r="K945" s="98"/>
      <c r="L945" s="98"/>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0"/>
      <c r="AQ945" s="100"/>
      <c r="AR945" s="100"/>
      <c r="AS945" s="100"/>
      <c r="AT945" s="100"/>
      <c r="AU945" s="100"/>
      <c r="AV945" s="100"/>
      <c r="AW945" s="100"/>
      <c r="AX945" s="100"/>
      <c r="AY945" s="100"/>
      <c r="AZ945" s="100"/>
      <c r="BA945" s="100"/>
      <c r="BB945" s="100"/>
      <c r="BC945" s="100"/>
      <c r="BD945" s="100"/>
      <c r="BE945" s="100"/>
    </row>
    <row r="946" spans="1:57" ht="15.75" customHeight="1" x14ac:dyDescent="0.3">
      <c r="A946" s="98"/>
      <c r="B946" s="98"/>
      <c r="C946" s="98"/>
      <c r="D946" s="98"/>
      <c r="E946" s="99"/>
      <c r="F946" s="99"/>
      <c r="G946" s="98"/>
      <c r="H946" s="98"/>
      <c r="I946" s="98"/>
      <c r="J946" s="98"/>
      <c r="K946" s="98"/>
      <c r="L946" s="98"/>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0"/>
      <c r="AQ946" s="100"/>
      <c r="AR946" s="100"/>
      <c r="AS946" s="100"/>
      <c r="AT946" s="100"/>
      <c r="AU946" s="100"/>
      <c r="AV946" s="100"/>
      <c r="AW946" s="100"/>
      <c r="AX946" s="100"/>
      <c r="AY946" s="100"/>
      <c r="AZ946" s="100"/>
      <c r="BA946" s="100"/>
      <c r="BB946" s="100"/>
      <c r="BC946" s="100"/>
      <c r="BD946" s="100"/>
      <c r="BE946" s="100"/>
    </row>
    <row r="947" spans="1:57" ht="15.75" customHeight="1" x14ac:dyDescent="0.3">
      <c r="A947" s="98"/>
      <c r="B947" s="98"/>
      <c r="C947" s="98"/>
      <c r="D947" s="98"/>
      <c r="E947" s="99"/>
      <c r="F947" s="99"/>
      <c r="G947" s="98"/>
      <c r="H947" s="98"/>
      <c r="I947" s="98"/>
      <c r="J947" s="98"/>
      <c r="K947" s="98"/>
      <c r="L947" s="98"/>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100"/>
      <c r="AO947" s="100"/>
      <c r="AP947" s="100"/>
      <c r="AQ947" s="100"/>
      <c r="AR947" s="100"/>
      <c r="AS947" s="100"/>
      <c r="AT947" s="100"/>
      <c r="AU947" s="100"/>
      <c r="AV947" s="100"/>
      <c r="AW947" s="100"/>
      <c r="AX947" s="100"/>
      <c r="AY947" s="100"/>
      <c r="AZ947" s="100"/>
      <c r="BA947" s="100"/>
      <c r="BB947" s="100"/>
      <c r="BC947" s="100"/>
      <c r="BD947" s="100"/>
      <c r="BE947" s="100"/>
    </row>
    <row r="948" spans="1:57" ht="15.75" customHeight="1" x14ac:dyDescent="0.3">
      <c r="A948" s="98"/>
      <c r="B948" s="98"/>
      <c r="C948" s="98"/>
      <c r="D948" s="98"/>
      <c r="E948" s="99"/>
      <c r="F948" s="99"/>
      <c r="G948" s="98"/>
      <c r="H948" s="98"/>
      <c r="I948" s="98"/>
      <c r="J948" s="98"/>
      <c r="K948" s="98"/>
      <c r="L948" s="98"/>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0"/>
      <c r="AQ948" s="100"/>
      <c r="AR948" s="100"/>
      <c r="AS948" s="100"/>
      <c r="AT948" s="100"/>
      <c r="AU948" s="100"/>
      <c r="AV948" s="100"/>
      <c r="AW948" s="100"/>
      <c r="AX948" s="100"/>
      <c r="AY948" s="100"/>
      <c r="AZ948" s="100"/>
      <c r="BA948" s="100"/>
      <c r="BB948" s="100"/>
      <c r="BC948" s="100"/>
      <c r="BD948" s="100"/>
      <c r="BE948" s="100"/>
    </row>
    <row r="949" spans="1:57" ht="15.75" customHeight="1" x14ac:dyDescent="0.3">
      <c r="A949" s="98"/>
      <c r="B949" s="98"/>
      <c r="C949" s="98"/>
      <c r="D949" s="98"/>
      <c r="E949" s="99"/>
      <c r="F949" s="99"/>
      <c r="G949" s="98"/>
      <c r="H949" s="98"/>
      <c r="I949" s="98"/>
      <c r="J949" s="98"/>
      <c r="K949" s="98"/>
      <c r="L949" s="98"/>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0"/>
      <c r="AQ949" s="100"/>
      <c r="AR949" s="100"/>
      <c r="AS949" s="100"/>
      <c r="AT949" s="100"/>
      <c r="AU949" s="100"/>
      <c r="AV949" s="100"/>
      <c r="AW949" s="100"/>
      <c r="AX949" s="100"/>
      <c r="AY949" s="100"/>
      <c r="AZ949" s="100"/>
      <c r="BA949" s="100"/>
      <c r="BB949" s="100"/>
      <c r="BC949" s="100"/>
      <c r="BD949" s="100"/>
      <c r="BE949" s="100"/>
    </row>
    <row r="950" spans="1:57" ht="15.75" customHeight="1" x14ac:dyDescent="0.3">
      <c r="A950" s="98"/>
      <c r="B950" s="98"/>
      <c r="C950" s="98"/>
      <c r="D950" s="98"/>
      <c r="E950" s="99"/>
      <c r="F950" s="99"/>
      <c r="G950" s="98"/>
      <c r="H950" s="98"/>
      <c r="I950" s="98"/>
      <c r="J950" s="98"/>
      <c r="K950" s="98"/>
      <c r="L950" s="98"/>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0"/>
      <c r="AQ950" s="100"/>
      <c r="AR950" s="100"/>
      <c r="AS950" s="100"/>
      <c r="AT950" s="100"/>
      <c r="AU950" s="100"/>
      <c r="AV950" s="100"/>
      <c r="AW950" s="100"/>
      <c r="AX950" s="100"/>
      <c r="AY950" s="100"/>
      <c r="AZ950" s="100"/>
      <c r="BA950" s="100"/>
      <c r="BB950" s="100"/>
      <c r="BC950" s="100"/>
      <c r="BD950" s="100"/>
      <c r="BE950" s="100"/>
    </row>
    <row r="951" spans="1:57" ht="15.75" customHeight="1" x14ac:dyDescent="0.3">
      <c r="A951" s="98"/>
      <c r="B951" s="98"/>
      <c r="C951" s="98"/>
      <c r="D951" s="98"/>
      <c r="E951" s="99"/>
      <c r="F951" s="99"/>
      <c r="G951" s="98"/>
      <c r="H951" s="98"/>
      <c r="I951" s="98"/>
      <c r="J951" s="98"/>
      <c r="K951" s="98"/>
      <c r="L951" s="98"/>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0"/>
      <c r="AQ951" s="100"/>
      <c r="AR951" s="100"/>
      <c r="AS951" s="100"/>
      <c r="AT951" s="100"/>
      <c r="AU951" s="100"/>
      <c r="AV951" s="100"/>
      <c r="AW951" s="100"/>
      <c r="AX951" s="100"/>
      <c r="AY951" s="100"/>
      <c r="AZ951" s="100"/>
      <c r="BA951" s="100"/>
      <c r="BB951" s="100"/>
      <c r="BC951" s="100"/>
      <c r="BD951" s="100"/>
      <c r="BE951" s="100"/>
    </row>
    <row r="952" spans="1:57" ht="15.75" customHeight="1" x14ac:dyDescent="0.3">
      <c r="A952" s="98"/>
      <c r="B952" s="98"/>
      <c r="C952" s="98"/>
      <c r="D952" s="98"/>
      <c r="E952" s="99"/>
      <c r="F952" s="99"/>
      <c r="G952" s="98"/>
      <c r="H952" s="98"/>
      <c r="I952" s="98"/>
      <c r="J952" s="98"/>
      <c r="K952" s="98"/>
      <c r="L952" s="98"/>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100"/>
      <c r="AO952" s="100"/>
      <c r="AP952" s="100"/>
      <c r="AQ952" s="100"/>
      <c r="AR952" s="100"/>
      <c r="AS952" s="100"/>
      <c r="AT952" s="100"/>
      <c r="AU952" s="100"/>
      <c r="AV952" s="100"/>
      <c r="AW952" s="100"/>
      <c r="AX952" s="100"/>
      <c r="AY952" s="100"/>
      <c r="AZ952" s="100"/>
      <c r="BA952" s="100"/>
      <c r="BB952" s="100"/>
      <c r="BC952" s="100"/>
      <c r="BD952" s="100"/>
      <c r="BE952" s="100"/>
    </row>
    <row r="953" spans="1:57" ht="15.75" customHeight="1" x14ac:dyDescent="0.3">
      <c r="A953" s="98"/>
      <c r="B953" s="98"/>
      <c r="C953" s="98"/>
      <c r="D953" s="98"/>
      <c r="E953" s="99"/>
      <c r="F953" s="99"/>
      <c r="G953" s="98"/>
      <c r="H953" s="98"/>
      <c r="I953" s="98"/>
      <c r="J953" s="98"/>
      <c r="K953" s="98"/>
      <c r="L953" s="98"/>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100"/>
      <c r="AO953" s="100"/>
      <c r="AP953" s="100"/>
      <c r="AQ953" s="100"/>
      <c r="AR953" s="100"/>
      <c r="AS953" s="100"/>
      <c r="AT953" s="100"/>
      <c r="AU953" s="100"/>
      <c r="AV953" s="100"/>
      <c r="AW953" s="100"/>
      <c r="AX953" s="100"/>
      <c r="AY953" s="100"/>
      <c r="AZ953" s="100"/>
      <c r="BA953" s="100"/>
      <c r="BB953" s="100"/>
      <c r="BC953" s="100"/>
      <c r="BD953" s="100"/>
      <c r="BE953" s="100"/>
    </row>
    <row r="954" spans="1:57" ht="15.75" customHeight="1" x14ac:dyDescent="0.3">
      <c r="A954" s="98"/>
      <c r="B954" s="98"/>
      <c r="C954" s="98"/>
      <c r="D954" s="98"/>
      <c r="E954" s="99"/>
      <c r="F954" s="99"/>
      <c r="G954" s="98"/>
      <c r="H954" s="98"/>
      <c r="I954" s="98"/>
      <c r="J954" s="98"/>
      <c r="K954" s="98"/>
      <c r="L954" s="98"/>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c r="AL954" s="100"/>
      <c r="AM954" s="100"/>
      <c r="AN954" s="100"/>
      <c r="AO954" s="100"/>
      <c r="AP954" s="100"/>
      <c r="AQ954" s="100"/>
      <c r="AR954" s="100"/>
      <c r="AS954" s="100"/>
      <c r="AT954" s="100"/>
      <c r="AU954" s="100"/>
      <c r="AV954" s="100"/>
      <c r="AW954" s="100"/>
      <c r="AX954" s="100"/>
      <c r="AY954" s="100"/>
      <c r="AZ954" s="100"/>
      <c r="BA954" s="100"/>
      <c r="BB954" s="100"/>
      <c r="BC954" s="100"/>
      <c r="BD954" s="100"/>
      <c r="BE954" s="100"/>
    </row>
    <row r="955" spans="1:57" ht="15.75" customHeight="1" x14ac:dyDescent="0.3">
      <c r="A955" s="98"/>
      <c r="B955" s="98"/>
      <c r="C955" s="98"/>
      <c r="D955" s="98"/>
      <c r="E955" s="99"/>
      <c r="F955" s="99"/>
      <c r="G955" s="98"/>
      <c r="H955" s="98"/>
      <c r="I955" s="98"/>
      <c r="J955" s="98"/>
      <c r="K955" s="98"/>
      <c r="L955" s="98"/>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100"/>
      <c r="AO955" s="100"/>
      <c r="AP955" s="100"/>
      <c r="AQ955" s="100"/>
      <c r="AR955" s="100"/>
      <c r="AS955" s="100"/>
      <c r="AT955" s="100"/>
      <c r="AU955" s="100"/>
      <c r="AV955" s="100"/>
      <c r="AW955" s="100"/>
      <c r="AX955" s="100"/>
      <c r="AY955" s="100"/>
      <c r="AZ955" s="100"/>
      <c r="BA955" s="100"/>
      <c r="BB955" s="100"/>
      <c r="BC955" s="100"/>
      <c r="BD955" s="100"/>
      <c r="BE955" s="100"/>
    </row>
    <row r="956" spans="1:57" ht="15.75" customHeight="1" x14ac:dyDescent="0.3">
      <c r="A956" s="98"/>
      <c r="B956" s="98"/>
      <c r="C956" s="98"/>
      <c r="D956" s="98"/>
      <c r="E956" s="99"/>
      <c r="F956" s="99"/>
      <c r="G956" s="98"/>
      <c r="H956" s="98"/>
      <c r="I956" s="98"/>
      <c r="J956" s="98"/>
      <c r="K956" s="98"/>
      <c r="L956" s="98"/>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100"/>
      <c r="AO956" s="100"/>
      <c r="AP956" s="100"/>
      <c r="AQ956" s="100"/>
      <c r="AR956" s="100"/>
      <c r="AS956" s="100"/>
      <c r="AT956" s="100"/>
      <c r="AU956" s="100"/>
      <c r="AV956" s="100"/>
      <c r="AW956" s="100"/>
      <c r="AX956" s="100"/>
      <c r="AY956" s="100"/>
      <c r="AZ956" s="100"/>
      <c r="BA956" s="100"/>
      <c r="BB956" s="100"/>
      <c r="BC956" s="100"/>
      <c r="BD956" s="100"/>
      <c r="BE956" s="100"/>
    </row>
    <row r="957" spans="1:57" ht="15.75" customHeight="1" x14ac:dyDescent="0.3">
      <c r="A957" s="98"/>
      <c r="B957" s="98"/>
      <c r="C957" s="98"/>
      <c r="D957" s="98"/>
      <c r="E957" s="99"/>
      <c r="F957" s="99"/>
      <c r="G957" s="98"/>
      <c r="H957" s="98"/>
      <c r="I957" s="98"/>
      <c r="J957" s="98"/>
      <c r="K957" s="98"/>
      <c r="L957" s="98"/>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100"/>
      <c r="AO957" s="100"/>
      <c r="AP957" s="100"/>
      <c r="AQ957" s="100"/>
      <c r="AR957" s="100"/>
      <c r="AS957" s="100"/>
      <c r="AT957" s="100"/>
      <c r="AU957" s="100"/>
      <c r="AV957" s="100"/>
      <c r="AW957" s="100"/>
      <c r="AX957" s="100"/>
      <c r="AY957" s="100"/>
      <c r="AZ957" s="100"/>
      <c r="BA957" s="100"/>
      <c r="BB957" s="100"/>
      <c r="BC957" s="100"/>
      <c r="BD957" s="100"/>
      <c r="BE957" s="100"/>
    </row>
    <row r="958" spans="1:57" ht="15.75" customHeight="1" x14ac:dyDescent="0.3">
      <c r="A958" s="98"/>
      <c r="B958" s="98"/>
      <c r="C958" s="98"/>
      <c r="D958" s="98"/>
      <c r="E958" s="99"/>
      <c r="F958" s="99"/>
      <c r="G958" s="98"/>
      <c r="H958" s="98"/>
      <c r="I958" s="98"/>
      <c r="J958" s="98"/>
      <c r="K958" s="98"/>
      <c r="L958" s="98"/>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c r="AL958" s="100"/>
      <c r="AM958" s="100"/>
      <c r="AN958" s="100"/>
      <c r="AO958" s="100"/>
      <c r="AP958" s="100"/>
      <c r="AQ958" s="100"/>
      <c r="AR958" s="100"/>
      <c r="AS958" s="100"/>
      <c r="AT958" s="100"/>
      <c r="AU958" s="100"/>
      <c r="AV958" s="100"/>
      <c r="AW958" s="100"/>
      <c r="AX958" s="100"/>
      <c r="AY958" s="100"/>
      <c r="AZ958" s="100"/>
      <c r="BA958" s="100"/>
      <c r="BB958" s="100"/>
      <c r="BC958" s="100"/>
      <c r="BD958" s="100"/>
      <c r="BE958" s="100"/>
    </row>
    <row r="959" spans="1:57" ht="15.75" customHeight="1" x14ac:dyDescent="0.3">
      <c r="A959" s="98"/>
      <c r="B959" s="98"/>
      <c r="C959" s="98"/>
      <c r="D959" s="98"/>
      <c r="E959" s="99"/>
      <c r="F959" s="99"/>
      <c r="G959" s="98"/>
      <c r="H959" s="98"/>
      <c r="I959" s="98"/>
      <c r="J959" s="98"/>
      <c r="K959" s="98"/>
      <c r="L959" s="98"/>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c r="AL959" s="100"/>
      <c r="AM959" s="100"/>
      <c r="AN959" s="100"/>
      <c r="AO959" s="100"/>
      <c r="AP959" s="100"/>
      <c r="AQ959" s="100"/>
      <c r="AR959" s="100"/>
      <c r="AS959" s="100"/>
      <c r="AT959" s="100"/>
      <c r="AU959" s="100"/>
      <c r="AV959" s="100"/>
      <c r="AW959" s="100"/>
      <c r="AX959" s="100"/>
      <c r="AY959" s="100"/>
      <c r="AZ959" s="100"/>
      <c r="BA959" s="100"/>
      <c r="BB959" s="100"/>
      <c r="BC959" s="100"/>
      <c r="BD959" s="100"/>
      <c r="BE959" s="100"/>
    </row>
    <row r="960" spans="1:57" ht="15.75" customHeight="1" x14ac:dyDescent="0.3">
      <c r="A960" s="98"/>
      <c r="B960" s="98"/>
      <c r="C960" s="98"/>
      <c r="D960" s="98"/>
      <c r="E960" s="99"/>
      <c r="F960" s="99"/>
      <c r="G960" s="98"/>
      <c r="H960" s="98"/>
      <c r="I960" s="98"/>
      <c r="J960" s="98"/>
      <c r="K960" s="98"/>
      <c r="L960" s="98"/>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100"/>
      <c r="AO960" s="100"/>
      <c r="AP960" s="100"/>
      <c r="AQ960" s="100"/>
      <c r="AR960" s="100"/>
      <c r="AS960" s="100"/>
      <c r="AT960" s="100"/>
      <c r="AU960" s="100"/>
      <c r="AV960" s="100"/>
      <c r="AW960" s="100"/>
      <c r="AX960" s="100"/>
      <c r="AY960" s="100"/>
      <c r="AZ960" s="100"/>
      <c r="BA960" s="100"/>
      <c r="BB960" s="100"/>
      <c r="BC960" s="100"/>
      <c r="BD960" s="100"/>
      <c r="BE960" s="100"/>
    </row>
    <row r="961" spans="1:57" ht="15.75" customHeight="1" x14ac:dyDescent="0.3">
      <c r="A961" s="98"/>
      <c r="B961" s="98"/>
      <c r="C961" s="98"/>
      <c r="D961" s="98"/>
      <c r="E961" s="99"/>
      <c r="F961" s="99"/>
      <c r="G961" s="98"/>
      <c r="H961" s="98"/>
      <c r="I961" s="98"/>
      <c r="J961" s="98"/>
      <c r="K961" s="98"/>
      <c r="L961" s="98"/>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100"/>
      <c r="AO961" s="100"/>
      <c r="AP961" s="100"/>
      <c r="AQ961" s="100"/>
      <c r="AR961" s="100"/>
      <c r="AS961" s="100"/>
      <c r="AT961" s="100"/>
      <c r="AU961" s="100"/>
      <c r="AV961" s="100"/>
      <c r="AW961" s="100"/>
      <c r="AX961" s="100"/>
      <c r="AY961" s="100"/>
      <c r="AZ961" s="100"/>
      <c r="BA961" s="100"/>
      <c r="BB961" s="100"/>
      <c r="BC961" s="100"/>
      <c r="BD961" s="100"/>
      <c r="BE961" s="100"/>
    </row>
    <row r="962" spans="1:57" ht="15.75" customHeight="1" x14ac:dyDescent="0.3">
      <c r="A962" s="98"/>
      <c r="B962" s="98"/>
      <c r="C962" s="98"/>
      <c r="D962" s="98"/>
      <c r="E962" s="99"/>
      <c r="F962" s="99"/>
      <c r="G962" s="98"/>
      <c r="H962" s="98"/>
      <c r="I962" s="98"/>
      <c r="J962" s="98"/>
      <c r="K962" s="98"/>
      <c r="L962" s="98"/>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100"/>
      <c r="AO962" s="100"/>
      <c r="AP962" s="100"/>
      <c r="AQ962" s="100"/>
      <c r="AR962" s="100"/>
      <c r="AS962" s="100"/>
      <c r="AT962" s="100"/>
      <c r="AU962" s="100"/>
      <c r="AV962" s="100"/>
      <c r="AW962" s="100"/>
      <c r="AX962" s="100"/>
      <c r="AY962" s="100"/>
      <c r="AZ962" s="100"/>
      <c r="BA962" s="100"/>
      <c r="BB962" s="100"/>
      <c r="BC962" s="100"/>
      <c r="BD962" s="100"/>
      <c r="BE962" s="100"/>
    </row>
    <row r="963" spans="1:57" ht="15.75" customHeight="1" x14ac:dyDescent="0.3">
      <c r="A963" s="98"/>
      <c r="B963" s="98"/>
      <c r="C963" s="98"/>
      <c r="D963" s="98"/>
      <c r="E963" s="99"/>
      <c r="F963" s="99"/>
      <c r="G963" s="98"/>
      <c r="H963" s="98"/>
      <c r="I963" s="98"/>
      <c r="J963" s="98"/>
      <c r="K963" s="98"/>
      <c r="L963" s="98"/>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100"/>
      <c r="AO963" s="100"/>
      <c r="AP963" s="100"/>
      <c r="AQ963" s="100"/>
      <c r="AR963" s="100"/>
      <c r="AS963" s="100"/>
      <c r="AT963" s="100"/>
      <c r="AU963" s="100"/>
      <c r="AV963" s="100"/>
      <c r="AW963" s="100"/>
      <c r="AX963" s="100"/>
      <c r="AY963" s="100"/>
      <c r="AZ963" s="100"/>
      <c r="BA963" s="100"/>
      <c r="BB963" s="100"/>
      <c r="BC963" s="100"/>
      <c r="BD963" s="100"/>
      <c r="BE963" s="100"/>
    </row>
    <row r="964" spans="1:57" ht="15.75" customHeight="1" x14ac:dyDescent="0.3">
      <c r="A964" s="98"/>
      <c r="B964" s="98"/>
      <c r="C964" s="98"/>
      <c r="D964" s="98"/>
      <c r="E964" s="99"/>
      <c r="F964" s="99"/>
      <c r="G964" s="98"/>
      <c r="H964" s="98"/>
      <c r="I964" s="98"/>
      <c r="J964" s="98"/>
      <c r="K964" s="98"/>
      <c r="L964" s="98"/>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100"/>
      <c r="AO964" s="100"/>
      <c r="AP964" s="100"/>
      <c r="AQ964" s="100"/>
      <c r="AR964" s="100"/>
      <c r="AS964" s="100"/>
      <c r="AT964" s="100"/>
      <c r="AU964" s="100"/>
      <c r="AV964" s="100"/>
      <c r="AW964" s="100"/>
      <c r="AX964" s="100"/>
      <c r="AY964" s="100"/>
      <c r="AZ964" s="100"/>
      <c r="BA964" s="100"/>
      <c r="BB964" s="100"/>
      <c r="BC964" s="100"/>
      <c r="BD964" s="100"/>
      <c r="BE964" s="100"/>
    </row>
    <row r="965" spans="1:57" ht="15.75" customHeight="1" x14ac:dyDescent="0.3">
      <c r="A965" s="98"/>
      <c r="B965" s="98"/>
      <c r="C965" s="98"/>
      <c r="D965" s="98"/>
      <c r="E965" s="99"/>
      <c r="F965" s="99"/>
      <c r="G965" s="98"/>
      <c r="H965" s="98"/>
      <c r="I965" s="98"/>
      <c r="J965" s="98"/>
      <c r="K965" s="98"/>
      <c r="L965" s="98"/>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c r="AL965" s="100"/>
      <c r="AM965" s="100"/>
      <c r="AN965" s="100"/>
      <c r="AO965" s="100"/>
      <c r="AP965" s="100"/>
      <c r="AQ965" s="100"/>
      <c r="AR965" s="100"/>
      <c r="AS965" s="100"/>
      <c r="AT965" s="100"/>
      <c r="AU965" s="100"/>
      <c r="AV965" s="100"/>
      <c r="AW965" s="100"/>
      <c r="AX965" s="100"/>
      <c r="AY965" s="100"/>
      <c r="AZ965" s="100"/>
      <c r="BA965" s="100"/>
      <c r="BB965" s="100"/>
      <c r="BC965" s="100"/>
      <c r="BD965" s="100"/>
      <c r="BE965" s="100"/>
    </row>
    <row r="966" spans="1:57" ht="15.75" customHeight="1" x14ac:dyDescent="0.3">
      <c r="A966" s="98"/>
      <c r="B966" s="98"/>
      <c r="C966" s="98"/>
      <c r="D966" s="98"/>
      <c r="E966" s="99"/>
      <c r="F966" s="99"/>
      <c r="G966" s="98"/>
      <c r="H966" s="98"/>
      <c r="I966" s="98"/>
      <c r="J966" s="98"/>
      <c r="K966" s="98"/>
      <c r="L966" s="98"/>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100"/>
      <c r="AO966" s="100"/>
      <c r="AP966" s="100"/>
      <c r="AQ966" s="100"/>
      <c r="AR966" s="100"/>
      <c r="AS966" s="100"/>
      <c r="AT966" s="100"/>
      <c r="AU966" s="100"/>
      <c r="AV966" s="100"/>
      <c r="AW966" s="100"/>
      <c r="AX966" s="100"/>
      <c r="AY966" s="100"/>
      <c r="AZ966" s="100"/>
      <c r="BA966" s="100"/>
      <c r="BB966" s="100"/>
      <c r="BC966" s="100"/>
      <c r="BD966" s="100"/>
      <c r="BE966" s="100"/>
    </row>
    <row r="967" spans="1:57" ht="15.75" customHeight="1" x14ac:dyDescent="0.3">
      <c r="A967" s="98"/>
      <c r="B967" s="98"/>
      <c r="C967" s="98"/>
      <c r="D967" s="98"/>
      <c r="E967" s="99"/>
      <c r="F967" s="99"/>
      <c r="G967" s="98"/>
      <c r="H967" s="98"/>
      <c r="I967" s="98"/>
      <c r="J967" s="98"/>
      <c r="K967" s="98"/>
      <c r="L967" s="98"/>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100"/>
      <c r="AO967" s="100"/>
      <c r="AP967" s="100"/>
      <c r="AQ967" s="100"/>
      <c r="AR967" s="100"/>
      <c r="AS967" s="100"/>
      <c r="AT967" s="100"/>
      <c r="AU967" s="100"/>
      <c r="AV967" s="100"/>
      <c r="AW967" s="100"/>
      <c r="AX967" s="100"/>
      <c r="AY967" s="100"/>
      <c r="AZ967" s="100"/>
      <c r="BA967" s="100"/>
      <c r="BB967" s="100"/>
      <c r="BC967" s="100"/>
      <c r="BD967" s="100"/>
      <c r="BE967" s="100"/>
    </row>
    <row r="968" spans="1:57" ht="15.75" customHeight="1" x14ac:dyDescent="0.3">
      <c r="A968" s="98"/>
      <c r="B968" s="98"/>
      <c r="C968" s="98"/>
      <c r="D968" s="98"/>
      <c r="E968" s="99"/>
      <c r="F968" s="99"/>
      <c r="G968" s="98"/>
      <c r="H968" s="98"/>
      <c r="I968" s="98"/>
      <c r="J968" s="98"/>
      <c r="K968" s="98"/>
      <c r="L968" s="98"/>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100"/>
      <c r="AO968" s="100"/>
      <c r="AP968" s="100"/>
      <c r="AQ968" s="100"/>
      <c r="AR968" s="100"/>
      <c r="AS968" s="100"/>
      <c r="AT968" s="100"/>
      <c r="AU968" s="100"/>
      <c r="AV968" s="100"/>
      <c r="AW968" s="100"/>
      <c r="AX968" s="100"/>
      <c r="AY968" s="100"/>
      <c r="AZ968" s="100"/>
      <c r="BA968" s="100"/>
      <c r="BB968" s="100"/>
      <c r="BC968" s="100"/>
      <c r="BD968" s="100"/>
      <c r="BE968" s="100"/>
    </row>
    <row r="969" spans="1:57" ht="15.75" customHeight="1" x14ac:dyDescent="0.3">
      <c r="A969" s="98"/>
      <c r="B969" s="98"/>
      <c r="C969" s="98"/>
      <c r="D969" s="98"/>
      <c r="E969" s="99"/>
      <c r="F969" s="99"/>
      <c r="G969" s="98"/>
      <c r="H969" s="98"/>
      <c r="I969" s="98"/>
      <c r="J969" s="98"/>
      <c r="K969" s="98"/>
      <c r="L969" s="98"/>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100"/>
      <c r="AO969" s="100"/>
      <c r="AP969" s="100"/>
      <c r="AQ969" s="100"/>
      <c r="AR969" s="100"/>
      <c r="AS969" s="100"/>
      <c r="AT969" s="100"/>
      <c r="AU969" s="100"/>
      <c r="AV969" s="100"/>
      <c r="AW969" s="100"/>
      <c r="AX969" s="100"/>
      <c r="AY969" s="100"/>
      <c r="AZ969" s="100"/>
      <c r="BA969" s="100"/>
      <c r="BB969" s="100"/>
      <c r="BC969" s="100"/>
      <c r="BD969" s="100"/>
      <c r="BE969" s="100"/>
    </row>
    <row r="970" spans="1:57" ht="15.75" customHeight="1" x14ac:dyDescent="0.3">
      <c r="A970" s="98"/>
      <c r="B970" s="98"/>
      <c r="C970" s="98"/>
      <c r="D970" s="98"/>
      <c r="E970" s="99"/>
      <c r="F970" s="99"/>
      <c r="G970" s="98"/>
      <c r="H970" s="98"/>
      <c r="I970" s="98"/>
      <c r="J970" s="98"/>
      <c r="K970" s="98"/>
      <c r="L970" s="98"/>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c r="AN970" s="100"/>
      <c r="AO970" s="100"/>
      <c r="AP970" s="100"/>
      <c r="AQ970" s="100"/>
      <c r="AR970" s="100"/>
      <c r="AS970" s="100"/>
      <c r="AT970" s="100"/>
      <c r="AU970" s="100"/>
      <c r="AV970" s="100"/>
      <c r="AW970" s="100"/>
      <c r="AX970" s="100"/>
      <c r="AY970" s="100"/>
      <c r="AZ970" s="100"/>
      <c r="BA970" s="100"/>
      <c r="BB970" s="100"/>
      <c r="BC970" s="100"/>
      <c r="BD970" s="100"/>
      <c r="BE970" s="100"/>
    </row>
    <row r="971" spans="1:57" ht="15.75" customHeight="1" x14ac:dyDescent="0.3">
      <c r="A971" s="98"/>
      <c r="B971" s="98"/>
      <c r="C971" s="98"/>
      <c r="D971" s="98"/>
      <c r="E971" s="99"/>
      <c r="F971" s="99"/>
      <c r="G971" s="98"/>
      <c r="H971" s="98"/>
      <c r="I971" s="98"/>
      <c r="J971" s="98"/>
      <c r="K971" s="98"/>
      <c r="L971" s="98"/>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c r="AN971" s="100"/>
      <c r="AO971" s="100"/>
      <c r="AP971" s="100"/>
      <c r="AQ971" s="100"/>
      <c r="AR971" s="100"/>
      <c r="AS971" s="100"/>
      <c r="AT971" s="100"/>
      <c r="AU971" s="100"/>
      <c r="AV971" s="100"/>
      <c r="AW971" s="100"/>
      <c r="AX971" s="100"/>
      <c r="AY971" s="100"/>
      <c r="AZ971" s="100"/>
      <c r="BA971" s="100"/>
      <c r="BB971" s="100"/>
      <c r="BC971" s="100"/>
      <c r="BD971" s="100"/>
      <c r="BE971" s="100"/>
    </row>
    <row r="972" spans="1:57" ht="15.75" customHeight="1" x14ac:dyDescent="0.3">
      <c r="A972" s="98"/>
      <c r="B972" s="98"/>
      <c r="C972" s="98"/>
      <c r="D972" s="98"/>
      <c r="E972" s="99"/>
      <c r="F972" s="99"/>
      <c r="G972" s="98"/>
      <c r="H972" s="98"/>
      <c r="I972" s="98"/>
      <c r="J972" s="98"/>
      <c r="K972" s="98"/>
      <c r="L972" s="98"/>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c r="AL972" s="100"/>
      <c r="AM972" s="100"/>
      <c r="AN972" s="100"/>
      <c r="AO972" s="100"/>
      <c r="AP972" s="100"/>
      <c r="AQ972" s="100"/>
      <c r="AR972" s="100"/>
      <c r="AS972" s="100"/>
      <c r="AT972" s="100"/>
      <c r="AU972" s="100"/>
      <c r="AV972" s="100"/>
      <c r="AW972" s="100"/>
      <c r="AX972" s="100"/>
      <c r="AY972" s="100"/>
      <c r="AZ972" s="100"/>
      <c r="BA972" s="100"/>
      <c r="BB972" s="100"/>
      <c r="BC972" s="100"/>
      <c r="BD972" s="100"/>
      <c r="BE972" s="100"/>
    </row>
    <row r="973" spans="1:57" ht="15.75" customHeight="1" x14ac:dyDescent="0.3">
      <c r="A973" s="98"/>
      <c r="B973" s="98"/>
      <c r="C973" s="98"/>
      <c r="D973" s="98"/>
      <c r="E973" s="99"/>
      <c r="F973" s="99"/>
      <c r="G973" s="98"/>
      <c r="H973" s="98"/>
      <c r="I973" s="98"/>
      <c r="J973" s="98"/>
      <c r="K973" s="98"/>
      <c r="L973" s="98"/>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c r="AR973" s="100"/>
      <c r="AS973" s="100"/>
      <c r="AT973" s="100"/>
      <c r="AU973" s="100"/>
      <c r="AV973" s="100"/>
      <c r="AW973" s="100"/>
      <c r="AX973" s="100"/>
      <c r="AY973" s="100"/>
      <c r="AZ973" s="100"/>
      <c r="BA973" s="100"/>
      <c r="BB973" s="100"/>
      <c r="BC973" s="100"/>
      <c r="BD973" s="100"/>
      <c r="BE973" s="100"/>
    </row>
    <row r="974" spans="1:57" ht="15.75" customHeight="1" x14ac:dyDescent="0.3">
      <c r="A974" s="98"/>
      <c r="B974" s="98"/>
      <c r="C974" s="98"/>
      <c r="D974" s="98"/>
      <c r="E974" s="99"/>
      <c r="F974" s="99"/>
      <c r="G974" s="98"/>
      <c r="H974" s="98"/>
      <c r="I974" s="98"/>
      <c r="J974" s="98"/>
      <c r="K974" s="98"/>
      <c r="L974" s="98"/>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100"/>
      <c r="AO974" s="100"/>
      <c r="AP974" s="100"/>
      <c r="AQ974" s="100"/>
      <c r="AR974" s="100"/>
      <c r="AS974" s="100"/>
      <c r="AT974" s="100"/>
      <c r="AU974" s="100"/>
      <c r="AV974" s="100"/>
      <c r="AW974" s="100"/>
      <c r="AX974" s="100"/>
      <c r="AY974" s="100"/>
      <c r="AZ974" s="100"/>
      <c r="BA974" s="100"/>
      <c r="BB974" s="100"/>
      <c r="BC974" s="100"/>
      <c r="BD974" s="100"/>
      <c r="BE974" s="100"/>
    </row>
    <row r="975" spans="1:57" ht="15.75" customHeight="1" x14ac:dyDescent="0.3">
      <c r="A975" s="98"/>
      <c r="B975" s="98"/>
      <c r="C975" s="98"/>
      <c r="D975" s="98"/>
      <c r="E975" s="99"/>
      <c r="F975" s="99"/>
      <c r="G975" s="98"/>
      <c r="H975" s="98"/>
      <c r="I975" s="98"/>
      <c r="J975" s="98"/>
      <c r="K975" s="98"/>
      <c r="L975" s="98"/>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0"/>
      <c r="AQ975" s="100"/>
      <c r="AR975" s="100"/>
      <c r="AS975" s="100"/>
      <c r="AT975" s="100"/>
      <c r="AU975" s="100"/>
      <c r="AV975" s="100"/>
      <c r="AW975" s="100"/>
      <c r="AX975" s="100"/>
      <c r="AY975" s="100"/>
      <c r="AZ975" s="100"/>
      <c r="BA975" s="100"/>
      <c r="BB975" s="100"/>
      <c r="BC975" s="100"/>
      <c r="BD975" s="100"/>
      <c r="BE975" s="100"/>
    </row>
    <row r="976" spans="1:57" ht="15.75" customHeight="1" x14ac:dyDescent="0.3">
      <c r="A976" s="98"/>
      <c r="B976" s="98"/>
      <c r="C976" s="98"/>
      <c r="D976" s="98"/>
      <c r="E976" s="99"/>
      <c r="F976" s="99"/>
      <c r="G976" s="98"/>
      <c r="H976" s="98"/>
      <c r="I976" s="98"/>
      <c r="J976" s="98"/>
      <c r="K976" s="98"/>
      <c r="L976" s="98"/>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100"/>
      <c r="AO976" s="100"/>
      <c r="AP976" s="100"/>
      <c r="AQ976" s="100"/>
      <c r="AR976" s="100"/>
      <c r="AS976" s="100"/>
      <c r="AT976" s="100"/>
      <c r="AU976" s="100"/>
      <c r="AV976" s="100"/>
      <c r="AW976" s="100"/>
      <c r="AX976" s="100"/>
      <c r="AY976" s="100"/>
      <c r="AZ976" s="100"/>
      <c r="BA976" s="100"/>
      <c r="BB976" s="100"/>
      <c r="BC976" s="100"/>
      <c r="BD976" s="100"/>
      <c r="BE976" s="100"/>
    </row>
    <row r="977" spans="1:57" ht="15.75" customHeight="1" x14ac:dyDescent="0.3">
      <c r="A977" s="98"/>
      <c r="B977" s="98"/>
      <c r="C977" s="98"/>
      <c r="D977" s="98"/>
      <c r="E977" s="99"/>
      <c r="F977" s="99"/>
      <c r="G977" s="98"/>
      <c r="H977" s="98"/>
      <c r="I977" s="98"/>
      <c r="J977" s="98"/>
      <c r="K977" s="98"/>
      <c r="L977" s="98"/>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c r="AR977" s="100"/>
      <c r="AS977" s="100"/>
      <c r="AT977" s="100"/>
      <c r="AU977" s="100"/>
      <c r="AV977" s="100"/>
      <c r="AW977" s="100"/>
      <c r="AX977" s="100"/>
      <c r="AY977" s="100"/>
      <c r="AZ977" s="100"/>
      <c r="BA977" s="100"/>
      <c r="BB977" s="100"/>
      <c r="BC977" s="100"/>
      <c r="BD977" s="100"/>
      <c r="BE977" s="100"/>
    </row>
    <row r="978" spans="1:57" ht="15.75" customHeight="1" x14ac:dyDescent="0.3">
      <c r="A978" s="98"/>
      <c r="B978" s="98"/>
      <c r="C978" s="98"/>
      <c r="D978" s="98"/>
      <c r="E978" s="99"/>
      <c r="F978" s="99"/>
      <c r="G978" s="98"/>
      <c r="H978" s="98"/>
      <c r="I978" s="98"/>
      <c r="J978" s="98"/>
      <c r="K978" s="98"/>
      <c r="L978" s="98"/>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0"/>
      <c r="AQ978" s="100"/>
      <c r="AR978" s="100"/>
      <c r="AS978" s="100"/>
      <c r="AT978" s="100"/>
      <c r="AU978" s="100"/>
      <c r="AV978" s="100"/>
      <c r="AW978" s="100"/>
      <c r="AX978" s="100"/>
      <c r="AY978" s="100"/>
      <c r="AZ978" s="100"/>
      <c r="BA978" s="100"/>
      <c r="BB978" s="100"/>
      <c r="BC978" s="100"/>
      <c r="BD978" s="100"/>
      <c r="BE978" s="100"/>
    </row>
    <row r="979" spans="1:57" ht="15.75" customHeight="1" x14ac:dyDescent="0.3">
      <c r="A979" s="98"/>
      <c r="B979" s="98"/>
      <c r="C979" s="98"/>
      <c r="D979" s="98"/>
      <c r="E979" s="99"/>
      <c r="F979" s="99"/>
      <c r="G979" s="98"/>
      <c r="H979" s="98"/>
      <c r="I979" s="98"/>
      <c r="J979" s="98"/>
      <c r="K979" s="98"/>
      <c r="L979" s="98"/>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100"/>
      <c r="AO979" s="100"/>
      <c r="AP979" s="100"/>
      <c r="AQ979" s="100"/>
      <c r="AR979" s="100"/>
      <c r="AS979" s="100"/>
      <c r="AT979" s="100"/>
      <c r="AU979" s="100"/>
      <c r="AV979" s="100"/>
      <c r="AW979" s="100"/>
      <c r="AX979" s="100"/>
      <c r="AY979" s="100"/>
      <c r="AZ979" s="100"/>
      <c r="BA979" s="100"/>
      <c r="BB979" s="100"/>
      <c r="BC979" s="100"/>
      <c r="BD979" s="100"/>
      <c r="BE979" s="100"/>
    </row>
    <row r="980" spans="1:57" ht="15.75" customHeight="1" x14ac:dyDescent="0.3">
      <c r="A980" s="98"/>
      <c r="B980" s="98"/>
      <c r="C980" s="98"/>
      <c r="D980" s="98"/>
      <c r="E980" s="99"/>
      <c r="F980" s="99"/>
      <c r="G980" s="98"/>
      <c r="H980" s="98"/>
      <c r="I980" s="98"/>
      <c r="J980" s="98"/>
      <c r="K980" s="98"/>
      <c r="L980" s="98"/>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100"/>
      <c r="AO980" s="100"/>
      <c r="AP980" s="100"/>
      <c r="AQ980" s="100"/>
      <c r="AR980" s="100"/>
      <c r="AS980" s="100"/>
      <c r="AT980" s="100"/>
      <c r="AU980" s="100"/>
      <c r="AV980" s="100"/>
      <c r="AW980" s="100"/>
      <c r="AX980" s="100"/>
      <c r="AY980" s="100"/>
      <c r="AZ980" s="100"/>
      <c r="BA980" s="100"/>
      <c r="BB980" s="100"/>
      <c r="BC980" s="100"/>
      <c r="BD980" s="100"/>
      <c r="BE980" s="100"/>
    </row>
    <row r="981" spans="1:57" ht="15.75" customHeight="1" x14ac:dyDescent="0.3">
      <c r="A981" s="98"/>
      <c r="B981" s="98"/>
      <c r="C981" s="98"/>
      <c r="D981" s="98"/>
      <c r="E981" s="99"/>
      <c r="F981" s="99"/>
      <c r="G981" s="98"/>
      <c r="H981" s="98"/>
      <c r="I981" s="98"/>
      <c r="J981" s="98"/>
      <c r="K981" s="98"/>
      <c r="L981" s="98"/>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c r="AR981" s="100"/>
      <c r="AS981" s="100"/>
      <c r="AT981" s="100"/>
      <c r="AU981" s="100"/>
      <c r="AV981" s="100"/>
      <c r="AW981" s="100"/>
      <c r="AX981" s="100"/>
      <c r="AY981" s="100"/>
      <c r="AZ981" s="100"/>
      <c r="BA981" s="100"/>
      <c r="BB981" s="100"/>
      <c r="BC981" s="100"/>
      <c r="BD981" s="100"/>
      <c r="BE981" s="100"/>
    </row>
    <row r="982" spans="1:57" ht="15.75" customHeight="1" x14ac:dyDescent="0.3">
      <c r="A982" s="98"/>
      <c r="B982" s="98"/>
      <c r="C982" s="98"/>
      <c r="D982" s="98"/>
      <c r="E982" s="99"/>
      <c r="F982" s="99"/>
      <c r="G982" s="98"/>
      <c r="H982" s="98"/>
      <c r="I982" s="98"/>
      <c r="J982" s="98"/>
      <c r="K982" s="98"/>
      <c r="L982" s="98"/>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c r="AL982" s="100"/>
      <c r="AM982" s="100"/>
      <c r="AN982" s="100"/>
      <c r="AO982" s="100"/>
      <c r="AP982" s="100"/>
      <c r="AQ982" s="100"/>
      <c r="AR982" s="100"/>
      <c r="AS982" s="100"/>
      <c r="AT982" s="100"/>
      <c r="AU982" s="100"/>
      <c r="AV982" s="100"/>
      <c r="AW982" s="100"/>
      <c r="AX982" s="100"/>
      <c r="AY982" s="100"/>
      <c r="AZ982" s="100"/>
      <c r="BA982" s="100"/>
      <c r="BB982" s="100"/>
      <c r="BC982" s="100"/>
      <c r="BD982" s="100"/>
      <c r="BE982" s="100"/>
    </row>
    <row r="983" spans="1:57" ht="15.75" customHeight="1" x14ac:dyDescent="0.3">
      <c r="A983" s="98"/>
      <c r="B983" s="98"/>
      <c r="C983" s="98"/>
      <c r="D983" s="98"/>
      <c r="E983" s="99"/>
      <c r="F983" s="99"/>
      <c r="G983" s="98"/>
      <c r="H983" s="98"/>
      <c r="I983" s="98"/>
      <c r="J983" s="98"/>
      <c r="K983" s="98"/>
      <c r="L983" s="98"/>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P983" s="100"/>
      <c r="AQ983" s="100"/>
      <c r="AR983" s="100"/>
      <c r="AS983" s="100"/>
      <c r="AT983" s="100"/>
      <c r="AU983" s="100"/>
      <c r="AV983" s="100"/>
      <c r="AW983" s="100"/>
      <c r="AX983" s="100"/>
      <c r="AY983" s="100"/>
      <c r="AZ983" s="100"/>
      <c r="BA983" s="100"/>
      <c r="BB983" s="100"/>
      <c r="BC983" s="100"/>
      <c r="BD983" s="100"/>
      <c r="BE983" s="100"/>
    </row>
    <row r="984" spans="1:57" ht="15.75" customHeight="1" x14ac:dyDescent="0.3">
      <c r="A984" s="98"/>
      <c r="B984" s="98"/>
      <c r="C984" s="98"/>
      <c r="D984" s="98"/>
      <c r="E984" s="99"/>
      <c r="F984" s="99"/>
      <c r="G984" s="98"/>
      <c r="H984" s="98"/>
      <c r="I984" s="98"/>
      <c r="J984" s="98"/>
      <c r="K984" s="98"/>
      <c r="L984" s="98"/>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c r="AL984" s="100"/>
      <c r="AM984" s="100"/>
      <c r="AN984" s="100"/>
      <c r="AO984" s="100"/>
      <c r="AP984" s="100"/>
      <c r="AQ984" s="100"/>
      <c r="AR984" s="100"/>
      <c r="AS984" s="100"/>
      <c r="AT984" s="100"/>
      <c r="AU984" s="100"/>
      <c r="AV984" s="100"/>
      <c r="AW984" s="100"/>
      <c r="AX984" s="100"/>
      <c r="AY984" s="100"/>
      <c r="AZ984" s="100"/>
      <c r="BA984" s="100"/>
      <c r="BB984" s="100"/>
      <c r="BC984" s="100"/>
      <c r="BD984" s="100"/>
      <c r="BE984" s="100"/>
    </row>
    <row r="985" spans="1:57" ht="15.75" customHeight="1" x14ac:dyDescent="0.3">
      <c r="A985" s="98"/>
      <c r="B985" s="98"/>
      <c r="C985" s="98"/>
      <c r="D985" s="98"/>
      <c r="E985" s="99"/>
      <c r="F985" s="99"/>
      <c r="G985" s="98"/>
      <c r="H985" s="98"/>
      <c r="I985" s="98"/>
      <c r="J985" s="98"/>
      <c r="K985" s="98"/>
      <c r="L985" s="98"/>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c r="AL985" s="100"/>
      <c r="AM985" s="100"/>
      <c r="AN985" s="100"/>
      <c r="AO985" s="100"/>
      <c r="AP985" s="100"/>
      <c r="AQ985" s="100"/>
      <c r="AR985" s="100"/>
      <c r="AS985" s="100"/>
      <c r="AT985" s="100"/>
      <c r="AU985" s="100"/>
      <c r="AV985" s="100"/>
      <c r="AW985" s="100"/>
      <c r="AX985" s="100"/>
      <c r="AY985" s="100"/>
      <c r="AZ985" s="100"/>
      <c r="BA985" s="100"/>
      <c r="BB985" s="100"/>
      <c r="BC985" s="100"/>
      <c r="BD985" s="100"/>
      <c r="BE985" s="100"/>
    </row>
    <row r="986" spans="1:57" ht="15.75" customHeight="1" x14ac:dyDescent="0.3">
      <c r="A986" s="98"/>
      <c r="B986" s="98"/>
      <c r="C986" s="98"/>
      <c r="D986" s="98"/>
      <c r="E986" s="99"/>
      <c r="F986" s="99"/>
      <c r="G986" s="98"/>
      <c r="H986" s="98"/>
      <c r="I986" s="98"/>
      <c r="J986" s="98"/>
      <c r="K986" s="98"/>
      <c r="L986" s="98"/>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c r="AL986" s="100"/>
      <c r="AM986" s="100"/>
      <c r="AN986" s="100"/>
      <c r="AO986" s="100"/>
      <c r="AP986" s="100"/>
      <c r="AQ986" s="100"/>
      <c r="AR986" s="100"/>
      <c r="AS986" s="100"/>
      <c r="AT986" s="100"/>
      <c r="AU986" s="100"/>
      <c r="AV986" s="100"/>
      <c r="AW986" s="100"/>
      <c r="AX986" s="100"/>
      <c r="AY986" s="100"/>
      <c r="AZ986" s="100"/>
      <c r="BA986" s="100"/>
      <c r="BB986" s="100"/>
      <c r="BC986" s="100"/>
      <c r="BD986" s="100"/>
      <c r="BE986" s="100"/>
    </row>
  </sheetData>
  <mergeCells count="64">
    <mergeCell ref="A28:BE28"/>
    <mergeCell ref="G30:I30"/>
    <mergeCell ref="AK13:AL13"/>
    <mergeCell ref="AM13:AN13"/>
    <mergeCell ref="AO13:AP13"/>
    <mergeCell ref="AQ13:AR13"/>
    <mergeCell ref="A20:AT20"/>
    <mergeCell ref="AU20:AW20"/>
    <mergeCell ref="Y13:Z13"/>
    <mergeCell ref="AA13:AB13"/>
    <mergeCell ref="AC13:AD13"/>
    <mergeCell ref="AE13:AF13"/>
    <mergeCell ref="AG13:AH13"/>
    <mergeCell ref="AI13:AJ13"/>
    <mergeCell ref="M13:N13"/>
    <mergeCell ref="O13:P13"/>
    <mergeCell ref="AZ12:AZ14"/>
    <mergeCell ref="AT12:AT14"/>
    <mergeCell ref="AU12:AU14"/>
    <mergeCell ref="AV12:AV14"/>
    <mergeCell ref="AW12:AW14"/>
    <mergeCell ref="AX12:AX14"/>
    <mergeCell ref="AY12:AY14"/>
    <mergeCell ref="BB11:BE11"/>
    <mergeCell ref="M12:T12"/>
    <mergeCell ref="U12:AB12"/>
    <mergeCell ref="AC12:AJ12"/>
    <mergeCell ref="AK12:AR12"/>
    <mergeCell ref="M11:AR11"/>
    <mergeCell ref="AS11:AS14"/>
    <mergeCell ref="AT11:AW11"/>
    <mergeCell ref="AX11:BA11"/>
    <mergeCell ref="BA12:BA14"/>
    <mergeCell ref="BB12:BB14"/>
    <mergeCell ref="BC12:BC14"/>
    <mergeCell ref="BD12:BD14"/>
    <mergeCell ref="BE12:BE14"/>
    <mergeCell ref="Q13:R13"/>
    <mergeCell ref="S13:T13"/>
    <mergeCell ref="K11:K14"/>
    <mergeCell ref="AT5:AX5"/>
    <mergeCell ref="B6:E6"/>
    <mergeCell ref="B7:E7"/>
    <mergeCell ref="B8:E8"/>
    <mergeCell ref="B9:E9"/>
    <mergeCell ref="F11:F14"/>
    <mergeCell ref="G11:G14"/>
    <mergeCell ref="H11:H14"/>
    <mergeCell ref="I11:I14"/>
    <mergeCell ref="J11:J14"/>
    <mergeCell ref="L11:L14"/>
    <mergeCell ref="U13:V13"/>
    <mergeCell ref="W13:X13"/>
    <mergeCell ref="A11:A14"/>
    <mergeCell ref="B11:B14"/>
    <mergeCell ref="C11:C14"/>
    <mergeCell ref="D11:D14"/>
    <mergeCell ref="E11:E14"/>
    <mergeCell ref="A1:A4"/>
    <mergeCell ref="B1:AZ4"/>
    <mergeCell ref="BA1:BE1"/>
    <mergeCell ref="BA2:BE2"/>
    <mergeCell ref="BA3:BE3"/>
    <mergeCell ref="BA4:BE4"/>
  </mergeCells>
  <conditionalFormatting sqref="AX15:BE19">
    <cfRule type="cellIs" dxfId="35" priority="1" operator="between">
      <formula>0.7</formula>
      <formula>1</formula>
    </cfRule>
    <cfRule type="cellIs" dxfId="34" priority="2" operator="between">
      <formula>0.51</formula>
      <formula>0.69</formula>
    </cfRule>
    <cfRule type="cellIs" dxfId="33" priority="3" operator="between">
      <formula>0</formula>
      <formula>0.5</formula>
    </cfRule>
  </conditionalFormatting>
  <pageMargins left="0.7" right="0.7" top="0.75" bottom="0.75" header="0" footer="0"/>
  <pageSetup orientation="landscape"/>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35D8E-DE25-4338-9445-3C474E64C1C1}">
  <dimension ref="A1:BE1000"/>
  <sheetViews>
    <sheetView showGridLines="0" topLeftCell="B1" zoomScale="55" zoomScaleNormal="55" workbookViewId="0">
      <pane ySplit="4" topLeftCell="A10" activePane="bottomLeft" state="frozen"/>
      <selection pane="bottomLeft" activeCell="C18" sqref="C18"/>
    </sheetView>
  </sheetViews>
  <sheetFormatPr baseColWidth="10" defaultColWidth="14.44140625" defaultRowHeight="15" customHeight="1" x14ac:dyDescent="0.3"/>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10" width="53" customWidth="1"/>
    <col min="11" max="11" width="30.6640625" customWidth="1"/>
    <col min="12" max="12" width="53.5546875" customWidth="1"/>
    <col min="13" max="44" width="15.88671875" customWidth="1"/>
    <col min="45" max="45" width="24.5546875" customWidth="1"/>
    <col min="46" max="47" width="17.6640625" hidden="1" customWidth="1"/>
    <col min="48" max="49" width="17.6640625" customWidth="1"/>
    <col min="50" max="57" width="12.33203125" customWidth="1"/>
  </cols>
  <sheetData>
    <row r="1" spans="1:57" ht="20.25" customHeight="1" x14ac:dyDescent="0.3">
      <c r="A1" s="252"/>
      <c r="B1" s="255" t="s">
        <v>4</v>
      </c>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7"/>
      <c r="BA1" s="264" t="s">
        <v>121</v>
      </c>
      <c r="BB1" s="265"/>
      <c r="BC1" s="265"/>
      <c r="BD1" s="265"/>
      <c r="BE1" s="266"/>
    </row>
    <row r="2" spans="1:57" ht="20.25" customHeight="1" x14ac:dyDescent="0.3">
      <c r="A2" s="253"/>
      <c r="B2" s="258"/>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60"/>
      <c r="BA2" s="264" t="s">
        <v>122</v>
      </c>
      <c r="BB2" s="265"/>
      <c r="BC2" s="265"/>
      <c r="BD2" s="265"/>
      <c r="BE2" s="266"/>
    </row>
    <row r="3" spans="1:57" ht="20.25" customHeight="1" x14ac:dyDescent="0.3">
      <c r="A3" s="253"/>
      <c r="B3" s="258"/>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60"/>
      <c r="BA3" s="264" t="s">
        <v>123</v>
      </c>
      <c r="BB3" s="265"/>
      <c r="BC3" s="265"/>
      <c r="BD3" s="265"/>
      <c r="BE3" s="266"/>
    </row>
    <row r="4" spans="1:57" ht="20.25" customHeight="1" x14ac:dyDescent="0.3">
      <c r="A4" s="254"/>
      <c r="B4" s="261"/>
      <c r="C4" s="262"/>
      <c r="D4" s="262"/>
      <c r="E4" s="262"/>
      <c r="F4" s="262"/>
      <c r="G4" s="262"/>
      <c r="H4" s="262"/>
      <c r="I4" s="262"/>
      <c r="J4" s="262"/>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3"/>
      <c r="BA4" s="264" t="s">
        <v>124</v>
      </c>
      <c r="BB4" s="265"/>
      <c r="BC4" s="265"/>
      <c r="BD4" s="265"/>
      <c r="BE4" s="266"/>
    </row>
    <row r="5" spans="1:57" ht="19.5" customHeight="1" x14ac:dyDescent="0.3">
      <c r="A5" s="98"/>
      <c r="B5" s="98"/>
      <c r="C5" s="98"/>
      <c r="D5" s="98"/>
      <c r="E5" s="99"/>
      <c r="F5" s="99"/>
      <c r="G5" s="98"/>
      <c r="H5" s="98"/>
      <c r="I5" s="98"/>
      <c r="J5" s="98"/>
      <c r="K5" s="98"/>
      <c r="L5" s="98"/>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268"/>
      <c r="AU5" s="259"/>
      <c r="AV5" s="259"/>
      <c r="AW5" s="259"/>
      <c r="AX5" s="260"/>
      <c r="AY5" s="101"/>
      <c r="AZ5" s="101"/>
      <c r="BA5" s="101"/>
      <c r="BB5" s="100"/>
      <c r="BC5" s="100"/>
      <c r="BD5" s="100"/>
      <c r="BE5" s="100"/>
    </row>
    <row r="6" spans="1:57" ht="47.25" customHeight="1" x14ac:dyDescent="0.3">
      <c r="A6" s="102" t="s">
        <v>6</v>
      </c>
      <c r="B6" s="269" t="s">
        <v>416</v>
      </c>
      <c r="C6" s="265"/>
      <c r="D6" s="265"/>
      <c r="E6" s="266"/>
      <c r="F6" s="103"/>
      <c r="G6" s="103"/>
      <c r="H6" s="103"/>
      <c r="I6" s="103"/>
      <c r="J6" s="103"/>
      <c r="K6" s="103"/>
      <c r="L6" s="103"/>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1"/>
      <c r="AU6" s="101"/>
      <c r="AV6" s="101"/>
      <c r="AW6" s="101"/>
      <c r="AX6" s="101"/>
      <c r="AY6" s="101"/>
      <c r="AZ6" s="101"/>
      <c r="BA6" s="101"/>
      <c r="BB6" s="100"/>
      <c r="BC6" s="100"/>
      <c r="BD6" s="100"/>
      <c r="BE6" s="100"/>
    </row>
    <row r="7" spans="1:57" ht="77.25" customHeight="1" x14ac:dyDescent="0.3">
      <c r="A7" s="102" t="s">
        <v>7</v>
      </c>
      <c r="B7" s="270" t="s">
        <v>417</v>
      </c>
      <c r="C7" s="265"/>
      <c r="D7" s="265"/>
      <c r="E7" s="266"/>
      <c r="F7" s="103"/>
      <c r="G7" s="103"/>
      <c r="H7" s="103"/>
      <c r="I7" s="103"/>
      <c r="J7" s="103"/>
      <c r="K7" s="103"/>
      <c r="L7" s="103"/>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1"/>
      <c r="AU7" s="101"/>
      <c r="AV7" s="101"/>
      <c r="AW7" s="101"/>
      <c r="AX7" s="101"/>
      <c r="AY7" s="101"/>
      <c r="AZ7" s="101"/>
      <c r="BA7" s="101"/>
      <c r="BB7" s="100"/>
      <c r="BC7" s="100"/>
      <c r="BD7" s="100"/>
      <c r="BE7" s="100"/>
    </row>
    <row r="8" spans="1:57" ht="30" customHeight="1" x14ac:dyDescent="0.3">
      <c r="A8" s="102" t="s">
        <v>32</v>
      </c>
      <c r="B8" s="271">
        <v>2025</v>
      </c>
      <c r="C8" s="265"/>
      <c r="D8" s="265"/>
      <c r="E8" s="266"/>
      <c r="F8" s="103"/>
      <c r="G8" s="103"/>
      <c r="H8" s="103"/>
      <c r="I8" s="103"/>
      <c r="J8" s="103"/>
      <c r="K8" s="103"/>
      <c r="L8" s="103"/>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1"/>
      <c r="AU8" s="101"/>
      <c r="AV8" s="101"/>
      <c r="AW8" s="101"/>
      <c r="AX8" s="101"/>
      <c r="AY8" s="101"/>
      <c r="AZ8" s="101"/>
      <c r="BA8" s="101"/>
      <c r="BB8" s="100"/>
      <c r="BC8" s="100"/>
      <c r="BD8" s="100"/>
      <c r="BE8" s="100"/>
    </row>
    <row r="9" spans="1:57" ht="30" customHeight="1" x14ac:dyDescent="0.3">
      <c r="A9" s="102" t="s">
        <v>46</v>
      </c>
      <c r="B9" s="269" t="s">
        <v>418</v>
      </c>
      <c r="C9" s="265"/>
      <c r="D9" s="265"/>
      <c r="E9" s="266"/>
      <c r="F9" s="103"/>
      <c r="G9" s="103"/>
      <c r="H9" s="103"/>
      <c r="I9" s="103"/>
      <c r="J9" s="103"/>
      <c r="K9" s="103"/>
      <c r="L9" s="103"/>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1"/>
      <c r="AU9" s="101"/>
      <c r="AV9" s="101"/>
      <c r="AW9" s="101"/>
      <c r="AX9" s="101"/>
      <c r="AY9" s="101"/>
      <c r="AZ9" s="101"/>
      <c r="BA9" s="101"/>
      <c r="BB9" s="100"/>
      <c r="BC9" s="100"/>
      <c r="BD9" s="100"/>
      <c r="BE9" s="100"/>
    </row>
    <row r="10" spans="1:57" ht="14.25" customHeight="1" x14ac:dyDescent="0.3">
      <c r="A10" s="98"/>
      <c r="B10" s="98"/>
      <c r="C10" s="98"/>
      <c r="D10" s="98"/>
      <c r="E10" s="99"/>
      <c r="F10" s="99"/>
      <c r="G10" s="98"/>
      <c r="H10" s="98"/>
      <c r="I10" s="98"/>
      <c r="J10" s="98"/>
      <c r="K10" s="98"/>
      <c r="L10" s="98"/>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1"/>
      <c r="AU10" s="101"/>
      <c r="AV10" s="101"/>
      <c r="AW10" s="101"/>
      <c r="AX10" s="101"/>
      <c r="AY10" s="101"/>
      <c r="AZ10" s="101"/>
      <c r="BA10" s="101"/>
      <c r="BB10" s="100"/>
      <c r="BC10" s="100"/>
      <c r="BD10" s="100"/>
      <c r="BE10" s="100"/>
    </row>
    <row r="11" spans="1:57" ht="33" customHeight="1" x14ac:dyDescent="0.3">
      <c r="A11" s="267" t="s">
        <v>0</v>
      </c>
      <c r="B11" s="267" t="s">
        <v>33</v>
      </c>
      <c r="C11" s="267" t="s">
        <v>34</v>
      </c>
      <c r="D11" s="267" t="s">
        <v>35</v>
      </c>
      <c r="E11" s="267" t="s">
        <v>36</v>
      </c>
      <c r="F11" s="267" t="s">
        <v>5</v>
      </c>
      <c r="G11" s="267" t="s">
        <v>37</v>
      </c>
      <c r="H11" s="267" t="s">
        <v>38</v>
      </c>
      <c r="I11" s="267" t="s">
        <v>39</v>
      </c>
      <c r="J11" s="267" t="s">
        <v>42</v>
      </c>
      <c r="K11" s="267" t="s">
        <v>8</v>
      </c>
      <c r="L11" s="267" t="s">
        <v>1</v>
      </c>
      <c r="M11" s="273" t="s">
        <v>40</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6"/>
      <c r="AS11" s="274" t="s">
        <v>41</v>
      </c>
      <c r="AT11" s="275" t="s">
        <v>44</v>
      </c>
      <c r="AU11" s="265"/>
      <c r="AV11" s="265"/>
      <c r="AW11" s="266"/>
      <c r="AX11" s="276" t="s">
        <v>43</v>
      </c>
      <c r="AY11" s="265"/>
      <c r="AZ11" s="265"/>
      <c r="BA11" s="266"/>
      <c r="BB11" s="272" t="s">
        <v>45</v>
      </c>
      <c r="BC11" s="265"/>
      <c r="BD11" s="265"/>
      <c r="BE11" s="266"/>
    </row>
    <row r="12" spans="1:57" ht="21.75" customHeight="1" x14ac:dyDescent="0.3">
      <c r="A12" s="253"/>
      <c r="B12" s="253"/>
      <c r="C12" s="253"/>
      <c r="D12" s="253"/>
      <c r="E12" s="253"/>
      <c r="F12" s="253"/>
      <c r="G12" s="253"/>
      <c r="H12" s="253"/>
      <c r="I12" s="253"/>
      <c r="J12" s="253"/>
      <c r="K12" s="253"/>
      <c r="L12" s="253"/>
      <c r="M12" s="273" t="s">
        <v>9</v>
      </c>
      <c r="N12" s="265"/>
      <c r="O12" s="265"/>
      <c r="P12" s="265"/>
      <c r="Q12" s="265"/>
      <c r="R12" s="265"/>
      <c r="S12" s="265"/>
      <c r="T12" s="266"/>
      <c r="U12" s="273" t="s">
        <v>10</v>
      </c>
      <c r="V12" s="265"/>
      <c r="W12" s="265"/>
      <c r="X12" s="265"/>
      <c r="Y12" s="265"/>
      <c r="Z12" s="265"/>
      <c r="AA12" s="265"/>
      <c r="AB12" s="266"/>
      <c r="AC12" s="273" t="s">
        <v>11</v>
      </c>
      <c r="AD12" s="265"/>
      <c r="AE12" s="265"/>
      <c r="AF12" s="265"/>
      <c r="AG12" s="265"/>
      <c r="AH12" s="265"/>
      <c r="AI12" s="265"/>
      <c r="AJ12" s="266"/>
      <c r="AK12" s="273" t="s">
        <v>12</v>
      </c>
      <c r="AL12" s="265"/>
      <c r="AM12" s="265"/>
      <c r="AN12" s="265"/>
      <c r="AO12" s="265"/>
      <c r="AP12" s="265"/>
      <c r="AQ12" s="265"/>
      <c r="AR12" s="266"/>
      <c r="AS12" s="253"/>
      <c r="AT12" s="279" t="s">
        <v>13</v>
      </c>
      <c r="AU12" s="279" t="s">
        <v>10</v>
      </c>
      <c r="AV12" s="279" t="s">
        <v>14</v>
      </c>
      <c r="AW12" s="279" t="s">
        <v>15</v>
      </c>
      <c r="AX12" s="277" t="s">
        <v>52</v>
      </c>
      <c r="AY12" s="277" t="s">
        <v>53</v>
      </c>
      <c r="AZ12" s="277" t="s">
        <v>54</v>
      </c>
      <c r="BA12" s="277" t="s">
        <v>55</v>
      </c>
      <c r="BB12" s="278" t="s">
        <v>52</v>
      </c>
      <c r="BC12" s="278" t="s">
        <v>53</v>
      </c>
      <c r="BD12" s="278" t="s">
        <v>54</v>
      </c>
      <c r="BE12" s="278" t="s">
        <v>55</v>
      </c>
    </row>
    <row r="13" spans="1:57" ht="21.75" customHeight="1" x14ac:dyDescent="0.3">
      <c r="A13" s="253"/>
      <c r="B13" s="253"/>
      <c r="C13" s="253"/>
      <c r="D13" s="253"/>
      <c r="E13" s="253"/>
      <c r="F13" s="253"/>
      <c r="G13" s="253"/>
      <c r="H13" s="253"/>
      <c r="I13" s="253"/>
      <c r="J13" s="253"/>
      <c r="K13" s="253"/>
      <c r="L13" s="253"/>
      <c r="M13" s="273" t="s">
        <v>16</v>
      </c>
      <c r="N13" s="266"/>
      <c r="O13" s="273" t="s">
        <v>17</v>
      </c>
      <c r="P13" s="266"/>
      <c r="Q13" s="273" t="s">
        <v>18</v>
      </c>
      <c r="R13" s="266"/>
      <c r="S13" s="273" t="s">
        <v>19</v>
      </c>
      <c r="T13" s="266"/>
      <c r="U13" s="273" t="s">
        <v>20</v>
      </c>
      <c r="V13" s="266"/>
      <c r="W13" s="273" t="s">
        <v>21</v>
      </c>
      <c r="X13" s="266"/>
      <c r="Y13" s="273" t="s">
        <v>22</v>
      </c>
      <c r="Z13" s="266"/>
      <c r="AA13" s="273" t="s">
        <v>19</v>
      </c>
      <c r="AB13" s="266"/>
      <c r="AC13" s="273" t="s">
        <v>23</v>
      </c>
      <c r="AD13" s="266"/>
      <c r="AE13" s="273" t="s">
        <v>24</v>
      </c>
      <c r="AF13" s="266"/>
      <c r="AG13" s="273" t="s">
        <v>25</v>
      </c>
      <c r="AH13" s="266"/>
      <c r="AI13" s="273" t="s">
        <v>19</v>
      </c>
      <c r="AJ13" s="266"/>
      <c r="AK13" s="273" t="s">
        <v>26</v>
      </c>
      <c r="AL13" s="266"/>
      <c r="AM13" s="273" t="s">
        <v>27</v>
      </c>
      <c r="AN13" s="266"/>
      <c r="AO13" s="273" t="s">
        <v>28</v>
      </c>
      <c r="AP13" s="266"/>
      <c r="AQ13" s="273" t="s">
        <v>19</v>
      </c>
      <c r="AR13" s="266"/>
      <c r="AS13" s="253"/>
      <c r="AT13" s="253"/>
      <c r="AU13" s="253"/>
      <c r="AV13" s="253"/>
      <c r="AW13" s="253"/>
      <c r="AX13" s="253"/>
      <c r="AY13" s="253"/>
      <c r="AZ13" s="253"/>
      <c r="BA13" s="253"/>
      <c r="BB13" s="253"/>
      <c r="BC13" s="253"/>
      <c r="BD13" s="253"/>
      <c r="BE13" s="253"/>
    </row>
    <row r="14" spans="1:57" ht="21.75" customHeight="1" x14ac:dyDescent="0.3">
      <c r="A14" s="254"/>
      <c r="B14" s="254"/>
      <c r="C14" s="254"/>
      <c r="D14" s="254"/>
      <c r="E14" s="254"/>
      <c r="F14" s="254"/>
      <c r="G14" s="254"/>
      <c r="H14" s="254"/>
      <c r="I14" s="254"/>
      <c r="J14" s="254"/>
      <c r="K14" s="254"/>
      <c r="L14" s="254"/>
      <c r="M14" s="104" t="s">
        <v>29</v>
      </c>
      <c r="N14" s="105" t="s">
        <v>30</v>
      </c>
      <c r="O14" s="104" t="s">
        <v>29</v>
      </c>
      <c r="P14" s="105" t="s">
        <v>30</v>
      </c>
      <c r="Q14" s="104" t="s">
        <v>29</v>
      </c>
      <c r="R14" s="105" t="s">
        <v>30</v>
      </c>
      <c r="S14" s="104" t="s">
        <v>29</v>
      </c>
      <c r="T14" s="105" t="s">
        <v>30</v>
      </c>
      <c r="U14" s="104" t="s">
        <v>29</v>
      </c>
      <c r="V14" s="105" t="s">
        <v>30</v>
      </c>
      <c r="W14" s="104" t="s">
        <v>29</v>
      </c>
      <c r="X14" s="105" t="s">
        <v>30</v>
      </c>
      <c r="Y14" s="104" t="s">
        <v>29</v>
      </c>
      <c r="Z14" s="105" t="s">
        <v>30</v>
      </c>
      <c r="AA14" s="104" t="s">
        <v>29</v>
      </c>
      <c r="AB14" s="105" t="s">
        <v>30</v>
      </c>
      <c r="AC14" s="104" t="s">
        <v>29</v>
      </c>
      <c r="AD14" s="105" t="s">
        <v>30</v>
      </c>
      <c r="AE14" s="104" t="s">
        <v>29</v>
      </c>
      <c r="AF14" s="105" t="s">
        <v>30</v>
      </c>
      <c r="AG14" s="104" t="s">
        <v>29</v>
      </c>
      <c r="AH14" s="105" t="s">
        <v>30</v>
      </c>
      <c r="AI14" s="104" t="s">
        <v>29</v>
      </c>
      <c r="AJ14" s="105" t="s">
        <v>30</v>
      </c>
      <c r="AK14" s="104" t="s">
        <v>29</v>
      </c>
      <c r="AL14" s="105" t="s">
        <v>30</v>
      </c>
      <c r="AM14" s="104" t="s">
        <v>29</v>
      </c>
      <c r="AN14" s="105" t="s">
        <v>30</v>
      </c>
      <c r="AO14" s="104" t="s">
        <v>29</v>
      </c>
      <c r="AP14" s="105" t="s">
        <v>30</v>
      </c>
      <c r="AQ14" s="104" t="s">
        <v>29</v>
      </c>
      <c r="AR14" s="105" t="s">
        <v>30</v>
      </c>
      <c r="AS14" s="254"/>
      <c r="AT14" s="254"/>
      <c r="AU14" s="254"/>
      <c r="AV14" s="254"/>
      <c r="AW14" s="254"/>
      <c r="AX14" s="254"/>
      <c r="AY14" s="254"/>
      <c r="AZ14" s="254"/>
      <c r="BA14" s="254"/>
      <c r="BB14" s="254"/>
      <c r="BC14" s="254"/>
      <c r="BD14" s="254"/>
      <c r="BE14" s="254"/>
    </row>
    <row r="15" spans="1:57" ht="136.5" customHeight="1" x14ac:dyDescent="0.3">
      <c r="A15" s="50" t="str">
        <f>'[15]PAI CUATRIENIO'!A9</f>
        <v>Generar conocimiento del Riesgo y los efectos del cambio climático mediante el análisis de información general y detallada para definir acciones de reducción de riesgo, adaptación al cambio climático y manejo de desastres en la ciudad.</v>
      </c>
      <c r="B15" s="50" t="s">
        <v>419</v>
      </c>
      <c r="C15" s="50" t="s">
        <v>420</v>
      </c>
      <c r="D15" s="123">
        <f>'[15]PAI CUATRIENIO'!D9</f>
        <v>16000</v>
      </c>
      <c r="E15" s="123">
        <v>4500</v>
      </c>
      <c r="F15" s="124">
        <f>'[15]PAI CUATRIENIO'!E9</f>
        <v>4671</v>
      </c>
      <c r="G15" s="396" t="str">
        <f>'[15]PAI CUATRIENIO'!F9</f>
        <v>Documentos y/o certificaciones de amenaza y/o riesgo</v>
      </c>
      <c r="H15" s="397" t="s">
        <v>421</v>
      </c>
      <c r="I15" s="388">
        <v>4500</v>
      </c>
      <c r="J15" s="48" t="s">
        <v>422</v>
      </c>
      <c r="K15" s="144" t="s">
        <v>423</v>
      </c>
      <c r="L15" s="114" t="str">
        <f>'[15]PAI CUATRIENIO'!H9</f>
        <v>Subdirección de Análisis de Riesgos y Efectos del Cambio Climático</v>
      </c>
      <c r="M15" s="392">
        <v>300</v>
      </c>
      <c r="N15" s="392"/>
      <c r="O15" s="392">
        <v>350</v>
      </c>
      <c r="P15" s="392"/>
      <c r="Q15" s="392">
        <v>390</v>
      </c>
      <c r="R15" s="392"/>
      <c r="S15" s="118">
        <f t="shared" ref="S15:T15" si="0">M15+O15+Q15</f>
        <v>1040</v>
      </c>
      <c r="T15" s="118">
        <f t="shared" si="0"/>
        <v>0</v>
      </c>
      <c r="U15" s="392">
        <v>380</v>
      </c>
      <c r="V15" s="392"/>
      <c r="W15" s="392">
        <v>380</v>
      </c>
      <c r="X15" s="392"/>
      <c r="Y15" s="392">
        <v>390</v>
      </c>
      <c r="Z15" s="116"/>
      <c r="AA15" s="118">
        <f t="shared" ref="AA15:AB15" si="1">U15+W15+Y15</f>
        <v>1150</v>
      </c>
      <c r="AB15" s="118">
        <f t="shared" si="1"/>
        <v>0</v>
      </c>
      <c r="AC15" s="393">
        <v>380</v>
      </c>
      <c r="AD15" s="393"/>
      <c r="AE15" s="393">
        <v>390</v>
      </c>
      <c r="AF15" s="393"/>
      <c r="AG15" s="393">
        <v>390</v>
      </c>
      <c r="AH15" s="49"/>
      <c r="AI15" s="118">
        <f t="shared" ref="AI15:AJ15" si="2">AC15+AE15+AG15</f>
        <v>1160</v>
      </c>
      <c r="AJ15" s="118">
        <f t="shared" si="2"/>
        <v>0</v>
      </c>
      <c r="AK15" s="393">
        <v>380</v>
      </c>
      <c r="AL15" s="393"/>
      <c r="AM15" s="393">
        <v>390</v>
      </c>
      <c r="AN15" s="393"/>
      <c r="AO15" s="393">
        <v>380</v>
      </c>
      <c r="AP15" s="393"/>
      <c r="AQ15" s="118">
        <f t="shared" ref="AQ15:AR15" si="3">AK15+AM15+AO15</f>
        <v>1150</v>
      </c>
      <c r="AR15" s="118">
        <f t="shared" si="3"/>
        <v>0</v>
      </c>
      <c r="AS15" s="119">
        <f>S15+AA15+AI15+AQ15</f>
        <v>4500</v>
      </c>
      <c r="AT15" s="118">
        <f t="shared" ref="AT15:AT33" si="4">+T15</f>
        <v>0</v>
      </c>
      <c r="AU15" s="118">
        <f t="shared" ref="AU15:AU33" si="5">+T15+AB15</f>
        <v>0</v>
      </c>
      <c r="AV15" s="118">
        <f t="shared" ref="AV15:AV33" si="6">+T15+AB15+AJ15</f>
        <v>0</v>
      </c>
      <c r="AW15" s="118">
        <f>+T15+AB15+AJ15+AR15</f>
        <v>0</v>
      </c>
      <c r="AX15" s="120">
        <f t="shared" ref="AX15:BA30" si="7">IF(AND(AT15&gt;0,$AS15&gt;0),AT15/$AS15,0)</f>
        <v>0</v>
      </c>
      <c r="AY15" s="120">
        <f t="shared" si="7"/>
        <v>0</v>
      </c>
      <c r="AZ15" s="120">
        <f t="shared" si="7"/>
        <v>0</v>
      </c>
      <c r="BA15" s="120">
        <f t="shared" si="7"/>
        <v>0</v>
      </c>
      <c r="BB15" s="120">
        <f t="shared" ref="BB15:BE30" si="8">(IF(AND(AT15&gt;0,$D15&gt;0),AT15/$D15,0))</f>
        <v>0</v>
      </c>
      <c r="BC15" s="120">
        <f t="shared" si="8"/>
        <v>0</v>
      </c>
      <c r="BD15" s="120">
        <f t="shared" si="8"/>
        <v>0</v>
      </c>
      <c r="BE15" s="120">
        <f t="shared" si="8"/>
        <v>0</v>
      </c>
    </row>
    <row r="16" spans="1:57" ht="136.5" customHeight="1" x14ac:dyDescent="0.3">
      <c r="A16" s="50" t="str">
        <f>'[15]PAI CUATRIENIO'!A10</f>
        <v>Generar conocimiento del Riesgo y los efectos del cambio climático mediante el análisis de información general y detallada para definir acciones de reducción de riesgo, adaptación al cambio climático y manejo de desastres en la ciudad.</v>
      </c>
      <c r="B16" s="50" t="s">
        <v>419</v>
      </c>
      <c r="C16" s="50" t="s">
        <v>424</v>
      </c>
      <c r="D16" s="123">
        <f>'[15]PAI CUATRIENIO'!D10</f>
        <v>8</v>
      </c>
      <c r="E16" s="123">
        <v>8</v>
      </c>
      <c r="F16" s="124">
        <v>8</v>
      </c>
      <c r="G16" s="396" t="str">
        <f>'[15]PAI CUATRIENIO'!F10</f>
        <v>Escenarios de Riesgos actualizados y/o caracterizados</v>
      </c>
      <c r="H16" s="397" t="s">
        <v>425</v>
      </c>
      <c r="I16" s="388">
        <v>8</v>
      </c>
      <c r="J16" s="48" t="s">
        <v>422</v>
      </c>
      <c r="K16" s="144" t="s">
        <v>423</v>
      </c>
      <c r="L16" s="114" t="str">
        <f>'[15]PAI CUATRIENIO'!H10</f>
        <v>Subdirección de Análisis de Riesgos y Efectos del Cambio Climático</v>
      </c>
      <c r="M16" s="392">
        <v>8</v>
      </c>
      <c r="N16" s="392"/>
      <c r="O16" s="392">
        <v>8</v>
      </c>
      <c r="P16" s="392"/>
      <c r="Q16" s="392">
        <v>8</v>
      </c>
      <c r="R16" s="392"/>
      <c r="S16" s="118">
        <v>8</v>
      </c>
      <c r="T16" s="118">
        <f>N16+P16+R16</f>
        <v>0</v>
      </c>
      <c r="U16" s="392">
        <v>8</v>
      </c>
      <c r="V16" s="392"/>
      <c r="W16" s="392">
        <v>8</v>
      </c>
      <c r="X16" s="392"/>
      <c r="Y16" s="392">
        <v>8</v>
      </c>
      <c r="Z16" s="116"/>
      <c r="AA16" s="118">
        <v>8</v>
      </c>
      <c r="AB16" s="118">
        <f>V16+X16+Z16</f>
        <v>0</v>
      </c>
      <c r="AC16" s="393">
        <v>8</v>
      </c>
      <c r="AD16" s="393"/>
      <c r="AE16" s="393">
        <v>8</v>
      </c>
      <c r="AF16" s="393"/>
      <c r="AG16" s="393">
        <v>8</v>
      </c>
      <c r="AH16" s="49"/>
      <c r="AI16" s="118">
        <v>8</v>
      </c>
      <c r="AJ16" s="118"/>
      <c r="AK16" s="393">
        <v>8</v>
      </c>
      <c r="AL16" s="393"/>
      <c r="AM16" s="393">
        <v>8</v>
      </c>
      <c r="AN16" s="393"/>
      <c r="AO16" s="393">
        <v>8</v>
      </c>
      <c r="AP16" s="393"/>
      <c r="AQ16" s="118">
        <v>8</v>
      </c>
      <c r="AR16" s="118">
        <f>AL16+AN16+AP16</f>
        <v>0</v>
      </c>
      <c r="AS16" s="389">
        <v>8</v>
      </c>
      <c r="AT16" s="118">
        <f t="shared" si="4"/>
        <v>0</v>
      </c>
      <c r="AU16" s="118">
        <f t="shared" si="5"/>
        <v>0</v>
      </c>
      <c r="AV16" s="118">
        <f t="shared" si="6"/>
        <v>0</v>
      </c>
      <c r="AW16" s="118">
        <v>0</v>
      </c>
      <c r="AX16" s="120">
        <f t="shared" si="7"/>
        <v>0</v>
      </c>
      <c r="AY16" s="120">
        <f t="shared" si="7"/>
        <v>0</v>
      </c>
      <c r="AZ16" s="120">
        <f t="shared" si="7"/>
        <v>0</v>
      </c>
      <c r="BA16" s="120">
        <f t="shared" si="7"/>
        <v>0</v>
      </c>
      <c r="BB16" s="120">
        <f t="shared" si="8"/>
        <v>0</v>
      </c>
      <c r="BC16" s="120">
        <f t="shared" si="8"/>
        <v>0</v>
      </c>
      <c r="BD16" s="120">
        <f t="shared" si="8"/>
        <v>0</v>
      </c>
      <c r="BE16" s="120">
        <f t="shared" si="8"/>
        <v>0</v>
      </c>
    </row>
    <row r="17" spans="1:57" ht="136.5" customHeight="1" x14ac:dyDescent="0.3">
      <c r="A17" s="50" t="str">
        <f>'[15]PAI CUATRIENIO'!A11</f>
        <v>Generar conocimiento del Riesgo y los efectos del cambio climático mediante el análisis de información general y detallada para definir acciones de reducción de riesgo, adaptación al cambio climático y manejo de desastres en la ciudad.</v>
      </c>
      <c r="B17" s="50" t="s">
        <v>419</v>
      </c>
      <c r="C17" s="50" t="s">
        <v>429</v>
      </c>
      <c r="D17" s="123">
        <f>'[15]PAI CUATRIENIO'!D11</f>
        <v>3200</v>
      </c>
      <c r="E17" s="123">
        <v>1954</v>
      </c>
      <c r="F17" s="124" t="str">
        <f>'[15]PAI CUATRIENIO'!E11</f>
        <v>4616.9 (Estudios detallados)</v>
      </c>
      <c r="G17" s="396" t="str">
        <f>'[15]PAI CUATRIENIO'!F11</f>
        <v>Ha estudiadas y/o analizadas</v>
      </c>
      <c r="H17" s="397" t="s">
        <v>426</v>
      </c>
      <c r="I17" s="388">
        <v>1954</v>
      </c>
      <c r="J17" s="48" t="s">
        <v>422</v>
      </c>
      <c r="K17" s="144" t="s">
        <v>423</v>
      </c>
      <c r="L17" s="114" t="str">
        <f>'[15]PAI CUATRIENIO'!H11</f>
        <v>Subdirección de Análisis de Riesgos y Efectos del Cambio Climático</v>
      </c>
      <c r="M17" s="392">
        <v>40.1</v>
      </c>
      <c r="N17" s="392"/>
      <c r="O17" s="392">
        <v>52.1</v>
      </c>
      <c r="P17" s="392"/>
      <c r="Q17" s="392">
        <v>30.1</v>
      </c>
      <c r="R17" s="392"/>
      <c r="S17" s="118">
        <f t="shared" ref="S17:T32" si="9">M17+O17+Q17</f>
        <v>122.30000000000001</v>
      </c>
      <c r="T17" s="118">
        <f t="shared" si="9"/>
        <v>0</v>
      </c>
      <c r="U17" s="392">
        <v>30.2</v>
      </c>
      <c r="V17" s="392"/>
      <c r="W17" s="392">
        <v>30.25</v>
      </c>
      <c r="X17" s="392"/>
      <c r="Y17" s="392">
        <v>1560.2</v>
      </c>
      <c r="Z17" s="116"/>
      <c r="AA17" s="118">
        <f t="shared" ref="AA17:AB32" si="10">U17+W17+Y17</f>
        <v>1620.65</v>
      </c>
      <c r="AB17" s="118">
        <f t="shared" si="10"/>
        <v>0</v>
      </c>
      <c r="AC17" s="393">
        <v>30.2</v>
      </c>
      <c r="AD17" s="394"/>
      <c r="AE17" s="393">
        <v>30.2</v>
      </c>
      <c r="AF17" s="394"/>
      <c r="AG17" s="393">
        <v>30.2</v>
      </c>
      <c r="AH17" s="390"/>
      <c r="AI17" s="118">
        <f t="shared" ref="AI17:AJ32" si="11">AC17+AE17+AG17</f>
        <v>90.6</v>
      </c>
      <c r="AJ17" s="391">
        <f t="shared" si="11"/>
        <v>0</v>
      </c>
      <c r="AK17" s="393">
        <v>40.200000000000003</v>
      </c>
      <c r="AL17" s="395"/>
      <c r="AM17" s="393">
        <v>40.1</v>
      </c>
      <c r="AN17" s="394"/>
      <c r="AO17" s="393">
        <v>40.1</v>
      </c>
      <c r="AP17" s="394"/>
      <c r="AQ17" s="118">
        <f t="shared" ref="AQ17:AR32" si="12">AK17+AM17+AO17</f>
        <v>120.4</v>
      </c>
      <c r="AR17" s="118">
        <f t="shared" si="12"/>
        <v>0</v>
      </c>
      <c r="AS17" s="119">
        <f t="shared" ref="AS17:AS33" si="13">S17+AA17+AI17+AQ17</f>
        <v>1953.95</v>
      </c>
      <c r="AT17" s="118">
        <f t="shared" si="4"/>
        <v>0</v>
      </c>
      <c r="AU17" s="118">
        <f t="shared" si="5"/>
        <v>0</v>
      </c>
      <c r="AV17" s="118">
        <f t="shared" si="6"/>
        <v>0</v>
      </c>
      <c r="AW17" s="391">
        <f t="shared" ref="AW17:AW33" si="14">+T17+AB17+AJ17+AR17</f>
        <v>0</v>
      </c>
      <c r="AX17" s="120">
        <f t="shared" si="7"/>
        <v>0</v>
      </c>
      <c r="AY17" s="120">
        <f t="shared" si="7"/>
        <v>0</v>
      </c>
      <c r="AZ17" s="120">
        <f t="shared" si="7"/>
        <v>0</v>
      </c>
      <c r="BA17" s="120">
        <f t="shared" si="7"/>
        <v>0</v>
      </c>
      <c r="BB17" s="120">
        <f t="shared" si="8"/>
        <v>0</v>
      </c>
      <c r="BC17" s="120">
        <f t="shared" si="8"/>
        <v>0</v>
      </c>
      <c r="BD17" s="120">
        <f t="shared" si="8"/>
        <v>0</v>
      </c>
      <c r="BE17" s="120">
        <f t="shared" si="8"/>
        <v>0</v>
      </c>
    </row>
    <row r="18" spans="1:57" ht="136.5" customHeight="1" x14ac:dyDescent="0.3">
      <c r="A18" s="50" t="str">
        <f>'[15]PAI CUATRIENIO'!A12</f>
        <v>Generar conocimiento del Riesgo y los efectos del cambio climático mediante el análisis de información general y detallada para definir acciones de reducción de riesgo, adaptación al cambio climático y manejo de desastres en la ciudad.</v>
      </c>
      <c r="B18" s="50" t="s">
        <v>419</v>
      </c>
      <c r="C18" s="50" t="s">
        <v>427</v>
      </c>
      <c r="D18" s="123">
        <f>'[15]PAI CUATRIENIO'!D12</f>
        <v>3900</v>
      </c>
      <c r="E18" s="123">
        <v>1110</v>
      </c>
      <c r="F18" s="124" t="str">
        <f>'[15]PAI CUATRIENIO'!E12</f>
        <v>3828 (documentos con análisis de variables monitoreadas y/o resultados de modelaciones probabilísticas)</v>
      </c>
      <c r="G18" s="396" t="str">
        <f>'[15]PAI CUATRIENIO'!F12</f>
        <v>Documentos con análisis de variables monitoreadas</v>
      </c>
      <c r="H18" s="397" t="s">
        <v>428</v>
      </c>
      <c r="I18" s="388">
        <v>1110</v>
      </c>
      <c r="J18" s="48" t="s">
        <v>422</v>
      </c>
      <c r="K18" s="144" t="s">
        <v>423</v>
      </c>
      <c r="L18" s="114" t="str">
        <f>'[15]PAI CUATRIENIO'!H12</f>
        <v>Subdirección de Análisis de Riesgos y Efectos del Cambio Climático</v>
      </c>
      <c r="M18" s="392">
        <v>93</v>
      </c>
      <c r="N18" s="392"/>
      <c r="O18" s="392">
        <v>85</v>
      </c>
      <c r="P18" s="392"/>
      <c r="Q18" s="392">
        <v>93</v>
      </c>
      <c r="R18" s="392"/>
      <c r="S18" s="118">
        <f t="shared" si="9"/>
        <v>271</v>
      </c>
      <c r="T18" s="118">
        <f t="shared" si="9"/>
        <v>0</v>
      </c>
      <c r="U18" s="392">
        <v>91</v>
      </c>
      <c r="V18" s="392"/>
      <c r="W18" s="392">
        <v>93</v>
      </c>
      <c r="X18" s="392"/>
      <c r="Y18" s="392">
        <v>91</v>
      </c>
      <c r="Z18" s="116"/>
      <c r="AA18" s="118">
        <f t="shared" si="10"/>
        <v>275</v>
      </c>
      <c r="AB18" s="118">
        <f t="shared" si="10"/>
        <v>0</v>
      </c>
      <c r="AC18" s="393">
        <v>93</v>
      </c>
      <c r="AD18" s="393"/>
      <c r="AE18" s="393">
        <v>94</v>
      </c>
      <c r="AF18" s="393"/>
      <c r="AG18" s="393">
        <v>90</v>
      </c>
      <c r="AH18" s="49"/>
      <c r="AI18" s="118">
        <f t="shared" si="11"/>
        <v>277</v>
      </c>
      <c r="AJ18" s="118">
        <f t="shared" si="11"/>
        <v>0</v>
      </c>
      <c r="AK18" s="393">
        <v>94</v>
      </c>
      <c r="AL18" s="393"/>
      <c r="AM18" s="393">
        <v>90</v>
      </c>
      <c r="AN18" s="393"/>
      <c r="AO18" s="393">
        <v>93</v>
      </c>
      <c r="AP18" s="393"/>
      <c r="AQ18" s="118">
        <f t="shared" si="12"/>
        <v>277</v>
      </c>
      <c r="AR18" s="118">
        <f t="shared" si="12"/>
        <v>0</v>
      </c>
      <c r="AS18" s="119">
        <f t="shared" si="13"/>
        <v>1100</v>
      </c>
      <c r="AT18" s="118">
        <f t="shared" si="4"/>
        <v>0</v>
      </c>
      <c r="AU18" s="118">
        <f t="shared" si="5"/>
        <v>0</v>
      </c>
      <c r="AV18" s="118">
        <f t="shared" si="6"/>
        <v>0</v>
      </c>
      <c r="AW18" s="118">
        <f t="shared" si="14"/>
        <v>0</v>
      </c>
      <c r="AX18" s="120">
        <f t="shared" si="7"/>
        <v>0</v>
      </c>
      <c r="AY18" s="120">
        <f t="shared" si="7"/>
        <v>0</v>
      </c>
      <c r="AZ18" s="120">
        <f t="shared" si="7"/>
        <v>0</v>
      </c>
      <c r="BA18" s="120">
        <f t="shared" si="7"/>
        <v>0</v>
      </c>
      <c r="BB18" s="120">
        <f t="shared" si="8"/>
        <v>0</v>
      </c>
      <c r="BC18" s="120">
        <f t="shared" si="8"/>
        <v>0</v>
      </c>
      <c r="BD18" s="120">
        <f t="shared" si="8"/>
        <v>0</v>
      </c>
      <c r="BE18" s="120">
        <f t="shared" si="8"/>
        <v>0</v>
      </c>
    </row>
    <row r="19" spans="1:57" ht="136.5" hidden="1" customHeight="1" x14ac:dyDescent="0.3">
      <c r="A19" s="50">
        <f>'[15]PAI CUATRIENIO'!A13</f>
        <v>0</v>
      </c>
      <c r="B19" s="50"/>
      <c r="C19" s="50"/>
      <c r="D19" s="123">
        <f>'[15]PAI CUATRIENIO'!D13</f>
        <v>0</v>
      </c>
      <c r="E19" s="123">
        <f t="shared" ref="E19:E33" si="15">AS19</f>
        <v>0</v>
      </c>
      <c r="F19" s="124">
        <f>'[15]PAI CUATRIENIO'!E13</f>
        <v>0</v>
      </c>
      <c r="G19" s="106">
        <f>'[15]PAI CUATRIENIO'!F13</f>
        <v>0</v>
      </c>
      <c r="H19" s="125"/>
      <c r="I19" s="48"/>
      <c r="J19" s="48"/>
      <c r="K19" s="48"/>
      <c r="L19" s="114">
        <f>'[15]PAI CUATRIENIO'!H13</f>
        <v>0</v>
      </c>
      <c r="M19" s="116"/>
      <c r="N19" s="116"/>
      <c r="O19" s="116"/>
      <c r="P19" s="116"/>
      <c r="Q19" s="116"/>
      <c r="R19" s="116"/>
      <c r="S19" s="118">
        <f t="shared" si="9"/>
        <v>0</v>
      </c>
      <c r="T19" s="118">
        <f t="shared" si="9"/>
        <v>0</v>
      </c>
      <c r="U19" s="116"/>
      <c r="V19" s="116"/>
      <c r="W19" s="116"/>
      <c r="X19" s="116"/>
      <c r="Y19" s="116"/>
      <c r="Z19" s="116"/>
      <c r="AA19" s="118">
        <f t="shared" si="10"/>
        <v>0</v>
      </c>
      <c r="AB19" s="118">
        <f t="shared" si="10"/>
        <v>0</v>
      </c>
      <c r="AC19" s="49"/>
      <c r="AD19" s="49"/>
      <c r="AE19" s="49"/>
      <c r="AF19" s="49"/>
      <c r="AG19" s="49"/>
      <c r="AH19" s="49"/>
      <c r="AI19" s="118">
        <f t="shared" si="11"/>
        <v>0</v>
      </c>
      <c r="AJ19" s="118">
        <f t="shared" si="11"/>
        <v>0</v>
      </c>
      <c r="AK19" s="49"/>
      <c r="AL19" s="49"/>
      <c r="AM19" s="49"/>
      <c r="AN19" s="49"/>
      <c r="AO19" s="49"/>
      <c r="AP19" s="49"/>
      <c r="AQ19" s="118">
        <f t="shared" si="12"/>
        <v>0</v>
      </c>
      <c r="AR19" s="118">
        <f t="shared" si="12"/>
        <v>0</v>
      </c>
      <c r="AS19" s="119">
        <f t="shared" si="13"/>
        <v>0</v>
      </c>
      <c r="AT19" s="118">
        <f t="shared" si="4"/>
        <v>0</v>
      </c>
      <c r="AU19" s="118">
        <f t="shared" si="5"/>
        <v>0</v>
      </c>
      <c r="AV19" s="118">
        <f t="shared" si="6"/>
        <v>0</v>
      </c>
      <c r="AW19" s="118">
        <f t="shared" si="14"/>
        <v>0</v>
      </c>
      <c r="AX19" s="120">
        <f t="shared" si="7"/>
        <v>0</v>
      </c>
      <c r="AY19" s="120">
        <f t="shared" si="7"/>
        <v>0</v>
      </c>
      <c r="AZ19" s="120">
        <f t="shared" si="7"/>
        <v>0</v>
      </c>
      <c r="BA19" s="120">
        <f t="shared" si="7"/>
        <v>0</v>
      </c>
      <c r="BB19" s="120">
        <f t="shared" si="8"/>
        <v>0</v>
      </c>
      <c r="BC19" s="120">
        <f t="shared" si="8"/>
        <v>0</v>
      </c>
      <c r="BD19" s="120">
        <f t="shared" si="8"/>
        <v>0</v>
      </c>
      <c r="BE19" s="120">
        <f t="shared" si="8"/>
        <v>0</v>
      </c>
    </row>
    <row r="20" spans="1:57" ht="26.25" hidden="1" customHeight="1" x14ac:dyDescent="0.3">
      <c r="A20" s="50">
        <f>'[15]PAI CUATRIENIO'!A14</f>
        <v>0</v>
      </c>
      <c r="B20" s="50"/>
      <c r="C20" s="50"/>
      <c r="D20" s="123">
        <f>'[15]PAI CUATRIENIO'!D14</f>
        <v>0</v>
      </c>
      <c r="E20" s="123">
        <f t="shared" si="15"/>
        <v>0</v>
      </c>
      <c r="F20" s="124">
        <f>'[15]PAI CUATRIENIO'!E14</f>
        <v>0</v>
      </c>
      <c r="G20" s="124">
        <f>'[15]PAI CUATRIENIO'!F14</f>
        <v>0</v>
      </c>
      <c r="H20" s="125"/>
      <c r="I20" s="48"/>
      <c r="J20" s="48"/>
      <c r="K20" s="48"/>
      <c r="L20" s="114">
        <f>'[15]PAI CUATRIENIO'!H14</f>
        <v>0</v>
      </c>
      <c r="M20" s="116"/>
      <c r="N20" s="116"/>
      <c r="O20" s="116"/>
      <c r="P20" s="116"/>
      <c r="Q20" s="116"/>
      <c r="R20" s="116"/>
      <c r="S20" s="118">
        <f t="shared" si="9"/>
        <v>0</v>
      </c>
      <c r="T20" s="118">
        <f t="shared" si="9"/>
        <v>0</v>
      </c>
      <c r="U20" s="116"/>
      <c r="V20" s="116"/>
      <c r="W20" s="116"/>
      <c r="X20" s="116"/>
      <c r="Y20" s="116"/>
      <c r="Z20" s="116"/>
      <c r="AA20" s="118">
        <f t="shared" si="10"/>
        <v>0</v>
      </c>
      <c r="AB20" s="118">
        <f t="shared" si="10"/>
        <v>0</v>
      </c>
      <c r="AC20" s="49"/>
      <c r="AD20" s="49"/>
      <c r="AE20" s="49"/>
      <c r="AF20" s="49"/>
      <c r="AG20" s="49"/>
      <c r="AH20" s="49"/>
      <c r="AI20" s="118">
        <f t="shared" si="11"/>
        <v>0</v>
      </c>
      <c r="AJ20" s="118">
        <f t="shared" si="11"/>
        <v>0</v>
      </c>
      <c r="AK20" s="49"/>
      <c r="AL20" s="49"/>
      <c r="AM20" s="49"/>
      <c r="AN20" s="49"/>
      <c r="AO20" s="49"/>
      <c r="AP20" s="49"/>
      <c r="AQ20" s="118">
        <f t="shared" si="12"/>
        <v>0</v>
      </c>
      <c r="AR20" s="118">
        <f t="shared" si="12"/>
        <v>0</v>
      </c>
      <c r="AS20" s="119">
        <f t="shared" si="13"/>
        <v>0</v>
      </c>
      <c r="AT20" s="118">
        <f t="shared" si="4"/>
        <v>0</v>
      </c>
      <c r="AU20" s="118">
        <f t="shared" si="5"/>
        <v>0</v>
      </c>
      <c r="AV20" s="118">
        <f t="shared" si="6"/>
        <v>0</v>
      </c>
      <c r="AW20" s="118">
        <f t="shared" si="14"/>
        <v>0</v>
      </c>
      <c r="AX20" s="120">
        <f t="shared" si="7"/>
        <v>0</v>
      </c>
      <c r="AY20" s="120">
        <f t="shared" si="7"/>
        <v>0</v>
      </c>
      <c r="AZ20" s="120">
        <f t="shared" si="7"/>
        <v>0</v>
      </c>
      <c r="BA20" s="120">
        <f t="shared" si="7"/>
        <v>0</v>
      </c>
      <c r="BB20" s="120">
        <f t="shared" si="8"/>
        <v>0</v>
      </c>
      <c r="BC20" s="120">
        <f t="shared" si="8"/>
        <v>0</v>
      </c>
      <c r="BD20" s="120">
        <f t="shared" si="8"/>
        <v>0</v>
      </c>
      <c r="BE20" s="120">
        <f t="shared" si="8"/>
        <v>0</v>
      </c>
    </row>
    <row r="21" spans="1:57" ht="26.25" hidden="1" customHeight="1" x14ac:dyDescent="0.3">
      <c r="A21" s="50">
        <f>'[15]PAI CUATRIENIO'!A15</f>
        <v>0</v>
      </c>
      <c r="B21" s="50"/>
      <c r="C21" s="50"/>
      <c r="D21" s="123">
        <f>'[15]PAI CUATRIENIO'!D15</f>
        <v>0</v>
      </c>
      <c r="E21" s="123">
        <f t="shared" si="15"/>
        <v>0</v>
      </c>
      <c r="F21" s="124">
        <f>'[15]PAI CUATRIENIO'!E15</f>
        <v>0</v>
      </c>
      <c r="G21" s="106">
        <f>'[15]PAI CUATRIENIO'!F15</f>
        <v>0</v>
      </c>
      <c r="H21" s="125"/>
      <c r="I21" s="48"/>
      <c r="J21" s="48"/>
      <c r="K21" s="48"/>
      <c r="L21" s="114">
        <f>'[15]PAI CUATRIENIO'!H15</f>
        <v>0</v>
      </c>
      <c r="M21" s="116"/>
      <c r="N21" s="116"/>
      <c r="O21" s="116"/>
      <c r="P21" s="116"/>
      <c r="Q21" s="116"/>
      <c r="R21" s="116"/>
      <c r="S21" s="118">
        <f t="shared" si="9"/>
        <v>0</v>
      </c>
      <c r="T21" s="118">
        <f t="shared" si="9"/>
        <v>0</v>
      </c>
      <c r="U21" s="116"/>
      <c r="V21" s="116"/>
      <c r="W21" s="116"/>
      <c r="X21" s="116"/>
      <c r="Y21" s="116"/>
      <c r="Z21" s="116"/>
      <c r="AA21" s="118">
        <f t="shared" si="10"/>
        <v>0</v>
      </c>
      <c r="AB21" s="118">
        <f t="shared" si="10"/>
        <v>0</v>
      </c>
      <c r="AC21" s="49"/>
      <c r="AD21" s="49"/>
      <c r="AE21" s="49"/>
      <c r="AF21" s="49"/>
      <c r="AG21" s="49"/>
      <c r="AH21" s="49"/>
      <c r="AI21" s="118">
        <f t="shared" si="11"/>
        <v>0</v>
      </c>
      <c r="AJ21" s="118">
        <f t="shared" si="11"/>
        <v>0</v>
      </c>
      <c r="AK21" s="49"/>
      <c r="AL21" s="49"/>
      <c r="AM21" s="49"/>
      <c r="AN21" s="49"/>
      <c r="AO21" s="49"/>
      <c r="AP21" s="49"/>
      <c r="AQ21" s="118">
        <f t="shared" si="12"/>
        <v>0</v>
      </c>
      <c r="AR21" s="118">
        <f t="shared" si="12"/>
        <v>0</v>
      </c>
      <c r="AS21" s="119">
        <f t="shared" si="13"/>
        <v>0</v>
      </c>
      <c r="AT21" s="118">
        <f t="shared" si="4"/>
        <v>0</v>
      </c>
      <c r="AU21" s="118">
        <f t="shared" si="5"/>
        <v>0</v>
      </c>
      <c r="AV21" s="118">
        <f t="shared" si="6"/>
        <v>0</v>
      </c>
      <c r="AW21" s="118">
        <f t="shared" si="14"/>
        <v>0</v>
      </c>
      <c r="AX21" s="120">
        <f t="shared" si="7"/>
        <v>0</v>
      </c>
      <c r="AY21" s="120">
        <f t="shared" si="7"/>
        <v>0</v>
      </c>
      <c r="AZ21" s="120">
        <f t="shared" si="7"/>
        <v>0</v>
      </c>
      <c r="BA21" s="120">
        <f t="shared" si="7"/>
        <v>0</v>
      </c>
      <c r="BB21" s="120">
        <f t="shared" si="8"/>
        <v>0</v>
      </c>
      <c r="BC21" s="120">
        <f t="shared" si="8"/>
        <v>0</v>
      </c>
      <c r="BD21" s="120">
        <f t="shared" si="8"/>
        <v>0</v>
      </c>
      <c r="BE21" s="120">
        <f t="shared" si="8"/>
        <v>0</v>
      </c>
    </row>
    <row r="22" spans="1:57" ht="26.25" hidden="1" customHeight="1" x14ac:dyDescent="0.3">
      <c r="A22" s="50">
        <f>'[15]PAI CUATRIENIO'!A16</f>
        <v>0</v>
      </c>
      <c r="B22" s="50"/>
      <c r="C22" s="50"/>
      <c r="D22" s="123">
        <f>'[15]PAI CUATRIENIO'!D16</f>
        <v>0</v>
      </c>
      <c r="E22" s="123">
        <f t="shared" si="15"/>
        <v>0</v>
      </c>
      <c r="F22" s="124">
        <f>'[15]PAI CUATRIENIO'!E16</f>
        <v>0</v>
      </c>
      <c r="G22" s="106">
        <f>'[15]PAI CUATRIENIO'!F16</f>
        <v>0</v>
      </c>
      <c r="H22" s="125"/>
      <c r="I22" s="48"/>
      <c r="J22" s="48"/>
      <c r="K22" s="48"/>
      <c r="L22" s="114">
        <f>'[15]PAI CUATRIENIO'!H16</f>
        <v>0</v>
      </c>
      <c r="M22" s="116"/>
      <c r="N22" s="116"/>
      <c r="O22" s="116"/>
      <c r="P22" s="116"/>
      <c r="Q22" s="116"/>
      <c r="R22" s="116"/>
      <c r="S22" s="118">
        <f t="shared" si="9"/>
        <v>0</v>
      </c>
      <c r="T22" s="118">
        <f t="shared" si="9"/>
        <v>0</v>
      </c>
      <c r="U22" s="116"/>
      <c r="V22" s="116"/>
      <c r="W22" s="116"/>
      <c r="X22" s="116"/>
      <c r="Y22" s="116"/>
      <c r="Z22" s="116"/>
      <c r="AA22" s="118">
        <f t="shared" si="10"/>
        <v>0</v>
      </c>
      <c r="AB22" s="118">
        <f t="shared" si="10"/>
        <v>0</v>
      </c>
      <c r="AC22" s="49"/>
      <c r="AD22" s="49"/>
      <c r="AE22" s="49"/>
      <c r="AF22" s="49"/>
      <c r="AG22" s="49"/>
      <c r="AH22" s="49"/>
      <c r="AI22" s="118">
        <f t="shared" si="11"/>
        <v>0</v>
      </c>
      <c r="AJ22" s="118">
        <f t="shared" si="11"/>
        <v>0</v>
      </c>
      <c r="AK22" s="49"/>
      <c r="AL22" s="49"/>
      <c r="AM22" s="49"/>
      <c r="AN22" s="49"/>
      <c r="AO22" s="49"/>
      <c r="AP22" s="49"/>
      <c r="AQ22" s="118">
        <f t="shared" si="12"/>
        <v>0</v>
      </c>
      <c r="AR22" s="118">
        <f t="shared" si="12"/>
        <v>0</v>
      </c>
      <c r="AS22" s="119">
        <f t="shared" si="13"/>
        <v>0</v>
      </c>
      <c r="AT22" s="118">
        <f t="shared" si="4"/>
        <v>0</v>
      </c>
      <c r="AU22" s="118">
        <f t="shared" si="5"/>
        <v>0</v>
      </c>
      <c r="AV22" s="118">
        <f t="shared" si="6"/>
        <v>0</v>
      </c>
      <c r="AW22" s="118">
        <f t="shared" si="14"/>
        <v>0</v>
      </c>
      <c r="AX22" s="120">
        <f t="shared" si="7"/>
        <v>0</v>
      </c>
      <c r="AY22" s="120">
        <f t="shared" si="7"/>
        <v>0</v>
      </c>
      <c r="AZ22" s="120">
        <f t="shared" si="7"/>
        <v>0</v>
      </c>
      <c r="BA22" s="120">
        <f t="shared" si="7"/>
        <v>0</v>
      </c>
      <c r="BB22" s="120">
        <f t="shared" si="8"/>
        <v>0</v>
      </c>
      <c r="BC22" s="120">
        <f t="shared" si="8"/>
        <v>0</v>
      </c>
      <c r="BD22" s="120">
        <f t="shared" si="8"/>
        <v>0</v>
      </c>
      <c r="BE22" s="120">
        <f t="shared" si="8"/>
        <v>0</v>
      </c>
    </row>
    <row r="23" spans="1:57" ht="26.25" hidden="1" customHeight="1" x14ac:dyDescent="0.3">
      <c r="A23" s="50">
        <f>'[15]PAI CUATRIENIO'!A17</f>
        <v>0</v>
      </c>
      <c r="B23" s="50"/>
      <c r="C23" s="50"/>
      <c r="D23" s="123">
        <f>'[15]PAI CUATRIENIO'!D17</f>
        <v>0</v>
      </c>
      <c r="E23" s="123">
        <f t="shared" si="15"/>
        <v>0</v>
      </c>
      <c r="F23" s="124">
        <f>'[15]PAI CUATRIENIO'!E17</f>
        <v>0</v>
      </c>
      <c r="G23" s="106">
        <f>'[15]PAI CUATRIENIO'!F17</f>
        <v>0</v>
      </c>
      <c r="H23" s="125"/>
      <c r="I23" s="48"/>
      <c r="J23" s="48"/>
      <c r="K23" s="48"/>
      <c r="L23" s="114">
        <f>'[15]PAI CUATRIENIO'!H17</f>
        <v>0</v>
      </c>
      <c r="M23" s="116"/>
      <c r="N23" s="116"/>
      <c r="O23" s="116"/>
      <c r="P23" s="116"/>
      <c r="Q23" s="116"/>
      <c r="R23" s="116"/>
      <c r="S23" s="118">
        <f t="shared" si="9"/>
        <v>0</v>
      </c>
      <c r="T23" s="118">
        <f t="shared" si="9"/>
        <v>0</v>
      </c>
      <c r="U23" s="116"/>
      <c r="V23" s="116"/>
      <c r="W23" s="116"/>
      <c r="X23" s="116"/>
      <c r="Y23" s="116"/>
      <c r="Z23" s="116"/>
      <c r="AA23" s="118">
        <f t="shared" si="10"/>
        <v>0</v>
      </c>
      <c r="AB23" s="118">
        <f t="shared" si="10"/>
        <v>0</v>
      </c>
      <c r="AC23" s="49"/>
      <c r="AD23" s="49"/>
      <c r="AE23" s="49"/>
      <c r="AF23" s="49"/>
      <c r="AG23" s="49"/>
      <c r="AH23" s="49"/>
      <c r="AI23" s="118">
        <f t="shared" si="11"/>
        <v>0</v>
      </c>
      <c r="AJ23" s="118">
        <f t="shared" si="11"/>
        <v>0</v>
      </c>
      <c r="AK23" s="49"/>
      <c r="AL23" s="49"/>
      <c r="AM23" s="49"/>
      <c r="AN23" s="49"/>
      <c r="AO23" s="49"/>
      <c r="AP23" s="49"/>
      <c r="AQ23" s="118">
        <f t="shared" si="12"/>
        <v>0</v>
      </c>
      <c r="AR23" s="118">
        <f t="shared" si="12"/>
        <v>0</v>
      </c>
      <c r="AS23" s="119">
        <f t="shared" si="13"/>
        <v>0</v>
      </c>
      <c r="AT23" s="118">
        <f t="shared" si="4"/>
        <v>0</v>
      </c>
      <c r="AU23" s="118">
        <f t="shared" si="5"/>
        <v>0</v>
      </c>
      <c r="AV23" s="118">
        <f t="shared" si="6"/>
        <v>0</v>
      </c>
      <c r="AW23" s="118">
        <f t="shared" si="14"/>
        <v>0</v>
      </c>
      <c r="AX23" s="120">
        <f t="shared" si="7"/>
        <v>0</v>
      </c>
      <c r="AY23" s="120">
        <f t="shared" si="7"/>
        <v>0</v>
      </c>
      <c r="AZ23" s="120">
        <f t="shared" si="7"/>
        <v>0</v>
      </c>
      <c r="BA23" s="120">
        <f t="shared" si="7"/>
        <v>0</v>
      </c>
      <c r="BB23" s="120">
        <f t="shared" si="8"/>
        <v>0</v>
      </c>
      <c r="BC23" s="120">
        <f t="shared" si="8"/>
        <v>0</v>
      </c>
      <c r="BD23" s="120">
        <f t="shared" si="8"/>
        <v>0</v>
      </c>
      <c r="BE23" s="120">
        <f t="shared" si="8"/>
        <v>0</v>
      </c>
    </row>
    <row r="24" spans="1:57" ht="26.25" hidden="1" customHeight="1" x14ac:dyDescent="0.3">
      <c r="A24" s="50">
        <f>'[15]PAI CUATRIENIO'!A18</f>
        <v>0</v>
      </c>
      <c r="B24" s="50"/>
      <c r="C24" s="50"/>
      <c r="D24" s="123">
        <f>'[15]PAI CUATRIENIO'!D18</f>
        <v>0</v>
      </c>
      <c r="E24" s="123">
        <f t="shared" si="15"/>
        <v>0</v>
      </c>
      <c r="F24" s="124">
        <f>'[15]PAI CUATRIENIO'!E18</f>
        <v>0</v>
      </c>
      <c r="G24" s="106">
        <f>'[15]PAI CUATRIENIO'!F18</f>
        <v>0</v>
      </c>
      <c r="H24" s="125"/>
      <c r="I24" s="48"/>
      <c r="J24" s="48"/>
      <c r="K24" s="48"/>
      <c r="L24" s="114">
        <f>'[15]PAI CUATRIENIO'!H18</f>
        <v>0</v>
      </c>
      <c r="M24" s="116"/>
      <c r="N24" s="116"/>
      <c r="O24" s="116"/>
      <c r="P24" s="116"/>
      <c r="Q24" s="116"/>
      <c r="R24" s="116"/>
      <c r="S24" s="118">
        <f t="shared" si="9"/>
        <v>0</v>
      </c>
      <c r="T24" s="118">
        <f t="shared" si="9"/>
        <v>0</v>
      </c>
      <c r="U24" s="116"/>
      <c r="V24" s="116"/>
      <c r="W24" s="116"/>
      <c r="X24" s="116"/>
      <c r="Y24" s="116"/>
      <c r="Z24" s="116"/>
      <c r="AA24" s="118">
        <f t="shared" si="10"/>
        <v>0</v>
      </c>
      <c r="AB24" s="118">
        <f t="shared" si="10"/>
        <v>0</v>
      </c>
      <c r="AC24" s="49"/>
      <c r="AD24" s="49"/>
      <c r="AE24" s="49"/>
      <c r="AF24" s="49"/>
      <c r="AG24" s="49"/>
      <c r="AH24" s="49"/>
      <c r="AI24" s="118">
        <f t="shared" si="11"/>
        <v>0</v>
      </c>
      <c r="AJ24" s="118">
        <f t="shared" si="11"/>
        <v>0</v>
      </c>
      <c r="AK24" s="49"/>
      <c r="AL24" s="49"/>
      <c r="AM24" s="49"/>
      <c r="AN24" s="49"/>
      <c r="AO24" s="49"/>
      <c r="AP24" s="49"/>
      <c r="AQ24" s="118">
        <f t="shared" si="12"/>
        <v>0</v>
      </c>
      <c r="AR24" s="118">
        <f t="shared" si="12"/>
        <v>0</v>
      </c>
      <c r="AS24" s="119">
        <f t="shared" si="13"/>
        <v>0</v>
      </c>
      <c r="AT24" s="118">
        <f t="shared" si="4"/>
        <v>0</v>
      </c>
      <c r="AU24" s="118">
        <f t="shared" si="5"/>
        <v>0</v>
      </c>
      <c r="AV24" s="118">
        <f t="shared" si="6"/>
        <v>0</v>
      </c>
      <c r="AW24" s="118">
        <f t="shared" si="14"/>
        <v>0</v>
      </c>
      <c r="AX24" s="120">
        <f t="shared" si="7"/>
        <v>0</v>
      </c>
      <c r="AY24" s="120">
        <f t="shared" si="7"/>
        <v>0</v>
      </c>
      <c r="AZ24" s="120">
        <f t="shared" si="7"/>
        <v>0</v>
      </c>
      <c r="BA24" s="120">
        <f t="shared" si="7"/>
        <v>0</v>
      </c>
      <c r="BB24" s="120">
        <f t="shared" si="8"/>
        <v>0</v>
      </c>
      <c r="BC24" s="120">
        <f t="shared" si="8"/>
        <v>0</v>
      </c>
      <c r="BD24" s="120">
        <f t="shared" si="8"/>
        <v>0</v>
      </c>
      <c r="BE24" s="120">
        <f t="shared" si="8"/>
        <v>0</v>
      </c>
    </row>
    <row r="25" spans="1:57" ht="26.25" hidden="1" customHeight="1" x14ac:dyDescent="0.3">
      <c r="A25" s="50">
        <f>'[15]PAI CUATRIENIO'!A19</f>
        <v>0</v>
      </c>
      <c r="B25" s="50"/>
      <c r="C25" s="50"/>
      <c r="D25" s="123">
        <f>'[15]PAI CUATRIENIO'!D19</f>
        <v>0</v>
      </c>
      <c r="E25" s="123">
        <f t="shared" si="15"/>
        <v>0</v>
      </c>
      <c r="F25" s="124">
        <f>'[15]PAI CUATRIENIO'!E19</f>
        <v>0</v>
      </c>
      <c r="G25" s="106">
        <f>'[15]PAI CUATRIENIO'!F19</f>
        <v>0</v>
      </c>
      <c r="H25" s="125"/>
      <c r="I25" s="48"/>
      <c r="J25" s="48"/>
      <c r="K25" s="48"/>
      <c r="L25" s="114">
        <f>'[15]PAI CUATRIENIO'!H19</f>
        <v>0</v>
      </c>
      <c r="M25" s="116"/>
      <c r="N25" s="116"/>
      <c r="O25" s="116"/>
      <c r="P25" s="116"/>
      <c r="Q25" s="116"/>
      <c r="R25" s="116"/>
      <c r="S25" s="118">
        <f t="shared" si="9"/>
        <v>0</v>
      </c>
      <c r="T25" s="118">
        <f t="shared" si="9"/>
        <v>0</v>
      </c>
      <c r="U25" s="116"/>
      <c r="V25" s="116"/>
      <c r="W25" s="116"/>
      <c r="X25" s="116"/>
      <c r="Y25" s="116"/>
      <c r="Z25" s="116"/>
      <c r="AA25" s="118">
        <f t="shared" si="10"/>
        <v>0</v>
      </c>
      <c r="AB25" s="118">
        <f t="shared" si="10"/>
        <v>0</v>
      </c>
      <c r="AC25" s="49"/>
      <c r="AD25" s="49"/>
      <c r="AE25" s="49"/>
      <c r="AF25" s="49"/>
      <c r="AG25" s="49"/>
      <c r="AH25" s="49"/>
      <c r="AI25" s="118">
        <f t="shared" si="11"/>
        <v>0</v>
      </c>
      <c r="AJ25" s="118">
        <f t="shared" si="11"/>
        <v>0</v>
      </c>
      <c r="AK25" s="49"/>
      <c r="AL25" s="49"/>
      <c r="AM25" s="49"/>
      <c r="AN25" s="49"/>
      <c r="AO25" s="49"/>
      <c r="AP25" s="49"/>
      <c r="AQ25" s="118">
        <f t="shared" si="12"/>
        <v>0</v>
      </c>
      <c r="AR25" s="118">
        <f t="shared" si="12"/>
        <v>0</v>
      </c>
      <c r="AS25" s="119">
        <f t="shared" si="13"/>
        <v>0</v>
      </c>
      <c r="AT25" s="118">
        <f t="shared" si="4"/>
        <v>0</v>
      </c>
      <c r="AU25" s="118">
        <f t="shared" si="5"/>
        <v>0</v>
      </c>
      <c r="AV25" s="118">
        <f t="shared" si="6"/>
        <v>0</v>
      </c>
      <c r="AW25" s="118">
        <f t="shared" si="14"/>
        <v>0</v>
      </c>
      <c r="AX25" s="120">
        <f t="shared" si="7"/>
        <v>0</v>
      </c>
      <c r="AY25" s="120">
        <f t="shared" si="7"/>
        <v>0</v>
      </c>
      <c r="AZ25" s="120">
        <f t="shared" si="7"/>
        <v>0</v>
      </c>
      <c r="BA25" s="120">
        <f t="shared" si="7"/>
        <v>0</v>
      </c>
      <c r="BB25" s="120">
        <f t="shared" si="8"/>
        <v>0</v>
      </c>
      <c r="BC25" s="120">
        <f t="shared" si="8"/>
        <v>0</v>
      </c>
      <c r="BD25" s="120">
        <f t="shared" si="8"/>
        <v>0</v>
      </c>
      <c r="BE25" s="120">
        <f t="shared" si="8"/>
        <v>0</v>
      </c>
    </row>
    <row r="26" spans="1:57" ht="26.25" hidden="1" customHeight="1" x14ac:dyDescent="0.3">
      <c r="A26" s="50">
        <f>'[15]PAI CUATRIENIO'!A20</f>
        <v>0</v>
      </c>
      <c r="B26" s="50"/>
      <c r="C26" s="50"/>
      <c r="D26" s="123">
        <f>'[15]PAI CUATRIENIO'!D20</f>
        <v>0</v>
      </c>
      <c r="E26" s="123">
        <f t="shared" si="15"/>
        <v>0</v>
      </c>
      <c r="F26" s="124">
        <f>'[15]PAI CUATRIENIO'!E20</f>
        <v>0</v>
      </c>
      <c r="G26" s="106">
        <f>'[15]PAI CUATRIENIO'!F20</f>
        <v>0</v>
      </c>
      <c r="H26" s="125"/>
      <c r="I26" s="48"/>
      <c r="J26" s="48"/>
      <c r="K26" s="48"/>
      <c r="L26" s="114">
        <f>'[15]PAI CUATRIENIO'!H20</f>
        <v>0</v>
      </c>
      <c r="M26" s="116"/>
      <c r="N26" s="116"/>
      <c r="O26" s="116"/>
      <c r="P26" s="116"/>
      <c r="Q26" s="116"/>
      <c r="R26" s="116"/>
      <c r="S26" s="118">
        <f t="shared" si="9"/>
        <v>0</v>
      </c>
      <c r="T26" s="118">
        <f t="shared" si="9"/>
        <v>0</v>
      </c>
      <c r="U26" s="116"/>
      <c r="V26" s="116"/>
      <c r="W26" s="116"/>
      <c r="X26" s="116"/>
      <c r="Y26" s="116"/>
      <c r="Z26" s="116"/>
      <c r="AA26" s="118">
        <f t="shared" si="10"/>
        <v>0</v>
      </c>
      <c r="AB26" s="118">
        <f t="shared" si="10"/>
        <v>0</v>
      </c>
      <c r="AC26" s="49"/>
      <c r="AD26" s="49"/>
      <c r="AE26" s="49"/>
      <c r="AF26" s="49"/>
      <c r="AG26" s="49"/>
      <c r="AH26" s="49"/>
      <c r="AI26" s="118">
        <f t="shared" si="11"/>
        <v>0</v>
      </c>
      <c r="AJ26" s="118">
        <f t="shared" si="11"/>
        <v>0</v>
      </c>
      <c r="AK26" s="49"/>
      <c r="AL26" s="49"/>
      <c r="AM26" s="49"/>
      <c r="AN26" s="49"/>
      <c r="AO26" s="49"/>
      <c r="AP26" s="49"/>
      <c r="AQ26" s="118">
        <f t="shared" si="12"/>
        <v>0</v>
      </c>
      <c r="AR26" s="118">
        <f t="shared" si="12"/>
        <v>0</v>
      </c>
      <c r="AS26" s="119">
        <f t="shared" si="13"/>
        <v>0</v>
      </c>
      <c r="AT26" s="118">
        <f t="shared" si="4"/>
        <v>0</v>
      </c>
      <c r="AU26" s="118">
        <f t="shared" si="5"/>
        <v>0</v>
      </c>
      <c r="AV26" s="118">
        <f t="shared" si="6"/>
        <v>0</v>
      </c>
      <c r="AW26" s="118">
        <f t="shared" si="14"/>
        <v>0</v>
      </c>
      <c r="AX26" s="120">
        <f t="shared" si="7"/>
        <v>0</v>
      </c>
      <c r="AY26" s="120">
        <f t="shared" si="7"/>
        <v>0</v>
      </c>
      <c r="AZ26" s="120">
        <f t="shared" si="7"/>
        <v>0</v>
      </c>
      <c r="BA26" s="120">
        <f t="shared" si="7"/>
        <v>0</v>
      </c>
      <c r="BB26" s="120">
        <f t="shared" si="8"/>
        <v>0</v>
      </c>
      <c r="BC26" s="120">
        <f t="shared" si="8"/>
        <v>0</v>
      </c>
      <c r="BD26" s="120">
        <f t="shared" si="8"/>
        <v>0</v>
      </c>
      <c r="BE26" s="120">
        <f t="shared" si="8"/>
        <v>0</v>
      </c>
    </row>
    <row r="27" spans="1:57" ht="26.25" hidden="1" customHeight="1" x14ac:dyDescent="0.3">
      <c r="A27" s="50">
        <f>'[15]PAI CUATRIENIO'!A21</f>
        <v>0</v>
      </c>
      <c r="B27" s="50"/>
      <c r="C27" s="50"/>
      <c r="D27" s="123">
        <f>'[15]PAI CUATRIENIO'!D21</f>
        <v>0</v>
      </c>
      <c r="E27" s="123">
        <f t="shared" si="15"/>
        <v>0</v>
      </c>
      <c r="F27" s="124">
        <f>'[15]PAI CUATRIENIO'!E21</f>
        <v>0</v>
      </c>
      <c r="G27" s="106">
        <f>'[15]PAI CUATRIENIO'!F21</f>
        <v>0</v>
      </c>
      <c r="H27" s="125"/>
      <c r="I27" s="48"/>
      <c r="J27" s="48"/>
      <c r="K27" s="48"/>
      <c r="L27" s="114">
        <f>'[15]PAI CUATRIENIO'!H21</f>
        <v>0</v>
      </c>
      <c r="M27" s="116"/>
      <c r="N27" s="116"/>
      <c r="O27" s="116"/>
      <c r="P27" s="116"/>
      <c r="Q27" s="116"/>
      <c r="R27" s="116"/>
      <c r="S27" s="118">
        <f t="shared" si="9"/>
        <v>0</v>
      </c>
      <c r="T27" s="118">
        <f t="shared" si="9"/>
        <v>0</v>
      </c>
      <c r="U27" s="116"/>
      <c r="V27" s="116"/>
      <c r="W27" s="116"/>
      <c r="X27" s="116"/>
      <c r="Y27" s="116"/>
      <c r="Z27" s="116"/>
      <c r="AA27" s="118">
        <f t="shared" si="10"/>
        <v>0</v>
      </c>
      <c r="AB27" s="118">
        <f t="shared" si="10"/>
        <v>0</v>
      </c>
      <c r="AC27" s="49"/>
      <c r="AD27" s="49"/>
      <c r="AE27" s="49"/>
      <c r="AF27" s="49"/>
      <c r="AG27" s="49"/>
      <c r="AH27" s="49"/>
      <c r="AI27" s="118">
        <f t="shared" si="11"/>
        <v>0</v>
      </c>
      <c r="AJ27" s="118">
        <f t="shared" si="11"/>
        <v>0</v>
      </c>
      <c r="AK27" s="49"/>
      <c r="AL27" s="49"/>
      <c r="AM27" s="49"/>
      <c r="AN27" s="49"/>
      <c r="AO27" s="49"/>
      <c r="AP27" s="49"/>
      <c r="AQ27" s="118">
        <f t="shared" si="12"/>
        <v>0</v>
      </c>
      <c r="AR27" s="118">
        <f t="shared" si="12"/>
        <v>0</v>
      </c>
      <c r="AS27" s="119">
        <f t="shared" si="13"/>
        <v>0</v>
      </c>
      <c r="AT27" s="118">
        <f t="shared" si="4"/>
        <v>0</v>
      </c>
      <c r="AU27" s="118">
        <f t="shared" si="5"/>
        <v>0</v>
      </c>
      <c r="AV27" s="118">
        <f t="shared" si="6"/>
        <v>0</v>
      </c>
      <c r="AW27" s="118">
        <f t="shared" si="14"/>
        <v>0</v>
      </c>
      <c r="AX27" s="120">
        <f t="shared" si="7"/>
        <v>0</v>
      </c>
      <c r="AY27" s="120">
        <f t="shared" si="7"/>
        <v>0</v>
      </c>
      <c r="AZ27" s="120">
        <f t="shared" si="7"/>
        <v>0</v>
      </c>
      <c r="BA27" s="120">
        <f t="shared" si="7"/>
        <v>0</v>
      </c>
      <c r="BB27" s="120">
        <f t="shared" si="8"/>
        <v>0</v>
      </c>
      <c r="BC27" s="120">
        <f t="shared" si="8"/>
        <v>0</v>
      </c>
      <c r="BD27" s="120">
        <f t="shared" si="8"/>
        <v>0</v>
      </c>
      <c r="BE27" s="120">
        <f t="shared" si="8"/>
        <v>0</v>
      </c>
    </row>
    <row r="28" spans="1:57" ht="26.25" hidden="1" customHeight="1" x14ac:dyDescent="0.3">
      <c r="A28" s="50">
        <f>'[15]PAI CUATRIENIO'!A22</f>
        <v>0</v>
      </c>
      <c r="B28" s="50"/>
      <c r="C28" s="50"/>
      <c r="D28" s="123">
        <f>'[15]PAI CUATRIENIO'!D22</f>
        <v>0</v>
      </c>
      <c r="E28" s="123">
        <f t="shared" si="15"/>
        <v>0</v>
      </c>
      <c r="F28" s="124">
        <f>'[15]PAI CUATRIENIO'!E22</f>
        <v>0</v>
      </c>
      <c r="G28" s="106">
        <f>'[15]PAI CUATRIENIO'!F22</f>
        <v>0</v>
      </c>
      <c r="H28" s="125"/>
      <c r="I28" s="48"/>
      <c r="J28" s="48"/>
      <c r="K28" s="48"/>
      <c r="L28" s="114">
        <f>'[15]PAI CUATRIENIO'!H22</f>
        <v>0</v>
      </c>
      <c r="M28" s="116"/>
      <c r="N28" s="116"/>
      <c r="O28" s="116"/>
      <c r="P28" s="116"/>
      <c r="Q28" s="116"/>
      <c r="R28" s="116"/>
      <c r="S28" s="118">
        <f t="shared" si="9"/>
        <v>0</v>
      </c>
      <c r="T28" s="118">
        <f t="shared" si="9"/>
        <v>0</v>
      </c>
      <c r="U28" s="116"/>
      <c r="V28" s="116"/>
      <c r="W28" s="116"/>
      <c r="X28" s="116"/>
      <c r="Y28" s="116"/>
      <c r="Z28" s="116"/>
      <c r="AA28" s="118">
        <f t="shared" si="10"/>
        <v>0</v>
      </c>
      <c r="AB28" s="118">
        <f t="shared" si="10"/>
        <v>0</v>
      </c>
      <c r="AC28" s="49"/>
      <c r="AD28" s="49"/>
      <c r="AE28" s="49"/>
      <c r="AF28" s="49"/>
      <c r="AG28" s="49"/>
      <c r="AH28" s="49"/>
      <c r="AI28" s="118">
        <f t="shared" si="11"/>
        <v>0</v>
      </c>
      <c r="AJ28" s="118">
        <f t="shared" si="11"/>
        <v>0</v>
      </c>
      <c r="AK28" s="49"/>
      <c r="AL28" s="49"/>
      <c r="AM28" s="49"/>
      <c r="AN28" s="49"/>
      <c r="AO28" s="49"/>
      <c r="AP28" s="49"/>
      <c r="AQ28" s="118">
        <f t="shared" si="12"/>
        <v>0</v>
      </c>
      <c r="AR28" s="118">
        <f t="shared" si="12"/>
        <v>0</v>
      </c>
      <c r="AS28" s="119">
        <f t="shared" si="13"/>
        <v>0</v>
      </c>
      <c r="AT28" s="118">
        <f t="shared" si="4"/>
        <v>0</v>
      </c>
      <c r="AU28" s="118">
        <f t="shared" si="5"/>
        <v>0</v>
      </c>
      <c r="AV28" s="118">
        <f t="shared" si="6"/>
        <v>0</v>
      </c>
      <c r="AW28" s="118">
        <f t="shared" si="14"/>
        <v>0</v>
      </c>
      <c r="AX28" s="120">
        <f t="shared" si="7"/>
        <v>0</v>
      </c>
      <c r="AY28" s="120">
        <f t="shared" si="7"/>
        <v>0</v>
      </c>
      <c r="AZ28" s="120">
        <f t="shared" si="7"/>
        <v>0</v>
      </c>
      <c r="BA28" s="120">
        <f t="shared" si="7"/>
        <v>0</v>
      </c>
      <c r="BB28" s="120">
        <f t="shared" si="8"/>
        <v>0</v>
      </c>
      <c r="BC28" s="120">
        <f t="shared" si="8"/>
        <v>0</v>
      </c>
      <c r="BD28" s="120">
        <f t="shared" si="8"/>
        <v>0</v>
      </c>
      <c r="BE28" s="120">
        <f t="shared" si="8"/>
        <v>0</v>
      </c>
    </row>
    <row r="29" spans="1:57" ht="26.25" hidden="1" customHeight="1" x14ac:dyDescent="0.3">
      <c r="A29" s="50">
        <f>'[15]PAI CUATRIENIO'!A23</f>
        <v>0</v>
      </c>
      <c r="B29" s="50"/>
      <c r="C29" s="50"/>
      <c r="D29" s="123">
        <f>'[15]PAI CUATRIENIO'!D23</f>
        <v>0</v>
      </c>
      <c r="E29" s="123">
        <f t="shared" si="15"/>
        <v>0</v>
      </c>
      <c r="F29" s="124">
        <f>'[15]PAI CUATRIENIO'!E23</f>
        <v>0</v>
      </c>
      <c r="G29" s="106">
        <f>'[15]PAI CUATRIENIO'!F23</f>
        <v>0</v>
      </c>
      <c r="H29" s="125"/>
      <c r="I29" s="48"/>
      <c r="J29" s="48"/>
      <c r="K29" s="48"/>
      <c r="L29" s="114">
        <f>'[15]PAI CUATRIENIO'!H23</f>
        <v>0</v>
      </c>
      <c r="M29" s="116"/>
      <c r="N29" s="116"/>
      <c r="O29" s="116"/>
      <c r="P29" s="116"/>
      <c r="Q29" s="116"/>
      <c r="R29" s="116"/>
      <c r="S29" s="118">
        <f t="shared" si="9"/>
        <v>0</v>
      </c>
      <c r="T29" s="118">
        <f t="shared" si="9"/>
        <v>0</v>
      </c>
      <c r="U29" s="116"/>
      <c r="V29" s="116"/>
      <c r="W29" s="116"/>
      <c r="X29" s="116"/>
      <c r="Y29" s="116"/>
      <c r="Z29" s="116"/>
      <c r="AA29" s="118">
        <f t="shared" si="10"/>
        <v>0</v>
      </c>
      <c r="AB29" s="118">
        <f t="shared" si="10"/>
        <v>0</v>
      </c>
      <c r="AC29" s="49"/>
      <c r="AD29" s="49"/>
      <c r="AE29" s="49"/>
      <c r="AF29" s="49"/>
      <c r="AG29" s="49"/>
      <c r="AH29" s="49"/>
      <c r="AI29" s="118">
        <f t="shared" si="11"/>
        <v>0</v>
      </c>
      <c r="AJ29" s="118">
        <f t="shared" si="11"/>
        <v>0</v>
      </c>
      <c r="AK29" s="49"/>
      <c r="AL29" s="49"/>
      <c r="AM29" s="49"/>
      <c r="AN29" s="49"/>
      <c r="AO29" s="49"/>
      <c r="AP29" s="49"/>
      <c r="AQ29" s="118">
        <f t="shared" si="12"/>
        <v>0</v>
      </c>
      <c r="AR29" s="118">
        <f t="shared" si="12"/>
        <v>0</v>
      </c>
      <c r="AS29" s="119">
        <f t="shared" si="13"/>
        <v>0</v>
      </c>
      <c r="AT29" s="118">
        <f t="shared" si="4"/>
        <v>0</v>
      </c>
      <c r="AU29" s="118">
        <f t="shared" si="5"/>
        <v>0</v>
      </c>
      <c r="AV29" s="118">
        <f t="shared" si="6"/>
        <v>0</v>
      </c>
      <c r="AW29" s="118">
        <f t="shared" si="14"/>
        <v>0</v>
      </c>
      <c r="AX29" s="120">
        <f t="shared" si="7"/>
        <v>0</v>
      </c>
      <c r="AY29" s="120">
        <f t="shared" si="7"/>
        <v>0</v>
      </c>
      <c r="AZ29" s="120">
        <f t="shared" si="7"/>
        <v>0</v>
      </c>
      <c r="BA29" s="120">
        <f t="shared" si="7"/>
        <v>0</v>
      </c>
      <c r="BB29" s="120">
        <f t="shared" si="8"/>
        <v>0</v>
      </c>
      <c r="BC29" s="120">
        <f t="shared" si="8"/>
        <v>0</v>
      </c>
      <c r="BD29" s="120">
        <f t="shared" si="8"/>
        <v>0</v>
      </c>
      <c r="BE29" s="120">
        <f t="shared" si="8"/>
        <v>0</v>
      </c>
    </row>
    <row r="30" spans="1:57" ht="26.25" hidden="1" customHeight="1" x14ac:dyDescent="0.3">
      <c r="A30" s="50">
        <f>'[15]PAI CUATRIENIO'!A24</f>
        <v>0</v>
      </c>
      <c r="B30" s="50"/>
      <c r="C30" s="50"/>
      <c r="D30" s="123">
        <f>'[15]PAI CUATRIENIO'!D24</f>
        <v>0</v>
      </c>
      <c r="E30" s="123">
        <f t="shared" si="15"/>
        <v>0</v>
      </c>
      <c r="F30" s="124">
        <f>'[15]PAI CUATRIENIO'!E24</f>
        <v>0</v>
      </c>
      <c r="G30" s="106">
        <f>'[15]PAI CUATRIENIO'!F24</f>
        <v>0</v>
      </c>
      <c r="H30" s="125"/>
      <c r="I30" s="48"/>
      <c r="J30" s="48"/>
      <c r="K30" s="48"/>
      <c r="L30" s="114">
        <f>'[15]PAI CUATRIENIO'!H24</f>
        <v>0</v>
      </c>
      <c r="M30" s="116"/>
      <c r="N30" s="116"/>
      <c r="O30" s="116"/>
      <c r="P30" s="116"/>
      <c r="Q30" s="116"/>
      <c r="R30" s="116"/>
      <c r="S30" s="118">
        <f t="shared" si="9"/>
        <v>0</v>
      </c>
      <c r="T30" s="118">
        <f t="shared" si="9"/>
        <v>0</v>
      </c>
      <c r="U30" s="116"/>
      <c r="V30" s="116"/>
      <c r="W30" s="116"/>
      <c r="X30" s="116"/>
      <c r="Y30" s="116"/>
      <c r="Z30" s="116"/>
      <c r="AA30" s="118">
        <f t="shared" si="10"/>
        <v>0</v>
      </c>
      <c r="AB30" s="118">
        <f t="shared" si="10"/>
        <v>0</v>
      </c>
      <c r="AC30" s="49"/>
      <c r="AD30" s="49"/>
      <c r="AE30" s="49"/>
      <c r="AF30" s="49"/>
      <c r="AG30" s="49"/>
      <c r="AH30" s="49"/>
      <c r="AI30" s="118">
        <f t="shared" si="11"/>
        <v>0</v>
      </c>
      <c r="AJ30" s="118">
        <f t="shared" si="11"/>
        <v>0</v>
      </c>
      <c r="AK30" s="49"/>
      <c r="AL30" s="49"/>
      <c r="AM30" s="49"/>
      <c r="AN30" s="49"/>
      <c r="AO30" s="49"/>
      <c r="AP30" s="49"/>
      <c r="AQ30" s="118">
        <f t="shared" si="12"/>
        <v>0</v>
      </c>
      <c r="AR30" s="118">
        <f t="shared" si="12"/>
        <v>0</v>
      </c>
      <c r="AS30" s="119">
        <f t="shared" si="13"/>
        <v>0</v>
      </c>
      <c r="AT30" s="118">
        <f t="shared" si="4"/>
        <v>0</v>
      </c>
      <c r="AU30" s="118">
        <f t="shared" si="5"/>
        <v>0</v>
      </c>
      <c r="AV30" s="118">
        <f t="shared" si="6"/>
        <v>0</v>
      </c>
      <c r="AW30" s="118">
        <f t="shared" si="14"/>
        <v>0</v>
      </c>
      <c r="AX30" s="120">
        <f t="shared" si="7"/>
        <v>0</v>
      </c>
      <c r="AY30" s="120">
        <f t="shared" si="7"/>
        <v>0</v>
      </c>
      <c r="AZ30" s="120">
        <f t="shared" si="7"/>
        <v>0</v>
      </c>
      <c r="BA30" s="120">
        <f t="shared" si="7"/>
        <v>0</v>
      </c>
      <c r="BB30" s="120">
        <f t="shared" si="8"/>
        <v>0</v>
      </c>
      <c r="BC30" s="120">
        <f t="shared" si="8"/>
        <v>0</v>
      </c>
      <c r="BD30" s="120">
        <f t="shared" si="8"/>
        <v>0</v>
      </c>
      <c r="BE30" s="120">
        <f t="shared" si="8"/>
        <v>0</v>
      </c>
    </row>
    <row r="31" spans="1:57" ht="26.25" hidden="1" customHeight="1" x14ac:dyDescent="0.3">
      <c r="A31" s="50">
        <f>'[15]PAI CUATRIENIO'!A25</f>
        <v>0</v>
      </c>
      <c r="B31" s="50"/>
      <c r="C31" s="50"/>
      <c r="D31" s="123">
        <f>'[15]PAI CUATRIENIO'!D25</f>
        <v>0</v>
      </c>
      <c r="E31" s="123">
        <f t="shared" si="15"/>
        <v>0</v>
      </c>
      <c r="F31" s="124">
        <f>'[15]PAI CUATRIENIO'!E25</f>
        <v>0</v>
      </c>
      <c r="G31" s="106">
        <f>'[15]PAI CUATRIENIO'!F25</f>
        <v>0</v>
      </c>
      <c r="H31" s="125"/>
      <c r="I31" s="48"/>
      <c r="J31" s="48"/>
      <c r="K31" s="48"/>
      <c r="L31" s="114">
        <f>'[15]PAI CUATRIENIO'!H25</f>
        <v>0</v>
      </c>
      <c r="M31" s="116"/>
      <c r="N31" s="116"/>
      <c r="O31" s="116"/>
      <c r="P31" s="116"/>
      <c r="Q31" s="116"/>
      <c r="R31" s="116"/>
      <c r="S31" s="118">
        <f t="shared" si="9"/>
        <v>0</v>
      </c>
      <c r="T31" s="118">
        <f t="shared" si="9"/>
        <v>0</v>
      </c>
      <c r="U31" s="116"/>
      <c r="V31" s="116"/>
      <c r="W31" s="116"/>
      <c r="X31" s="116"/>
      <c r="Y31" s="116"/>
      <c r="Z31" s="116"/>
      <c r="AA31" s="118">
        <f t="shared" si="10"/>
        <v>0</v>
      </c>
      <c r="AB31" s="118">
        <f t="shared" si="10"/>
        <v>0</v>
      </c>
      <c r="AC31" s="49"/>
      <c r="AD31" s="49"/>
      <c r="AE31" s="49"/>
      <c r="AF31" s="49"/>
      <c r="AG31" s="49"/>
      <c r="AH31" s="49"/>
      <c r="AI31" s="118">
        <f t="shared" si="11"/>
        <v>0</v>
      </c>
      <c r="AJ31" s="118">
        <f t="shared" si="11"/>
        <v>0</v>
      </c>
      <c r="AK31" s="49"/>
      <c r="AL31" s="49"/>
      <c r="AM31" s="49"/>
      <c r="AN31" s="49"/>
      <c r="AO31" s="49"/>
      <c r="AP31" s="49"/>
      <c r="AQ31" s="118">
        <f t="shared" si="12"/>
        <v>0</v>
      </c>
      <c r="AR31" s="118">
        <f t="shared" si="12"/>
        <v>0</v>
      </c>
      <c r="AS31" s="119">
        <f t="shared" si="13"/>
        <v>0</v>
      </c>
      <c r="AT31" s="118">
        <f t="shared" si="4"/>
        <v>0</v>
      </c>
      <c r="AU31" s="118">
        <f t="shared" si="5"/>
        <v>0</v>
      </c>
      <c r="AV31" s="118">
        <f t="shared" si="6"/>
        <v>0</v>
      </c>
      <c r="AW31" s="118">
        <f t="shared" si="14"/>
        <v>0</v>
      </c>
      <c r="AX31" s="120">
        <f t="shared" ref="AX31:BA33" si="16">IF(AND(AT31&gt;0,$AS31&gt;0),AT31/$AS31,0)</f>
        <v>0</v>
      </c>
      <c r="AY31" s="120">
        <f t="shared" si="16"/>
        <v>0</v>
      </c>
      <c r="AZ31" s="120">
        <f t="shared" si="16"/>
        <v>0</v>
      </c>
      <c r="BA31" s="120">
        <f t="shared" si="16"/>
        <v>0</v>
      </c>
      <c r="BB31" s="120">
        <f t="shared" ref="BB31:BE33" si="17">(IF(AND(AT31&gt;0,$D31&gt;0),AT31/$D31,0))</f>
        <v>0</v>
      </c>
      <c r="BC31" s="120">
        <f t="shared" si="17"/>
        <v>0</v>
      </c>
      <c r="BD31" s="120">
        <f t="shared" si="17"/>
        <v>0</v>
      </c>
      <c r="BE31" s="120">
        <f t="shared" si="17"/>
        <v>0</v>
      </c>
    </row>
    <row r="32" spans="1:57" ht="26.25" hidden="1" customHeight="1" x14ac:dyDescent="0.3">
      <c r="A32" s="50">
        <f>'[15]PAI CUATRIENIO'!A26</f>
        <v>0</v>
      </c>
      <c r="B32" s="50"/>
      <c r="C32" s="50"/>
      <c r="D32" s="123">
        <f>'[15]PAI CUATRIENIO'!D26</f>
        <v>0</v>
      </c>
      <c r="E32" s="123">
        <f t="shared" si="15"/>
        <v>0</v>
      </c>
      <c r="F32" s="124">
        <f>'[15]PAI CUATRIENIO'!E26</f>
        <v>0</v>
      </c>
      <c r="G32" s="106">
        <f>'[15]PAI CUATRIENIO'!F26</f>
        <v>0</v>
      </c>
      <c r="H32" s="125"/>
      <c r="I32" s="48"/>
      <c r="J32" s="48"/>
      <c r="K32" s="48"/>
      <c r="L32" s="114">
        <f>'[15]PAI CUATRIENIO'!H26</f>
        <v>0</v>
      </c>
      <c r="M32" s="116"/>
      <c r="N32" s="116"/>
      <c r="O32" s="116"/>
      <c r="P32" s="116"/>
      <c r="Q32" s="116"/>
      <c r="R32" s="116"/>
      <c r="S32" s="118">
        <f t="shared" si="9"/>
        <v>0</v>
      </c>
      <c r="T32" s="118">
        <f t="shared" si="9"/>
        <v>0</v>
      </c>
      <c r="U32" s="116"/>
      <c r="V32" s="116"/>
      <c r="W32" s="116"/>
      <c r="X32" s="116"/>
      <c r="Y32" s="116"/>
      <c r="Z32" s="116"/>
      <c r="AA32" s="118">
        <f t="shared" si="10"/>
        <v>0</v>
      </c>
      <c r="AB32" s="118">
        <f t="shared" si="10"/>
        <v>0</v>
      </c>
      <c r="AC32" s="49"/>
      <c r="AD32" s="49"/>
      <c r="AE32" s="49"/>
      <c r="AF32" s="49"/>
      <c r="AG32" s="49"/>
      <c r="AH32" s="49"/>
      <c r="AI32" s="118">
        <f t="shared" si="11"/>
        <v>0</v>
      </c>
      <c r="AJ32" s="118">
        <f t="shared" si="11"/>
        <v>0</v>
      </c>
      <c r="AK32" s="49"/>
      <c r="AL32" s="49"/>
      <c r="AM32" s="49"/>
      <c r="AN32" s="49"/>
      <c r="AO32" s="49"/>
      <c r="AP32" s="49"/>
      <c r="AQ32" s="118">
        <f t="shared" si="12"/>
        <v>0</v>
      </c>
      <c r="AR32" s="118">
        <f t="shared" si="12"/>
        <v>0</v>
      </c>
      <c r="AS32" s="119">
        <f t="shared" si="13"/>
        <v>0</v>
      </c>
      <c r="AT32" s="118">
        <f t="shared" si="4"/>
        <v>0</v>
      </c>
      <c r="AU32" s="118">
        <f t="shared" si="5"/>
        <v>0</v>
      </c>
      <c r="AV32" s="118">
        <f t="shared" si="6"/>
        <v>0</v>
      </c>
      <c r="AW32" s="118">
        <f t="shared" si="14"/>
        <v>0</v>
      </c>
      <c r="AX32" s="120">
        <f t="shared" si="16"/>
        <v>0</v>
      </c>
      <c r="AY32" s="120">
        <f t="shared" si="16"/>
        <v>0</v>
      </c>
      <c r="AZ32" s="120">
        <f t="shared" si="16"/>
        <v>0</v>
      </c>
      <c r="BA32" s="120">
        <f t="shared" si="16"/>
        <v>0</v>
      </c>
      <c r="BB32" s="120">
        <f t="shared" si="17"/>
        <v>0</v>
      </c>
      <c r="BC32" s="120">
        <f t="shared" si="17"/>
        <v>0</v>
      </c>
      <c r="BD32" s="120">
        <f t="shared" si="17"/>
        <v>0</v>
      </c>
      <c r="BE32" s="120">
        <f t="shared" si="17"/>
        <v>0</v>
      </c>
    </row>
    <row r="33" spans="1:57" ht="26.25" hidden="1" customHeight="1" x14ac:dyDescent="0.3">
      <c r="A33" s="50">
        <f>'[15]PAI CUATRIENIO'!A27</f>
        <v>0</v>
      </c>
      <c r="B33" s="50"/>
      <c r="C33" s="50"/>
      <c r="D33" s="123">
        <f>'[15]PAI CUATRIENIO'!D27</f>
        <v>0</v>
      </c>
      <c r="E33" s="123">
        <f t="shared" si="15"/>
        <v>0</v>
      </c>
      <c r="F33" s="124">
        <f>'[15]PAI CUATRIENIO'!E27</f>
        <v>0</v>
      </c>
      <c r="G33" s="106">
        <f>'[15]PAI CUATRIENIO'!F27</f>
        <v>0</v>
      </c>
      <c r="H33" s="125"/>
      <c r="I33" s="48"/>
      <c r="J33" s="48"/>
      <c r="K33" s="48"/>
      <c r="L33" s="114">
        <f>'[15]PAI CUATRIENIO'!H27</f>
        <v>0</v>
      </c>
      <c r="M33" s="116"/>
      <c r="N33" s="116"/>
      <c r="O33" s="116"/>
      <c r="P33" s="116"/>
      <c r="Q33" s="116"/>
      <c r="R33" s="116"/>
      <c r="S33" s="118">
        <f t="shared" ref="S33:T33" si="18">M33+O33+Q33</f>
        <v>0</v>
      </c>
      <c r="T33" s="118">
        <f t="shared" si="18"/>
        <v>0</v>
      </c>
      <c r="U33" s="116"/>
      <c r="V33" s="116"/>
      <c r="W33" s="116"/>
      <c r="X33" s="116"/>
      <c r="Y33" s="116"/>
      <c r="Z33" s="116"/>
      <c r="AA33" s="118">
        <f t="shared" ref="AA33:AB33" si="19">U33+W33+Y33</f>
        <v>0</v>
      </c>
      <c r="AB33" s="118">
        <f t="shared" si="19"/>
        <v>0</v>
      </c>
      <c r="AC33" s="49"/>
      <c r="AD33" s="49"/>
      <c r="AE33" s="49"/>
      <c r="AF33" s="49"/>
      <c r="AG33" s="49"/>
      <c r="AH33" s="49"/>
      <c r="AI33" s="118">
        <f t="shared" ref="AI33:AJ33" si="20">AC33+AE33+AG33</f>
        <v>0</v>
      </c>
      <c r="AJ33" s="118">
        <f t="shared" si="20"/>
        <v>0</v>
      </c>
      <c r="AK33" s="49"/>
      <c r="AL33" s="49"/>
      <c r="AM33" s="49"/>
      <c r="AN33" s="49"/>
      <c r="AO33" s="49"/>
      <c r="AP33" s="49"/>
      <c r="AQ33" s="118">
        <f t="shared" ref="AQ33:AR33" si="21">AK33+AM33+AO33</f>
        <v>0</v>
      </c>
      <c r="AR33" s="118">
        <f t="shared" si="21"/>
        <v>0</v>
      </c>
      <c r="AS33" s="119">
        <f t="shared" si="13"/>
        <v>0</v>
      </c>
      <c r="AT33" s="118">
        <f t="shared" si="4"/>
        <v>0</v>
      </c>
      <c r="AU33" s="118">
        <f t="shared" si="5"/>
        <v>0</v>
      </c>
      <c r="AV33" s="118">
        <f t="shared" si="6"/>
        <v>0</v>
      </c>
      <c r="AW33" s="118">
        <f t="shared" si="14"/>
        <v>0</v>
      </c>
      <c r="AX33" s="120">
        <f t="shared" si="16"/>
        <v>0</v>
      </c>
      <c r="AY33" s="120">
        <f t="shared" si="16"/>
        <v>0</v>
      </c>
      <c r="AZ33" s="120">
        <f t="shared" si="16"/>
        <v>0</v>
      </c>
      <c r="BA33" s="120">
        <f t="shared" si="16"/>
        <v>0</v>
      </c>
      <c r="BB33" s="120">
        <f t="shared" si="17"/>
        <v>0</v>
      </c>
      <c r="BC33" s="120">
        <f t="shared" si="17"/>
        <v>0</v>
      </c>
      <c r="BD33" s="120">
        <f t="shared" si="17"/>
        <v>0</v>
      </c>
      <c r="BE33" s="120">
        <f t="shared" si="17"/>
        <v>0</v>
      </c>
    </row>
    <row r="34" spans="1:57" ht="15.75" customHeight="1" x14ac:dyDescent="0.3">
      <c r="A34" s="282"/>
      <c r="B34" s="265"/>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6"/>
      <c r="AU34" s="282" t="s">
        <v>31</v>
      </c>
      <c r="AV34" s="265"/>
      <c r="AW34" s="266"/>
      <c r="AX34" s="126">
        <f t="shared" ref="AX34:BE34" si="22">AVERAGE(AX15:AX33)</f>
        <v>0</v>
      </c>
      <c r="AY34" s="126">
        <f t="shared" si="22"/>
        <v>0</v>
      </c>
      <c r="AZ34" s="126">
        <f t="shared" si="22"/>
        <v>0</v>
      </c>
      <c r="BA34" s="126">
        <f t="shared" si="22"/>
        <v>0</v>
      </c>
      <c r="BB34" s="126">
        <f t="shared" si="22"/>
        <v>0</v>
      </c>
      <c r="BC34" s="126">
        <f t="shared" si="22"/>
        <v>0</v>
      </c>
      <c r="BD34" s="126">
        <f t="shared" si="22"/>
        <v>0</v>
      </c>
      <c r="BE34" s="126">
        <f t="shared" si="22"/>
        <v>0</v>
      </c>
    </row>
    <row r="35" spans="1:57" ht="15.75" customHeight="1" x14ac:dyDescent="0.3">
      <c r="A35" s="98"/>
      <c r="B35" s="98"/>
      <c r="C35" s="98"/>
      <c r="D35" s="98"/>
      <c r="E35" s="99"/>
      <c r="F35" s="99"/>
      <c r="G35" s="98"/>
      <c r="H35" s="98"/>
      <c r="I35" s="98"/>
      <c r="J35" s="98"/>
      <c r="K35" s="98"/>
      <c r="L35" s="98"/>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row>
    <row r="36" spans="1:57" ht="18.75" customHeight="1" x14ac:dyDescent="0.3">
      <c r="A36" s="127" t="s">
        <v>2</v>
      </c>
      <c r="B36" s="128"/>
      <c r="C36" s="98"/>
      <c r="D36" s="99"/>
      <c r="E36" s="99"/>
      <c r="F36" s="98"/>
      <c r="G36" s="98"/>
      <c r="H36" s="98"/>
      <c r="I36" s="100"/>
      <c r="J36" s="100"/>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row>
    <row r="37" spans="1:57" ht="18.75" customHeight="1" x14ac:dyDescent="0.3">
      <c r="A37" s="129" t="s">
        <v>3</v>
      </c>
      <c r="B37" s="128"/>
      <c r="C37" s="98"/>
      <c r="D37" s="99"/>
      <c r="E37" s="99"/>
      <c r="F37" s="130"/>
      <c r="G37" s="130"/>
      <c r="H37" s="130"/>
      <c r="I37" s="100"/>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row>
    <row r="38" spans="1:57" ht="18.75" customHeight="1" x14ac:dyDescent="0.3">
      <c r="A38" s="129" t="s">
        <v>3</v>
      </c>
      <c r="B38" s="128"/>
      <c r="C38" s="98"/>
      <c r="D38" s="99"/>
      <c r="E38" s="99"/>
      <c r="F38" s="130"/>
      <c r="G38" s="130"/>
      <c r="H38" s="130"/>
      <c r="I38" s="100"/>
      <c r="J38" s="100"/>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row>
    <row r="39" spans="1:57" ht="18.75" customHeight="1" x14ac:dyDescent="0.3">
      <c r="A39" s="129" t="s">
        <v>3</v>
      </c>
      <c r="B39" s="128"/>
      <c r="C39" s="98"/>
      <c r="D39" s="99"/>
      <c r="E39" s="99"/>
      <c r="F39" s="130"/>
      <c r="G39" s="130"/>
      <c r="H39" s="130"/>
      <c r="I39" s="100"/>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row>
    <row r="40" spans="1:57" ht="18.75" customHeight="1" x14ac:dyDescent="0.3">
      <c r="A40" s="129" t="s">
        <v>3</v>
      </c>
      <c r="B40" s="128"/>
      <c r="C40" s="98"/>
      <c r="D40" s="99"/>
      <c r="E40" s="99"/>
      <c r="F40" s="130"/>
      <c r="G40" s="130"/>
      <c r="H40" s="13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row>
    <row r="41" spans="1:57" ht="15" customHeight="1" x14ac:dyDescent="0.3">
      <c r="A41" s="98"/>
      <c r="B41" s="98"/>
      <c r="C41" s="98"/>
      <c r="D41" s="98"/>
      <c r="E41" s="99"/>
      <c r="F41" s="99"/>
      <c r="G41" s="98"/>
      <c r="H41" s="98"/>
      <c r="I41" s="98"/>
      <c r="J41" s="98"/>
      <c r="K41" s="98"/>
      <c r="L41" s="98"/>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row>
    <row r="42" spans="1:57" ht="27.75" customHeight="1" x14ac:dyDescent="0.3">
      <c r="A42" s="280" t="s">
        <v>148</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265"/>
      <c r="AF42" s="265"/>
      <c r="AG42" s="265"/>
      <c r="AH42" s="265"/>
      <c r="AI42" s="265"/>
      <c r="AJ42" s="265"/>
      <c r="AK42" s="265"/>
      <c r="AL42" s="265"/>
      <c r="AM42" s="265"/>
      <c r="AN42" s="265"/>
      <c r="AO42" s="265"/>
      <c r="AP42" s="265"/>
      <c r="AQ42" s="265"/>
      <c r="AR42" s="265"/>
      <c r="AS42" s="265"/>
      <c r="AT42" s="265"/>
      <c r="AU42" s="265"/>
      <c r="AV42" s="265"/>
      <c r="AW42" s="265"/>
      <c r="AX42" s="265"/>
      <c r="AY42" s="265"/>
      <c r="AZ42" s="265"/>
      <c r="BA42" s="265"/>
      <c r="BB42" s="265"/>
      <c r="BC42" s="265"/>
      <c r="BD42" s="265"/>
      <c r="BE42" s="266"/>
    </row>
    <row r="43" spans="1:57" ht="15" customHeight="1" x14ac:dyDescent="0.3">
      <c r="A43" s="98"/>
      <c r="B43" s="98"/>
      <c r="C43" s="98"/>
      <c r="D43" s="98"/>
      <c r="E43" s="99"/>
      <c r="F43" s="99"/>
      <c r="G43" s="98"/>
      <c r="H43" s="98"/>
      <c r="I43" s="98"/>
      <c r="J43" s="98"/>
      <c r="K43" s="98"/>
      <c r="L43" s="98"/>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row>
    <row r="44" spans="1:57" ht="15" customHeight="1" x14ac:dyDescent="0.3">
      <c r="A44" s="98"/>
      <c r="B44" s="98"/>
      <c r="C44" s="98"/>
      <c r="D44" s="98"/>
      <c r="E44" s="99"/>
      <c r="F44" s="99"/>
      <c r="G44" s="281"/>
      <c r="H44" s="259"/>
      <c r="I44" s="259"/>
      <c r="J44" s="130"/>
      <c r="K44" s="130"/>
      <c r="L44" s="13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row>
    <row r="45" spans="1:57" ht="15.75" customHeight="1" x14ac:dyDescent="0.3">
      <c r="A45" s="98"/>
      <c r="B45" s="98"/>
      <c r="C45" s="98"/>
      <c r="D45" s="98"/>
      <c r="E45" s="99"/>
      <c r="F45" s="99"/>
      <c r="G45" s="98"/>
      <c r="H45" s="98"/>
      <c r="I45" s="98"/>
      <c r="J45" s="98"/>
      <c r="K45" s="98"/>
      <c r="L45" s="98"/>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row>
    <row r="46" spans="1:57" ht="15.75" customHeight="1" x14ac:dyDescent="0.3">
      <c r="A46" s="98"/>
      <c r="B46" s="98"/>
      <c r="C46" s="98"/>
      <c r="D46" s="98"/>
      <c r="E46" s="99"/>
      <c r="F46" s="99"/>
      <c r="G46" s="98"/>
      <c r="H46" s="98"/>
      <c r="I46" s="98"/>
      <c r="J46" s="98"/>
      <c r="K46" s="98"/>
      <c r="L46" s="98"/>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row>
    <row r="47" spans="1:57" ht="15.75" customHeight="1" x14ac:dyDescent="0.3">
      <c r="A47" s="98"/>
      <c r="B47" s="98"/>
      <c r="C47" s="98"/>
      <c r="D47" s="98"/>
      <c r="E47" s="99"/>
      <c r="F47" s="99"/>
      <c r="G47" s="98"/>
      <c r="H47" s="98"/>
      <c r="I47" s="98"/>
      <c r="J47" s="98"/>
      <c r="K47" s="98"/>
      <c r="L47" s="98"/>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row>
    <row r="48" spans="1:57" ht="15.75" customHeight="1" x14ac:dyDescent="0.3">
      <c r="A48" s="98"/>
      <c r="B48" s="98"/>
      <c r="C48" s="98"/>
      <c r="D48" s="98"/>
      <c r="E48" s="99"/>
      <c r="F48" s="99"/>
      <c r="G48" s="98"/>
      <c r="H48" s="98"/>
      <c r="I48" s="98"/>
      <c r="J48" s="98"/>
      <c r="K48" s="98"/>
      <c r="L48" s="98"/>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row>
    <row r="49" spans="1:57" ht="15.75" customHeight="1" x14ac:dyDescent="0.3">
      <c r="A49" s="98"/>
      <c r="B49" s="98"/>
      <c r="C49" s="98"/>
      <c r="D49" s="98"/>
      <c r="E49" s="99"/>
      <c r="F49" s="99"/>
      <c r="G49" s="98"/>
      <c r="H49" s="98"/>
      <c r="I49" s="98"/>
      <c r="J49" s="98"/>
      <c r="K49" s="98"/>
      <c r="L49" s="98"/>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row>
    <row r="50" spans="1:57" ht="15.75" customHeight="1" x14ac:dyDescent="0.3">
      <c r="A50" s="98"/>
      <c r="B50" s="98"/>
      <c r="C50" s="98"/>
      <c r="D50" s="98"/>
      <c r="E50" s="99"/>
      <c r="F50" s="99"/>
      <c r="G50" s="98"/>
      <c r="H50" s="98"/>
      <c r="I50" s="98"/>
      <c r="J50" s="98"/>
      <c r="K50" s="98"/>
      <c r="L50" s="98"/>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row>
    <row r="51" spans="1:57" ht="15.75" customHeight="1" x14ac:dyDescent="0.3">
      <c r="A51" s="98"/>
      <c r="B51" s="98"/>
      <c r="C51" s="98"/>
      <c r="D51" s="98"/>
      <c r="E51" s="99"/>
      <c r="F51" s="99"/>
      <c r="G51" s="98"/>
      <c r="H51" s="98"/>
      <c r="I51" s="98"/>
      <c r="J51" s="98"/>
      <c r="K51" s="98"/>
      <c r="L51" s="98"/>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row>
    <row r="52" spans="1:57" ht="15.75" customHeight="1" x14ac:dyDescent="0.3">
      <c r="A52" s="98"/>
      <c r="B52" s="98"/>
      <c r="C52" s="98"/>
      <c r="D52" s="98"/>
      <c r="E52" s="99"/>
      <c r="F52" s="99"/>
      <c r="G52" s="98"/>
      <c r="H52" s="98"/>
      <c r="I52" s="98"/>
      <c r="J52" s="98"/>
      <c r="K52" s="98"/>
      <c r="L52" s="98"/>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row>
    <row r="53" spans="1:57" ht="15.75" customHeight="1" x14ac:dyDescent="0.3">
      <c r="A53" s="98"/>
      <c r="B53" s="98"/>
      <c r="C53" s="98"/>
      <c r="D53" s="98"/>
      <c r="E53" s="99"/>
      <c r="F53" s="99"/>
      <c r="G53" s="98"/>
      <c r="H53" s="98"/>
      <c r="I53" s="98"/>
      <c r="J53" s="98"/>
      <c r="K53" s="98"/>
      <c r="L53" s="98"/>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row>
    <row r="54" spans="1:57" ht="15.75" customHeight="1" x14ac:dyDescent="0.3">
      <c r="A54" s="98"/>
      <c r="B54" s="98"/>
      <c r="C54" s="98"/>
      <c r="D54" s="98"/>
      <c r="E54" s="99"/>
      <c r="F54" s="99"/>
      <c r="G54" s="98"/>
      <c r="H54" s="98"/>
      <c r="I54" s="98"/>
      <c r="J54" s="98"/>
      <c r="K54" s="98"/>
      <c r="L54" s="98"/>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row>
    <row r="55" spans="1:57" ht="15.75" customHeight="1" x14ac:dyDescent="0.3">
      <c r="A55" s="98"/>
      <c r="B55" s="98"/>
      <c r="C55" s="98"/>
      <c r="D55" s="98"/>
      <c r="E55" s="99"/>
      <c r="F55" s="99"/>
      <c r="G55" s="98"/>
      <c r="H55" s="98"/>
      <c r="I55" s="98"/>
      <c r="J55" s="98"/>
      <c r="K55" s="98"/>
      <c r="L55" s="98"/>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row>
    <row r="56" spans="1:57" ht="15.75" customHeight="1" x14ac:dyDescent="0.3">
      <c r="A56" s="98"/>
      <c r="B56" s="98"/>
      <c r="C56" s="98"/>
      <c r="D56" s="98"/>
      <c r="E56" s="99"/>
      <c r="F56" s="99"/>
      <c r="G56" s="98"/>
      <c r="H56" s="98"/>
      <c r="I56" s="98"/>
      <c r="J56" s="98"/>
      <c r="K56" s="98"/>
      <c r="L56" s="98"/>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row>
    <row r="57" spans="1:57" ht="15.75" customHeight="1" x14ac:dyDescent="0.3">
      <c r="A57" s="98"/>
      <c r="B57" s="98"/>
      <c r="C57" s="98"/>
      <c r="D57" s="98"/>
      <c r="E57" s="99"/>
      <c r="F57" s="99"/>
      <c r="G57" s="98"/>
      <c r="H57" s="98"/>
      <c r="I57" s="98"/>
      <c r="J57" s="98"/>
      <c r="K57" s="98"/>
      <c r="L57" s="98"/>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row>
    <row r="58" spans="1:57" ht="15.75" customHeight="1" x14ac:dyDescent="0.3">
      <c r="A58" s="98"/>
      <c r="B58" s="98"/>
      <c r="C58" s="98"/>
      <c r="D58" s="98"/>
      <c r="E58" s="99"/>
      <c r="F58" s="99"/>
      <c r="G58" s="98"/>
      <c r="H58" s="98"/>
      <c r="I58" s="98"/>
      <c r="J58" s="98"/>
      <c r="K58" s="98"/>
      <c r="L58" s="98"/>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row>
    <row r="59" spans="1:57" ht="15.75" customHeight="1" x14ac:dyDescent="0.3">
      <c r="A59" s="98"/>
      <c r="B59" s="98"/>
      <c r="C59" s="98"/>
      <c r="D59" s="98"/>
      <c r="E59" s="99"/>
      <c r="F59" s="99"/>
      <c r="G59" s="98"/>
      <c r="H59" s="98"/>
      <c r="I59" s="98"/>
      <c r="J59" s="98"/>
      <c r="K59" s="98"/>
      <c r="L59" s="98"/>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row>
    <row r="60" spans="1:57" ht="15.75" customHeight="1" x14ac:dyDescent="0.3">
      <c r="A60" s="98"/>
      <c r="B60" s="98"/>
      <c r="C60" s="98"/>
      <c r="D60" s="98"/>
      <c r="E60" s="99"/>
      <c r="F60" s="99"/>
      <c r="G60" s="98"/>
      <c r="H60" s="98"/>
      <c r="I60" s="98"/>
      <c r="J60" s="98"/>
      <c r="K60" s="98"/>
      <c r="L60" s="98"/>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row>
    <row r="61" spans="1:57" ht="15.75" customHeight="1" x14ac:dyDescent="0.3">
      <c r="A61" s="98"/>
      <c r="B61" s="98"/>
      <c r="C61" s="98"/>
      <c r="D61" s="98"/>
      <c r="E61" s="99"/>
      <c r="F61" s="99"/>
      <c r="G61" s="98"/>
      <c r="H61" s="98"/>
      <c r="I61" s="98"/>
      <c r="J61" s="98"/>
      <c r="K61" s="98"/>
      <c r="L61" s="98"/>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row>
    <row r="62" spans="1:57" ht="15.75" customHeight="1" x14ac:dyDescent="0.3">
      <c r="A62" s="98"/>
      <c r="B62" s="98"/>
      <c r="C62" s="98"/>
      <c r="D62" s="98"/>
      <c r="E62" s="99"/>
      <c r="F62" s="99"/>
      <c r="G62" s="98"/>
      <c r="H62" s="98"/>
      <c r="I62" s="98"/>
      <c r="J62" s="98"/>
      <c r="K62" s="98"/>
      <c r="L62" s="98"/>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row>
    <row r="63" spans="1:57" ht="15.75" customHeight="1" x14ac:dyDescent="0.3">
      <c r="A63" s="98"/>
      <c r="B63" s="98"/>
      <c r="C63" s="98"/>
      <c r="D63" s="98"/>
      <c r="E63" s="99"/>
      <c r="F63" s="99"/>
      <c r="G63" s="98"/>
      <c r="H63" s="98"/>
      <c r="I63" s="98"/>
      <c r="J63" s="98"/>
      <c r="K63" s="98"/>
      <c r="L63" s="98"/>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row>
    <row r="64" spans="1:57" ht="15.75" customHeight="1" x14ac:dyDescent="0.3">
      <c r="A64" s="98"/>
      <c r="B64" s="98"/>
      <c r="C64" s="98"/>
      <c r="D64" s="98"/>
      <c r="E64" s="99"/>
      <c r="F64" s="99"/>
      <c r="G64" s="98"/>
      <c r="H64" s="98"/>
      <c r="I64" s="98"/>
      <c r="J64" s="98"/>
      <c r="K64" s="98"/>
      <c r="L64" s="98"/>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row>
    <row r="65" spans="1:57" ht="15.75" customHeight="1" x14ac:dyDescent="0.3">
      <c r="A65" s="98"/>
      <c r="B65" s="98"/>
      <c r="C65" s="98"/>
      <c r="D65" s="98"/>
      <c r="E65" s="99"/>
      <c r="F65" s="99"/>
      <c r="G65" s="98"/>
      <c r="H65" s="98"/>
      <c r="I65" s="98"/>
      <c r="J65" s="98"/>
      <c r="K65" s="98"/>
      <c r="L65" s="98"/>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row>
    <row r="66" spans="1:57" ht="15.75" customHeight="1" x14ac:dyDescent="0.3">
      <c r="A66" s="98"/>
      <c r="B66" s="98"/>
      <c r="C66" s="98"/>
      <c r="D66" s="98"/>
      <c r="E66" s="99"/>
      <c r="F66" s="99"/>
      <c r="G66" s="98"/>
      <c r="H66" s="98"/>
      <c r="I66" s="98"/>
      <c r="J66" s="98"/>
      <c r="K66" s="98"/>
      <c r="L66" s="98"/>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row>
    <row r="67" spans="1:57" ht="15.75" customHeight="1" x14ac:dyDescent="0.3">
      <c r="A67" s="98"/>
      <c r="B67" s="98"/>
      <c r="C67" s="98"/>
      <c r="D67" s="98"/>
      <c r="E67" s="99"/>
      <c r="F67" s="99"/>
      <c r="G67" s="98"/>
      <c r="H67" s="98"/>
      <c r="I67" s="98"/>
      <c r="J67" s="98"/>
      <c r="K67" s="98"/>
      <c r="L67" s="98"/>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row>
    <row r="68" spans="1:57" ht="15.75" customHeight="1" x14ac:dyDescent="0.3">
      <c r="A68" s="98"/>
      <c r="B68" s="98"/>
      <c r="C68" s="98"/>
      <c r="D68" s="98"/>
      <c r="E68" s="99"/>
      <c r="F68" s="99"/>
      <c r="G68" s="98"/>
      <c r="H68" s="98"/>
      <c r="I68" s="98"/>
      <c r="J68" s="98"/>
      <c r="K68" s="98"/>
      <c r="L68" s="98"/>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row>
    <row r="69" spans="1:57" ht="15.75" customHeight="1" x14ac:dyDescent="0.3">
      <c r="A69" s="98"/>
      <c r="B69" s="98"/>
      <c r="C69" s="98"/>
      <c r="D69" s="98"/>
      <c r="E69" s="99"/>
      <c r="F69" s="99"/>
      <c r="G69" s="98"/>
      <c r="H69" s="98"/>
      <c r="I69" s="98"/>
      <c r="J69" s="98"/>
      <c r="K69" s="98"/>
      <c r="L69" s="98"/>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row>
    <row r="70" spans="1:57" ht="15.75" customHeight="1" x14ac:dyDescent="0.3">
      <c r="A70" s="98"/>
      <c r="B70" s="98"/>
      <c r="C70" s="98"/>
      <c r="D70" s="98"/>
      <c r="E70" s="99"/>
      <c r="F70" s="99"/>
      <c r="G70" s="98"/>
      <c r="H70" s="98"/>
      <c r="I70" s="98"/>
      <c r="J70" s="98"/>
      <c r="K70" s="98"/>
      <c r="L70" s="98"/>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row>
    <row r="71" spans="1:57" ht="15.75" customHeight="1" x14ac:dyDescent="0.3">
      <c r="A71" s="98"/>
      <c r="B71" s="98"/>
      <c r="C71" s="98"/>
      <c r="D71" s="98"/>
      <c r="E71" s="99"/>
      <c r="F71" s="99"/>
      <c r="G71" s="98"/>
      <c r="H71" s="98"/>
      <c r="I71" s="98"/>
      <c r="J71" s="98"/>
      <c r="K71" s="98"/>
      <c r="L71" s="98"/>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row>
    <row r="72" spans="1:57" ht="15.75" customHeight="1" x14ac:dyDescent="0.3">
      <c r="A72" s="98"/>
      <c r="B72" s="98"/>
      <c r="C72" s="98"/>
      <c r="D72" s="98"/>
      <c r="E72" s="99"/>
      <c r="F72" s="99"/>
      <c r="G72" s="98"/>
      <c r="H72" s="98"/>
      <c r="I72" s="98"/>
      <c r="J72" s="98"/>
      <c r="K72" s="98"/>
      <c r="L72" s="98"/>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row>
    <row r="73" spans="1:57" ht="15.75" customHeight="1" x14ac:dyDescent="0.3">
      <c r="A73" s="98"/>
      <c r="B73" s="98"/>
      <c r="C73" s="98"/>
      <c r="D73" s="98"/>
      <c r="E73" s="99"/>
      <c r="F73" s="99"/>
      <c r="G73" s="98"/>
      <c r="H73" s="98"/>
      <c r="I73" s="98"/>
      <c r="J73" s="98"/>
      <c r="K73" s="98"/>
      <c r="L73" s="98"/>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row>
    <row r="74" spans="1:57" ht="15.75" customHeight="1" x14ac:dyDescent="0.3">
      <c r="A74" s="98"/>
      <c r="B74" s="98"/>
      <c r="C74" s="98"/>
      <c r="D74" s="98"/>
      <c r="E74" s="99"/>
      <c r="F74" s="99"/>
      <c r="G74" s="98"/>
      <c r="H74" s="98"/>
      <c r="I74" s="98"/>
      <c r="J74" s="98"/>
      <c r="K74" s="98"/>
      <c r="L74" s="98"/>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row>
    <row r="75" spans="1:57" ht="15.75" customHeight="1" x14ac:dyDescent="0.3">
      <c r="A75" s="98"/>
      <c r="B75" s="98"/>
      <c r="C75" s="98"/>
      <c r="D75" s="98"/>
      <c r="E75" s="99"/>
      <c r="F75" s="99"/>
      <c r="G75" s="98"/>
      <c r="H75" s="98"/>
      <c r="I75" s="98"/>
      <c r="J75" s="98"/>
      <c r="K75" s="98"/>
      <c r="L75" s="98"/>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row>
    <row r="76" spans="1:57" ht="15.75" customHeight="1" x14ac:dyDescent="0.3">
      <c r="A76" s="98"/>
      <c r="B76" s="98"/>
      <c r="C76" s="98"/>
      <c r="D76" s="98"/>
      <c r="E76" s="99"/>
      <c r="F76" s="99"/>
      <c r="G76" s="98"/>
      <c r="H76" s="98"/>
      <c r="I76" s="98"/>
      <c r="J76" s="98"/>
      <c r="K76" s="98"/>
      <c r="L76" s="98"/>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row>
    <row r="77" spans="1:57" ht="15.75" customHeight="1" x14ac:dyDescent="0.3">
      <c r="A77" s="98"/>
      <c r="B77" s="98"/>
      <c r="C77" s="98"/>
      <c r="D77" s="98"/>
      <c r="E77" s="99"/>
      <c r="F77" s="99"/>
      <c r="G77" s="98"/>
      <c r="H77" s="98"/>
      <c r="I77" s="98"/>
      <c r="J77" s="98"/>
      <c r="K77" s="98"/>
      <c r="L77" s="98"/>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row>
    <row r="78" spans="1:57" ht="15.75" customHeight="1" x14ac:dyDescent="0.3">
      <c r="A78" s="98"/>
      <c r="B78" s="98"/>
      <c r="C78" s="98"/>
      <c r="D78" s="98"/>
      <c r="E78" s="99"/>
      <c r="F78" s="99"/>
      <c r="G78" s="98"/>
      <c r="H78" s="98"/>
      <c r="I78" s="98"/>
      <c r="J78" s="98"/>
      <c r="K78" s="98"/>
      <c r="L78" s="98"/>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row>
    <row r="79" spans="1:57" ht="15.75" customHeight="1" x14ac:dyDescent="0.3">
      <c r="A79" s="98"/>
      <c r="B79" s="98"/>
      <c r="C79" s="98"/>
      <c r="D79" s="98"/>
      <c r="E79" s="99"/>
      <c r="F79" s="99"/>
      <c r="G79" s="98"/>
      <c r="H79" s="98"/>
      <c r="I79" s="98"/>
      <c r="J79" s="98"/>
      <c r="K79" s="98"/>
      <c r="L79" s="98"/>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row>
    <row r="80" spans="1:57" ht="15.75" customHeight="1" x14ac:dyDescent="0.3">
      <c r="A80" s="98"/>
      <c r="B80" s="98"/>
      <c r="C80" s="98"/>
      <c r="D80" s="98"/>
      <c r="E80" s="99"/>
      <c r="F80" s="99"/>
      <c r="G80" s="98"/>
      <c r="H80" s="98"/>
      <c r="I80" s="98"/>
      <c r="J80" s="98"/>
      <c r="K80" s="98"/>
      <c r="L80" s="98"/>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row>
    <row r="81" spans="1:57" ht="15.75" customHeight="1" x14ac:dyDescent="0.3">
      <c r="A81" s="98"/>
      <c r="B81" s="98"/>
      <c r="C81" s="98"/>
      <c r="D81" s="98"/>
      <c r="E81" s="99"/>
      <c r="F81" s="99"/>
      <c r="G81" s="98"/>
      <c r="H81" s="98"/>
      <c r="I81" s="98"/>
      <c r="J81" s="98"/>
      <c r="K81" s="98"/>
      <c r="L81" s="98"/>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row>
    <row r="82" spans="1:57" ht="15.75" customHeight="1" x14ac:dyDescent="0.3">
      <c r="A82" s="98"/>
      <c r="B82" s="98"/>
      <c r="C82" s="98"/>
      <c r="D82" s="98"/>
      <c r="E82" s="99"/>
      <c r="F82" s="99"/>
      <c r="G82" s="98"/>
      <c r="H82" s="98"/>
      <c r="I82" s="98"/>
      <c r="J82" s="98"/>
      <c r="K82" s="98"/>
      <c r="L82" s="98"/>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row>
    <row r="83" spans="1:57" ht="15.75" customHeight="1" x14ac:dyDescent="0.3">
      <c r="A83" s="98"/>
      <c r="B83" s="98"/>
      <c r="C83" s="98"/>
      <c r="D83" s="98"/>
      <c r="E83" s="99"/>
      <c r="F83" s="99"/>
      <c r="G83" s="98"/>
      <c r="H83" s="98"/>
      <c r="I83" s="98"/>
      <c r="J83" s="98"/>
      <c r="K83" s="98"/>
      <c r="L83" s="98"/>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row>
    <row r="84" spans="1:57" ht="15.75" customHeight="1" x14ac:dyDescent="0.3">
      <c r="A84" s="98"/>
      <c r="B84" s="98"/>
      <c r="C84" s="98"/>
      <c r="D84" s="98"/>
      <c r="E84" s="99"/>
      <c r="F84" s="99"/>
      <c r="G84" s="98"/>
      <c r="H84" s="98"/>
      <c r="I84" s="98"/>
      <c r="J84" s="98"/>
      <c r="K84" s="98"/>
      <c r="L84" s="98"/>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row>
    <row r="85" spans="1:57" ht="15.75" customHeight="1" x14ac:dyDescent="0.3">
      <c r="A85" s="98"/>
      <c r="B85" s="98"/>
      <c r="C85" s="98"/>
      <c r="D85" s="98"/>
      <c r="E85" s="99"/>
      <c r="F85" s="99"/>
      <c r="G85" s="98"/>
      <c r="H85" s="98"/>
      <c r="I85" s="98"/>
      <c r="J85" s="98"/>
      <c r="K85" s="98"/>
      <c r="L85" s="98"/>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row>
    <row r="86" spans="1:57" ht="15.75" customHeight="1" x14ac:dyDescent="0.3">
      <c r="A86" s="98"/>
      <c r="B86" s="98"/>
      <c r="C86" s="98"/>
      <c r="D86" s="98"/>
      <c r="E86" s="99"/>
      <c r="F86" s="99"/>
      <c r="G86" s="98"/>
      <c r="H86" s="98"/>
      <c r="I86" s="98"/>
      <c r="J86" s="98"/>
      <c r="K86" s="98"/>
      <c r="L86" s="98"/>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row>
    <row r="87" spans="1:57" ht="15.75" customHeight="1" x14ac:dyDescent="0.3">
      <c r="A87" s="98"/>
      <c r="B87" s="98"/>
      <c r="C87" s="98"/>
      <c r="D87" s="98"/>
      <c r="E87" s="99"/>
      <c r="F87" s="99"/>
      <c r="G87" s="98"/>
      <c r="H87" s="98"/>
      <c r="I87" s="98"/>
      <c r="J87" s="98"/>
      <c r="K87" s="98"/>
      <c r="L87" s="98"/>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row>
    <row r="88" spans="1:57" ht="15.75" customHeight="1" x14ac:dyDescent="0.3">
      <c r="A88" s="98"/>
      <c r="B88" s="98"/>
      <c r="C88" s="98"/>
      <c r="D88" s="98"/>
      <c r="E88" s="99"/>
      <c r="F88" s="99"/>
      <c r="G88" s="98"/>
      <c r="H88" s="98"/>
      <c r="I88" s="98"/>
      <c r="J88" s="98"/>
      <c r="K88" s="98"/>
      <c r="L88" s="98"/>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row>
    <row r="89" spans="1:57" ht="15.75" customHeight="1" x14ac:dyDescent="0.3">
      <c r="A89" s="98"/>
      <c r="B89" s="98"/>
      <c r="C89" s="98"/>
      <c r="D89" s="98"/>
      <c r="E89" s="99"/>
      <c r="F89" s="99"/>
      <c r="G89" s="98"/>
      <c r="H89" s="98"/>
      <c r="I89" s="98"/>
      <c r="J89" s="98"/>
      <c r="K89" s="98"/>
      <c r="L89" s="98"/>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row>
    <row r="90" spans="1:57" ht="15.75" customHeight="1" x14ac:dyDescent="0.3">
      <c r="A90" s="98"/>
      <c r="B90" s="98"/>
      <c r="C90" s="98"/>
      <c r="D90" s="98"/>
      <c r="E90" s="99"/>
      <c r="F90" s="99"/>
      <c r="G90" s="98"/>
      <c r="H90" s="98"/>
      <c r="I90" s="98"/>
      <c r="J90" s="98"/>
      <c r="K90" s="98"/>
      <c r="L90" s="98"/>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row>
    <row r="91" spans="1:57" ht="15.75" customHeight="1" x14ac:dyDescent="0.3">
      <c r="A91" s="98"/>
      <c r="B91" s="98"/>
      <c r="C91" s="98"/>
      <c r="D91" s="98"/>
      <c r="E91" s="99"/>
      <c r="F91" s="99"/>
      <c r="G91" s="98"/>
      <c r="H91" s="98"/>
      <c r="I91" s="98"/>
      <c r="J91" s="98"/>
      <c r="K91" s="98"/>
      <c r="L91" s="98"/>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row>
    <row r="92" spans="1:57" ht="15.75" customHeight="1" x14ac:dyDescent="0.3">
      <c r="A92" s="98"/>
      <c r="B92" s="98"/>
      <c r="C92" s="98"/>
      <c r="D92" s="98"/>
      <c r="E92" s="99"/>
      <c r="F92" s="99"/>
      <c r="G92" s="98"/>
      <c r="H92" s="98"/>
      <c r="I92" s="98"/>
      <c r="J92" s="98"/>
      <c r="K92" s="98"/>
      <c r="L92" s="98"/>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row>
    <row r="93" spans="1:57" ht="15.75" customHeight="1" x14ac:dyDescent="0.3">
      <c r="A93" s="98"/>
      <c r="B93" s="98"/>
      <c r="C93" s="98"/>
      <c r="D93" s="98"/>
      <c r="E93" s="99"/>
      <c r="F93" s="99"/>
      <c r="G93" s="98"/>
      <c r="H93" s="98"/>
      <c r="I93" s="98"/>
      <c r="J93" s="98"/>
      <c r="K93" s="98"/>
      <c r="L93" s="98"/>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row>
    <row r="94" spans="1:57" ht="15.75" customHeight="1" x14ac:dyDescent="0.3">
      <c r="A94" s="98"/>
      <c r="B94" s="98"/>
      <c r="C94" s="98"/>
      <c r="D94" s="98"/>
      <c r="E94" s="99"/>
      <c r="F94" s="99"/>
      <c r="G94" s="98"/>
      <c r="H94" s="98"/>
      <c r="I94" s="98"/>
      <c r="J94" s="98"/>
      <c r="K94" s="98"/>
      <c r="L94" s="98"/>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row>
    <row r="95" spans="1:57" ht="15.75" customHeight="1" x14ac:dyDescent="0.3">
      <c r="A95" s="98"/>
      <c r="B95" s="98"/>
      <c r="C95" s="98"/>
      <c r="D95" s="98"/>
      <c r="E95" s="99"/>
      <c r="F95" s="99"/>
      <c r="G95" s="98"/>
      <c r="H95" s="98"/>
      <c r="I95" s="98"/>
      <c r="J95" s="98"/>
      <c r="K95" s="98"/>
      <c r="L95" s="98"/>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row>
    <row r="96" spans="1:57" ht="15.75" customHeight="1" x14ac:dyDescent="0.3">
      <c r="A96" s="98"/>
      <c r="B96" s="98"/>
      <c r="C96" s="98"/>
      <c r="D96" s="98"/>
      <c r="E96" s="99"/>
      <c r="F96" s="99"/>
      <c r="G96" s="98"/>
      <c r="H96" s="98"/>
      <c r="I96" s="98"/>
      <c r="J96" s="98"/>
      <c r="K96" s="98"/>
      <c r="L96" s="98"/>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row>
    <row r="97" spans="1:57" ht="15.75" customHeight="1" x14ac:dyDescent="0.3">
      <c r="A97" s="98"/>
      <c r="B97" s="98"/>
      <c r="C97" s="98"/>
      <c r="D97" s="98"/>
      <c r="E97" s="99"/>
      <c r="F97" s="99"/>
      <c r="G97" s="98"/>
      <c r="H97" s="98"/>
      <c r="I97" s="98"/>
      <c r="J97" s="98"/>
      <c r="K97" s="98"/>
      <c r="L97" s="98"/>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row>
    <row r="98" spans="1:57" ht="15.75" customHeight="1" x14ac:dyDescent="0.3">
      <c r="A98" s="98"/>
      <c r="B98" s="98"/>
      <c r="C98" s="98"/>
      <c r="D98" s="98"/>
      <c r="E98" s="99"/>
      <c r="F98" s="99"/>
      <c r="G98" s="98"/>
      <c r="H98" s="98"/>
      <c r="I98" s="98"/>
      <c r="J98" s="98"/>
      <c r="K98" s="98"/>
      <c r="L98" s="98"/>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row>
    <row r="99" spans="1:57" ht="15.75" customHeight="1" x14ac:dyDescent="0.3">
      <c r="A99" s="98"/>
      <c r="B99" s="98"/>
      <c r="C99" s="98"/>
      <c r="D99" s="98"/>
      <c r="E99" s="99"/>
      <c r="F99" s="99"/>
      <c r="G99" s="98"/>
      <c r="H99" s="98"/>
      <c r="I99" s="98"/>
      <c r="J99" s="98"/>
      <c r="K99" s="98"/>
      <c r="L99" s="98"/>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row>
    <row r="100" spans="1:57" ht="15.75" customHeight="1" x14ac:dyDescent="0.3">
      <c r="A100" s="98"/>
      <c r="B100" s="98"/>
      <c r="C100" s="98"/>
      <c r="D100" s="98"/>
      <c r="E100" s="99"/>
      <c r="F100" s="99"/>
      <c r="G100" s="98"/>
      <c r="H100" s="98"/>
      <c r="I100" s="98"/>
      <c r="J100" s="98"/>
      <c r="K100" s="98"/>
      <c r="L100" s="98"/>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row>
    <row r="101" spans="1:57" ht="15.75" customHeight="1" x14ac:dyDescent="0.3">
      <c r="A101" s="98"/>
      <c r="B101" s="98"/>
      <c r="C101" s="98"/>
      <c r="D101" s="98"/>
      <c r="E101" s="99"/>
      <c r="F101" s="99"/>
      <c r="G101" s="98"/>
      <c r="H101" s="98"/>
      <c r="I101" s="98"/>
      <c r="J101" s="98"/>
      <c r="K101" s="98"/>
      <c r="L101" s="98"/>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row>
    <row r="102" spans="1:57" ht="15.75" customHeight="1" x14ac:dyDescent="0.3">
      <c r="A102" s="98"/>
      <c r="B102" s="98"/>
      <c r="C102" s="98"/>
      <c r="D102" s="98"/>
      <c r="E102" s="99"/>
      <c r="F102" s="99"/>
      <c r="G102" s="98"/>
      <c r="H102" s="98"/>
      <c r="I102" s="98"/>
      <c r="J102" s="98"/>
      <c r="K102" s="98"/>
      <c r="L102" s="98"/>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row>
    <row r="103" spans="1:57" ht="15.75" customHeight="1" x14ac:dyDescent="0.3">
      <c r="A103" s="98"/>
      <c r="B103" s="98"/>
      <c r="C103" s="98"/>
      <c r="D103" s="98"/>
      <c r="E103" s="99"/>
      <c r="F103" s="99"/>
      <c r="G103" s="98"/>
      <c r="H103" s="98"/>
      <c r="I103" s="98"/>
      <c r="J103" s="98"/>
      <c r="K103" s="98"/>
      <c r="L103" s="98"/>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row>
    <row r="104" spans="1:57" ht="15.75" customHeight="1" x14ac:dyDescent="0.3">
      <c r="A104" s="98"/>
      <c r="B104" s="98"/>
      <c r="C104" s="98"/>
      <c r="D104" s="98"/>
      <c r="E104" s="99"/>
      <c r="F104" s="99"/>
      <c r="G104" s="98"/>
      <c r="H104" s="98"/>
      <c r="I104" s="98"/>
      <c r="J104" s="98"/>
      <c r="K104" s="98"/>
      <c r="L104" s="98"/>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row>
    <row r="105" spans="1:57" ht="15.75" customHeight="1" x14ac:dyDescent="0.3">
      <c r="A105" s="98"/>
      <c r="B105" s="98"/>
      <c r="C105" s="98"/>
      <c r="D105" s="98"/>
      <c r="E105" s="99"/>
      <c r="F105" s="99"/>
      <c r="G105" s="98"/>
      <c r="H105" s="98"/>
      <c r="I105" s="98"/>
      <c r="J105" s="98"/>
      <c r="K105" s="98"/>
      <c r="L105" s="98"/>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row>
    <row r="106" spans="1:57" ht="15.75" customHeight="1" x14ac:dyDescent="0.3">
      <c r="A106" s="98"/>
      <c r="B106" s="98"/>
      <c r="C106" s="98"/>
      <c r="D106" s="98"/>
      <c r="E106" s="99"/>
      <c r="F106" s="99"/>
      <c r="G106" s="98"/>
      <c r="H106" s="98"/>
      <c r="I106" s="98"/>
      <c r="J106" s="98"/>
      <c r="K106" s="98"/>
      <c r="L106" s="98"/>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row>
    <row r="107" spans="1:57" ht="15.75" customHeight="1" x14ac:dyDescent="0.3">
      <c r="A107" s="98"/>
      <c r="B107" s="98"/>
      <c r="C107" s="98"/>
      <c r="D107" s="98"/>
      <c r="E107" s="99"/>
      <c r="F107" s="99"/>
      <c r="G107" s="98"/>
      <c r="H107" s="98"/>
      <c r="I107" s="98"/>
      <c r="J107" s="98"/>
      <c r="K107" s="98"/>
      <c r="L107" s="98"/>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c r="AV107" s="100"/>
      <c r="AW107" s="100"/>
      <c r="AX107" s="100"/>
      <c r="AY107" s="100"/>
      <c r="AZ107" s="100"/>
      <c r="BA107" s="100"/>
      <c r="BB107" s="100"/>
      <c r="BC107" s="100"/>
      <c r="BD107" s="100"/>
      <c r="BE107" s="100"/>
    </row>
    <row r="108" spans="1:57" ht="15.75" customHeight="1" x14ac:dyDescent="0.3">
      <c r="A108" s="98"/>
      <c r="B108" s="98"/>
      <c r="C108" s="98"/>
      <c r="D108" s="98"/>
      <c r="E108" s="99"/>
      <c r="F108" s="99"/>
      <c r="G108" s="98"/>
      <c r="H108" s="98"/>
      <c r="I108" s="98"/>
      <c r="J108" s="98"/>
      <c r="K108" s="98"/>
      <c r="L108" s="98"/>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c r="AV108" s="100"/>
      <c r="AW108" s="100"/>
      <c r="AX108" s="100"/>
      <c r="AY108" s="100"/>
      <c r="AZ108" s="100"/>
      <c r="BA108" s="100"/>
      <c r="BB108" s="100"/>
      <c r="BC108" s="100"/>
      <c r="BD108" s="100"/>
      <c r="BE108" s="100"/>
    </row>
    <row r="109" spans="1:57" ht="15.75" customHeight="1" x14ac:dyDescent="0.3">
      <c r="A109" s="98"/>
      <c r="B109" s="98"/>
      <c r="C109" s="98"/>
      <c r="D109" s="98"/>
      <c r="E109" s="99"/>
      <c r="F109" s="99"/>
      <c r="G109" s="98"/>
      <c r="H109" s="98"/>
      <c r="I109" s="98"/>
      <c r="J109" s="98"/>
      <c r="K109" s="98"/>
      <c r="L109" s="98"/>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row>
    <row r="110" spans="1:57" ht="15.75" customHeight="1" x14ac:dyDescent="0.3">
      <c r="A110" s="98"/>
      <c r="B110" s="98"/>
      <c r="C110" s="98"/>
      <c r="D110" s="98"/>
      <c r="E110" s="99"/>
      <c r="F110" s="99"/>
      <c r="G110" s="98"/>
      <c r="H110" s="98"/>
      <c r="I110" s="98"/>
      <c r="J110" s="98"/>
      <c r="K110" s="98"/>
      <c r="L110" s="98"/>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row>
    <row r="111" spans="1:57" ht="15.75" customHeight="1" x14ac:dyDescent="0.3">
      <c r="A111" s="98"/>
      <c r="B111" s="98"/>
      <c r="C111" s="98"/>
      <c r="D111" s="98"/>
      <c r="E111" s="99"/>
      <c r="F111" s="99"/>
      <c r="G111" s="98"/>
      <c r="H111" s="98"/>
      <c r="I111" s="98"/>
      <c r="J111" s="98"/>
      <c r="K111" s="98"/>
      <c r="L111" s="98"/>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row>
    <row r="112" spans="1:57" ht="15.75" customHeight="1" x14ac:dyDescent="0.3">
      <c r="A112" s="98"/>
      <c r="B112" s="98"/>
      <c r="C112" s="98"/>
      <c r="D112" s="98"/>
      <c r="E112" s="99"/>
      <c r="F112" s="99"/>
      <c r="G112" s="98"/>
      <c r="H112" s="98"/>
      <c r="I112" s="98"/>
      <c r="J112" s="98"/>
      <c r="K112" s="98"/>
      <c r="L112" s="98"/>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row>
    <row r="113" spans="1:57" ht="15.75" customHeight="1" x14ac:dyDescent="0.3">
      <c r="A113" s="98"/>
      <c r="B113" s="98"/>
      <c r="C113" s="98"/>
      <c r="D113" s="98"/>
      <c r="E113" s="99"/>
      <c r="F113" s="99"/>
      <c r="G113" s="98"/>
      <c r="H113" s="98"/>
      <c r="I113" s="98"/>
      <c r="J113" s="98"/>
      <c r="K113" s="98"/>
      <c r="L113" s="98"/>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row>
    <row r="114" spans="1:57" ht="15.75" customHeight="1" x14ac:dyDescent="0.3">
      <c r="A114" s="98"/>
      <c r="B114" s="98"/>
      <c r="C114" s="98"/>
      <c r="D114" s="98"/>
      <c r="E114" s="99"/>
      <c r="F114" s="99"/>
      <c r="G114" s="98"/>
      <c r="H114" s="98"/>
      <c r="I114" s="98"/>
      <c r="J114" s="98"/>
      <c r="K114" s="98"/>
      <c r="L114" s="98"/>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row>
    <row r="115" spans="1:57" ht="15.75" customHeight="1" x14ac:dyDescent="0.3">
      <c r="A115" s="98"/>
      <c r="B115" s="98"/>
      <c r="C115" s="98"/>
      <c r="D115" s="98"/>
      <c r="E115" s="99"/>
      <c r="F115" s="99"/>
      <c r="G115" s="98"/>
      <c r="H115" s="98"/>
      <c r="I115" s="98"/>
      <c r="J115" s="98"/>
      <c r="K115" s="98"/>
      <c r="L115" s="98"/>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row>
    <row r="116" spans="1:57" ht="15.75" customHeight="1" x14ac:dyDescent="0.3">
      <c r="A116" s="98"/>
      <c r="B116" s="98"/>
      <c r="C116" s="98"/>
      <c r="D116" s="98"/>
      <c r="E116" s="99"/>
      <c r="F116" s="99"/>
      <c r="G116" s="98"/>
      <c r="H116" s="98"/>
      <c r="I116" s="98"/>
      <c r="J116" s="98"/>
      <c r="K116" s="98"/>
      <c r="L116" s="98"/>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row>
    <row r="117" spans="1:57" ht="15.75" customHeight="1" x14ac:dyDescent="0.3">
      <c r="A117" s="98"/>
      <c r="B117" s="98"/>
      <c r="C117" s="98"/>
      <c r="D117" s="98"/>
      <c r="E117" s="99"/>
      <c r="F117" s="99"/>
      <c r="G117" s="98"/>
      <c r="H117" s="98"/>
      <c r="I117" s="98"/>
      <c r="J117" s="98"/>
      <c r="K117" s="98"/>
      <c r="L117" s="98"/>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row>
    <row r="118" spans="1:57" ht="15.75" customHeight="1" x14ac:dyDescent="0.3">
      <c r="A118" s="98"/>
      <c r="B118" s="98"/>
      <c r="C118" s="98"/>
      <c r="D118" s="98"/>
      <c r="E118" s="99"/>
      <c r="F118" s="99"/>
      <c r="G118" s="98"/>
      <c r="H118" s="98"/>
      <c r="I118" s="98"/>
      <c r="J118" s="98"/>
      <c r="K118" s="98"/>
      <c r="L118" s="98"/>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row>
    <row r="119" spans="1:57" ht="15.75" customHeight="1" x14ac:dyDescent="0.3">
      <c r="A119" s="98"/>
      <c r="B119" s="98"/>
      <c r="C119" s="98"/>
      <c r="D119" s="98"/>
      <c r="E119" s="99"/>
      <c r="F119" s="99"/>
      <c r="G119" s="98"/>
      <c r="H119" s="98"/>
      <c r="I119" s="98"/>
      <c r="J119" s="98"/>
      <c r="K119" s="98"/>
      <c r="L119" s="98"/>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row>
    <row r="120" spans="1:57" ht="15.75" customHeight="1" x14ac:dyDescent="0.3">
      <c r="A120" s="98"/>
      <c r="B120" s="98"/>
      <c r="C120" s="98"/>
      <c r="D120" s="98"/>
      <c r="E120" s="99"/>
      <c r="F120" s="99"/>
      <c r="G120" s="98"/>
      <c r="H120" s="98"/>
      <c r="I120" s="98"/>
      <c r="J120" s="98"/>
      <c r="K120" s="98"/>
      <c r="L120" s="98"/>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row>
    <row r="121" spans="1:57" ht="15.75" customHeight="1" x14ac:dyDescent="0.3">
      <c r="A121" s="98"/>
      <c r="B121" s="98"/>
      <c r="C121" s="98"/>
      <c r="D121" s="98"/>
      <c r="E121" s="99"/>
      <c r="F121" s="99"/>
      <c r="G121" s="98"/>
      <c r="H121" s="98"/>
      <c r="I121" s="98"/>
      <c r="J121" s="98"/>
      <c r="K121" s="98"/>
      <c r="L121" s="98"/>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row>
    <row r="122" spans="1:57" ht="15.75" customHeight="1" x14ac:dyDescent="0.3">
      <c r="A122" s="98"/>
      <c r="B122" s="98"/>
      <c r="C122" s="98"/>
      <c r="D122" s="98"/>
      <c r="E122" s="99"/>
      <c r="F122" s="99"/>
      <c r="G122" s="98"/>
      <c r="H122" s="98"/>
      <c r="I122" s="98"/>
      <c r="J122" s="98"/>
      <c r="K122" s="98"/>
      <c r="L122" s="98"/>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row>
    <row r="123" spans="1:57" ht="15.75" customHeight="1" x14ac:dyDescent="0.3">
      <c r="A123" s="98"/>
      <c r="B123" s="98"/>
      <c r="C123" s="98"/>
      <c r="D123" s="98"/>
      <c r="E123" s="99"/>
      <c r="F123" s="99"/>
      <c r="G123" s="98"/>
      <c r="H123" s="98"/>
      <c r="I123" s="98"/>
      <c r="J123" s="98"/>
      <c r="K123" s="98"/>
      <c r="L123" s="98"/>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row>
    <row r="124" spans="1:57" ht="15.75" customHeight="1" x14ac:dyDescent="0.3">
      <c r="A124" s="98"/>
      <c r="B124" s="98"/>
      <c r="C124" s="98"/>
      <c r="D124" s="98"/>
      <c r="E124" s="99"/>
      <c r="F124" s="99"/>
      <c r="G124" s="98"/>
      <c r="H124" s="98"/>
      <c r="I124" s="98"/>
      <c r="J124" s="98"/>
      <c r="K124" s="98"/>
      <c r="L124" s="98"/>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row>
    <row r="125" spans="1:57" ht="15.75" customHeight="1" x14ac:dyDescent="0.3">
      <c r="A125" s="98"/>
      <c r="B125" s="98"/>
      <c r="C125" s="98"/>
      <c r="D125" s="98"/>
      <c r="E125" s="99"/>
      <c r="F125" s="99"/>
      <c r="G125" s="98"/>
      <c r="H125" s="98"/>
      <c r="I125" s="98"/>
      <c r="J125" s="98"/>
      <c r="K125" s="98"/>
      <c r="L125" s="98"/>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row>
    <row r="126" spans="1:57" ht="15.75" customHeight="1" x14ac:dyDescent="0.3">
      <c r="A126" s="98"/>
      <c r="B126" s="98"/>
      <c r="C126" s="98"/>
      <c r="D126" s="98"/>
      <c r="E126" s="99"/>
      <c r="F126" s="99"/>
      <c r="G126" s="98"/>
      <c r="H126" s="98"/>
      <c r="I126" s="98"/>
      <c r="J126" s="98"/>
      <c r="K126" s="98"/>
      <c r="L126" s="98"/>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row>
    <row r="127" spans="1:57" ht="15.75" customHeight="1" x14ac:dyDescent="0.3">
      <c r="A127" s="98"/>
      <c r="B127" s="98"/>
      <c r="C127" s="98"/>
      <c r="D127" s="98"/>
      <c r="E127" s="99"/>
      <c r="F127" s="99"/>
      <c r="G127" s="98"/>
      <c r="H127" s="98"/>
      <c r="I127" s="98"/>
      <c r="J127" s="98"/>
      <c r="K127" s="98"/>
      <c r="L127" s="98"/>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row>
    <row r="128" spans="1:57" ht="15.75" customHeight="1" x14ac:dyDescent="0.3">
      <c r="A128" s="98"/>
      <c r="B128" s="98"/>
      <c r="C128" s="98"/>
      <c r="D128" s="98"/>
      <c r="E128" s="99"/>
      <c r="F128" s="99"/>
      <c r="G128" s="98"/>
      <c r="H128" s="98"/>
      <c r="I128" s="98"/>
      <c r="J128" s="98"/>
      <c r="K128" s="98"/>
      <c r="L128" s="98"/>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row>
    <row r="129" spans="1:57" ht="15.75" customHeight="1" x14ac:dyDescent="0.3">
      <c r="A129" s="98"/>
      <c r="B129" s="98"/>
      <c r="C129" s="98"/>
      <c r="D129" s="98"/>
      <c r="E129" s="99"/>
      <c r="F129" s="99"/>
      <c r="G129" s="98"/>
      <c r="H129" s="98"/>
      <c r="I129" s="98"/>
      <c r="J129" s="98"/>
      <c r="K129" s="98"/>
      <c r="L129" s="98"/>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row>
    <row r="130" spans="1:57" ht="15.75" customHeight="1" x14ac:dyDescent="0.3">
      <c r="A130" s="98"/>
      <c r="B130" s="98"/>
      <c r="C130" s="98"/>
      <c r="D130" s="98"/>
      <c r="E130" s="99"/>
      <c r="F130" s="99"/>
      <c r="G130" s="98"/>
      <c r="H130" s="98"/>
      <c r="I130" s="98"/>
      <c r="J130" s="98"/>
      <c r="K130" s="98"/>
      <c r="L130" s="98"/>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row>
    <row r="131" spans="1:57" ht="15.75" customHeight="1" x14ac:dyDescent="0.3">
      <c r="A131" s="98"/>
      <c r="B131" s="98"/>
      <c r="C131" s="98"/>
      <c r="D131" s="98"/>
      <c r="E131" s="99"/>
      <c r="F131" s="99"/>
      <c r="G131" s="98"/>
      <c r="H131" s="98"/>
      <c r="I131" s="98"/>
      <c r="J131" s="98"/>
      <c r="K131" s="98"/>
      <c r="L131" s="98"/>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row>
    <row r="132" spans="1:57" ht="15.75" customHeight="1" x14ac:dyDescent="0.3">
      <c r="A132" s="98"/>
      <c r="B132" s="98"/>
      <c r="C132" s="98"/>
      <c r="D132" s="98"/>
      <c r="E132" s="99"/>
      <c r="F132" s="99"/>
      <c r="G132" s="98"/>
      <c r="H132" s="98"/>
      <c r="I132" s="98"/>
      <c r="J132" s="98"/>
      <c r="K132" s="98"/>
      <c r="L132" s="98"/>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row>
    <row r="133" spans="1:57" ht="15.75" customHeight="1" x14ac:dyDescent="0.3">
      <c r="A133" s="98"/>
      <c r="B133" s="98"/>
      <c r="C133" s="98"/>
      <c r="D133" s="98"/>
      <c r="E133" s="99"/>
      <c r="F133" s="99"/>
      <c r="G133" s="98"/>
      <c r="H133" s="98"/>
      <c r="I133" s="98"/>
      <c r="J133" s="98"/>
      <c r="K133" s="98"/>
      <c r="L133" s="98"/>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row>
    <row r="134" spans="1:57" ht="15.75" customHeight="1" x14ac:dyDescent="0.3">
      <c r="A134" s="98"/>
      <c r="B134" s="98"/>
      <c r="C134" s="98"/>
      <c r="D134" s="98"/>
      <c r="E134" s="99"/>
      <c r="F134" s="99"/>
      <c r="G134" s="98"/>
      <c r="H134" s="98"/>
      <c r="I134" s="98"/>
      <c r="J134" s="98"/>
      <c r="K134" s="98"/>
      <c r="L134" s="98"/>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row>
    <row r="135" spans="1:57" ht="15.75" customHeight="1" x14ac:dyDescent="0.3">
      <c r="A135" s="98"/>
      <c r="B135" s="98"/>
      <c r="C135" s="98"/>
      <c r="D135" s="98"/>
      <c r="E135" s="99"/>
      <c r="F135" s="99"/>
      <c r="G135" s="98"/>
      <c r="H135" s="98"/>
      <c r="I135" s="98"/>
      <c r="J135" s="98"/>
      <c r="K135" s="98"/>
      <c r="L135" s="98"/>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row>
    <row r="136" spans="1:57" ht="15.75" customHeight="1" x14ac:dyDescent="0.3">
      <c r="A136" s="98"/>
      <c r="B136" s="98"/>
      <c r="C136" s="98"/>
      <c r="D136" s="98"/>
      <c r="E136" s="99"/>
      <c r="F136" s="99"/>
      <c r="G136" s="98"/>
      <c r="H136" s="98"/>
      <c r="I136" s="98"/>
      <c r="J136" s="98"/>
      <c r="K136" s="98"/>
      <c r="L136" s="98"/>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row>
    <row r="137" spans="1:57" ht="15.75" customHeight="1" x14ac:dyDescent="0.3">
      <c r="A137" s="98"/>
      <c r="B137" s="98"/>
      <c r="C137" s="98"/>
      <c r="D137" s="98"/>
      <c r="E137" s="99"/>
      <c r="F137" s="99"/>
      <c r="G137" s="98"/>
      <c r="H137" s="98"/>
      <c r="I137" s="98"/>
      <c r="J137" s="98"/>
      <c r="K137" s="98"/>
      <c r="L137" s="98"/>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row>
    <row r="138" spans="1:57" ht="15.75" customHeight="1" x14ac:dyDescent="0.3">
      <c r="A138" s="98"/>
      <c r="B138" s="98"/>
      <c r="C138" s="98"/>
      <c r="D138" s="98"/>
      <c r="E138" s="99"/>
      <c r="F138" s="99"/>
      <c r="G138" s="98"/>
      <c r="H138" s="98"/>
      <c r="I138" s="98"/>
      <c r="J138" s="98"/>
      <c r="K138" s="98"/>
      <c r="L138" s="98"/>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row>
    <row r="139" spans="1:57" ht="15.75" customHeight="1" x14ac:dyDescent="0.3">
      <c r="A139" s="98"/>
      <c r="B139" s="98"/>
      <c r="C139" s="98"/>
      <c r="D139" s="98"/>
      <c r="E139" s="99"/>
      <c r="F139" s="99"/>
      <c r="G139" s="98"/>
      <c r="H139" s="98"/>
      <c r="I139" s="98"/>
      <c r="J139" s="98"/>
      <c r="K139" s="98"/>
      <c r="L139" s="98"/>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row>
    <row r="140" spans="1:57" ht="15.75" customHeight="1" x14ac:dyDescent="0.3">
      <c r="A140" s="98"/>
      <c r="B140" s="98"/>
      <c r="C140" s="98"/>
      <c r="D140" s="98"/>
      <c r="E140" s="99"/>
      <c r="F140" s="99"/>
      <c r="G140" s="98"/>
      <c r="H140" s="98"/>
      <c r="I140" s="98"/>
      <c r="J140" s="98"/>
      <c r="K140" s="98"/>
      <c r="L140" s="98"/>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row>
    <row r="141" spans="1:57" ht="15.75" customHeight="1" x14ac:dyDescent="0.3">
      <c r="A141" s="98"/>
      <c r="B141" s="98"/>
      <c r="C141" s="98"/>
      <c r="D141" s="98"/>
      <c r="E141" s="99"/>
      <c r="F141" s="99"/>
      <c r="G141" s="98"/>
      <c r="H141" s="98"/>
      <c r="I141" s="98"/>
      <c r="J141" s="98"/>
      <c r="K141" s="98"/>
      <c r="L141" s="98"/>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row>
    <row r="142" spans="1:57" ht="15.75" customHeight="1" x14ac:dyDescent="0.3">
      <c r="A142" s="98"/>
      <c r="B142" s="98"/>
      <c r="C142" s="98"/>
      <c r="D142" s="98"/>
      <c r="E142" s="99"/>
      <c r="F142" s="99"/>
      <c r="G142" s="98"/>
      <c r="H142" s="98"/>
      <c r="I142" s="98"/>
      <c r="J142" s="98"/>
      <c r="K142" s="98"/>
      <c r="L142" s="98"/>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row>
    <row r="143" spans="1:57" ht="15.75" customHeight="1" x14ac:dyDescent="0.3">
      <c r="A143" s="98"/>
      <c r="B143" s="98"/>
      <c r="C143" s="98"/>
      <c r="D143" s="98"/>
      <c r="E143" s="99"/>
      <c r="F143" s="99"/>
      <c r="G143" s="98"/>
      <c r="H143" s="98"/>
      <c r="I143" s="98"/>
      <c r="J143" s="98"/>
      <c r="K143" s="98"/>
      <c r="L143" s="98"/>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row>
    <row r="144" spans="1:57" ht="15.75" customHeight="1" x14ac:dyDescent="0.3">
      <c r="A144" s="98"/>
      <c r="B144" s="98"/>
      <c r="C144" s="98"/>
      <c r="D144" s="98"/>
      <c r="E144" s="99"/>
      <c r="F144" s="99"/>
      <c r="G144" s="98"/>
      <c r="H144" s="98"/>
      <c r="I144" s="98"/>
      <c r="J144" s="98"/>
      <c r="K144" s="98"/>
      <c r="L144" s="98"/>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row>
    <row r="145" spans="1:57" ht="15.75" customHeight="1" x14ac:dyDescent="0.3">
      <c r="A145" s="98"/>
      <c r="B145" s="98"/>
      <c r="C145" s="98"/>
      <c r="D145" s="98"/>
      <c r="E145" s="99"/>
      <c r="F145" s="99"/>
      <c r="G145" s="98"/>
      <c r="H145" s="98"/>
      <c r="I145" s="98"/>
      <c r="J145" s="98"/>
      <c r="K145" s="98"/>
      <c r="L145" s="98"/>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row>
    <row r="146" spans="1:57" ht="15.75" customHeight="1" x14ac:dyDescent="0.3">
      <c r="A146" s="98"/>
      <c r="B146" s="98"/>
      <c r="C146" s="98"/>
      <c r="D146" s="98"/>
      <c r="E146" s="99"/>
      <c r="F146" s="99"/>
      <c r="G146" s="98"/>
      <c r="H146" s="98"/>
      <c r="I146" s="98"/>
      <c r="J146" s="98"/>
      <c r="K146" s="98"/>
      <c r="L146" s="98"/>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row>
    <row r="147" spans="1:57" ht="15.75" customHeight="1" x14ac:dyDescent="0.3">
      <c r="A147" s="98"/>
      <c r="B147" s="98"/>
      <c r="C147" s="98"/>
      <c r="D147" s="98"/>
      <c r="E147" s="99"/>
      <c r="F147" s="99"/>
      <c r="G147" s="98"/>
      <c r="H147" s="98"/>
      <c r="I147" s="98"/>
      <c r="J147" s="98"/>
      <c r="K147" s="98"/>
      <c r="L147" s="98"/>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row>
    <row r="148" spans="1:57" ht="15.75" customHeight="1" x14ac:dyDescent="0.3">
      <c r="A148" s="98"/>
      <c r="B148" s="98"/>
      <c r="C148" s="98"/>
      <c r="D148" s="98"/>
      <c r="E148" s="99"/>
      <c r="F148" s="99"/>
      <c r="G148" s="98"/>
      <c r="H148" s="98"/>
      <c r="I148" s="98"/>
      <c r="J148" s="98"/>
      <c r="K148" s="98"/>
      <c r="L148" s="98"/>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row>
    <row r="149" spans="1:57" ht="15.75" customHeight="1" x14ac:dyDescent="0.3">
      <c r="A149" s="98"/>
      <c r="B149" s="98"/>
      <c r="C149" s="98"/>
      <c r="D149" s="98"/>
      <c r="E149" s="99"/>
      <c r="F149" s="99"/>
      <c r="G149" s="98"/>
      <c r="H149" s="98"/>
      <c r="I149" s="98"/>
      <c r="J149" s="98"/>
      <c r="K149" s="98"/>
      <c r="L149" s="98"/>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row>
    <row r="150" spans="1:57" ht="15.75" customHeight="1" x14ac:dyDescent="0.3">
      <c r="A150" s="98"/>
      <c r="B150" s="98"/>
      <c r="C150" s="98"/>
      <c r="D150" s="98"/>
      <c r="E150" s="99"/>
      <c r="F150" s="99"/>
      <c r="G150" s="98"/>
      <c r="H150" s="98"/>
      <c r="I150" s="98"/>
      <c r="J150" s="98"/>
      <c r="K150" s="98"/>
      <c r="L150" s="98"/>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row>
    <row r="151" spans="1:57" ht="15.75" customHeight="1" x14ac:dyDescent="0.3">
      <c r="A151" s="98"/>
      <c r="B151" s="98"/>
      <c r="C151" s="98"/>
      <c r="D151" s="98"/>
      <c r="E151" s="99"/>
      <c r="F151" s="99"/>
      <c r="G151" s="98"/>
      <c r="H151" s="98"/>
      <c r="I151" s="98"/>
      <c r="J151" s="98"/>
      <c r="K151" s="98"/>
      <c r="L151" s="98"/>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row>
    <row r="152" spans="1:57" ht="15.75" customHeight="1" x14ac:dyDescent="0.3">
      <c r="A152" s="98"/>
      <c r="B152" s="98"/>
      <c r="C152" s="98"/>
      <c r="D152" s="98"/>
      <c r="E152" s="99"/>
      <c r="F152" s="99"/>
      <c r="G152" s="98"/>
      <c r="H152" s="98"/>
      <c r="I152" s="98"/>
      <c r="J152" s="98"/>
      <c r="K152" s="98"/>
      <c r="L152" s="98"/>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row>
    <row r="153" spans="1:57" ht="15.75" customHeight="1" x14ac:dyDescent="0.3">
      <c r="A153" s="98"/>
      <c r="B153" s="98"/>
      <c r="C153" s="98"/>
      <c r="D153" s="98"/>
      <c r="E153" s="99"/>
      <c r="F153" s="99"/>
      <c r="G153" s="98"/>
      <c r="H153" s="98"/>
      <c r="I153" s="98"/>
      <c r="J153" s="98"/>
      <c r="K153" s="98"/>
      <c r="L153" s="98"/>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row>
    <row r="154" spans="1:57" ht="15.75" customHeight="1" x14ac:dyDescent="0.3">
      <c r="A154" s="98"/>
      <c r="B154" s="98"/>
      <c r="C154" s="98"/>
      <c r="D154" s="98"/>
      <c r="E154" s="99"/>
      <c r="F154" s="99"/>
      <c r="G154" s="98"/>
      <c r="H154" s="98"/>
      <c r="I154" s="98"/>
      <c r="J154" s="98"/>
      <c r="K154" s="98"/>
      <c r="L154" s="98"/>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row>
    <row r="155" spans="1:57" ht="15.75" customHeight="1" x14ac:dyDescent="0.3">
      <c r="A155" s="98"/>
      <c r="B155" s="98"/>
      <c r="C155" s="98"/>
      <c r="D155" s="98"/>
      <c r="E155" s="99"/>
      <c r="F155" s="99"/>
      <c r="G155" s="98"/>
      <c r="H155" s="98"/>
      <c r="I155" s="98"/>
      <c r="J155" s="98"/>
      <c r="K155" s="98"/>
      <c r="L155" s="98"/>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row>
    <row r="156" spans="1:57" ht="15.75" customHeight="1" x14ac:dyDescent="0.3">
      <c r="A156" s="98"/>
      <c r="B156" s="98"/>
      <c r="C156" s="98"/>
      <c r="D156" s="98"/>
      <c r="E156" s="99"/>
      <c r="F156" s="99"/>
      <c r="G156" s="98"/>
      <c r="H156" s="98"/>
      <c r="I156" s="98"/>
      <c r="J156" s="98"/>
      <c r="K156" s="98"/>
      <c r="L156" s="98"/>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row>
    <row r="157" spans="1:57" ht="15.75" customHeight="1" x14ac:dyDescent="0.3">
      <c r="A157" s="98"/>
      <c r="B157" s="98"/>
      <c r="C157" s="98"/>
      <c r="D157" s="98"/>
      <c r="E157" s="99"/>
      <c r="F157" s="99"/>
      <c r="G157" s="98"/>
      <c r="H157" s="98"/>
      <c r="I157" s="98"/>
      <c r="J157" s="98"/>
      <c r="K157" s="98"/>
      <c r="L157" s="98"/>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row>
    <row r="158" spans="1:57" ht="15.75" customHeight="1" x14ac:dyDescent="0.3">
      <c r="A158" s="98"/>
      <c r="B158" s="98"/>
      <c r="C158" s="98"/>
      <c r="D158" s="98"/>
      <c r="E158" s="99"/>
      <c r="F158" s="99"/>
      <c r="G158" s="98"/>
      <c r="H158" s="98"/>
      <c r="I158" s="98"/>
      <c r="J158" s="98"/>
      <c r="K158" s="98"/>
      <c r="L158" s="98"/>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row>
    <row r="159" spans="1:57" ht="15.75" customHeight="1" x14ac:dyDescent="0.3">
      <c r="A159" s="98"/>
      <c r="B159" s="98"/>
      <c r="C159" s="98"/>
      <c r="D159" s="98"/>
      <c r="E159" s="99"/>
      <c r="F159" s="99"/>
      <c r="G159" s="98"/>
      <c r="H159" s="98"/>
      <c r="I159" s="98"/>
      <c r="J159" s="98"/>
      <c r="K159" s="98"/>
      <c r="L159" s="98"/>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row>
    <row r="160" spans="1:57" ht="15.75" customHeight="1" x14ac:dyDescent="0.3">
      <c r="A160" s="98"/>
      <c r="B160" s="98"/>
      <c r="C160" s="98"/>
      <c r="D160" s="98"/>
      <c r="E160" s="99"/>
      <c r="F160" s="99"/>
      <c r="G160" s="98"/>
      <c r="H160" s="98"/>
      <c r="I160" s="98"/>
      <c r="J160" s="98"/>
      <c r="K160" s="98"/>
      <c r="L160" s="98"/>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row>
    <row r="161" spans="1:57" ht="15.75" customHeight="1" x14ac:dyDescent="0.3">
      <c r="A161" s="98"/>
      <c r="B161" s="98"/>
      <c r="C161" s="98"/>
      <c r="D161" s="98"/>
      <c r="E161" s="99"/>
      <c r="F161" s="99"/>
      <c r="G161" s="98"/>
      <c r="H161" s="98"/>
      <c r="I161" s="98"/>
      <c r="J161" s="98"/>
      <c r="K161" s="98"/>
      <c r="L161" s="98"/>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row>
    <row r="162" spans="1:57" ht="15.75" customHeight="1" x14ac:dyDescent="0.3">
      <c r="A162" s="98"/>
      <c r="B162" s="98"/>
      <c r="C162" s="98"/>
      <c r="D162" s="98"/>
      <c r="E162" s="99"/>
      <c r="F162" s="99"/>
      <c r="G162" s="98"/>
      <c r="H162" s="98"/>
      <c r="I162" s="98"/>
      <c r="J162" s="98"/>
      <c r="K162" s="98"/>
      <c r="L162" s="98"/>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row>
    <row r="163" spans="1:57" ht="15.75" customHeight="1" x14ac:dyDescent="0.3">
      <c r="A163" s="98"/>
      <c r="B163" s="98"/>
      <c r="C163" s="98"/>
      <c r="D163" s="98"/>
      <c r="E163" s="99"/>
      <c r="F163" s="99"/>
      <c r="G163" s="98"/>
      <c r="H163" s="98"/>
      <c r="I163" s="98"/>
      <c r="J163" s="98"/>
      <c r="K163" s="98"/>
      <c r="L163" s="98"/>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row>
    <row r="164" spans="1:57" ht="15.75" customHeight="1" x14ac:dyDescent="0.3">
      <c r="A164" s="98"/>
      <c r="B164" s="98"/>
      <c r="C164" s="98"/>
      <c r="D164" s="98"/>
      <c r="E164" s="99"/>
      <c r="F164" s="99"/>
      <c r="G164" s="98"/>
      <c r="H164" s="98"/>
      <c r="I164" s="98"/>
      <c r="J164" s="98"/>
      <c r="K164" s="98"/>
      <c r="L164" s="98"/>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row>
    <row r="165" spans="1:57" ht="15.75" customHeight="1" x14ac:dyDescent="0.3">
      <c r="A165" s="98"/>
      <c r="B165" s="98"/>
      <c r="C165" s="98"/>
      <c r="D165" s="98"/>
      <c r="E165" s="99"/>
      <c r="F165" s="99"/>
      <c r="G165" s="98"/>
      <c r="H165" s="98"/>
      <c r="I165" s="98"/>
      <c r="J165" s="98"/>
      <c r="K165" s="98"/>
      <c r="L165" s="98"/>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row>
    <row r="166" spans="1:57" ht="15.75" customHeight="1" x14ac:dyDescent="0.3">
      <c r="A166" s="98"/>
      <c r="B166" s="98"/>
      <c r="C166" s="98"/>
      <c r="D166" s="98"/>
      <c r="E166" s="99"/>
      <c r="F166" s="99"/>
      <c r="G166" s="98"/>
      <c r="H166" s="98"/>
      <c r="I166" s="98"/>
      <c r="J166" s="98"/>
      <c r="K166" s="98"/>
      <c r="L166" s="98"/>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row>
    <row r="167" spans="1:57" ht="15.75" customHeight="1" x14ac:dyDescent="0.3">
      <c r="A167" s="98"/>
      <c r="B167" s="98"/>
      <c r="C167" s="98"/>
      <c r="D167" s="98"/>
      <c r="E167" s="99"/>
      <c r="F167" s="99"/>
      <c r="G167" s="98"/>
      <c r="H167" s="98"/>
      <c r="I167" s="98"/>
      <c r="J167" s="98"/>
      <c r="K167" s="98"/>
      <c r="L167" s="98"/>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row>
    <row r="168" spans="1:57" ht="15.75" customHeight="1" x14ac:dyDescent="0.3">
      <c r="A168" s="98"/>
      <c r="B168" s="98"/>
      <c r="C168" s="98"/>
      <c r="D168" s="98"/>
      <c r="E168" s="99"/>
      <c r="F168" s="99"/>
      <c r="G168" s="98"/>
      <c r="H168" s="98"/>
      <c r="I168" s="98"/>
      <c r="J168" s="98"/>
      <c r="K168" s="98"/>
      <c r="L168" s="98"/>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row>
    <row r="169" spans="1:57" ht="15.75" customHeight="1" x14ac:dyDescent="0.3">
      <c r="A169" s="98"/>
      <c r="B169" s="98"/>
      <c r="C169" s="98"/>
      <c r="D169" s="98"/>
      <c r="E169" s="99"/>
      <c r="F169" s="99"/>
      <c r="G169" s="98"/>
      <c r="H169" s="98"/>
      <c r="I169" s="98"/>
      <c r="J169" s="98"/>
      <c r="K169" s="98"/>
      <c r="L169" s="98"/>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row>
    <row r="170" spans="1:57" ht="15.75" customHeight="1" x14ac:dyDescent="0.3">
      <c r="A170" s="98"/>
      <c r="B170" s="98"/>
      <c r="C170" s="98"/>
      <c r="D170" s="98"/>
      <c r="E170" s="99"/>
      <c r="F170" s="99"/>
      <c r="G170" s="98"/>
      <c r="H170" s="98"/>
      <c r="I170" s="98"/>
      <c r="J170" s="98"/>
      <c r="K170" s="98"/>
      <c r="L170" s="98"/>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row>
    <row r="171" spans="1:57" ht="15.75" customHeight="1" x14ac:dyDescent="0.3">
      <c r="A171" s="98"/>
      <c r="B171" s="98"/>
      <c r="C171" s="98"/>
      <c r="D171" s="98"/>
      <c r="E171" s="99"/>
      <c r="F171" s="99"/>
      <c r="G171" s="98"/>
      <c r="H171" s="98"/>
      <c r="I171" s="98"/>
      <c r="J171" s="98"/>
      <c r="K171" s="98"/>
      <c r="L171" s="98"/>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row>
    <row r="172" spans="1:57" ht="15.75" customHeight="1" x14ac:dyDescent="0.3">
      <c r="A172" s="98"/>
      <c r="B172" s="98"/>
      <c r="C172" s="98"/>
      <c r="D172" s="98"/>
      <c r="E172" s="99"/>
      <c r="F172" s="99"/>
      <c r="G172" s="98"/>
      <c r="H172" s="98"/>
      <c r="I172" s="98"/>
      <c r="J172" s="98"/>
      <c r="K172" s="98"/>
      <c r="L172" s="98"/>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row>
    <row r="173" spans="1:57" ht="15.75" customHeight="1" x14ac:dyDescent="0.3">
      <c r="A173" s="98"/>
      <c r="B173" s="98"/>
      <c r="C173" s="98"/>
      <c r="D173" s="98"/>
      <c r="E173" s="99"/>
      <c r="F173" s="99"/>
      <c r="G173" s="98"/>
      <c r="H173" s="98"/>
      <c r="I173" s="98"/>
      <c r="J173" s="98"/>
      <c r="K173" s="98"/>
      <c r="L173" s="98"/>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row>
    <row r="174" spans="1:57" ht="15.75" customHeight="1" x14ac:dyDescent="0.3">
      <c r="A174" s="98"/>
      <c r="B174" s="98"/>
      <c r="C174" s="98"/>
      <c r="D174" s="98"/>
      <c r="E174" s="99"/>
      <c r="F174" s="99"/>
      <c r="G174" s="98"/>
      <c r="H174" s="98"/>
      <c r="I174" s="98"/>
      <c r="J174" s="98"/>
      <c r="K174" s="98"/>
      <c r="L174" s="98"/>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row>
    <row r="175" spans="1:57" ht="15.75" customHeight="1" x14ac:dyDescent="0.3">
      <c r="A175" s="98"/>
      <c r="B175" s="98"/>
      <c r="C175" s="98"/>
      <c r="D175" s="98"/>
      <c r="E175" s="99"/>
      <c r="F175" s="99"/>
      <c r="G175" s="98"/>
      <c r="H175" s="98"/>
      <c r="I175" s="98"/>
      <c r="J175" s="98"/>
      <c r="K175" s="98"/>
      <c r="L175" s="98"/>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row>
    <row r="176" spans="1:57" ht="15.75" customHeight="1" x14ac:dyDescent="0.3">
      <c r="A176" s="98"/>
      <c r="B176" s="98"/>
      <c r="C176" s="98"/>
      <c r="D176" s="98"/>
      <c r="E176" s="99"/>
      <c r="F176" s="99"/>
      <c r="G176" s="98"/>
      <c r="H176" s="98"/>
      <c r="I176" s="98"/>
      <c r="J176" s="98"/>
      <c r="K176" s="98"/>
      <c r="L176" s="98"/>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row>
    <row r="177" spans="1:57" ht="15.75" customHeight="1" x14ac:dyDescent="0.3">
      <c r="A177" s="98"/>
      <c r="B177" s="98"/>
      <c r="C177" s="98"/>
      <c r="D177" s="98"/>
      <c r="E177" s="99"/>
      <c r="F177" s="99"/>
      <c r="G177" s="98"/>
      <c r="H177" s="98"/>
      <c r="I177" s="98"/>
      <c r="J177" s="98"/>
      <c r="K177" s="98"/>
      <c r="L177" s="98"/>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row>
    <row r="178" spans="1:57" ht="15.75" customHeight="1" x14ac:dyDescent="0.3">
      <c r="A178" s="98"/>
      <c r="B178" s="98"/>
      <c r="C178" s="98"/>
      <c r="D178" s="98"/>
      <c r="E178" s="99"/>
      <c r="F178" s="99"/>
      <c r="G178" s="98"/>
      <c r="H178" s="98"/>
      <c r="I178" s="98"/>
      <c r="J178" s="98"/>
      <c r="K178" s="98"/>
      <c r="L178" s="98"/>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row>
    <row r="179" spans="1:57" ht="15.75" customHeight="1" x14ac:dyDescent="0.3">
      <c r="A179" s="98"/>
      <c r="B179" s="98"/>
      <c r="C179" s="98"/>
      <c r="D179" s="98"/>
      <c r="E179" s="99"/>
      <c r="F179" s="99"/>
      <c r="G179" s="98"/>
      <c r="H179" s="98"/>
      <c r="I179" s="98"/>
      <c r="J179" s="98"/>
      <c r="K179" s="98"/>
      <c r="L179" s="98"/>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row>
    <row r="180" spans="1:57" ht="15.75" customHeight="1" x14ac:dyDescent="0.3">
      <c r="A180" s="98"/>
      <c r="B180" s="98"/>
      <c r="C180" s="98"/>
      <c r="D180" s="98"/>
      <c r="E180" s="99"/>
      <c r="F180" s="99"/>
      <c r="G180" s="98"/>
      <c r="H180" s="98"/>
      <c r="I180" s="98"/>
      <c r="J180" s="98"/>
      <c r="K180" s="98"/>
      <c r="L180" s="98"/>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row>
    <row r="181" spans="1:57" ht="15.75" customHeight="1" x14ac:dyDescent="0.3">
      <c r="A181" s="98"/>
      <c r="B181" s="98"/>
      <c r="C181" s="98"/>
      <c r="D181" s="98"/>
      <c r="E181" s="99"/>
      <c r="F181" s="99"/>
      <c r="G181" s="98"/>
      <c r="H181" s="98"/>
      <c r="I181" s="98"/>
      <c r="J181" s="98"/>
      <c r="K181" s="98"/>
      <c r="L181" s="98"/>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row>
    <row r="182" spans="1:57" ht="15.75" customHeight="1" x14ac:dyDescent="0.3">
      <c r="A182" s="98"/>
      <c r="B182" s="98"/>
      <c r="C182" s="98"/>
      <c r="D182" s="98"/>
      <c r="E182" s="99"/>
      <c r="F182" s="99"/>
      <c r="G182" s="98"/>
      <c r="H182" s="98"/>
      <c r="I182" s="98"/>
      <c r="J182" s="98"/>
      <c r="K182" s="98"/>
      <c r="L182" s="98"/>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row>
    <row r="183" spans="1:57" ht="15.75" customHeight="1" x14ac:dyDescent="0.3">
      <c r="A183" s="98"/>
      <c r="B183" s="98"/>
      <c r="C183" s="98"/>
      <c r="D183" s="98"/>
      <c r="E183" s="99"/>
      <c r="F183" s="99"/>
      <c r="G183" s="98"/>
      <c r="H183" s="98"/>
      <c r="I183" s="98"/>
      <c r="J183" s="98"/>
      <c r="K183" s="98"/>
      <c r="L183" s="98"/>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row>
    <row r="184" spans="1:57" ht="15.75" customHeight="1" x14ac:dyDescent="0.3">
      <c r="A184" s="98"/>
      <c r="B184" s="98"/>
      <c r="C184" s="98"/>
      <c r="D184" s="98"/>
      <c r="E184" s="99"/>
      <c r="F184" s="99"/>
      <c r="G184" s="98"/>
      <c r="H184" s="98"/>
      <c r="I184" s="98"/>
      <c r="J184" s="98"/>
      <c r="K184" s="98"/>
      <c r="L184" s="98"/>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row>
    <row r="185" spans="1:57" ht="15.75" customHeight="1" x14ac:dyDescent="0.3">
      <c r="A185" s="98"/>
      <c r="B185" s="98"/>
      <c r="C185" s="98"/>
      <c r="D185" s="98"/>
      <c r="E185" s="99"/>
      <c r="F185" s="99"/>
      <c r="G185" s="98"/>
      <c r="H185" s="98"/>
      <c r="I185" s="98"/>
      <c r="J185" s="98"/>
      <c r="K185" s="98"/>
      <c r="L185" s="98"/>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row>
    <row r="186" spans="1:57" ht="15.75" customHeight="1" x14ac:dyDescent="0.3">
      <c r="A186" s="98"/>
      <c r="B186" s="98"/>
      <c r="C186" s="98"/>
      <c r="D186" s="98"/>
      <c r="E186" s="99"/>
      <c r="F186" s="99"/>
      <c r="G186" s="98"/>
      <c r="H186" s="98"/>
      <c r="I186" s="98"/>
      <c r="J186" s="98"/>
      <c r="K186" s="98"/>
      <c r="L186" s="98"/>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row>
    <row r="187" spans="1:57" ht="15.75" customHeight="1" x14ac:dyDescent="0.3">
      <c r="A187" s="98"/>
      <c r="B187" s="98"/>
      <c r="C187" s="98"/>
      <c r="D187" s="98"/>
      <c r="E187" s="99"/>
      <c r="F187" s="99"/>
      <c r="G187" s="98"/>
      <c r="H187" s="98"/>
      <c r="I187" s="98"/>
      <c r="J187" s="98"/>
      <c r="K187" s="98"/>
      <c r="L187" s="98"/>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row>
    <row r="188" spans="1:57" ht="15.75" customHeight="1" x14ac:dyDescent="0.3">
      <c r="A188" s="98"/>
      <c r="B188" s="98"/>
      <c r="C188" s="98"/>
      <c r="D188" s="98"/>
      <c r="E188" s="99"/>
      <c r="F188" s="99"/>
      <c r="G188" s="98"/>
      <c r="H188" s="98"/>
      <c r="I188" s="98"/>
      <c r="J188" s="98"/>
      <c r="K188" s="98"/>
      <c r="L188" s="98"/>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row>
    <row r="189" spans="1:57" ht="15.75" customHeight="1" x14ac:dyDescent="0.3">
      <c r="A189" s="98"/>
      <c r="B189" s="98"/>
      <c r="C189" s="98"/>
      <c r="D189" s="98"/>
      <c r="E189" s="99"/>
      <c r="F189" s="99"/>
      <c r="G189" s="98"/>
      <c r="H189" s="98"/>
      <c r="I189" s="98"/>
      <c r="J189" s="98"/>
      <c r="K189" s="98"/>
      <c r="L189" s="98"/>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row>
    <row r="190" spans="1:57" ht="15.75" customHeight="1" x14ac:dyDescent="0.3">
      <c r="A190" s="98"/>
      <c r="B190" s="98"/>
      <c r="C190" s="98"/>
      <c r="D190" s="98"/>
      <c r="E190" s="99"/>
      <c r="F190" s="99"/>
      <c r="G190" s="98"/>
      <c r="H190" s="98"/>
      <c r="I190" s="98"/>
      <c r="J190" s="98"/>
      <c r="K190" s="98"/>
      <c r="L190" s="98"/>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row>
    <row r="191" spans="1:57" ht="15.75" customHeight="1" x14ac:dyDescent="0.3">
      <c r="A191" s="98"/>
      <c r="B191" s="98"/>
      <c r="C191" s="98"/>
      <c r="D191" s="98"/>
      <c r="E191" s="99"/>
      <c r="F191" s="99"/>
      <c r="G191" s="98"/>
      <c r="H191" s="98"/>
      <c r="I191" s="98"/>
      <c r="J191" s="98"/>
      <c r="K191" s="98"/>
      <c r="L191" s="98"/>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row>
    <row r="192" spans="1:57" ht="15.75" customHeight="1" x14ac:dyDescent="0.3">
      <c r="A192" s="98"/>
      <c r="B192" s="98"/>
      <c r="C192" s="98"/>
      <c r="D192" s="98"/>
      <c r="E192" s="99"/>
      <c r="F192" s="99"/>
      <c r="G192" s="98"/>
      <c r="H192" s="98"/>
      <c r="I192" s="98"/>
      <c r="J192" s="98"/>
      <c r="K192" s="98"/>
      <c r="L192" s="98"/>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row>
    <row r="193" spans="1:57" ht="15.75" customHeight="1" x14ac:dyDescent="0.3">
      <c r="A193" s="98"/>
      <c r="B193" s="98"/>
      <c r="C193" s="98"/>
      <c r="D193" s="98"/>
      <c r="E193" s="99"/>
      <c r="F193" s="99"/>
      <c r="G193" s="98"/>
      <c r="H193" s="98"/>
      <c r="I193" s="98"/>
      <c r="J193" s="98"/>
      <c r="K193" s="98"/>
      <c r="L193" s="98"/>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row>
    <row r="194" spans="1:57" ht="15.75" customHeight="1" x14ac:dyDescent="0.3">
      <c r="A194" s="98"/>
      <c r="B194" s="98"/>
      <c r="C194" s="98"/>
      <c r="D194" s="98"/>
      <c r="E194" s="99"/>
      <c r="F194" s="99"/>
      <c r="G194" s="98"/>
      <c r="H194" s="98"/>
      <c r="I194" s="98"/>
      <c r="J194" s="98"/>
      <c r="K194" s="98"/>
      <c r="L194" s="98"/>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row>
    <row r="195" spans="1:57" ht="15.75" customHeight="1" x14ac:dyDescent="0.3">
      <c r="A195" s="98"/>
      <c r="B195" s="98"/>
      <c r="C195" s="98"/>
      <c r="D195" s="98"/>
      <c r="E195" s="99"/>
      <c r="F195" s="99"/>
      <c r="G195" s="98"/>
      <c r="H195" s="98"/>
      <c r="I195" s="98"/>
      <c r="J195" s="98"/>
      <c r="K195" s="98"/>
      <c r="L195" s="98"/>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row>
    <row r="196" spans="1:57" ht="15.75" customHeight="1" x14ac:dyDescent="0.3">
      <c r="A196" s="98"/>
      <c r="B196" s="98"/>
      <c r="C196" s="98"/>
      <c r="D196" s="98"/>
      <c r="E196" s="99"/>
      <c r="F196" s="99"/>
      <c r="G196" s="98"/>
      <c r="H196" s="98"/>
      <c r="I196" s="98"/>
      <c r="J196" s="98"/>
      <c r="K196" s="98"/>
      <c r="L196" s="98"/>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row>
    <row r="197" spans="1:57" ht="15.75" customHeight="1" x14ac:dyDescent="0.3">
      <c r="A197" s="98"/>
      <c r="B197" s="98"/>
      <c r="C197" s="98"/>
      <c r="D197" s="98"/>
      <c r="E197" s="99"/>
      <c r="F197" s="99"/>
      <c r="G197" s="98"/>
      <c r="H197" s="98"/>
      <c r="I197" s="98"/>
      <c r="J197" s="98"/>
      <c r="K197" s="98"/>
      <c r="L197" s="98"/>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row>
    <row r="198" spans="1:57" ht="15.75" customHeight="1" x14ac:dyDescent="0.3">
      <c r="A198" s="98"/>
      <c r="B198" s="98"/>
      <c r="C198" s="98"/>
      <c r="D198" s="98"/>
      <c r="E198" s="99"/>
      <c r="F198" s="99"/>
      <c r="G198" s="98"/>
      <c r="H198" s="98"/>
      <c r="I198" s="98"/>
      <c r="J198" s="98"/>
      <c r="K198" s="98"/>
      <c r="L198" s="98"/>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row>
    <row r="199" spans="1:57" ht="15.75" customHeight="1" x14ac:dyDescent="0.3">
      <c r="A199" s="98"/>
      <c r="B199" s="98"/>
      <c r="C199" s="98"/>
      <c r="D199" s="98"/>
      <c r="E199" s="99"/>
      <c r="F199" s="99"/>
      <c r="G199" s="98"/>
      <c r="H199" s="98"/>
      <c r="I199" s="98"/>
      <c r="J199" s="98"/>
      <c r="K199" s="98"/>
      <c r="L199" s="98"/>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row>
    <row r="200" spans="1:57" ht="15.75" customHeight="1" x14ac:dyDescent="0.3">
      <c r="A200" s="98"/>
      <c r="B200" s="98"/>
      <c r="C200" s="98"/>
      <c r="D200" s="98"/>
      <c r="E200" s="99"/>
      <c r="F200" s="99"/>
      <c r="G200" s="98"/>
      <c r="H200" s="98"/>
      <c r="I200" s="98"/>
      <c r="J200" s="98"/>
      <c r="K200" s="98"/>
      <c r="L200" s="98"/>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row>
    <row r="201" spans="1:57" ht="15.75" customHeight="1" x14ac:dyDescent="0.3">
      <c r="A201" s="98"/>
      <c r="B201" s="98"/>
      <c r="C201" s="98"/>
      <c r="D201" s="98"/>
      <c r="E201" s="99"/>
      <c r="F201" s="99"/>
      <c r="G201" s="98"/>
      <c r="H201" s="98"/>
      <c r="I201" s="98"/>
      <c r="J201" s="98"/>
      <c r="K201" s="98"/>
      <c r="L201" s="98"/>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row>
    <row r="202" spans="1:57" ht="15.75" customHeight="1" x14ac:dyDescent="0.3">
      <c r="A202" s="98"/>
      <c r="B202" s="98"/>
      <c r="C202" s="98"/>
      <c r="D202" s="98"/>
      <c r="E202" s="99"/>
      <c r="F202" s="99"/>
      <c r="G202" s="98"/>
      <c r="H202" s="98"/>
      <c r="I202" s="98"/>
      <c r="J202" s="98"/>
      <c r="K202" s="98"/>
      <c r="L202" s="98"/>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row>
    <row r="203" spans="1:57" ht="15.75" customHeight="1" x14ac:dyDescent="0.3">
      <c r="A203" s="98"/>
      <c r="B203" s="98"/>
      <c r="C203" s="98"/>
      <c r="D203" s="98"/>
      <c r="E203" s="99"/>
      <c r="F203" s="99"/>
      <c r="G203" s="98"/>
      <c r="H203" s="98"/>
      <c r="I203" s="98"/>
      <c r="J203" s="98"/>
      <c r="K203" s="98"/>
      <c r="L203" s="98"/>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row>
    <row r="204" spans="1:57" ht="15.75" customHeight="1" x14ac:dyDescent="0.3">
      <c r="A204" s="98"/>
      <c r="B204" s="98"/>
      <c r="C204" s="98"/>
      <c r="D204" s="98"/>
      <c r="E204" s="99"/>
      <c r="F204" s="99"/>
      <c r="G204" s="98"/>
      <c r="H204" s="98"/>
      <c r="I204" s="98"/>
      <c r="J204" s="98"/>
      <c r="K204" s="98"/>
      <c r="L204" s="98"/>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row>
    <row r="205" spans="1:57" ht="15.75" customHeight="1" x14ac:dyDescent="0.3">
      <c r="A205" s="98"/>
      <c r="B205" s="98"/>
      <c r="C205" s="98"/>
      <c r="D205" s="98"/>
      <c r="E205" s="99"/>
      <c r="F205" s="99"/>
      <c r="G205" s="98"/>
      <c r="H205" s="98"/>
      <c r="I205" s="98"/>
      <c r="J205" s="98"/>
      <c r="K205" s="98"/>
      <c r="L205" s="98"/>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row>
    <row r="206" spans="1:57" ht="15.75" customHeight="1" x14ac:dyDescent="0.3">
      <c r="A206" s="98"/>
      <c r="B206" s="98"/>
      <c r="C206" s="98"/>
      <c r="D206" s="98"/>
      <c r="E206" s="99"/>
      <c r="F206" s="99"/>
      <c r="G206" s="98"/>
      <c r="H206" s="98"/>
      <c r="I206" s="98"/>
      <c r="J206" s="98"/>
      <c r="K206" s="98"/>
      <c r="L206" s="98"/>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row>
    <row r="207" spans="1:57" ht="15.75" customHeight="1" x14ac:dyDescent="0.3">
      <c r="A207" s="98"/>
      <c r="B207" s="98"/>
      <c r="C207" s="98"/>
      <c r="D207" s="98"/>
      <c r="E207" s="99"/>
      <c r="F207" s="99"/>
      <c r="G207" s="98"/>
      <c r="H207" s="98"/>
      <c r="I207" s="98"/>
      <c r="J207" s="98"/>
      <c r="K207" s="98"/>
      <c r="L207" s="98"/>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row>
    <row r="208" spans="1:57" ht="15.75" customHeight="1" x14ac:dyDescent="0.3">
      <c r="A208" s="98"/>
      <c r="B208" s="98"/>
      <c r="C208" s="98"/>
      <c r="D208" s="98"/>
      <c r="E208" s="99"/>
      <c r="F208" s="99"/>
      <c r="G208" s="98"/>
      <c r="H208" s="98"/>
      <c r="I208" s="98"/>
      <c r="J208" s="98"/>
      <c r="K208" s="98"/>
      <c r="L208" s="98"/>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row>
    <row r="209" spans="1:57" ht="15.75" customHeight="1" x14ac:dyDescent="0.3">
      <c r="A209" s="98"/>
      <c r="B209" s="98"/>
      <c r="C209" s="98"/>
      <c r="D209" s="98"/>
      <c r="E209" s="99"/>
      <c r="F209" s="99"/>
      <c r="G209" s="98"/>
      <c r="H209" s="98"/>
      <c r="I209" s="98"/>
      <c r="J209" s="98"/>
      <c r="K209" s="98"/>
      <c r="L209" s="98"/>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row>
    <row r="210" spans="1:57" ht="15.75" customHeight="1" x14ac:dyDescent="0.3">
      <c r="A210" s="98"/>
      <c r="B210" s="98"/>
      <c r="C210" s="98"/>
      <c r="D210" s="98"/>
      <c r="E210" s="99"/>
      <c r="F210" s="99"/>
      <c r="G210" s="98"/>
      <c r="H210" s="98"/>
      <c r="I210" s="98"/>
      <c r="J210" s="98"/>
      <c r="K210" s="98"/>
      <c r="L210" s="98"/>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row>
    <row r="211" spans="1:57" ht="15.75" customHeight="1" x14ac:dyDescent="0.3">
      <c r="A211" s="98"/>
      <c r="B211" s="98"/>
      <c r="C211" s="98"/>
      <c r="D211" s="98"/>
      <c r="E211" s="99"/>
      <c r="F211" s="99"/>
      <c r="G211" s="98"/>
      <c r="H211" s="98"/>
      <c r="I211" s="98"/>
      <c r="J211" s="98"/>
      <c r="K211" s="98"/>
      <c r="L211" s="98"/>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row>
    <row r="212" spans="1:57" ht="15.75" customHeight="1" x14ac:dyDescent="0.3">
      <c r="A212" s="98"/>
      <c r="B212" s="98"/>
      <c r="C212" s="98"/>
      <c r="D212" s="98"/>
      <c r="E212" s="99"/>
      <c r="F212" s="99"/>
      <c r="G212" s="98"/>
      <c r="H212" s="98"/>
      <c r="I212" s="98"/>
      <c r="J212" s="98"/>
      <c r="K212" s="98"/>
      <c r="L212" s="98"/>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row>
    <row r="213" spans="1:57" ht="15.75" customHeight="1" x14ac:dyDescent="0.3">
      <c r="A213" s="98"/>
      <c r="B213" s="98"/>
      <c r="C213" s="98"/>
      <c r="D213" s="98"/>
      <c r="E213" s="99"/>
      <c r="F213" s="99"/>
      <c r="G213" s="98"/>
      <c r="H213" s="98"/>
      <c r="I213" s="98"/>
      <c r="J213" s="98"/>
      <c r="K213" s="98"/>
      <c r="L213" s="98"/>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row>
    <row r="214" spans="1:57" ht="15.75" customHeight="1" x14ac:dyDescent="0.3">
      <c r="A214" s="98"/>
      <c r="B214" s="98"/>
      <c r="C214" s="98"/>
      <c r="D214" s="98"/>
      <c r="E214" s="99"/>
      <c r="F214" s="99"/>
      <c r="G214" s="98"/>
      <c r="H214" s="98"/>
      <c r="I214" s="98"/>
      <c r="J214" s="98"/>
      <c r="K214" s="98"/>
      <c r="L214" s="98"/>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row>
    <row r="215" spans="1:57" ht="15.75" customHeight="1" x14ac:dyDescent="0.3">
      <c r="A215" s="98"/>
      <c r="B215" s="98"/>
      <c r="C215" s="98"/>
      <c r="D215" s="98"/>
      <c r="E215" s="99"/>
      <c r="F215" s="99"/>
      <c r="G215" s="98"/>
      <c r="H215" s="98"/>
      <c r="I215" s="98"/>
      <c r="J215" s="98"/>
      <c r="K215" s="98"/>
      <c r="L215" s="98"/>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row>
    <row r="216" spans="1:57" ht="15.75" customHeight="1" x14ac:dyDescent="0.3">
      <c r="A216" s="98"/>
      <c r="B216" s="98"/>
      <c r="C216" s="98"/>
      <c r="D216" s="98"/>
      <c r="E216" s="99"/>
      <c r="F216" s="99"/>
      <c r="G216" s="98"/>
      <c r="H216" s="98"/>
      <c r="I216" s="98"/>
      <c r="J216" s="98"/>
      <c r="K216" s="98"/>
      <c r="L216" s="98"/>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row>
    <row r="217" spans="1:57" ht="15.75" customHeight="1" x14ac:dyDescent="0.3">
      <c r="A217" s="98"/>
      <c r="B217" s="98"/>
      <c r="C217" s="98"/>
      <c r="D217" s="98"/>
      <c r="E217" s="99"/>
      <c r="F217" s="99"/>
      <c r="G217" s="98"/>
      <c r="H217" s="98"/>
      <c r="I217" s="98"/>
      <c r="J217" s="98"/>
      <c r="K217" s="98"/>
      <c r="L217" s="98"/>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row>
    <row r="218" spans="1:57" ht="15.75" customHeight="1" x14ac:dyDescent="0.3">
      <c r="A218" s="98"/>
      <c r="B218" s="98"/>
      <c r="C218" s="98"/>
      <c r="D218" s="98"/>
      <c r="E218" s="99"/>
      <c r="F218" s="99"/>
      <c r="G218" s="98"/>
      <c r="H218" s="98"/>
      <c r="I218" s="98"/>
      <c r="J218" s="98"/>
      <c r="K218" s="98"/>
      <c r="L218" s="98"/>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row>
    <row r="219" spans="1:57" ht="15.75" customHeight="1" x14ac:dyDescent="0.3">
      <c r="A219" s="98"/>
      <c r="B219" s="98"/>
      <c r="C219" s="98"/>
      <c r="D219" s="98"/>
      <c r="E219" s="99"/>
      <c r="F219" s="99"/>
      <c r="G219" s="98"/>
      <c r="H219" s="98"/>
      <c r="I219" s="98"/>
      <c r="J219" s="98"/>
      <c r="K219" s="98"/>
      <c r="L219" s="98"/>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row>
    <row r="220" spans="1:57" ht="15.75" customHeight="1" x14ac:dyDescent="0.3">
      <c r="A220" s="98"/>
      <c r="B220" s="98"/>
      <c r="C220" s="98"/>
      <c r="D220" s="98"/>
      <c r="E220" s="99"/>
      <c r="F220" s="99"/>
      <c r="G220" s="98"/>
      <c r="H220" s="98"/>
      <c r="I220" s="98"/>
      <c r="J220" s="98"/>
      <c r="K220" s="98"/>
      <c r="L220" s="98"/>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row>
    <row r="221" spans="1:57" ht="15.75" customHeight="1" x14ac:dyDescent="0.3">
      <c r="A221" s="98"/>
      <c r="B221" s="98"/>
      <c r="C221" s="98"/>
      <c r="D221" s="98"/>
      <c r="E221" s="99"/>
      <c r="F221" s="99"/>
      <c r="G221" s="98"/>
      <c r="H221" s="98"/>
      <c r="I221" s="98"/>
      <c r="J221" s="98"/>
      <c r="K221" s="98"/>
      <c r="L221" s="98"/>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row>
    <row r="222" spans="1:57" ht="15.75" customHeight="1" x14ac:dyDescent="0.3">
      <c r="A222" s="98"/>
      <c r="B222" s="98"/>
      <c r="C222" s="98"/>
      <c r="D222" s="98"/>
      <c r="E222" s="99"/>
      <c r="F222" s="99"/>
      <c r="G222" s="98"/>
      <c r="H222" s="98"/>
      <c r="I222" s="98"/>
      <c r="J222" s="98"/>
      <c r="K222" s="98"/>
      <c r="L222" s="98"/>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row>
    <row r="223" spans="1:57" ht="15.75" customHeight="1" x14ac:dyDescent="0.3">
      <c r="A223" s="98"/>
      <c r="B223" s="98"/>
      <c r="C223" s="98"/>
      <c r="D223" s="98"/>
      <c r="E223" s="99"/>
      <c r="F223" s="99"/>
      <c r="G223" s="98"/>
      <c r="H223" s="98"/>
      <c r="I223" s="98"/>
      <c r="J223" s="98"/>
      <c r="K223" s="98"/>
      <c r="L223" s="98"/>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row>
    <row r="224" spans="1:57" ht="15.75" customHeight="1" x14ac:dyDescent="0.3">
      <c r="A224" s="98"/>
      <c r="B224" s="98"/>
      <c r="C224" s="98"/>
      <c r="D224" s="98"/>
      <c r="E224" s="99"/>
      <c r="F224" s="99"/>
      <c r="G224" s="98"/>
      <c r="H224" s="98"/>
      <c r="I224" s="98"/>
      <c r="J224" s="98"/>
      <c r="K224" s="98"/>
      <c r="L224" s="98"/>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row>
    <row r="225" spans="1:57" ht="15.75" customHeight="1" x14ac:dyDescent="0.3">
      <c r="A225" s="98"/>
      <c r="B225" s="98"/>
      <c r="C225" s="98"/>
      <c r="D225" s="98"/>
      <c r="E225" s="99"/>
      <c r="F225" s="99"/>
      <c r="G225" s="98"/>
      <c r="H225" s="98"/>
      <c r="I225" s="98"/>
      <c r="J225" s="98"/>
      <c r="K225" s="98"/>
      <c r="L225" s="98"/>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row>
    <row r="226" spans="1:57" ht="15.75" customHeight="1" x14ac:dyDescent="0.3">
      <c r="A226" s="98"/>
      <c r="B226" s="98"/>
      <c r="C226" s="98"/>
      <c r="D226" s="98"/>
      <c r="E226" s="99"/>
      <c r="F226" s="99"/>
      <c r="G226" s="98"/>
      <c r="H226" s="98"/>
      <c r="I226" s="98"/>
      <c r="J226" s="98"/>
      <c r="K226" s="98"/>
      <c r="L226" s="98"/>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row>
    <row r="227" spans="1:57" ht="15.75" customHeight="1" x14ac:dyDescent="0.3">
      <c r="A227" s="98"/>
      <c r="B227" s="98"/>
      <c r="C227" s="98"/>
      <c r="D227" s="98"/>
      <c r="E227" s="99"/>
      <c r="F227" s="99"/>
      <c r="G227" s="98"/>
      <c r="H227" s="98"/>
      <c r="I227" s="98"/>
      <c r="J227" s="98"/>
      <c r="K227" s="98"/>
      <c r="L227" s="98"/>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row>
    <row r="228" spans="1:57" ht="15.75" customHeight="1" x14ac:dyDescent="0.3">
      <c r="A228" s="98"/>
      <c r="B228" s="98"/>
      <c r="C228" s="98"/>
      <c r="D228" s="98"/>
      <c r="E228" s="99"/>
      <c r="F228" s="99"/>
      <c r="G228" s="98"/>
      <c r="H228" s="98"/>
      <c r="I228" s="98"/>
      <c r="J228" s="98"/>
      <c r="K228" s="98"/>
      <c r="L228" s="98"/>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c r="AU228" s="100"/>
      <c r="AV228" s="100"/>
      <c r="AW228" s="100"/>
      <c r="AX228" s="100"/>
      <c r="AY228" s="100"/>
      <c r="AZ228" s="100"/>
      <c r="BA228" s="100"/>
      <c r="BB228" s="100"/>
      <c r="BC228" s="100"/>
      <c r="BD228" s="100"/>
      <c r="BE228" s="100"/>
    </row>
    <row r="229" spans="1:57" ht="15.75" customHeight="1" x14ac:dyDescent="0.3">
      <c r="A229" s="98"/>
      <c r="B229" s="98"/>
      <c r="C229" s="98"/>
      <c r="D229" s="98"/>
      <c r="E229" s="99"/>
      <c r="F229" s="99"/>
      <c r="G229" s="98"/>
      <c r="H229" s="98"/>
      <c r="I229" s="98"/>
      <c r="J229" s="98"/>
      <c r="K229" s="98"/>
      <c r="L229" s="98"/>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row>
    <row r="230" spans="1:57" ht="15.75" customHeight="1" x14ac:dyDescent="0.3">
      <c r="A230" s="98"/>
      <c r="B230" s="98"/>
      <c r="C230" s="98"/>
      <c r="D230" s="98"/>
      <c r="E230" s="99"/>
      <c r="F230" s="99"/>
      <c r="G230" s="98"/>
      <c r="H230" s="98"/>
      <c r="I230" s="98"/>
      <c r="J230" s="98"/>
      <c r="K230" s="98"/>
      <c r="L230" s="98"/>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row>
    <row r="231" spans="1:57" ht="15.75" customHeight="1" x14ac:dyDescent="0.3">
      <c r="A231" s="98"/>
      <c r="B231" s="98"/>
      <c r="C231" s="98"/>
      <c r="D231" s="98"/>
      <c r="E231" s="99"/>
      <c r="F231" s="99"/>
      <c r="G231" s="98"/>
      <c r="H231" s="98"/>
      <c r="I231" s="98"/>
      <c r="J231" s="98"/>
      <c r="K231" s="98"/>
      <c r="L231" s="98"/>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row>
    <row r="232" spans="1:57" ht="15.75" customHeight="1" x14ac:dyDescent="0.3">
      <c r="A232" s="98"/>
      <c r="B232" s="98"/>
      <c r="C232" s="98"/>
      <c r="D232" s="98"/>
      <c r="E232" s="99"/>
      <c r="F232" s="99"/>
      <c r="G232" s="98"/>
      <c r="H232" s="98"/>
      <c r="I232" s="98"/>
      <c r="J232" s="98"/>
      <c r="K232" s="98"/>
      <c r="L232" s="98"/>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row>
    <row r="233" spans="1:57" ht="15.75" customHeight="1" x14ac:dyDescent="0.3">
      <c r="A233" s="98"/>
      <c r="B233" s="98"/>
      <c r="C233" s="98"/>
      <c r="D233" s="98"/>
      <c r="E233" s="99"/>
      <c r="F233" s="99"/>
      <c r="G233" s="98"/>
      <c r="H233" s="98"/>
      <c r="I233" s="98"/>
      <c r="J233" s="98"/>
      <c r="K233" s="98"/>
      <c r="L233" s="98"/>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row>
    <row r="234" spans="1:57" ht="15.75" customHeight="1" x14ac:dyDescent="0.3">
      <c r="A234" s="98"/>
      <c r="B234" s="98"/>
      <c r="C234" s="98"/>
      <c r="D234" s="98"/>
      <c r="E234" s="99"/>
      <c r="F234" s="99"/>
      <c r="G234" s="98"/>
      <c r="H234" s="98"/>
      <c r="I234" s="98"/>
      <c r="J234" s="98"/>
      <c r="K234" s="98"/>
      <c r="L234" s="98"/>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row>
    <row r="235" spans="1:57" ht="15.75" customHeight="1" x14ac:dyDescent="0.3">
      <c r="A235" s="98"/>
      <c r="B235" s="98"/>
      <c r="C235" s="98"/>
      <c r="D235" s="98"/>
      <c r="E235" s="99"/>
      <c r="F235" s="99"/>
      <c r="G235" s="98"/>
      <c r="H235" s="98"/>
      <c r="I235" s="98"/>
      <c r="J235" s="98"/>
      <c r="K235" s="98"/>
      <c r="L235" s="98"/>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row>
    <row r="236" spans="1:57" ht="15.75" customHeight="1" x14ac:dyDescent="0.3">
      <c r="A236" s="98"/>
      <c r="B236" s="98"/>
      <c r="C236" s="98"/>
      <c r="D236" s="98"/>
      <c r="E236" s="99"/>
      <c r="F236" s="99"/>
      <c r="G236" s="98"/>
      <c r="H236" s="98"/>
      <c r="I236" s="98"/>
      <c r="J236" s="98"/>
      <c r="K236" s="98"/>
      <c r="L236" s="98"/>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row>
    <row r="237" spans="1:57" ht="15.75" customHeight="1" x14ac:dyDescent="0.3">
      <c r="A237" s="98"/>
      <c r="B237" s="98"/>
      <c r="C237" s="98"/>
      <c r="D237" s="98"/>
      <c r="E237" s="99"/>
      <c r="F237" s="99"/>
      <c r="G237" s="98"/>
      <c r="H237" s="98"/>
      <c r="I237" s="98"/>
      <c r="J237" s="98"/>
      <c r="K237" s="98"/>
      <c r="L237" s="98"/>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row>
    <row r="238" spans="1:57" ht="15.75" customHeight="1" x14ac:dyDescent="0.3">
      <c r="A238" s="98"/>
      <c r="B238" s="98"/>
      <c r="C238" s="98"/>
      <c r="D238" s="98"/>
      <c r="E238" s="99"/>
      <c r="F238" s="99"/>
      <c r="G238" s="98"/>
      <c r="H238" s="98"/>
      <c r="I238" s="98"/>
      <c r="J238" s="98"/>
      <c r="K238" s="98"/>
      <c r="L238" s="98"/>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row>
    <row r="239" spans="1:57" ht="15.75" customHeight="1" x14ac:dyDescent="0.3">
      <c r="A239" s="98"/>
      <c r="B239" s="98"/>
      <c r="C239" s="98"/>
      <c r="D239" s="98"/>
      <c r="E239" s="99"/>
      <c r="F239" s="99"/>
      <c r="G239" s="98"/>
      <c r="H239" s="98"/>
      <c r="I239" s="98"/>
      <c r="J239" s="98"/>
      <c r="K239" s="98"/>
      <c r="L239" s="98"/>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row>
    <row r="240" spans="1:57" ht="15.75" customHeight="1" x14ac:dyDescent="0.3">
      <c r="A240" s="98"/>
      <c r="B240" s="98"/>
      <c r="C240" s="98"/>
      <c r="D240" s="98"/>
      <c r="E240" s="99"/>
      <c r="F240" s="99"/>
      <c r="G240" s="98"/>
      <c r="H240" s="98"/>
      <c r="I240" s="98"/>
      <c r="J240" s="98"/>
      <c r="K240" s="98"/>
      <c r="L240" s="98"/>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row>
    <row r="241" spans="1:57" ht="15.75" customHeight="1" x14ac:dyDescent="0.3">
      <c r="A241" s="98"/>
      <c r="B241" s="98"/>
      <c r="C241" s="98"/>
      <c r="D241" s="98"/>
      <c r="E241" s="99"/>
      <c r="F241" s="99"/>
      <c r="G241" s="98"/>
      <c r="H241" s="98"/>
      <c r="I241" s="98"/>
      <c r="J241" s="98"/>
      <c r="K241" s="98"/>
      <c r="L241" s="98"/>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row>
    <row r="242" spans="1:57" ht="15.75" customHeight="1" x14ac:dyDescent="0.3">
      <c r="A242" s="98"/>
      <c r="B242" s="98"/>
      <c r="C242" s="98"/>
      <c r="D242" s="98"/>
      <c r="E242" s="99"/>
      <c r="F242" s="99"/>
      <c r="G242" s="98"/>
      <c r="H242" s="98"/>
      <c r="I242" s="98"/>
      <c r="J242" s="98"/>
      <c r="K242" s="98"/>
      <c r="L242" s="98"/>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row>
    <row r="243" spans="1:57" ht="15.75" customHeight="1" x14ac:dyDescent="0.3">
      <c r="A243" s="98"/>
      <c r="B243" s="98"/>
      <c r="C243" s="98"/>
      <c r="D243" s="98"/>
      <c r="E243" s="99"/>
      <c r="F243" s="99"/>
      <c r="G243" s="98"/>
      <c r="H243" s="98"/>
      <c r="I243" s="98"/>
      <c r="J243" s="98"/>
      <c r="K243" s="98"/>
      <c r="L243" s="98"/>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row>
    <row r="244" spans="1:57" ht="15.75" customHeight="1" x14ac:dyDescent="0.3">
      <c r="A244" s="98"/>
      <c r="B244" s="98"/>
      <c r="C244" s="98"/>
      <c r="D244" s="98"/>
      <c r="E244" s="99"/>
      <c r="F244" s="99"/>
      <c r="G244" s="98"/>
      <c r="H244" s="98"/>
      <c r="I244" s="98"/>
      <c r="J244" s="98"/>
      <c r="K244" s="98"/>
      <c r="L244" s="98"/>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row>
    <row r="245" spans="1:57" ht="15.75" customHeight="1" x14ac:dyDescent="0.3">
      <c r="A245" s="98"/>
      <c r="B245" s="98"/>
      <c r="C245" s="98"/>
      <c r="D245" s="98"/>
      <c r="E245" s="99"/>
      <c r="F245" s="99"/>
      <c r="G245" s="98"/>
      <c r="H245" s="98"/>
      <c r="I245" s="98"/>
      <c r="J245" s="98"/>
      <c r="K245" s="98"/>
      <c r="L245" s="98"/>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row>
    <row r="246" spans="1:57" ht="15.75" customHeight="1" x14ac:dyDescent="0.3">
      <c r="A246" s="98"/>
      <c r="B246" s="98"/>
      <c r="C246" s="98"/>
      <c r="D246" s="98"/>
      <c r="E246" s="99"/>
      <c r="F246" s="99"/>
      <c r="G246" s="98"/>
      <c r="H246" s="98"/>
      <c r="I246" s="98"/>
      <c r="J246" s="98"/>
      <c r="K246" s="98"/>
      <c r="L246" s="98"/>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row>
    <row r="247" spans="1:57" ht="15.75" customHeight="1" x14ac:dyDescent="0.3">
      <c r="A247" s="98"/>
      <c r="B247" s="98"/>
      <c r="C247" s="98"/>
      <c r="D247" s="98"/>
      <c r="E247" s="99"/>
      <c r="F247" s="99"/>
      <c r="G247" s="98"/>
      <c r="H247" s="98"/>
      <c r="I247" s="98"/>
      <c r="J247" s="98"/>
      <c r="K247" s="98"/>
      <c r="L247" s="98"/>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row>
    <row r="248" spans="1:57" ht="15.75" customHeight="1" x14ac:dyDescent="0.3">
      <c r="A248" s="98"/>
      <c r="B248" s="98"/>
      <c r="C248" s="98"/>
      <c r="D248" s="98"/>
      <c r="E248" s="99"/>
      <c r="F248" s="99"/>
      <c r="G248" s="98"/>
      <c r="H248" s="98"/>
      <c r="I248" s="98"/>
      <c r="J248" s="98"/>
      <c r="K248" s="98"/>
      <c r="L248" s="98"/>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row>
    <row r="249" spans="1:57" ht="15.75" customHeight="1" x14ac:dyDescent="0.3">
      <c r="A249" s="98"/>
      <c r="B249" s="98"/>
      <c r="C249" s="98"/>
      <c r="D249" s="98"/>
      <c r="E249" s="99"/>
      <c r="F249" s="99"/>
      <c r="G249" s="98"/>
      <c r="H249" s="98"/>
      <c r="I249" s="98"/>
      <c r="J249" s="98"/>
      <c r="K249" s="98"/>
      <c r="L249" s="98"/>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row>
    <row r="250" spans="1:57" ht="15.75" customHeight="1" x14ac:dyDescent="0.3">
      <c r="A250" s="98"/>
      <c r="B250" s="98"/>
      <c r="C250" s="98"/>
      <c r="D250" s="98"/>
      <c r="E250" s="99"/>
      <c r="F250" s="99"/>
      <c r="G250" s="98"/>
      <c r="H250" s="98"/>
      <c r="I250" s="98"/>
      <c r="J250" s="98"/>
      <c r="K250" s="98"/>
      <c r="L250" s="98"/>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100"/>
      <c r="AV250" s="100"/>
      <c r="AW250" s="100"/>
      <c r="AX250" s="100"/>
      <c r="AY250" s="100"/>
      <c r="AZ250" s="100"/>
      <c r="BA250" s="100"/>
      <c r="BB250" s="100"/>
      <c r="BC250" s="100"/>
      <c r="BD250" s="100"/>
      <c r="BE250" s="100"/>
    </row>
    <row r="251" spans="1:57" ht="15.75" customHeight="1" x14ac:dyDescent="0.3">
      <c r="A251" s="98"/>
      <c r="B251" s="98"/>
      <c r="C251" s="98"/>
      <c r="D251" s="98"/>
      <c r="E251" s="99"/>
      <c r="F251" s="99"/>
      <c r="G251" s="98"/>
      <c r="H251" s="98"/>
      <c r="I251" s="98"/>
      <c r="J251" s="98"/>
      <c r="K251" s="98"/>
      <c r="L251" s="98"/>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row>
    <row r="252" spans="1:57" ht="15.75" customHeight="1" x14ac:dyDescent="0.3">
      <c r="A252" s="98"/>
      <c r="B252" s="98"/>
      <c r="C252" s="98"/>
      <c r="D252" s="98"/>
      <c r="E252" s="99"/>
      <c r="F252" s="99"/>
      <c r="G252" s="98"/>
      <c r="H252" s="98"/>
      <c r="I252" s="98"/>
      <c r="J252" s="98"/>
      <c r="K252" s="98"/>
      <c r="L252" s="98"/>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row>
    <row r="253" spans="1:57" ht="15.75" customHeight="1" x14ac:dyDescent="0.3">
      <c r="A253" s="98"/>
      <c r="B253" s="98"/>
      <c r="C253" s="98"/>
      <c r="D253" s="98"/>
      <c r="E253" s="99"/>
      <c r="F253" s="99"/>
      <c r="G253" s="98"/>
      <c r="H253" s="98"/>
      <c r="I253" s="98"/>
      <c r="J253" s="98"/>
      <c r="K253" s="98"/>
      <c r="L253" s="98"/>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row>
    <row r="254" spans="1:57" ht="15.75" customHeight="1" x14ac:dyDescent="0.3">
      <c r="A254" s="98"/>
      <c r="B254" s="98"/>
      <c r="C254" s="98"/>
      <c r="D254" s="98"/>
      <c r="E254" s="99"/>
      <c r="F254" s="99"/>
      <c r="G254" s="98"/>
      <c r="H254" s="98"/>
      <c r="I254" s="98"/>
      <c r="J254" s="98"/>
      <c r="K254" s="98"/>
      <c r="L254" s="98"/>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row>
    <row r="255" spans="1:57" ht="15.75" customHeight="1" x14ac:dyDescent="0.3">
      <c r="A255" s="98"/>
      <c r="B255" s="98"/>
      <c r="C255" s="98"/>
      <c r="D255" s="98"/>
      <c r="E255" s="99"/>
      <c r="F255" s="99"/>
      <c r="G255" s="98"/>
      <c r="H255" s="98"/>
      <c r="I255" s="98"/>
      <c r="J255" s="98"/>
      <c r="K255" s="98"/>
      <c r="L255" s="98"/>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row>
    <row r="256" spans="1:57" ht="15.75" customHeight="1" x14ac:dyDescent="0.3">
      <c r="A256" s="98"/>
      <c r="B256" s="98"/>
      <c r="C256" s="98"/>
      <c r="D256" s="98"/>
      <c r="E256" s="99"/>
      <c r="F256" s="99"/>
      <c r="G256" s="98"/>
      <c r="H256" s="98"/>
      <c r="I256" s="98"/>
      <c r="J256" s="98"/>
      <c r="K256" s="98"/>
      <c r="L256" s="98"/>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100"/>
      <c r="AV256" s="100"/>
      <c r="AW256" s="100"/>
      <c r="AX256" s="100"/>
      <c r="AY256" s="100"/>
      <c r="AZ256" s="100"/>
      <c r="BA256" s="100"/>
      <c r="BB256" s="100"/>
      <c r="BC256" s="100"/>
      <c r="BD256" s="100"/>
      <c r="BE256" s="100"/>
    </row>
    <row r="257" spans="1:57" ht="15.75" customHeight="1" x14ac:dyDescent="0.3">
      <c r="A257" s="98"/>
      <c r="B257" s="98"/>
      <c r="C257" s="98"/>
      <c r="D257" s="98"/>
      <c r="E257" s="99"/>
      <c r="F257" s="99"/>
      <c r="G257" s="98"/>
      <c r="H257" s="98"/>
      <c r="I257" s="98"/>
      <c r="J257" s="98"/>
      <c r="K257" s="98"/>
      <c r="L257" s="98"/>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row>
    <row r="258" spans="1:57" ht="15.75" customHeight="1" x14ac:dyDescent="0.3">
      <c r="A258" s="98"/>
      <c r="B258" s="98"/>
      <c r="C258" s="98"/>
      <c r="D258" s="98"/>
      <c r="E258" s="99"/>
      <c r="F258" s="99"/>
      <c r="G258" s="98"/>
      <c r="H258" s="98"/>
      <c r="I258" s="98"/>
      <c r="J258" s="98"/>
      <c r="K258" s="98"/>
      <c r="L258" s="98"/>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row>
    <row r="259" spans="1:57" ht="15.75" customHeight="1" x14ac:dyDescent="0.3">
      <c r="A259" s="98"/>
      <c r="B259" s="98"/>
      <c r="C259" s="98"/>
      <c r="D259" s="98"/>
      <c r="E259" s="99"/>
      <c r="F259" s="99"/>
      <c r="G259" s="98"/>
      <c r="H259" s="98"/>
      <c r="I259" s="98"/>
      <c r="J259" s="98"/>
      <c r="K259" s="98"/>
      <c r="L259" s="98"/>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row>
    <row r="260" spans="1:57" ht="15.75" customHeight="1" x14ac:dyDescent="0.3">
      <c r="A260" s="98"/>
      <c r="B260" s="98"/>
      <c r="C260" s="98"/>
      <c r="D260" s="98"/>
      <c r="E260" s="99"/>
      <c r="F260" s="99"/>
      <c r="G260" s="98"/>
      <c r="H260" s="98"/>
      <c r="I260" s="98"/>
      <c r="J260" s="98"/>
      <c r="K260" s="98"/>
      <c r="L260" s="98"/>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row>
    <row r="261" spans="1:57" ht="15.75" customHeight="1" x14ac:dyDescent="0.3">
      <c r="A261" s="98"/>
      <c r="B261" s="98"/>
      <c r="C261" s="98"/>
      <c r="D261" s="98"/>
      <c r="E261" s="99"/>
      <c r="F261" s="99"/>
      <c r="G261" s="98"/>
      <c r="H261" s="98"/>
      <c r="I261" s="98"/>
      <c r="J261" s="98"/>
      <c r="K261" s="98"/>
      <c r="L261" s="98"/>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row>
    <row r="262" spans="1:57" ht="15.75" customHeight="1" x14ac:dyDescent="0.3">
      <c r="A262" s="98"/>
      <c r="B262" s="98"/>
      <c r="C262" s="98"/>
      <c r="D262" s="98"/>
      <c r="E262" s="99"/>
      <c r="F262" s="99"/>
      <c r="G262" s="98"/>
      <c r="H262" s="98"/>
      <c r="I262" s="98"/>
      <c r="J262" s="98"/>
      <c r="K262" s="98"/>
      <c r="L262" s="98"/>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row>
    <row r="263" spans="1:57" ht="15.75" customHeight="1" x14ac:dyDescent="0.3">
      <c r="A263" s="98"/>
      <c r="B263" s="98"/>
      <c r="C263" s="98"/>
      <c r="D263" s="98"/>
      <c r="E263" s="99"/>
      <c r="F263" s="99"/>
      <c r="G263" s="98"/>
      <c r="H263" s="98"/>
      <c r="I263" s="98"/>
      <c r="J263" s="98"/>
      <c r="K263" s="98"/>
      <c r="L263" s="98"/>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row>
    <row r="264" spans="1:57" ht="15.75" customHeight="1" x14ac:dyDescent="0.3">
      <c r="A264" s="98"/>
      <c r="B264" s="98"/>
      <c r="C264" s="98"/>
      <c r="D264" s="98"/>
      <c r="E264" s="99"/>
      <c r="F264" s="99"/>
      <c r="G264" s="98"/>
      <c r="H264" s="98"/>
      <c r="I264" s="98"/>
      <c r="J264" s="98"/>
      <c r="K264" s="98"/>
      <c r="L264" s="98"/>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row>
    <row r="265" spans="1:57" ht="15.75" customHeight="1" x14ac:dyDescent="0.3">
      <c r="A265" s="98"/>
      <c r="B265" s="98"/>
      <c r="C265" s="98"/>
      <c r="D265" s="98"/>
      <c r="E265" s="99"/>
      <c r="F265" s="99"/>
      <c r="G265" s="98"/>
      <c r="H265" s="98"/>
      <c r="I265" s="98"/>
      <c r="J265" s="98"/>
      <c r="K265" s="98"/>
      <c r="L265" s="98"/>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c r="AV265" s="100"/>
      <c r="AW265" s="100"/>
      <c r="AX265" s="100"/>
      <c r="AY265" s="100"/>
      <c r="AZ265" s="100"/>
      <c r="BA265" s="100"/>
      <c r="BB265" s="100"/>
      <c r="BC265" s="100"/>
      <c r="BD265" s="100"/>
      <c r="BE265" s="100"/>
    </row>
    <row r="266" spans="1:57" ht="15.75" customHeight="1" x14ac:dyDescent="0.3">
      <c r="A266" s="98"/>
      <c r="B266" s="98"/>
      <c r="C266" s="98"/>
      <c r="D266" s="98"/>
      <c r="E266" s="99"/>
      <c r="F266" s="99"/>
      <c r="G266" s="98"/>
      <c r="H266" s="98"/>
      <c r="I266" s="98"/>
      <c r="J266" s="98"/>
      <c r="K266" s="98"/>
      <c r="L266" s="98"/>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row>
    <row r="267" spans="1:57" ht="15.75" customHeight="1" x14ac:dyDescent="0.3">
      <c r="A267" s="98"/>
      <c r="B267" s="98"/>
      <c r="C267" s="98"/>
      <c r="D267" s="98"/>
      <c r="E267" s="99"/>
      <c r="F267" s="99"/>
      <c r="G267" s="98"/>
      <c r="H267" s="98"/>
      <c r="I267" s="98"/>
      <c r="J267" s="98"/>
      <c r="K267" s="98"/>
      <c r="L267" s="98"/>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row>
    <row r="268" spans="1:57" ht="15.75" customHeight="1" x14ac:dyDescent="0.3">
      <c r="A268" s="98"/>
      <c r="B268" s="98"/>
      <c r="C268" s="98"/>
      <c r="D268" s="98"/>
      <c r="E268" s="99"/>
      <c r="F268" s="99"/>
      <c r="G268" s="98"/>
      <c r="H268" s="98"/>
      <c r="I268" s="98"/>
      <c r="J268" s="98"/>
      <c r="K268" s="98"/>
      <c r="L268" s="98"/>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row>
    <row r="269" spans="1:57" ht="15.75" customHeight="1" x14ac:dyDescent="0.3">
      <c r="A269" s="98"/>
      <c r="B269" s="98"/>
      <c r="C269" s="98"/>
      <c r="D269" s="98"/>
      <c r="E269" s="99"/>
      <c r="F269" s="99"/>
      <c r="G269" s="98"/>
      <c r="H269" s="98"/>
      <c r="I269" s="98"/>
      <c r="J269" s="98"/>
      <c r="K269" s="98"/>
      <c r="L269" s="98"/>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row>
    <row r="270" spans="1:57" ht="15.75" customHeight="1" x14ac:dyDescent="0.3">
      <c r="A270" s="98"/>
      <c r="B270" s="98"/>
      <c r="C270" s="98"/>
      <c r="D270" s="98"/>
      <c r="E270" s="99"/>
      <c r="F270" s="99"/>
      <c r="G270" s="98"/>
      <c r="H270" s="98"/>
      <c r="I270" s="98"/>
      <c r="J270" s="98"/>
      <c r="K270" s="98"/>
      <c r="L270" s="98"/>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row>
    <row r="271" spans="1:57" ht="15.75" customHeight="1" x14ac:dyDescent="0.3">
      <c r="A271" s="98"/>
      <c r="B271" s="98"/>
      <c r="C271" s="98"/>
      <c r="D271" s="98"/>
      <c r="E271" s="99"/>
      <c r="F271" s="99"/>
      <c r="G271" s="98"/>
      <c r="H271" s="98"/>
      <c r="I271" s="98"/>
      <c r="J271" s="98"/>
      <c r="K271" s="98"/>
      <c r="L271" s="98"/>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row>
    <row r="272" spans="1:57" ht="15.75" customHeight="1" x14ac:dyDescent="0.3">
      <c r="A272" s="98"/>
      <c r="B272" s="98"/>
      <c r="C272" s="98"/>
      <c r="D272" s="98"/>
      <c r="E272" s="99"/>
      <c r="F272" s="99"/>
      <c r="G272" s="98"/>
      <c r="H272" s="98"/>
      <c r="I272" s="98"/>
      <c r="J272" s="98"/>
      <c r="K272" s="98"/>
      <c r="L272" s="98"/>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row>
    <row r="273" spans="1:57" ht="15.75" customHeight="1" x14ac:dyDescent="0.3">
      <c r="A273" s="98"/>
      <c r="B273" s="98"/>
      <c r="C273" s="98"/>
      <c r="D273" s="98"/>
      <c r="E273" s="99"/>
      <c r="F273" s="99"/>
      <c r="G273" s="98"/>
      <c r="H273" s="98"/>
      <c r="I273" s="98"/>
      <c r="J273" s="98"/>
      <c r="K273" s="98"/>
      <c r="L273" s="98"/>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row>
    <row r="274" spans="1:57" ht="15.75" customHeight="1" x14ac:dyDescent="0.3">
      <c r="A274" s="98"/>
      <c r="B274" s="98"/>
      <c r="C274" s="98"/>
      <c r="D274" s="98"/>
      <c r="E274" s="99"/>
      <c r="F274" s="99"/>
      <c r="G274" s="98"/>
      <c r="H274" s="98"/>
      <c r="I274" s="98"/>
      <c r="J274" s="98"/>
      <c r="K274" s="98"/>
      <c r="L274" s="98"/>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row>
    <row r="275" spans="1:57" ht="15.75" customHeight="1" x14ac:dyDescent="0.3">
      <c r="A275" s="98"/>
      <c r="B275" s="98"/>
      <c r="C275" s="98"/>
      <c r="D275" s="98"/>
      <c r="E275" s="99"/>
      <c r="F275" s="99"/>
      <c r="G275" s="98"/>
      <c r="H275" s="98"/>
      <c r="I275" s="98"/>
      <c r="J275" s="98"/>
      <c r="K275" s="98"/>
      <c r="L275" s="98"/>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row>
    <row r="276" spans="1:57" ht="15.75" customHeight="1" x14ac:dyDescent="0.3">
      <c r="A276" s="98"/>
      <c r="B276" s="98"/>
      <c r="C276" s="98"/>
      <c r="D276" s="98"/>
      <c r="E276" s="99"/>
      <c r="F276" s="99"/>
      <c r="G276" s="98"/>
      <c r="H276" s="98"/>
      <c r="I276" s="98"/>
      <c r="J276" s="98"/>
      <c r="K276" s="98"/>
      <c r="L276" s="98"/>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row>
    <row r="277" spans="1:57" ht="15.75" customHeight="1" x14ac:dyDescent="0.3">
      <c r="A277" s="98"/>
      <c r="B277" s="98"/>
      <c r="C277" s="98"/>
      <c r="D277" s="98"/>
      <c r="E277" s="99"/>
      <c r="F277" s="99"/>
      <c r="G277" s="98"/>
      <c r="H277" s="98"/>
      <c r="I277" s="98"/>
      <c r="J277" s="98"/>
      <c r="K277" s="98"/>
      <c r="L277" s="98"/>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row>
    <row r="278" spans="1:57" ht="15.75" customHeight="1" x14ac:dyDescent="0.3">
      <c r="A278" s="98"/>
      <c r="B278" s="98"/>
      <c r="C278" s="98"/>
      <c r="D278" s="98"/>
      <c r="E278" s="99"/>
      <c r="F278" s="99"/>
      <c r="G278" s="98"/>
      <c r="H278" s="98"/>
      <c r="I278" s="98"/>
      <c r="J278" s="98"/>
      <c r="K278" s="98"/>
      <c r="L278" s="98"/>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row>
    <row r="279" spans="1:57" ht="15.75" customHeight="1" x14ac:dyDescent="0.3">
      <c r="A279" s="98"/>
      <c r="B279" s="98"/>
      <c r="C279" s="98"/>
      <c r="D279" s="98"/>
      <c r="E279" s="99"/>
      <c r="F279" s="99"/>
      <c r="G279" s="98"/>
      <c r="H279" s="98"/>
      <c r="I279" s="98"/>
      <c r="J279" s="98"/>
      <c r="K279" s="98"/>
      <c r="L279" s="98"/>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row>
    <row r="280" spans="1:57" ht="15.75" customHeight="1" x14ac:dyDescent="0.3">
      <c r="A280" s="98"/>
      <c r="B280" s="98"/>
      <c r="C280" s="98"/>
      <c r="D280" s="98"/>
      <c r="E280" s="99"/>
      <c r="F280" s="99"/>
      <c r="G280" s="98"/>
      <c r="H280" s="98"/>
      <c r="I280" s="98"/>
      <c r="J280" s="98"/>
      <c r="K280" s="98"/>
      <c r="L280" s="98"/>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row>
    <row r="281" spans="1:57" ht="15.75" customHeight="1" x14ac:dyDescent="0.3">
      <c r="A281" s="98"/>
      <c r="B281" s="98"/>
      <c r="C281" s="98"/>
      <c r="D281" s="98"/>
      <c r="E281" s="99"/>
      <c r="F281" s="99"/>
      <c r="G281" s="98"/>
      <c r="H281" s="98"/>
      <c r="I281" s="98"/>
      <c r="J281" s="98"/>
      <c r="K281" s="98"/>
      <c r="L281" s="98"/>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row>
    <row r="282" spans="1:57" ht="15.75" customHeight="1" x14ac:dyDescent="0.3">
      <c r="A282" s="98"/>
      <c r="B282" s="98"/>
      <c r="C282" s="98"/>
      <c r="D282" s="98"/>
      <c r="E282" s="99"/>
      <c r="F282" s="99"/>
      <c r="G282" s="98"/>
      <c r="H282" s="98"/>
      <c r="I282" s="98"/>
      <c r="J282" s="98"/>
      <c r="K282" s="98"/>
      <c r="L282" s="98"/>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row>
    <row r="283" spans="1:57" ht="15.75" customHeight="1" x14ac:dyDescent="0.3">
      <c r="A283" s="98"/>
      <c r="B283" s="98"/>
      <c r="C283" s="98"/>
      <c r="D283" s="98"/>
      <c r="E283" s="99"/>
      <c r="F283" s="99"/>
      <c r="G283" s="98"/>
      <c r="H283" s="98"/>
      <c r="I283" s="98"/>
      <c r="J283" s="98"/>
      <c r="K283" s="98"/>
      <c r="L283" s="98"/>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row>
    <row r="284" spans="1:57" ht="15.75" customHeight="1" x14ac:dyDescent="0.3">
      <c r="A284" s="98"/>
      <c r="B284" s="98"/>
      <c r="C284" s="98"/>
      <c r="D284" s="98"/>
      <c r="E284" s="99"/>
      <c r="F284" s="99"/>
      <c r="G284" s="98"/>
      <c r="H284" s="98"/>
      <c r="I284" s="98"/>
      <c r="J284" s="98"/>
      <c r="K284" s="98"/>
      <c r="L284" s="98"/>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row>
    <row r="285" spans="1:57" ht="15.75" customHeight="1" x14ac:dyDescent="0.3">
      <c r="A285" s="98"/>
      <c r="B285" s="98"/>
      <c r="C285" s="98"/>
      <c r="D285" s="98"/>
      <c r="E285" s="99"/>
      <c r="F285" s="99"/>
      <c r="G285" s="98"/>
      <c r="H285" s="98"/>
      <c r="I285" s="98"/>
      <c r="J285" s="98"/>
      <c r="K285" s="98"/>
      <c r="L285" s="98"/>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100"/>
      <c r="AV285" s="100"/>
      <c r="AW285" s="100"/>
      <c r="AX285" s="100"/>
      <c r="AY285" s="100"/>
      <c r="AZ285" s="100"/>
      <c r="BA285" s="100"/>
      <c r="BB285" s="100"/>
      <c r="BC285" s="100"/>
      <c r="BD285" s="100"/>
      <c r="BE285" s="100"/>
    </row>
    <row r="286" spans="1:57" ht="15.75" customHeight="1" x14ac:dyDescent="0.3">
      <c r="A286" s="98"/>
      <c r="B286" s="98"/>
      <c r="C286" s="98"/>
      <c r="D286" s="98"/>
      <c r="E286" s="99"/>
      <c r="F286" s="99"/>
      <c r="G286" s="98"/>
      <c r="H286" s="98"/>
      <c r="I286" s="98"/>
      <c r="J286" s="98"/>
      <c r="K286" s="98"/>
      <c r="L286" s="98"/>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row>
    <row r="287" spans="1:57" ht="15.75" customHeight="1" x14ac:dyDescent="0.3">
      <c r="A287" s="98"/>
      <c r="B287" s="98"/>
      <c r="C287" s="98"/>
      <c r="D287" s="98"/>
      <c r="E287" s="99"/>
      <c r="F287" s="99"/>
      <c r="G287" s="98"/>
      <c r="H287" s="98"/>
      <c r="I287" s="98"/>
      <c r="J287" s="98"/>
      <c r="K287" s="98"/>
      <c r="L287" s="98"/>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c r="AY287" s="100"/>
      <c r="AZ287" s="100"/>
      <c r="BA287" s="100"/>
      <c r="BB287" s="100"/>
      <c r="BC287" s="100"/>
      <c r="BD287" s="100"/>
      <c r="BE287" s="100"/>
    </row>
    <row r="288" spans="1:57" ht="15.75" customHeight="1" x14ac:dyDescent="0.3">
      <c r="A288" s="98"/>
      <c r="B288" s="98"/>
      <c r="C288" s="98"/>
      <c r="D288" s="98"/>
      <c r="E288" s="99"/>
      <c r="F288" s="99"/>
      <c r="G288" s="98"/>
      <c r="H288" s="98"/>
      <c r="I288" s="98"/>
      <c r="J288" s="98"/>
      <c r="K288" s="98"/>
      <c r="L288" s="98"/>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c r="AV288" s="100"/>
      <c r="AW288" s="100"/>
      <c r="AX288" s="100"/>
      <c r="AY288" s="100"/>
      <c r="AZ288" s="100"/>
      <c r="BA288" s="100"/>
      <c r="BB288" s="100"/>
      <c r="BC288" s="100"/>
      <c r="BD288" s="100"/>
      <c r="BE288" s="100"/>
    </row>
    <row r="289" spans="1:57" ht="15.75" customHeight="1" x14ac:dyDescent="0.3">
      <c r="A289" s="98"/>
      <c r="B289" s="98"/>
      <c r="C289" s="98"/>
      <c r="D289" s="98"/>
      <c r="E289" s="99"/>
      <c r="F289" s="99"/>
      <c r="G289" s="98"/>
      <c r="H289" s="98"/>
      <c r="I289" s="98"/>
      <c r="J289" s="98"/>
      <c r="K289" s="98"/>
      <c r="L289" s="98"/>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0"/>
      <c r="AY289" s="100"/>
      <c r="AZ289" s="100"/>
      <c r="BA289" s="100"/>
      <c r="BB289" s="100"/>
      <c r="BC289" s="100"/>
      <c r="BD289" s="100"/>
      <c r="BE289" s="100"/>
    </row>
    <row r="290" spans="1:57" ht="15.75" customHeight="1" x14ac:dyDescent="0.3">
      <c r="A290" s="98"/>
      <c r="B290" s="98"/>
      <c r="C290" s="98"/>
      <c r="D290" s="98"/>
      <c r="E290" s="99"/>
      <c r="F290" s="99"/>
      <c r="G290" s="98"/>
      <c r="H290" s="98"/>
      <c r="I290" s="98"/>
      <c r="J290" s="98"/>
      <c r="K290" s="98"/>
      <c r="L290" s="98"/>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row>
    <row r="291" spans="1:57" ht="15.75" customHeight="1" x14ac:dyDescent="0.3">
      <c r="A291" s="98"/>
      <c r="B291" s="98"/>
      <c r="C291" s="98"/>
      <c r="D291" s="98"/>
      <c r="E291" s="99"/>
      <c r="F291" s="99"/>
      <c r="G291" s="98"/>
      <c r="H291" s="98"/>
      <c r="I291" s="98"/>
      <c r="J291" s="98"/>
      <c r="K291" s="98"/>
      <c r="L291" s="98"/>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row>
    <row r="292" spans="1:57" ht="15.75" customHeight="1" x14ac:dyDescent="0.3">
      <c r="A292" s="98"/>
      <c r="B292" s="98"/>
      <c r="C292" s="98"/>
      <c r="D292" s="98"/>
      <c r="E292" s="99"/>
      <c r="F292" s="99"/>
      <c r="G292" s="98"/>
      <c r="H292" s="98"/>
      <c r="I292" s="98"/>
      <c r="J292" s="98"/>
      <c r="K292" s="98"/>
      <c r="L292" s="98"/>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row>
    <row r="293" spans="1:57" ht="15.75" customHeight="1" x14ac:dyDescent="0.3">
      <c r="A293" s="98"/>
      <c r="B293" s="98"/>
      <c r="C293" s="98"/>
      <c r="D293" s="98"/>
      <c r="E293" s="99"/>
      <c r="F293" s="99"/>
      <c r="G293" s="98"/>
      <c r="H293" s="98"/>
      <c r="I293" s="98"/>
      <c r="J293" s="98"/>
      <c r="K293" s="98"/>
      <c r="L293" s="98"/>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c r="AV293" s="100"/>
      <c r="AW293" s="100"/>
      <c r="AX293" s="100"/>
      <c r="AY293" s="100"/>
      <c r="AZ293" s="100"/>
      <c r="BA293" s="100"/>
      <c r="BB293" s="100"/>
      <c r="BC293" s="100"/>
      <c r="BD293" s="100"/>
      <c r="BE293" s="100"/>
    </row>
    <row r="294" spans="1:57" ht="15.75" customHeight="1" x14ac:dyDescent="0.3">
      <c r="A294" s="98"/>
      <c r="B294" s="98"/>
      <c r="C294" s="98"/>
      <c r="D294" s="98"/>
      <c r="E294" s="99"/>
      <c r="F294" s="99"/>
      <c r="G294" s="98"/>
      <c r="H294" s="98"/>
      <c r="I294" s="98"/>
      <c r="J294" s="98"/>
      <c r="K294" s="98"/>
      <c r="L294" s="98"/>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c r="AU294" s="100"/>
      <c r="AV294" s="100"/>
      <c r="AW294" s="100"/>
      <c r="AX294" s="100"/>
      <c r="AY294" s="100"/>
      <c r="AZ294" s="100"/>
      <c r="BA294" s="100"/>
      <c r="BB294" s="100"/>
      <c r="BC294" s="100"/>
      <c r="BD294" s="100"/>
      <c r="BE294" s="100"/>
    </row>
    <row r="295" spans="1:57" ht="15.75" customHeight="1" x14ac:dyDescent="0.3">
      <c r="A295" s="98"/>
      <c r="B295" s="98"/>
      <c r="C295" s="98"/>
      <c r="D295" s="98"/>
      <c r="E295" s="99"/>
      <c r="F295" s="99"/>
      <c r="G295" s="98"/>
      <c r="H295" s="98"/>
      <c r="I295" s="98"/>
      <c r="J295" s="98"/>
      <c r="K295" s="98"/>
      <c r="L295" s="98"/>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row>
    <row r="296" spans="1:57" ht="15.75" customHeight="1" x14ac:dyDescent="0.3">
      <c r="A296" s="98"/>
      <c r="B296" s="98"/>
      <c r="C296" s="98"/>
      <c r="D296" s="98"/>
      <c r="E296" s="99"/>
      <c r="F296" s="99"/>
      <c r="G296" s="98"/>
      <c r="H296" s="98"/>
      <c r="I296" s="98"/>
      <c r="J296" s="98"/>
      <c r="K296" s="98"/>
      <c r="L296" s="98"/>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c r="AU296" s="100"/>
      <c r="AV296" s="100"/>
      <c r="AW296" s="100"/>
      <c r="AX296" s="100"/>
      <c r="AY296" s="100"/>
      <c r="AZ296" s="100"/>
      <c r="BA296" s="100"/>
      <c r="BB296" s="100"/>
      <c r="BC296" s="100"/>
      <c r="BD296" s="100"/>
      <c r="BE296" s="100"/>
    </row>
    <row r="297" spans="1:57" ht="15.75" customHeight="1" x14ac:dyDescent="0.3">
      <c r="A297" s="98"/>
      <c r="B297" s="98"/>
      <c r="C297" s="98"/>
      <c r="D297" s="98"/>
      <c r="E297" s="99"/>
      <c r="F297" s="99"/>
      <c r="G297" s="98"/>
      <c r="H297" s="98"/>
      <c r="I297" s="98"/>
      <c r="J297" s="98"/>
      <c r="K297" s="98"/>
      <c r="L297" s="98"/>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c r="AV297" s="100"/>
      <c r="AW297" s="100"/>
      <c r="AX297" s="100"/>
      <c r="AY297" s="100"/>
      <c r="AZ297" s="100"/>
      <c r="BA297" s="100"/>
      <c r="BB297" s="100"/>
      <c r="BC297" s="100"/>
      <c r="BD297" s="100"/>
      <c r="BE297" s="100"/>
    </row>
    <row r="298" spans="1:57" ht="15.75" customHeight="1" x14ac:dyDescent="0.3">
      <c r="A298" s="98"/>
      <c r="B298" s="98"/>
      <c r="C298" s="98"/>
      <c r="D298" s="98"/>
      <c r="E298" s="99"/>
      <c r="F298" s="99"/>
      <c r="G298" s="98"/>
      <c r="H298" s="98"/>
      <c r="I298" s="98"/>
      <c r="J298" s="98"/>
      <c r="K298" s="98"/>
      <c r="L298" s="98"/>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c r="AV298" s="100"/>
      <c r="AW298" s="100"/>
      <c r="AX298" s="100"/>
      <c r="AY298" s="100"/>
      <c r="AZ298" s="100"/>
      <c r="BA298" s="100"/>
      <c r="BB298" s="100"/>
      <c r="BC298" s="100"/>
      <c r="BD298" s="100"/>
      <c r="BE298" s="100"/>
    </row>
    <row r="299" spans="1:57" ht="15.75" customHeight="1" x14ac:dyDescent="0.3">
      <c r="A299" s="98"/>
      <c r="B299" s="98"/>
      <c r="C299" s="98"/>
      <c r="D299" s="98"/>
      <c r="E299" s="99"/>
      <c r="F299" s="99"/>
      <c r="G299" s="98"/>
      <c r="H299" s="98"/>
      <c r="I299" s="98"/>
      <c r="J299" s="98"/>
      <c r="K299" s="98"/>
      <c r="L299" s="98"/>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c r="AV299" s="100"/>
      <c r="AW299" s="100"/>
      <c r="AX299" s="100"/>
      <c r="AY299" s="100"/>
      <c r="AZ299" s="100"/>
      <c r="BA299" s="100"/>
      <c r="BB299" s="100"/>
      <c r="BC299" s="100"/>
      <c r="BD299" s="100"/>
      <c r="BE299" s="100"/>
    </row>
    <row r="300" spans="1:57" ht="15.75" customHeight="1" x14ac:dyDescent="0.3">
      <c r="A300" s="98"/>
      <c r="B300" s="98"/>
      <c r="C300" s="98"/>
      <c r="D300" s="98"/>
      <c r="E300" s="99"/>
      <c r="F300" s="99"/>
      <c r="G300" s="98"/>
      <c r="H300" s="98"/>
      <c r="I300" s="98"/>
      <c r="J300" s="98"/>
      <c r="K300" s="98"/>
      <c r="L300" s="98"/>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c r="AU300" s="100"/>
      <c r="AV300" s="100"/>
      <c r="AW300" s="100"/>
      <c r="AX300" s="100"/>
      <c r="AY300" s="100"/>
      <c r="AZ300" s="100"/>
      <c r="BA300" s="100"/>
      <c r="BB300" s="100"/>
      <c r="BC300" s="100"/>
      <c r="BD300" s="100"/>
      <c r="BE300" s="100"/>
    </row>
    <row r="301" spans="1:57" ht="15.75" customHeight="1" x14ac:dyDescent="0.3">
      <c r="A301" s="98"/>
      <c r="B301" s="98"/>
      <c r="C301" s="98"/>
      <c r="D301" s="98"/>
      <c r="E301" s="99"/>
      <c r="F301" s="99"/>
      <c r="G301" s="98"/>
      <c r="H301" s="98"/>
      <c r="I301" s="98"/>
      <c r="J301" s="98"/>
      <c r="K301" s="98"/>
      <c r="L301" s="98"/>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c r="AU301" s="100"/>
      <c r="AV301" s="100"/>
      <c r="AW301" s="100"/>
      <c r="AX301" s="100"/>
      <c r="AY301" s="100"/>
      <c r="AZ301" s="100"/>
      <c r="BA301" s="100"/>
      <c r="BB301" s="100"/>
      <c r="BC301" s="100"/>
      <c r="BD301" s="100"/>
      <c r="BE301" s="100"/>
    </row>
    <row r="302" spans="1:57" ht="15.75" customHeight="1" x14ac:dyDescent="0.3">
      <c r="A302" s="98"/>
      <c r="B302" s="98"/>
      <c r="C302" s="98"/>
      <c r="D302" s="98"/>
      <c r="E302" s="99"/>
      <c r="F302" s="99"/>
      <c r="G302" s="98"/>
      <c r="H302" s="98"/>
      <c r="I302" s="98"/>
      <c r="J302" s="98"/>
      <c r="K302" s="98"/>
      <c r="L302" s="98"/>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c r="AV302" s="100"/>
      <c r="AW302" s="100"/>
      <c r="AX302" s="100"/>
      <c r="AY302" s="100"/>
      <c r="AZ302" s="100"/>
      <c r="BA302" s="100"/>
      <c r="BB302" s="100"/>
      <c r="BC302" s="100"/>
      <c r="BD302" s="100"/>
      <c r="BE302" s="100"/>
    </row>
    <row r="303" spans="1:57" ht="15.75" customHeight="1" x14ac:dyDescent="0.3">
      <c r="A303" s="98"/>
      <c r="B303" s="98"/>
      <c r="C303" s="98"/>
      <c r="D303" s="98"/>
      <c r="E303" s="99"/>
      <c r="F303" s="99"/>
      <c r="G303" s="98"/>
      <c r="H303" s="98"/>
      <c r="I303" s="98"/>
      <c r="J303" s="98"/>
      <c r="K303" s="98"/>
      <c r="L303" s="98"/>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c r="AV303" s="100"/>
      <c r="AW303" s="100"/>
      <c r="AX303" s="100"/>
      <c r="AY303" s="100"/>
      <c r="AZ303" s="100"/>
      <c r="BA303" s="100"/>
      <c r="BB303" s="100"/>
      <c r="BC303" s="100"/>
      <c r="BD303" s="100"/>
      <c r="BE303" s="100"/>
    </row>
    <row r="304" spans="1:57" ht="15.75" customHeight="1" x14ac:dyDescent="0.3">
      <c r="A304" s="98"/>
      <c r="B304" s="98"/>
      <c r="C304" s="98"/>
      <c r="D304" s="98"/>
      <c r="E304" s="99"/>
      <c r="F304" s="99"/>
      <c r="G304" s="98"/>
      <c r="H304" s="98"/>
      <c r="I304" s="98"/>
      <c r="J304" s="98"/>
      <c r="K304" s="98"/>
      <c r="L304" s="98"/>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row>
    <row r="305" spans="1:57" ht="15.75" customHeight="1" x14ac:dyDescent="0.3">
      <c r="A305" s="98"/>
      <c r="B305" s="98"/>
      <c r="C305" s="98"/>
      <c r="D305" s="98"/>
      <c r="E305" s="99"/>
      <c r="F305" s="99"/>
      <c r="G305" s="98"/>
      <c r="H305" s="98"/>
      <c r="I305" s="98"/>
      <c r="J305" s="98"/>
      <c r="K305" s="98"/>
      <c r="L305" s="98"/>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row>
    <row r="306" spans="1:57" ht="15.75" customHeight="1" x14ac:dyDescent="0.3">
      <c r="A306" s="98"/>
      <c r="B306" s="98"/>
      <c r="C306" s="98"/>
      <c r="D306" s="98"/>
      <c r="E306" s="99"/>
      <c r="F306" s="99"/>
      <c r="G306" s="98"/>
      <c r="H306" s="98"/>
      <c r="I306" s="98"/>
      <c r="J306" s="98"/>
      <c r="K306" s="98"/>
      <c r="L306" s="98"/>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0"/>
      <c r="AY306" s="100"/>
      <c r="AZ306" s="100"/>
      <c r="BA306" s="100"/>
      <c r="BB306" s="100"/>
      <c r="BC306" s="100"/>
      <c r="BD306" s="100"/>
      <c r="BE306" s="100"/>
    </row>
    <row r="307" spans="1:57" ht="15.75" customHeight="1" x14ac:dyDescent="0.3">
      <c r="A307" s="98"/>
      <c r="B307" s="98"/>
      <c r="C307" s="98"/>
      <c r="D307" s="98"/>
      <c r="E307" s="99"/>
      <c r="F307" s="99"/>
      <c r="G307" s="98"/>
      <c r="H307" s="98"/>
      <c r="I307" s="98"/>
      <c r="J307" s="98"/>
      <c r="K307" s="98"/>
      <c r="L307" s="98"/>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0"/>
      <c r="AY307" s="100"/>
      <c r="AZ307" s="100"/>
      <c r="BA307" s="100"/>
      <c r="BB307" s="100"/>
      <c r="BC307" s="100"/>
      <c r="BD307" s="100"/>
      <c r="BE307" s="100"/>
    </row>
    <row r="308" spans="1:57" ht="15.75" customHeight="1" x14ac:dyDescent="0.3">
      <c r="A308" s="98"/>
      <c r="B308" s="98"/>
      <c r="C308" s="98"/>
      <c r="D308" s="98"/>
      <c r="E308" s="99"/>
      <c r="F308" s="99"/>
      <c r="G308" s="98"/>
      <c r="H308" s="98"/>
      <c r="I308" s="98"/>
      <c r="J308" s="98"/>
      <c r="K308" s="98"/>
      <c r="L308" s="98"/>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00"/>
      <c r="AY308" s="100"/>
      <c r="AZ308" s="100"/>
      <c r="BA308" s="100"/>
      <c r="BB308" s="100"/>
      <c r="BC308" s="100"/>
      <c r="BD308" s="100"/>
      <c r="BE308" s="100"/>
    </row>
    <row r="309" spans="1:57" ht="15.75" customHeight="1" x14ac:dyDescent="0.3">
      <c r="A309" s="98"/>
      <c r="B309" s="98"/>
      <c r="C309" s="98"/>
      <c r="D309" s="98"/>
      <c r="E309" s="99"/>
      <c r="F309" s="99"/>
      <c r="G309" s="98"/>
      <c r="H309" s="98"/>
      <c r="I309" s="98"/>
      <c r="J309" s="98"/>
      <c r="K309" s="98"/>
      <c r="L309" s="98"/>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100"/>
      <c r="AZ309" s="100"/>
      <c r="BA309" s="100"/>
      <c r="BB309" s="100"/>
      <c r="BC309" s="100"/>
      <c r="BD309" s="100"/>
      <c r="BE309" s="100"/>
    </row>
    <row r="310" spans="1:57" ht="15.75" customHeight="1" x14ac:dyDescent="0.3">
      <c r="A310" s="98"/>
      <c r="B310" s="98"/>
      <c r="C310" s="98"/>
      <c r="D310" s="98"/>
      <c r="E310" s="99"/>
      <c r="F310" s="99"/>
      <c r="G310" s="98"/>
      <c r="H310" s="98"/>
      <c r="I310" s="98"/>
      <c r="J310" s="98"/>
      <c r="K310" s="98"/>
      <c r="L310" s="98"/>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row>
    <row r="311" spans="1:57" ht="15.75" customHeight="1" x14ac:dyDescent="0.3">
      <c r="A311" s="98"/>
      <c r="B311" s="98"/>
      <c r="C311" s="98"/>
      <c r="D311" s="98"/>
      <c r="E311" s="99"/>
      <c r="F311" s="99"/>
      <c r="G311" s="98"/>
      <c r="H311" s="98"/>
      <c r="I311" s="98"/>
      <c r="J311" s="98"/>
      <c r="K311" s="98"/>
      <c r="L311" s="98"/>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c r="AU311" s="100"/>
      <c r="AV311" s="100"/>
      <c r="AW311" s="100"/>
      <c r="AX311" s="100"/>
      <c r="AY311" s="100"/>
      <c r="AZ311" s="100"/>
      <c r="BA311" s="100"/>
      <c r="BB311" s="100"/>
      <c r="BC311" s="100"/>
      <c r="BD311" s="100"/>
      <c r="BE311" s="100"/>
    </row>
    <row r="312" spans="1:57" ht="15.75" customHeight="1" x14ac:dyDescent="0.3">
      <c r="A312" s="98"/>
      <c r="B312" s="98"/>
      <c r="C312" s="98"/>
      <c r="D312" s="98"/>
      <c r="E312" s="99"/>
      <c r="F312" s="99"/>
      <c r="G312" s="98"/>
      <c r="H312" s="98"/>
      <c r="I312" s="98"/>
      <c r="J312" s="98"/>
      <c r="K312" s="98"/>
      <c r="L312" s="98"/>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c r="AV312" s="100"/>
      <c r="AW312" s="100"/>
      <c r="AX312" s="100"/>
      <c r="AY312" s="100"/>
      <c r="AZ312" s="100"/>
      <c r="BA312" s="100"/>
      <c r="BB312" s="100"/>
      <c r="BC312" s="100"/>
      <c r="BD312" s="100"/>
      <c r="BE312" s="100"/>
    </row>
    <row r="313" spans="1:57" ht="15.75" customHeight="1" x14ac:dyDescent="0.3">
      <c r="A313" s="98"/>
      <c r="B313" s="98"/>
      <c r="C313" s="98"/>
      <c r="D313" s="98"/>
      <c r="E313" s="99"/>
      <c r="F313" s="99"/>
      <c r="G313" s="98"/>
      <c r="H313" s="98"/>
      <c r="I313" s="98"/>
      <c r="J313" s="98"/>
      <c r="K313" s="98"/>
      <c r="L313" s="98"/>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0"/>
      <c r="AY313" s="100"/>
      <c r="AZ313" s="100"/>
      <c r="BA313" s="100"/>
      <c r="BB313" s="100"/>
      <c r="BC313" s="100"/>
      <c r="BD313" s="100"/>
      <c r="BE313" s="100"/>
    </row>
    <row r="314" spans="1:57" ht="15.75" customHeight="1" x14ac:dyDescent="0.3">
      <c r="A314" s="98"/>
      <c r="B314" s="98"/>
      <c r="C314" s="98"/>
      <c r="D314" s="98"/>
      <c r="E314" s="99"/>
      <c r="F314" s="99"/>
      <c r="G314" s="98"/>
      <c r="H314" s="98"/>
      <c r="I314" s="98"/>
      <c r="J314" s="98"/>
      <c r="K314" s="98"/>
      <c r="L314" s="98"/>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c r="AU314" s="100"/>
      <c r="AV314" s="100"/>
      <c r="AW314" s="100"/>
      <c r="AX314" s="100"/>
      <c r="AY314" s="100"/>
      <c r="AZ314" s="100"/>
      <c r="BA314" s="100"/>
      <c r="BB314" s="100"/>
      <c r="BC314" s="100"/>
      <c r="BD314" s="100"/>
      <c r="BE314" s="100"/>
    </row>
    <row r="315" spans="1:57" ht="15.75" customHeight="1" x14ac:dyDescent="0.3">
      <c r="A315" s="98"/>
      <c r="B315" s="98"/>
      <c r="C315" s="98"/>
      <c r="D315" s="98"/>
      <c r="E315" s="99"/>
      <c r="F315" s="99"/>
      <c r="G315" s="98"/>
      <c r="H315" s="98"/>
      <c r="I315" s="98"/>
      <c r="J315" s="98"/>
      <c r="K315" s="98"/>
      <c r="L315" s="98"/>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0"/>
      <c r="AY315" s="100"/>
      <c r="AZ315" s="100"/>
      <c r="BA315" s="100"/>
      <c r="BB315" s="100"/>
      <c r="BC315" s="100"/>
      <c r="BD315" s="100"/>
      <c r="BE315" s="100"/>
    </row>
    <row r="316" spans="1:57" ht="15.75" customHeight="1" x14ac:dyDescent="0.3">
      <c r="A316" s="98"/>
      <c r="B316" s="98"/>
      <c r="C316" s="98"/>
      <c r="D316" s="98"/>
      <c r="E316" s="99"/>
      <c r="F316" s="99"/>
      <c r="G316" s="98"/>
      <c r="H316" s="98"/>
      <c r="I316" s="98"/>
      <c r="J316" s="98"/>
      <c r="K316" s="98"/>
      <c r="L316" s="98"/>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c r="AV316" s="100"/>
      <c r="AW316" s="100"/>
      <c r="AX316" s="100"/>
      <c r="AY316" s="100"/>
      <c r="AZ316" s="100"/>
      <c r="BA316" s="100"/>
      <c r="BB316" s="100"/>
      <c r="BC316" s="100"/>
      <c r="BD316" s="100"/>
      <c r="BE316" s="100"/>
    </row>
    <row r="317" spans="1:57" ht="15.75" customHeight="1" x14ac:dyDescent="0.3">
      <c r="A317" s="98"/>
      <c r="B317" s="98"/>
      <c r="C317" s="98"/>
      <c r="D317" s="98"/>
      <c r="E317" s="99"/>
      <c r="F317" s="99"/>
      <c r="G317" s="98"/>
      <c r="H317" s="98"/>
      <c r="I317" s="98"/>
      <c r="J317" s="98"/>
      <c r="K317" s="98"/>
      <c r="L317" s="98"/>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c r="AV317" s="100"/>
      <c r="AW317" s="100"/>
      <c r="AX317" s="100"/>
      <c r="AY317" s="100"/>
      <c r="AZ317" s="100"/>
      <c r="BA317" s="100"/>
      <c r="BB317" s="100"/>
      <c r="BC317" s="100"/>
      <c r="BD317" s="100"/>
      <c r="BE317" s="100"/>
    </row>
    <row r="318" spans="1:57" ht="15.75" customHeight="1" x14ac:dyDescent="0.3">
      <c r="A318" s="98"/>
      <c r="B318" s="98"/>
      <c r="C318" s="98"/>
      <c r="D318" s="98"/>
      <c r="E318" s="99"/>
      <c r="F318" s="99"/>
      <c r="G318" s="98"/>
      <c r="H318" s="98"/>
      <c r="I318" s="98"/>
      <c r="J318" s="98"/>
      <c r="K318" s="98"/>
      <c r="L318" s="98"/>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c r="AV318" s="100"/>
      <c r="AW318" s="100"/>
      <c r="AX318" s="100"/>
      <c r="AY318" s="100"/>
      <c r="AZ318" s="100"/>
      <c r="BA318" s="100"/>
      <c r="BB318" s="100"/>
      <c r="BC318" s="100"/>
      <c r="BD318" s="100"/>
      <c r="BE318" s="100"/>
    </row>
    <row r="319" spans="1:57" ht="15.75" customHeight="1" x14ac:dyDescent="0.3">
      <c r="A319" s="98"/>
      <c r="B319" s="98"/>
      <c r="C319" s="98"/>
      <c r="D319" s="98"/>
      <c r="E319" s="99"/>
      <c r="F319" s="99"/>
      <c r="G319" s="98"/>
      <c r="H319" s="98"/>
      <c r="I319" s="98"/>
      <c r="J319" s="98"/>
      <c r="K319" s="98"/>
      <c r="L319" s="98"/>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V319" s="100"/>
      <c r="AW319" s="100"/>
      <c r="AX319" s="100"/>
      <c r="AY319" s="100"/>
      <c r="AZ319" s="100"/>
      <c r="BA319" s="100"/>
      <c r="BB319" s="100"/>
      <c r="BC319" s="100"/>
      <c r="BD319" s="100"/>
      <c r="BE319" s="100"/>
    </row>
    <row r="320" spans="1:57" ht="15.75" customHeight="1" x14ac:dyDescent="0.3">
      <c r="A320" s="98"/>
      <c r="B320" s="98"/>
      <c r="C320" s="98"/>
      <c r="D320" s="98"/>
      <c r="E320" s="99"/>
      <c r="F320" s="99"/>
      <c r="G320" s="98"/>
      <c r="H320" s="98"/>
      <c r="I320" s="98"/>
      <c r="J320" s="98"/>
      <c r="K320" s="98"/>
      <c r="L320" s="98"/>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100"/>
      <c r="AX320" s="100"/>
      <c r="AY320" s="100"/>
      <c r="AZ320" s="100"/>
      <c r="BA320" s="100"/>
      <c r="BB320" s="100"/>
      <c r="BC320" s="100"/>
      <c r="BD320" s="100"/>
      <c r="BE320" s="100"/>
    </row>
    <row r="321" spans="1:57" ht="15.75" customHeight="1" x14ac:dyDescent="0.3">
      <c r="A321" s="98"/>
      <c r="B321" s="98"/>
      <c r="C321" s="98"/>
      <c r="D321" s="98"/>
      <c r="E321" s="99"/>
      <c r="F321" s="99"/>
      <c r="G321" s="98"/>
      <c r="H321" s="98"/>
      <c r="I321" s="98"/>
      <c r="J321" s="98"/>
      <c r="K321" s="98"/>
      <c r="L321" s="98"/>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row>
    <row r="322" spans="1:57" ht="15.75" customHeight="1" x14ac:dyDescent="0.3">
      <c r="A322" s="98"/>
      <c r="B322" s="98"/>
      <c r="C322" s="98"/>
      <c r="D322" s="98"/>
      <c r="E322" s="99"/>
      <c r="F322" s="99"/>
      <c r="G322" s="98"/>
      <c r="H322" s="98"/>
      <c r="I322" s="98"/>
      <c r="J322" s="98"/>
      <c r="K322" s="98"/>
      <c r="L322" s="98"/>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row>
    <row r="323" spans="1:57" ht="15.75" customHeight="1" x14ac:dyDescent="0.3">
      <c r="A323" s="98"/>
      <c r="B323" s="98"/>
      <c r="C323" s="98"/>
      <c r="D323" s="98"/>
      <c r="E323" s="99"/>
      <c r="F323" s="99"/>
      <c r="G323" s="98"/>
      <c r="H323" s="98"/>
      <c r="I323" s="98"/>
      <c r="J323" s="98"/>
      <c r="K323" s="98"/>
      <c r="L323" s="98"/>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row>
    <row r="324" spans="1:57" ht="15.75" customHeight="1" x14ac:dyDescent="0.3">
      <c r="A324" s="98"/>
      <c r="B324" s="98"/>
      <c r="C324" s="98"/>
      <c r="D324" s="98"/>
      <c r="E324" s="99"/>
      <c r="F324" s="99"/>
      <c r="G324" s="98"/>
      <c r="H324" s="98"/>
      <c r="I324" s="98"/>
      <c r="J324" s="98"/>
      <c r="K324" s="98"/>
      <c r="L324" s="98"/>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row>
    <row r="325" spans="1:57" ht="15.75" customHeight="1" x14ac:dyDescent="0.3">
      <c r="A325" s="98"/>
      <c r="B325" s="98"/>
      <c r="C325" s="98"/>
      <c r="D325" s="98"/>
      <c r="E325" s="99"/>
      <c r="F325" s="99"/>
      <c r="G325" s="98"/>
      <c r="H325" s="98"/>
      <c r="I325" s="98"/>
      <c r="J325" s="98"/>
      <c r="K325" s="98"/>
      <c r="L325" s="98"/>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row>
    <row r="326" spans="1:57" ht="15.75" customHeight="1" x14ac:dyDescent="0.3">
      <c r="A326" s="98"/>
      <c r="B326" s="98"/>
      <c r="C326" s="98"/>
      <c r="D326" s="98"/>
      <c r="E326" s="99"/>
      <c r="F326" s="99"/>
      <c r="G326" s="98"/>
      <c r="H326" s="98"/>
      <c r="I326" s="98"/>
      <c r="J326" s="98"/>
      <c r="K326" s="98"/>
      <c r="L326" s="98"/>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row>
    <row r="327" spans="1:57" ht="15.75" customHeight="1" x14ac:dyDescent="0.3">
      <c r="A327" s="98"/>
      <c r="B327" s="98"/>
      <c r="C327" s="98"/>
      <c r="D327" s="98"/>
      <c r="E327" s="99"/>
      <c r="F327" s="99"/>
      <c r="G327" s="98"/>
      <c r="H327" s="98"/>
      <c r="I327" s="98"/>
      <c r="J327" s="98"/>
      <c r="K327" s="98"/>
      <c r="L327" s="98"/>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row>
    <row r="328" spans="1:57" ht="15.75" customHeight="1" x14ac:dyDescent="0.3">
      <c r="A328" s="98"/>
      <c r="B328" s="98"/>
      <c r="C328" s="98"/>
      <c r="D328" s="98"/>
      <c r="E328" s="99"/>
      <c r="F328" s="99"/>
      <c r="G328" s="98"/>
      <c r="H328" s="98"/>
      <c r="I328" s="98"/>
      <c r="J328" s="98"/>
      <c r="K328" s="98"/>
      <c r="L328" s="98"/>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row>
    <row r="329" spans="1:57" ht="15.75" customHeight="1" x14ac:dyDescent="0.3">
      <c r="A329" s="98"/>
      <c r="B329" s="98"/>
      <c r="C329" s="98"/>
      <c r="D329" s="98"/>
      <c r="E329" s="99"/>
      <c r="F329" s="99"/>
      <c r="G329" s="98"/>
      <c r="H329" s="98"/>
      <c r="I329" s="98"/>
      <c r="J329" s="98"/>
      <c r="K329" s="98"/>
      <c r="L329" s="98"/>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row>
    <row r="330" spans="1:57" ht="15.75" customHeight="1" x14ac:dyDescent="0.3">
      <c r="A330" s="98"/>
      <c r="B330" s="98"/>
      <c r="C330" s="98"/>
      <c r="D330" s="98"/>
      <c r="E330" s="99"/>
      <c r="F330" s="99"/>
      <c r="G330" s="98"/>
      <c r="H330" s="98"/>
      <c r="I330" s="98"/>
      <c r="J330" s="98"/>
      <c r="K330" s="98"/>
      <c r="L330" s="98"/>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row>
    <row r="331" spans="1:57" ht="15.75" customHeight="1" x14ac:dyDescent="0.3">
      <c r="A331" s="98"/>
      <c r="B331" s="98"/>
      <c r="C331" s="98"/>
      <c r="D331" s="98"/>
      <c r="E331" s="99"/>
      <c r="F331" s="99"/>
      <c r="G331" s="98"/>
      <c r="H331" s="98"/>
      <c r="I331" s="98"/>
      <c r="J331" s="98"/>
      <c r="K331" s="98"/>
      <c r="L331" s="98"/>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0"/>
      <c r="AV331" s="100"/>
      <c r="AW331" s="100"/>
      <c r="AX331" s="100"/>
      <c r="AY331" s="100"/>
      <c r="AZ331" s="100"/>
      <c r="BA331" s="100"/>
      <c r="BB331" s="100"/>
      <c r="BC331" s="100"/>
      <c r="BD331" s="100"/>
      <c r="BE331" s="100"/>
    </row>
    <row r="332" spans="1:57" ht="15.75" customHeight="1" x14ac:dyDescent="0.3">
      <c r="A332" s="98"/>
      <c r="B332" s="98"/>
      <c r="C332" s="98"/>
      <c r="D332" s="98"/>
      <c r="E332" s="99"/>
      <c r="F332" s="99"/>
      <c r="G332" s="98"/>
      <c r="H332" s="98"/>
      <c r="I332" s="98"/>
      <c r="J332" s="98"/>
      <c r="K332" s="98"/>
      <c r="L332" s="98"/>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0"/>
      <c r="AV332" s="100"/>
      <c r="AW332" s="100"/>
      <c r="AX332" s="100"/>
      <c r="AY332" s="100"/>
      <c r="AZ332" s="100"/>
      <c r="BA332" s="100"/>
      <c r="BB332" s="100"/>
      <c r="BC332" s="100"/>
      <c r="BD332" s="100"/>
      <c r="BE332" s="100"/>
    </row>
    <row r="333" spans="1:57" ht="15.75" customHeight="1" x14ac:dyDescent="0.3">
      <c r="A333" s="98"/>
      <c r="B333" s="98"/>
      <c r="C333" s="98"/>
      <c r="D333" s="98"/>
      <c r="E333" s="99"/>
      <c r="F333" s="99"/>
      <c r="G333" s="98"/>
      <c r="H333" s="98"/>
      <c r="I333" s="98"/>
      <c r="J333" s="98"/>
      <c r="K333" s="98"/>
      <c r="L333" s="98"/>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row>
    <row r="334" spans="1:57" ht="15.75" customHeight="1" x14ac:dyDescent="0.3">
      <c r="A334" s="98"/>
      <c r="B334" s="98"/>
      <c r="C334" s="98"/>
      <c r="D334" s="98"/>
      <c r="E334" s="99"/>
      <c r="F334" s="99"/>
      <c r="G334" s="98"/>
      <c r="H334" s="98"/>
      <c r="I334" s="98"/>
      <c r="J334" s="98"/>
      <c r="K334" s="98"/>
      <c r="L334" s="98"/>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row>
    <row r="335" spans="1:57" ht="15.75" customHeight="1" x14ac:dyDescent="0.3">
      <c r="A335" s="98"/>
      <c r="B335" s="98"/>
      <c r="C335" s="98"/>
      <c r="D335" s="98"/>
      <c r="E335" s="99"/>
      <c r="F335" s="99"/>
      <c r="G335" s="98"/>
      <c r="H335" s="98"/>
      <c r="I335" s="98"/>
      <c r="J335" s="98"/>
      <c r="K335" s="98"/>
      <c r="L335" s="98"/>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row>
    <row r="336" spans="1:57" ht="15.75" customHeight="1" x14ac:dyDescent="0.3">
      <c r="A336" s="98"/>
      <c r="B336" s="98"/>
      <c r="C336" s="98"/>
      <c r="D336" s="98"/>
      <c r="E336" s="99"/>
      <c r="F336" s="99"/>
      <c r="G336" s="98"/>
      <c r="H336" s="98"/>
      <c r="I336" s="98"/>
      <c r="J336" s="98"/>
      <c r="K336" s="98"/>
      <c r="L336" s="98"/>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row>
    <row r="337" spans="1:57" ht="15.75" customHeight="1" x14ac:dyDescent="0.3">
      <c r="A337" s="98"/>
      <c r="B337" s="98"/>
      <c r="C337" s="98"/>
      <c r="D337" s="98"/>
      <c r="E337" s="99"/>
      <c r="F337" s="99"/>
      <c r="G337" s="98"/>
      <c r="H337" s="98"/>
      <c r="I337" s="98"/>
      <c r="J337" s="98"/>
      <c r="K337" s="98"/>
      <c r="L337" s="98"/>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100"/>
      <c r="AZ337" s="100"/>
      <c r="BA337" s="100"/>
      <c r="BB337" s="100"/>
      <c r="BC337" s="100"/>
      <c r="BD337" s="100"/>
      <c r="BE337" s="100"/>
    </row>
    <row r="338" spans="1:57" ht="15.75" customHeight="1" x14ac:dyDescent="0.3">
      <c r="A338" s="98"/>
      <c r="B338" s="98"/>
      <c r="C338" s="98"/>
      <c r="D338" s="98"/>
      <c r="E338" s="99"/>
      <c r="F338" s="99"/>
      <c r="G338" s="98"/>
      <c r="H338" s="98"/>
      <c r="I338" s="98"/>
      <c r="J338" s="98"/>
      <c r="K338" s="98"/>
      <c r="L338" s="98"/>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row>
    <row r="339" spans="1:57" ht="15.75" customHeight="1" x14ac:dyDescent="0.3">
      <c r="A339" s="98"/>
      <c r="B339" s="98"/>
      <c r="C339" s="98"/>
      <c r="D339" s="98"/>
      <c r="E339" s="99"/>
      <c r="F339" s="99"/>
      <c r="G339" s="98"/>
      <c r="H339" s="98"/>
      <c r="I339" s="98"/>
      <c r="J339" s="98"/>
      <c r="K339" s="98"/>
      <c r="L339" s="98"/>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row>
    <row r="340" spans="1:57" ht="15.75" customHeight="1" x14ac:dyDescent="0.3">
      <c r="A340" s="98"/>
      <c r="B340" s="98"/>
      <c r="C340" s="98"/>
      <c r="D340" s="98"/>
      <c r="E340" s="99"/>
      <c r="F340" s="99"/>
      <c r="G340" s="98"/>
      <c r="H340" s="98"/>
      <c r="I340" s="98"/>
      <c r="J340" s="98"/>
      <c r="K340" s="98"/>
      <c r="L340" s="98"/>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row>
    <row r="341" spans="1:57" ht="15.75" customHeight="1" x14ac:dyDescent="0.3">
      <c r="A341" s="98"/>
      <c r="B341" s="98"/>
      <c r="C341" s="98"/>
      <c r="D341" s="98"/>
      <c r="E341" s="99"/>
      <c r="F341" s="99"/>
      <c r="G341" s="98"/>
      <c r="H341" s="98"/>
      <c r="I341" s="98"/>
      <c r="J341" s="98"/>
      <c r="K341" s="98"/>
      <c r="L341" s="98"/>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row>
    <row r="342" spans="1:57" ht="15.75" customHeight="1" x14ac:dyDescent="0.3">
      <c r="A342" s="98"/>
      <c r="B342" s="98"/>
      <c r="C342" s="98"/>
      <c r="D342" s="98"/>
      <c r="E342" s="99"/>
      <c r="F342" s="99"/>
      <c r="G342" s="98"/>
      <c r="H342" s="98"/>
      <c r="I342" s="98"/>
      <c r="J342" s="98"/>
      <c r="K342" s="98"/>
      <c r="L342" s="98"/>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c r="AV342" s="100"/>
      <c r="AW342" s="100"/>
      <c r="AX342" s="100"/>
      <c r="AY342" s="100"/>
      <c r="AZ342" s="100"/>
      <c r="BA342" s="100"/>
      <c r="BB342" s="100"/>
      <c r="BC342" s="100"/>
      <c r="BD342" s="100"/>
      <c r="BE342" s="100"/>
    </row>
    <row r="343" spans="1:57" ht="15.75" customHeight="1" x14ac:dyDescent="0.3">
      <c r="A343" s="98"/>
      <c r="B343" s="98"/>
      <c r="C343" s="98"/>
      <c r="D343" s="98"/>
      <c r="E343" s="99"/>
      <c r="F343" s="99"/>
      <c r="G343" s="98"/>
      <c r="H343" s="98"/>
      <c r="I343" s="98"/>
      <c r="J343" s="98"/>
      <c r="K343" s="98"/>
      <c r="L343" s="98"/>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c r="AV343" s="100"/>
      <c r="AW343" s="100"/>
      <c r="AX343" s="100"/>
      <c r="AY343" s="100"/>
      <c r="AZ343" s="100"/>
      <c r="BA343" s="100"/>
      <c r="BB343" s="100"/>
      <c r="BC343" s="100"/>
      <c r="BD343" s="100"/>
      <c r="BE343" s="100"/>
    </row>
    <row r="344" spans="1:57" ht="15.75" customHeight="1" x14ac:dyDescent="0.3">
      <c r="A344" s="98"/>
      <c r="B344" s="98"/>
      <c r="C344" s="98"/>
      <c r="D344" s="98"/>
      <c r="E344" s="99"/>
      <c r="F344" s="99"/>
      <c r="G344" s="98"/>
      <c r="H344" s="98"/>
      <c r="I344" s="98"/>
      <c r="J344" s="98"/>
      <c r="K344" s="98"/>
      <c r="L344" s="98"/>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c r="AV344" s="100"/>
      <c r="AW344" s="100"/>
      <c r="AX344" s="100"/>
      <c r="AY344" s="100"/>
      <c r="AZ344" s="100"/>
      <c r="BA344" s="100"/>
      <c r="BB344" s="100"/>
      <c r="BC344" s="100"/>
      <c r="BD344" s="100"/>
      <c r="BE344" s="100"/>
    </row>
    <row r="345" spans="1:57" ht="15.75" customHeight="1" x14ac:dyDescent="0.3">
      <c r="A345" s="98"/>
      <c r="B345" s="98"/>
      <c r="C345" s="98"/>
      <c r="D345" s="98"/>
      <c r="E345" s="99"/>
      <c r="F345" s="99"/>
      <c r="G345" s="98"/>
      <c r="H345" s="98"/>
      <c r="I345" s="98"/>
      <c r="J345" s="98"/>
      <c r="K345" s="98"/>
      <c r="L345" s="98"/>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row>
    <row r="346" spans="1:57" ht="15.75" customHeight="1" x14ac:dyDescent="0.3">
      <c r="A346" s="98"/>
      <c r="B346" s="98"/>
      <c r="C346" s="98"/>
      <c r="D346" s="98"/>
      <c r="E346" s="99"/>
      <c r="F346" s="99"/>
      <c r="G346" s="98"/>
      <c r="H346" s="98"/>
      <c r="I346" s="98"/>
      <c r="J346" s="98"/>
      <c r="K346" s="98"/>
      <c r="L346" s="98"/>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row>
    <row r="347" spans="1:57" ht="15.75" customHeight="1" x14ac:dyDescent="0.3">
      <c r="A347" s="98"/>
      <c r="B347" s="98"/>
      <c r="C347" s="98"/>
      <c r="D347" s="98"/>
      <c r="E347" s="99"/>
      <c r="F347" s="99"/>
      <c r="G347" s="98"/>
      <c r="H347" s="98"/>
      <c r="I347" s="98"/>
      <c r="J347" s="98"/>
      <c r="K347" s="98"/>
      <c r="L347" s="98"/>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row>
    <row r="348" spans="1:57" ht="15.75" customHeight="1" x14ac:dyDescent="0.3">
      <c r="A348" s="98"/>
      <c r="B348" s="98"/>
      <c r="C348" s="98"/>
      <c r="D348" s="98"/>
      <c r="E348" s="99"/>
      <c r="F348" s="99"/>
      <c r="G348" s="98"/>
      <c r="H348" s="98"/>
      <c r="I348" s="98"/>
      <c r="J348" s="98"/>
      <c r="K348" s="98"/>
      <c r="L348" s="98"/>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row>
    <row r="349" spans="1:57" ht="15.75" customHeight="1" x14ac:dyDescent="0.3">
      <c r="A349" s="98"/>
      <c r="B349" s="98"/>
      <c r="C349" s="98"/>
      <c r="D349" s="98"/>
      <c r="E349" s="99"/>
      <c r="F349" s="99"/>
      <c r="G349" s="98"/>
      <c r="H349" s="98"/>
      <c r="I349" s="98"/>
      <c r="J349" s="98"/>
      <c r="K349" s="98"/>
      <c r="L349" s="98"/>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c r="BC349" s="100"/>
      <c r="BD349" s="100"/>
      <c r="BE349" s="100"/>
    </row>
    <row r="350" spans="1:57" ht="15.75" customHeight="1" x14ac:dyDescent="0.3">
      <c r="A350" s="98"/>
      <c r="B350" s="98"/>
      <c r="C350" s="98"/>
      <c r="D350" s="98"/>
      <c r="E350" s="99"/>
      <c r="F350" s="99"/>
      <c r="G350" s="98"/>
      <c r="H350" s="98"/>
      <c r="I350" s="98"/>
      <c r="J350" s="98"/>
      <c r="K350" s="98"/>
      <c r="L350" s="98"/>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row>
    <row r="351" spans="1:57" ht="15.75" customHeight="1" x14ac:dyDescent="0.3">
      <c r="A351" s="98"/>
      <c r="B351" s="98"/>
      <c r="C351" s="98"/>
      <c r="D351" s="98"/>
      <c r="E351" s="99"/>
      <c r="F351" s="99"/>
      <c r="G351" s="98"/>
      <c r="H351" s="98"/>
      <c r="I351" s="98"/>
      <c r="J351" s="98"/>
      <c r="K351" s="98"/>
      <c r="L351" s="98"/>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row>
    <row r="352" spans="1:57" ht="15.75" customHeight="1" x14ac:dyDescent="0.3">
      <c r="A352" s="98"/>
      <c r="B352" s="98"/>
      <c r="C352" s="98"/>
      <c r="D352" s="98"/>
      <c r="E352" s="99"/>
      <c r="F352" s="99"/>
      <c r="G352" s="98"/>
      <c r="H352" s="98"/>
      <c r="I352" s="98"/>
      <c r="J352" s="98"/>
      <c r="K352" s="98"/>
      <c r="L352" s="98"/>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row>
    <row r="353" spans="1:57" ht="15.75" customHeight="1" x14ac:dyDescent="0.3">
      <c r="A353" s="98"/>
      <c r="B353" s="98"/>
      <c r="C353" s="98"/>
      <c r="D353" s="98"/>
      <c r="E353" s="99"/>
      <c r="F353" s="99"/>
      <c r="G353" s="98"/>
      <c r="H353" s="98"/>
      <c r="I353" s="98"/>
      <c r="J353" s="98"/>
      <c r="K353" s="98"/>
      <c r="L353" s="98"/>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row>
    <row r="354" spans="1:57" ht="15.75" customHeight="1" x14ac:dyDescent="0.3">
      <c r="A354" s="98"/>
      <c r="B354" s="98"/>
      <c r="C354" s="98"/>
      <c r="D354" s="98"/>
      <c r="E354" s="99"/>
      <c r="F354" s="99"/>
      <c r="G354" s="98"/>
      <c r="H354" s="98"/>
      <c r="I354" s="98"/>
      <c r="J354" s="98"/>
      <c r="K354" s="98"/>
      <c r="L354" s="98"/>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row>
    <row r="355" spans="1:57" ht="15.75" customHeight="1" x14ac:dyDescent="0.3">
      <c r="A355" s="98"/>
      <c r="B355" s="98"/>
      <c r="C355" s="98"/>
      <c r="D355" s="98"/>
      <c r="E355" s="99"/>
      <c r="F355" s="99"/>
      <c r="G355" s="98"/>
      <c r="H355" s="98"/>
      <c r="I355" s="98"/>
      <c r="J355" s="98"/>
      <c r="K355" s="98"/>
      <c r="L355" s="98"/>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row>
    <row r="356" spans="1:57" ht="15.75" customHeight="1" x14ac:dyDescent="0.3">
      <c r="A356" s="98"/>
      <c r="B356" s="98"/>
      <c r="C356" s="98"/>
      <c r="D356" s="98"/>
      <c r="E356" s="99"/>
      <c r="F356" s="99"/>
      <c r="G356" s="98"/>
      <c r="H356" s="98"/>
      <c r="I356" s="98"/>
      <c r="J356" s="98"/>
      <c r="K356" s="98"/>
      <c r="L356" s="98"/>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row>
    <row r="357" spans="1:57" ht="15.75" customHeight="1" x14ac:dyDescent="0.3">
      <c r="A357" s="98"/>
      <c r="B357" s="98"/>
      <c r="C357" s="98"/>
      <c r="D357" s="98"/>
      <c r="E357" s="99"/>
      <c r="F357" s="99"/>
      <c r="G357" s="98"/>
      <c r="H357" s="98"/>
      <c r="I357" s="98"/>
      <c r="J357" s="98"/>
      <c r="K357" s="98"/>
      <c r="L357" s="98"/>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row>
    <row r="358" spans="1:57" ht="15.75" customHeight="1" x14ac:dyDescent="0.3">
      <c r="A358" s="98"/>
      <c r="B358" s="98"/>
      <c r="C358" s="98"/>
      <c r="D358" s="98"/>
      <c r="E358" s="99"/>
      <c r="F358" s="99"/>
      <c r="G358" s="98"/>
      <c r="H358" s="98"/>
      <c r="I358" s="98"/>
      <c r="J358" s="98"/>
      <c r="K358" s="98"/>
      <c r="L358" s="98"/>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row>
    <row r="359" spans="1:57" ht="15.75" customHeight="1" x14ac:dyDescent="0.3">
      <c r="A359" s="98"/>
      <c r="B359" s="98"/>
      <c r="C359" s="98"/>
      <c r="D359" s="98"/>
      <c r="E359" s="99"/>
      <c r="F359" s="99"/>
      <c r="G359" s="98"/>
      <c r="H359" s="98"/>
      <c r="I359" s="98"/>
      <c r="J359" s="98"/>
      <c r="K359" s="98"/>
      <c r="L359" s="98"/>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row>
    <row r="360" spans="1:57" ht="15.75" customHeight="1" x14ac:dyDescent="0.3">
      <c r="A360" s="98"/>
      <c r="B360" s="98"/>
      <c r="C360" s="98"/>
      <c r="D360" s="98"/>
      <c r="E360" s="99"/>
      <c r="F360" s="99"/>
      <c r="G360" s="98"/>
      <c r="H360" s="98"/>
      <c r="I360" s="98"/>
      <c r="J360" s="98"/>
      <c r="K360" s="98"/>
      <c r="L360" s="98"/>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row>
    <row r="361" spans="1:57" ht="15.75" customHeight="1" x14ac:dyDescent="0.3">
      <c r="A361" s="98"/>
      <c r="B361" s="98"/>
      <c r="C361" s="98"/>
      <c r="D361" s="98"/>
      <c r="E361" s="99"/>
      <c r="F361" s="99"/>
      <c r="G361" s="98"/>
      <c r="H361" s="98"/>
      <c r="I361" s="98"/>
      <c r="J361" s="98"/>
      <c r="K361" s="98"/>
      <c r="L361" s="98"/>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row>
    <row r="362" spans="1:57" ht="15.75" customHeight="1" x14ac:dyDescent="0.3">
      <c r="A362" s="98"/>
      <c r="B362" s="98"/>
      <c r="C362" s="98"/>
      <c r="D362" s="98"/>
      <c r="E362" s="99"/>
      <c r="F362" s="99"/>
      <c r="G362" s="98"/>
      <c r="H362" s="98"/>
      <c r="I362" s="98"/>
      <c r="J362" s="98"/>
      <c r="K362" s="98"/>
      <c r="L362" s="98"/>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row>
    <row r="363" spans="1:57" ht="15.75" customHeight="1" x14ac:dyDescent="0.3">
      <c r="A363" s="98"/>
      <c r="B363" s="98"/>
      <c r="C363" s="98"/>
      <c r="D363" s="98"/>
      <c r="E363" s="99"/>
      <c r="F363" s="99"/>
      <c r="G363" s="98"/>
      <c r="H363" s="98"/>
      <c r="I363" s="98"/>
      <c r="J363" s="98"/>
      <c r="K363" s="98"/>
      <c r="L363" s="98"/>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row>
    <row r="364" spans="1:57" ht="15.75" customHeight="1" x14ac:dyDescent="0.3">
      <c r="A364" s="98"/>
      <c r="B364" s="98"/>
      <c r="C364" s="98"/>
      <c r="D364" s="98"/>
      <c r="E364" s="99"/>
      <c r="F364" s="99"/>
      <c r="G364" s="98"/>
      <c r="H364" s="98"/>
      <c r="I364" s="98"/>
      <c r="J364" s="98"/>
      <c r="K364" s="98"/>
      <c r="L364" s="98"/>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row>
    <row r="365" spans="1:57" ht="15.75" customHeight="1" x14ac:dyDescent="0.3">
      <c r="A365" s="98"/>
      <c r="B365" s="98"/>
      <c r="C365" s="98"/>
      <c r="D365" s="98"/>
      <c r="E365" s="99"/>
      <c r="F365" s="99"/>
      <c r="G365" s="98"/>
      <c r="H365" s="98"/>
      <c r="I365" s="98"/>
      <c r="J365" s="98"/>
      <c r="K365" s="98"/>
      <c r="L365" s="98"/>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100"/>
      <c r="AZ365" s="100"/>
      <c r="BA365" s="100"/>
      <c r="BB365" s="100"/>
      <c r="BC365" s="100"/>
      <c r="BD365" s="100"/>
      <c r="BE365" s="100"/>
    </row>
    <row r="366" spans="1:57" ht="15.75" customHeight="1" x14ac:dyDescent="0.3">
      <c r="A366" s="98"/>
      <c r="B366" s="98"/>
      <c r="C366" s="98"/>
      <c r="D366" s="98"/>
      <c r="E366" s="99"/>
      <c r="F366" s="99"/>
      <c r="G366" s="98"/>
      <c r="H366" s="98"/>
      <c r="I366" s="98"/>
      <c r="J366" s="98"/>
      <c r="K366" s="98"/>
      <c r="L366" s="98"/>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row>
    <row r="367" spans="1:57" ht="15.75" customHeight="1" x14ac:dyDescent="0.3">
      <c r="A367" s="98"/>
      <c r="B367" s="98"/>
      <c r="C367" s="98"/>
      <c r="D367" s="98"/>
      <c r="E367" s="99"/>
      <c r="F367" s="99"/>
      <c r="G367" s="98"/>
      <c r="H367" s="98"/>
      <c r="I367" s="98"/>
      <c r="J367" s="98"/>
      <c r="K367" s="98"/>
      <c r="L367" s="98"/>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row>
    <row r="368" spans="1:57" ht="15.75" customHeight="1" x14ac:dyDescent="0.3">
      <c r="A368" s="98"/>
      <c r="B368" s="98"/>
      <c r="C368" s="98"/>
      <c r="D368" s="98"/>
      <c r="E368" s="99"/>
      <c r="F368" s="99"/>
      <c r="G368" s="98"/>
      <c r="H368" s="98"/>
      <c r="I368" s="98"/>
      <c r="J368" s="98"/>
      <c r="K368" s="98"/>
      <c r="L368" s="98"/>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row>
    <row r="369" spans="1:57" ht="15.75" customHeight="1" x14ac:dyDescent="0.3">
      <c r="A369" s="98"/>
      <c r="B369" s="98"/>
      <c r="C369" s="98"/>
      <c r="D369" s="98"/>
      <c r="E369" s="99"/>
      <c r="F369" s="99"/>
      <c r="G369" s="98"/>
      <c r="H369" s="98"/>
      <c r="I369" s="98"/>
      <c r="J369" s="98"/>
      <c r="K369" s="98"/>
      <c r="L369" s="98"/>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row>
    <row r="370" spans="1:57" ht="15.75" customHeight="1" x14ac:dyDescent="0.3">
      <c r="A370" s="98"/>
      <c r="B370" s="98"/>
      <c r="C370" s="98"/>
      <c r="D370" s="98"/>
      <c r="E370" s="99"/>
      <c r="F370" s="99"/>
      <c r="G370" s="98"/>
      <c r="H370" s="98"/>
      <c r="I370" s="98"/>
      <c r="J370" s="98"/>
      <c r="K370" s="98"/>
      <c r="L370" s="98"/>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row>
    <row r="371" spans="1:57" ht="15.75" customHeight="1" x14ac:dyDescent="0.3">
      <c r="A371" s="98"/>
      <c r="B371" s="98"/>
      <c r="C371" s="98"/>
      <c r="D371" s="98"/>
      <c r="E371" s="99"/>
      <c r="F371" s="99"/>
      <c r="G371" s="98"/>
      <c r="H371" s="98"/>
      <c r="I371" s="98"/>
      <c r="J371" s="98"/>
      <c r="K371" s="98"/>
      <c r="L371" s="98"/>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row>
    <row r="372" spans="1:57" ht="15.75" customHeight="1" x14ac:dyDescent="0.3">
      <c r="A372" s="98"/>
      <c r="B372" s="98"/>
      <c r="C372" s="98"/>
      <c r="D372" s="98"/>
      <c r="E372" s="99"/>
      <c r="F372" s="99"/>
      <c r="G372" s="98"/>
      <c r="H372" s="98"/>
      <c r="I372" s="98"/>
      <c r="J372" s="98"/>
      <c r="K372" s="98"/>
      <c r="L372" s="98"/>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row>
    <row r="373" spans="1:57" ht="15.75" customHeight="1" x14ac:dyDescent="0.3">
      <c r="A373" s="98"/>
      <c r="B373" s="98"/>
      <c r="C373" s="98"/>
      <c r="D373" s="98"/>
      <c r="E373" s="99"/>
      <c r="F373" s="99"/>
      <c r="G373" s="98"/>
      <c r="H373" s="98"/>
      <c r="I373" s="98"/>
      <c r="J373" s="98"/>
      <c r="K373" s="98"/>
      <c r="L373" s="98"/>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c r="AU373" s="100"/>
      <c r="AV373" s="100"/>
      <c r="AW373" s="100"/>
      <c r="AX373" s="100"/>
      <c r="AY373" s="100"/>
      <c r="AZ373" s="100"/>
      <c r="BA373" s="100"/>
      <c r="BB373" s="100"/>
      <c r="BC373" s="100"/>
      <c r="BD373" s="100"/>
      <c r="BE373" s="100"/>
    </row>
    <row r="374" spans="1:57" ht="15.75" customHeight="1" x14ac:dyDescent="0.3">
      <c r="A374" s="98"/>
      <c r="B374" s="98"/>
      <c r="C374" s="98"/>
      <c r="D374" s="98"/>
      <c r="E374" s="99"/>
      <c r="F374" s="99"/>
      <c r="G374" s="98"/>
      <c r="H374" s="98"/>
      <c r="I374" s="98"/>
      <c r="J374" s="98"/>
      <c r="K374" s="98"/>
      <c r="L374" s="98"/>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row>
    <row r="375" spans="1:57" ht="15.75" customHeight="1" x14ac:dyDescent="0.3">
      <c r="A375" s="98"/>
      <c r="B375" s="98"/>
      <c r="C375" s="98"/>
      <c r="D375" s="98"/>
      <c r="E375" s="99"/>
      <c r="F375" s="99"/>
      <c r="G375" s="98"/>
      <c r="H375" s="98"/>
      <c r="I375" s="98"/>
      <c r="J375" s="98"/>
      <c r="K375" s="98"/>
      <c r="L375" s="98"/>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row>
    <row r="376" spans="1:57" ht="15.75" customHeight="1" x14ac:dyDescent="0.3">
      <c r="A376" s="98"/>
      <c r="B376" s="98"/>
      <c r="C376" s="98"/>
      <c r="D376" s="98"/>
      <c r="E376" s="99"/>
      <c r="F376" s="99"/>
      <c r="G376" s="98"/>
      <c r="H376" s="98"/>
      <c r="I376" s="98"/>
      <c r="J376" s="98"/>
      <c r="K376" s="98"/>
      <c r="L376" s="98"/>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row>
    <row r="377" spans="1:57" ht="15.75" customHeight="1" x14ac:dyDescent="0.3">
      <c r="A377" s="98"/>
      <c r="B377" s="98"/>
      <c r="C377" s="98"/>
      <c r="D377" s="98"/>
      <c r="E377" s="99"/>
      <c r="F377" s="99"/>
      <c r="G377" s="98"/>
      <c r="H377" s="98"/>
      <c r="I377" s="98"/>
      <c r="J377" s="98"/>
      <c r="K377" s="98"/>
      <c r="L377" s="98"/>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row>
    <row r="378" spans="1:57" ht="15.75" customHeight="1" x14ac:dyDescent="0.3">
      <c r="A378" s="98"/>
      <c r="B378" s="98"/>
      <c r="C378" s="98"/>
      <c r="D378" s="98"/>
      <c r="E378" s="99"/>
      <c r="F378" s="99"/>
      <c r="G378" s="98"/>
      <c r="H378" s="98"/>
      <c r="I378" s="98"/>
      <c r="J378" s="98"/>
      <c r="K378" s="98"/>
      <c r="L378" s="98"/>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row>
    <row r="379" spans="1:57" ht="15.75" customHeight="1" x14ac:dyDescent="0.3">
      <c r="A379" s="98"/>
      <c r="B379" s="98"/>
      <c r="C379" s="98"/>
      <c r="D379" s="98"/>
      <c r="E379" s="99"/>
      <c r="F379" s="99"/>
      <c r="G379" s="98"/>
      <c r="H379" s="98"/>
      <c r="I379" s="98"/>
      <c r="J379" s="98"/>
      <c r="K379" s="98"/>
      <c r="L379" s="98"/>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row>
    <row r="380" spans="1:57" ht="15.75" customHeight="1" x14ac:dyDescent="0.3">
      <c r="A380" s="98"/>
      <c r="B380" s="98"/>
      <c r="C380" s="98"/>
      <c r="D380" s="98"/>
      <c r="E380" s="99"/>
      <c r="F380" s="99"/>
      <c r="G380" s="98"/>
      <c r="H380" s="98"/>
      <c r="I380" s="98"/>
      <c r="J380" s="98"/>
      <c r="K380" s="98"/>
      <c r="L380" s="98"/>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row>
    <row r="381" spans="1:57" ht="15.75" customHeight="1" x14ac:dyDescent="0.3">
      <c r="A381" s="98"/>
      <c r="B381" s="98"/>
      <c r="C381" s="98"/>
      <c r="D381" s="98"/>
      <c r="E381" s="99"/>
      <c r="F381" s="99"/>
      <c r="G381" s="98"/>
      <c r="H381" s="98"/>
      <c r="I381" s="98"/>
      <c r="J381" s="98"/>
      <c r="K381" s="98"/>
      <c r="L381" s="98"/>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row>
    <row r="382" spans="1:57" ht="15.75" customHeight="1" x14ac:dyDescent="0.3">
      <c r="A382" s="98"/>
      <c r="B382" s="98"/>
      <c r="C382" s="98"/>
      <c r="D382" s="98"/>
      <c r="E382" s="99"/>
      <c r="F382" s="99"/>
      <c r="G382" s="98"/>
      <c r="H382" s="98"/>
      <c r="I382" s="98"/>
      <c r="J382" s="98"/>
      <c r="K382" s="98"/>
      <c r="L382" s="98"/>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row>
    <row r="383" spans="1:57" ht="15.75" customHeight="1" x14ac:dyDescent="0.3">
      <c r="A383" s="98"/>
      <c r="B383" s="98"/>
      <c r="C383" s="98"/>
      <c r="D383" s="98"/>
      <c r="E383" s="99"/>
      <c r="F383" s="99"/>
      <c r="G383" s="98"/>
      <c r="H383" s="98"/>
      <c r="I383" s="98"/>
      <c r="J383" s="98"/>
      <c r="K383" s="98"/>
      <c r="L383" s="98"/>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row>
    <row r="384" spans="1:57" ht="15.75" customHeight="1" x14ac:dyDescent="0.3">
      <c r="A384" s="98"/>
      <c r="B384" s="98"/>
      <c r="C384" s="98"/>
      <c r="D384" s="98"/>
      <c r="E384" s="99"/>
      <c r="F384" s="99"/>
      <c r="G384" s="98"/>
      <c r="H384" s="98"/>
      <c r="I384" s="98"/>
      <c r="J384" s="98"/>
      <c r="K384" s="98"/>
      <c r="L384" s="98"/>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row>
    <row r="385" spans="1:57" ht="15.75" customHeight="1" x14ac:dyDescent="0.3">
      <c r="A385" s="98"/>
      <c r="B385" s="98"/>
      <c r="C385" s="98"/>
      <c r="D385" s="98"/>
      <c r="E385" s="99"/>
      <c r="F385" s="99"/>
      <c r="G385" s="98"/>
      <c r="H385" s="98"/>
      <c r="I385" s="98"/>
      <c r="J385" s="98"/>
      <c r="K385" s="98"/>
      <c r="L385" s="98"/>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c r="AU385" s="100"/>
      <c r="AV385" s="100"/>
      <c r="AW385" s="100"/>
      <c r="AX385" s="100"/>
      <c r="AY385" s="100"/>
      <c r="AZ385" s="100"/>
      <c r="BA385" s="100"/>
      <c r="BB385" s="100"/>
      <c r="BC385" s="100"/>
      <c r="BD385" s="100"/>
      <c r="BE385" s="100"/>
    </row>
    <row r="386" spans="1:57" ht="15.75" customHeight="1" x14ac:dyDescent="0.3">
      <c r="A386" s="98"/>
      <c r="B386" s="98"/>
      <c r="C386" s="98"/>
      <c r="D386" s="98"/>
      <c r="E386" s="99"/>
      <c r="F386" s="99"/>
      <c r="G386" s="98"/>
      <c r="H386" s="98"/>
      <c r="I386" s="98"/>
      <c r="J386" s="98"/>
      <c r="K386" s="98"/>
      <c r="L386" s="98"/>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c r="AU386" s="100"/>
      <c r="AV386" s="100"/>
      <c r="AW386" s="100"/>
      <c r="AX386" s="100"/>
      <c r="AY386" s="100"/>
      <c r="AZ386" s="100"/>
      <c r="BA386" s="100"/>
      <c r="BB386" s="100"/>
      <c r="BC386" s="100"/>
      <c r="BD386" s="100"/>
      <c r="BE386" s="100"/>
    </row>
    <row r="387" spans="1:57" ht="15.75" customHeight="1" x14ac:dyDescent="0.3">
      <c r="A387" s="98"/>
      <c r="B387" s="98"/>
      <c r="C387" s="98"/>
      <c r="D387" s="98"/>
      <c r="E387" s="99"/>
      <c r="F387" s="99"/>
      <c r="G387" s="98"/>
      <c r="H387" s="98"/>
      <c r="I387" s="98"/>
      <c r="J387" s="98"/>
      <c r="K387" s="98"/>
      <c r="L387" s="98"/>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row>
    <row r="388" spans="1:57" ht="15.75" customHeight="1" x14ac:dyDescent="0.3">
      <c r="A388" s="98"/>
      <c r="B388" s="98"/>
      <c r="C388" s="98"/>
      <c r="D388" s="98"/>
      <c r="E388" s="99"/>
      <c r="F388" s="99"/>
      <c r="G388" s="98"/>
      <c r="H388" s="98"/>
      <c r="I388" s="98"/>
      <c r="J388" s="98"/>
      <c r="K388" s="98"/>
      <c r="L388" s="98"/>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row>
    <row r="389" spans="1:57" ht="15.75" customHeight="1" x14ac:dyDescent="0.3">
      <c r="A389" s="98"/>
      <c r="B389" s="98"/>
      <c r="C389" s="98"/>
      <c r="D389" s="98"/>
      <c r="E389" s="99"/>
      <c r="F389" s="99"/>
      <c r="G389" s="98"/>
      <c r="H389" s="98"/>
      <c r="I389" s="98"/>
      <c r="J389" s="98"/>
      <c r="K389" s="98"/>
      <c r="L389" s="98"/>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row>
    <row r="390" spans="1:57" ht="15.75" customHeight="1" x14ac:dyDescent="0.3">
      <c r="A390" s="98"/>
      <c r="B390" s="98"/>
      <c r="C390" s="98"/>
      <c r="D390" s="98"/>
      <c r="E390" s="99"/>
      <c r="F390" s="99"/>
      <c r="G390" s="98"/>
      <c r="H390" s="98"/>
      <c r="I390" s="98"/>
      <c r="J390" s="98"/>
      <c r="K390" s="98"/>
      <c r="L390" s="98"/>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row>
    <row r="391" spans="1:57" ht="15.75" customHeight="1" x14ac:dyDescent="0.3">
      <c r="A391" s="98"/>
      <c r="B391" s="98"/>
      <c r="C391" s="98"/>
      <c r="D391" s="98"/>
      <c r="E391" s="99"/>
      <c r="F391" s="99"/>
      <c r="G391" s="98"/>
      <c r="H391" s="98"/>
      <c r="I391" s="98"/>
      <c r="J391" s="98"/>
      <c r="K391" s="98"/>
      <c r="L391" s="98"/>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row>
    <row r="392" spans="1:57" ht="15.75" customHeight="1" x14ac:dyDescent="0.3">
      <c r="A392" s="98"/>
      <c r="B392" s="98"/>
      <c r="C392" s="98"/>
      <c r="D392" s="98"/>
      <c r="E392" s="99"/>
      <c r="F392" s="99"/>
      <c r="G392" s="98"/>
      <c r="H392" s="98"/>
      <c r="I392" s="98"/>
      <c r="J392" s="98"/>
      <c r="K392" s="98"/>
      <c r="L392" s="98"/>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row>
    <row r="393" spans="1:57" ht="15.75" customHeight="1" x14ac:dyDescent="0.3">
      <c r="A393" s="98"/>
      <c r="B393" s="98"/>
      <c r="C393" s="98"/>
      <c r="D393" s="98"/>
      <c r="E393" s="99"/>
      <c r="F393" s="99"/>
      <c r="G393" s="98"/>
      <c r="H393" s="98"/>
      <c r="I393" s="98"/>
      <c r="J393" s="98"/>
      <c r="K393" s="98"/>
      <c r="L393" s="98"/>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row>
    <row r="394" spans="1:57" ht="15.75" customHeight="1" x14ac:dyDescent="0.3">
      <c r="A394" s="98"/>
      <c r="B394" s="98"/>
      <c r="C394" s="98"/>
      <c r="D394" s="98"/>
      <c r="E394" s="99"/>
      <c r="F394" s="99"/>
      <c r="G394" s="98"/>
      <c r="H394" s="98"/>
      <c r="I394" s="98"/>
      <c r="J394" s="98"/>
      <c r="K394" s="98"/>
      <c r="L394" s="98"/>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row>
    <row r="395" spans="1:57" ht="15.75" customHeight="1" x14ac:dyDescent="0.3">
      <c r="A395" s="98"/>
      <c r="B395" s="98"/>
      <c r="C395" s="98"/>
      <c r="D395" s="98"/>
      <c r="E395" s="99"/>
      <c r="F395" s="99"/>
      <c r="G395" s="98"/>
      <c r="H395" s="98"/>
      <c r="I395" s="98"/>
      <c r="J395" s="98"/>
      <c r="K395" s="98"/>
      <c r="L395" s="98"/>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row>
    <row r="396" spans="1:57" ht="15.75" customHeight="1" x14ac:dyDescent="0.3">
      <c r="A396" s="98"/>
      <c r="B396" s="98"/>
      <c r="C396" s="98"/>
      <c r="D396" s="98"/>
      <c r="E396" s="99"/>
      <c r="F396" s="99"/>
      <c r="G396" s="98"/>
      <c r="H396" s="98"/>
      <c r="I396" s="98"/>
      <c r="J396" s="98"/>
      <c r="K396" s="98"/>
      <c r="L396" s="98"/>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row>
    <row r="397" spans="1:57" ht="15.75" customHeight="1" x14ac:dyDescent="0.3">
      <c r="A397" s="98"/>
      <c r="B397" s="98"/>
      <c r="C397" s="98"/>
      <c r="D397" s="98"/>
      <c r="E397" s="99"/>
      <c r="F397" s="99"/>
      <c r="G397" s="98"/>
      <c r="H397" s="98"/>
      <c r="I397" s="98"/>
      <c r="J397" s="98"/>
      <c r="K397" s="98"/>
      <c r="L397" s="98"/>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row>
    <row r="398" spans="1:57" ht="15.75" customHeight="1" x14ac:dyDescent="0.3">
      <c r="A398" s="98"/>
      <c r="B398" s="98"/>
      <c r="C398" s="98"/>
      <c r="D398" s="98"/>
      <c r="E398" s="99"/>
      <c r="F398" s="99"/>
      <c r="G398" s="98"/>
      <c r="H398" s="98"/>
      <c r="I398" s="98"/>
      <c r="J398" s="98"/>
      <c r="K398" s="98"/>
      <c r="L398" s="98"/>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row>
    <row r="399" spans="1:57" ht="15.75" customHeight="1" x14ac:dyDescent="0.3">
      <c r="A399" s="98"/>
      <c r="B399" s="98"/>
      <c r="C399" s="98"/>
      <c r="D399" s="98"/>
      <c r="E399" s="99"/>
      <c r="F399" s="99"/>
      <c r="G399" s="98"/>
      <c r="H399" s="98"/>
      <c r="I399" s="98"/>
      <c r="J399" s="98"/>
      <c r="K399" s="98"/>
      <c r="L399" s="98"/>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row>
    <row r="400" spans="1:57" ht="15.75" customHeight="1" x14ac:dyDescent="0.3">
      <c r="A400" s="98"/>
      <c r="B400" s="98"/>
      <c r="C400" s="98"/>
      <c r="D400" s="98"/>
      <c r="E400" s="99"/>
      <c r="F400" s="99"/>
      <c r="G400" s="98"/>
      <c r="H400" s="98"/>
      <c r="I400" s="98"/>
      <c r="J400" s="98"/>
      <c r="K400" s="98"/>
      <c r="L400" s="98"/>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row>
    <row r="401" spans="1:57" ht="15.75" customHeight="1" x14ac:dyDescent="0.3">
      <c r="A401" s="98"/>
      <c r="B401" s="98"/>
      <c r="C401" s="98"/>
      <c r="D401" s="98"/>
      <c r="E401" s="99"/>
      <c r="F401" s="99"/>
      <c r="G401" s="98"/>
      <c r="H401" s="98"/>
      <c r="I401" s="98"/>
      <c r="J401" s="98"/>
      <c r="K401" s="98"/>
      <c r="L401" s="98"/>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row>
    <row r="402" spans="1:57" ht="15.75" customHeight="1" x14ac:dyDescent="0.3">
      <c r="A402" s="98"/>
      <c r="B402" s="98"/>
      <c r="C402" s="98"/>
      <c r="D402" s="98"/>
      <c r="E402" s="99"/>
      <c r="F402" s="99"/>
      <c r="G402" s="98"/>
      <c r="H402" s="98"/>
      <c r="I402" s="98"/>
      <c r="J402" s="98"/>
      <c r="K402" s="98"/>
      <c r="L402" s="98"/>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row>
    <row r="403" spans="1:57" ht="15.75" customHeight="1" x14ac:dyDescent="0.3">
      <c r="A403" s="98"/>
      <c r="B403" s="98"/>
      <c r="C403" s="98"/>
      <c r="D403" s="98"/>
      <c r="E403" s="99"/>
      <c r="F403" s="99"/>
      <c r="G403" s="98"/>
      <c r="H403" s="98"/>
      <c r="I403" s="98"/>
      <c r="J403" s="98"/>
      <c r="K403" s="98"/>
      <c r="L403" s="98"/>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row>
    <row r="404" spans="1:57" ht="15.75" customHeight="1" x14ac:dyDescent="0.3">
      <c r="A404" s="98"/>
      <c r="B404" s="98"/>
      <c r="C404" s="98"/>
      <c r="D404" s="98"/>
      <c r="E404" s="99"/>
      <c r="F404" s="99"/>
      <c r="G404" s="98"/>
      <c r="H404" s="98"/>
      <c r="I404" s="98"/>
      <c r="J404" s="98"/>
      <c r="K404" s="98"/>
      <c r="L404" s="98"/>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row>
    <row r="405" spans="1:57" ht="15.75" customHeight="1" x14ac:dyDescent="0.3">
      <c r="A405" s="98"/>
      <c r="B405" s="98"/>
      <c r="C405" s="98"/>
      <c r="D405" s="98"/>
      <c r="E405" s="99"/>
      <c r="F405" s="99"/>
      <c r="G405" s="98"/>
      <c r="H405" s="98"/>
      <c r="I405" s="98"/>
      <c r="J405" s="98"/>
      <c r="K405" s="98"/>
      <c r="L405" s="98"/>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row>
    <row r="406" spans="1:57" ht="15.75" customHeight="1" x14ac:dyDescent="0.3">
      <c r="A406" s="98"/>
      <c r="B406" s="98"/>
      <c r="C406" s="98"/>
      <c r="D406" s="98"/>
      <c r="E406" s="99"/>
      <c r="F406" s="99"/>
      <c r="G406" s="98"/>
      <c r="H406" s="98"/>
      <c r="I406" s="98"/>
      <c r="J406" s="98"/>
      <c r="K406" s="98"/>
      <c r="L406" s="98"/>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row>
    <row r="407" spans="1:57" ht="15.75" customHeight="1" x14ac:dyDescent="0.3">
      <c r="A407" s="98"/>
      <c r="B407" s="98"/>
      <c r="C407" s="98"/>
      <c r="D407" s="98"/>
      <c r="E407" s="99"/>
      <c r="F407" s="99"/>
      <c r="G407" s="98"/>
      <c r="H407" s="98"/>
      <c r="I407" s="98"/>
      <c r="J407" s="98"/>
      <c r="K407" s="98"/>
      <c r="L407" s="98"/>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row>
    <row r="408" spans="1:57" ht="15.75" customHeight="1" x14ac:dyDescent="0.3">
      <c r="A408" s="98"/>
      <c r="B408" s="98"/>
      <c r="C408" s="98"/>
      <c r="D408" s="98"/>
      <c r="E408" s="99"/>
      <c r="F408" s="99"/>
      <c r="G408" s="98"/>
      <c r="H408" s="98"/>
      <c r="I408" s="98"/>
      <c r="J408" s="98"/>
      <c r="K408" s="98"/>
      <c r="L408" s="98"/>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row>
    <row r="409" spans="1:57" ht="15.75" customHeight="1" x14ac:dyDescent="0.3">
      <c r="A409" s="98"/>
      <c r="B409" s="98"/>
      <c r="C409" s="98"/>
      <c r="D409" s="98"/>
      <c r="E409" s="99"/>
      <c r="F409" s="99"/>
      <c r="G409" s="98"/>
      <c r="H409" s="98"/>
      <c r="I409" s="98"/>
      <c r="J409" s="98"/>
      <c r="K409" s="98"/>
      <c r="L409" s="98"/>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row>
    <row r="410" spans="1:57" ht="15.75" customHeight="1" x14ac:dyDescent="0.3">
      <c r="A410" s="98"/>
      <c r="B410" s="98"/>
      <c r="C410" s="98"/>
      <c r="D410" s="98"/>
      <c r="E410" s="99"/>
      <c r="F410" s="99"/>
      <c r="G410" s="98"/>
      <c r="H410" s="98"/>
      <c r="I410" s="98"/>
      <c r="J410" s="98"/>
      <c r="K410" s="98"/>
      <c r="L410" s="98"/>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row>
    <row r="411" spans="1:57" ht="15.75" customHeight="1" x14ac:dyDescent="0.3">
      <c r="A411" s="98"/>
      <c r="B411" s="98"/>
      <c r="C411" s="98"/>
      <c r="D411" s="98"/>
      <c r="E411" s="99"/>
      <c r="F411" s="99"/>
      <c r="G411" s="98"/>
      <c r="H411" s="98"/>
      <c r="I411" s="98"/>
      <c r="J411" s="98"/>
      <c r="K411" s="98"/>
      <c r="L411" s="98"/>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row>
    <row r="412" spans="1:57" ht="15.75" customHeight="1" x14ac:dyDescent="0.3">
      <c r="A412" s="98"/>
      <c r="B412" s="98"/>
      <c r="C412" s="98"/>
      <c r="D412" s="98"/>
      <c r="E412" s="99"/>
      <c r="F412" s="99"/>
      <c r="G412" s="98"/>
      <c r="H412" s="98"/>
      <c r="I412" s="98"/>
      <c r="J412" s="98"/>
      <c r="K412" s="98"/>
      <c r="L412" s="98"/>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row>
    <row r="413" spans="1:57" ht="15.75" customHeight="1" x14ac:dyDescent="0.3">
      <c r="A413" s="98"/>
      <c r="B413" s="98"/>
      <c r="C413" s="98"/>
      <c r="D413" s="98"/>
      <c r="E413" s="99"/>
      <c r="F413" s="99"/>
      <c r="G413" s="98"/>
      <c r="H413" s="98"/>
      <c r="I413" s="98"/>
      <c r="J413" s="98"/>
      <c r="K413" s="98"/>
      <c r="L413" s="98"/>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row>
    <row r="414" spans="1:57" ht="15.75" customHeight="1" x14ac:dyDescent="0.3">
      <c r="A414" s="98"/>
      <c r="B414" s="98"/>
      <c r="C414" s="98"/>
      <c r="D414" s="98"/>
      <c r="E414" s="99"/>
      <c r="F414" s="99"/>
      <c r="G414" s="98"/>
      <c r="H414" s="98"/>
      <c r="I414" s="98"/>
      <c r="J414" s="98"/>
      <c r="K414" s="98"/>
      <c r="L414" s="98"/>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row>
    <row r="415" spans="1:57" ht="15.75" customHeight="1" x14ac:dyDescent="0.3">
      <c r="A415" s="98"/>
      <c r="B415" s="98"/>
      <c r="C415" s="98"/>
      <c r="D415" s="98"/>
      <c r="E415" s="99"/>
      <c r="F415" s="99"/>
      <c r="G415" s="98"/>
      <c r="H415" s="98"/>
      <c r="I415" s="98"/>
      <c r="J415" s="98"/>
      <c r="K415" s="98"/>
      <c r="L415" s="98"/>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row>
    <row r="416" spans="1:57" ht="15.75" customHeight="1" x14ac:dyDescent="0.3">
      <c r="A416" s="98"/>
      <c r="B416" s="98"/>
      <c r="C416" s="98"/>
      <c r="D416" s="98"/>
      <c r="E416" s="99"/>
      <c r="F416" s="99"/>
      <c r="G416" s="98"/>
      <c r="H416" s="98"/>
      <c r="I416" s="98"/>
      <c r="J416" s="98"/>
      <c r="K416" s="98"/>
      <c r="L416" s="98"/>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row>
    <row r="417" spans="1:57" ht="15.75" customHeight="1" x14ac:dyDescent="0.3">
      <c r="A417" s="98"/>
      <c r="B417" s="98"/>
      <c r="C417" s="98"/>
      <c r="D417" s="98"/>
      <c r="E417" s="99"/>
      <c r="F417" s="99"/>
      <c r="G417" s="98"/>
      <c r="H417" s="98"/>
      <c r="I417" s="98"/>
      <c r="J417" s="98"/>
      <c r="K417" s="98"/>
      <c r="L417" s="98"/>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row>
    <row r="418" spans="1:57" ht="15.75" customHeight="1" x14ac:dyDescent="0.3">
      <c r="A418" s="98"/>
      <c r="B418" s="98"/>
      <c r="C418" s="98"/>
      <c r="D418" s="98"/>
      <c r="E418" s="99"/>
      <c r="F418" s="99"/>
      <c r="G418" s="98"/>
      <c r="H418" s="98"/>
      <c r="I418" s="98"/>
      <c r="J418" s="98"/>
      <c r="K418" s="98"/>
      <c r="L418" s="98"/>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row>
    <row r="419" spans="1:57" ht="15.75" customHeight="1" x14ac:dyDescent="0.3">
      <c r="A419" s="98"/>
      <c r="B419" s="98"/>
      <c r="C419" s="98"/>
      <c r="D419" s="98"/>
      <c r="E419" s="99"/>
      <c r="F419" s="99"/>
      <c r="G419" s="98"/>
      <c r="H419" s="98"/>
      <c r="I419" s="98"/>
      <c r="J419" s="98"/>
      <c r="K419" s="98"/>
      <c r="L419" s="98"/>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row>
    <row r="420" spans="1:57" ht="15.75" customHeight="1" x14ac:dyDescent="0.3">
      <c r="A420" s="98"/>
      <c r="B420" s="98"/>
      <c r="C420" s="98"/>
      <c r="D420" s="98"/>
      <c r="E420" s="99"/>
      <c r="F420" s="99"/>
      <c r="G420" s="98"/>
      <c r="H420" s="98"/>
      <c r="I420" s="98"/>
      <c r="J420" s="98"/>
      <c r="K420" s="98"/>
      <c r="L420" s="98"/>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row>
    <row r="421" spans="1:57" ht="15.75" customHeight="1" x14ac:dyDescent="0.3">
      <c r="A421" s="98"/>
      <c r="B421" s="98"/>
      <c r="C421" s="98"/>
      <c r="D421" s="98"/>
      <c r="E421" s="99"/>
      <c r="F421" s="99"/>
      <c r="G421" s="98"/>
      <c r="H421" s="98"/>
      <c r="I421" s="98"/>
      <c r="J421" s="98"/>
      <c r="K421" s="98"/>
      <c r="L421" s="98"/>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row>
    <row r="422" spans="1:57" ht="15.75" customHeight="1" x14ac:dyDescent="0.3">
      <c r="A422" s="98"/>
      <c r="B422" s="98"/>
      <c r="C422" s="98"/>
      <c r="D422" s="98"/>
      <c r="E422" s="99"/>
      <c r="F422" s="99"/>
      <c r="G422" s="98"/>
      <c r="H422" s="98"/>
      <c r="I422" s="98"/>
      <c r="J422" s="98"/>
      <c r="K422" s="98"/>
      <c r="L422" s="98"/>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row>
    <row r="423" spans="1:57" ht="15.75" customHeight="1" x14ac:dyDescent="0.3">
      <c r="A423" s="98"/>
      <c r="B423" s="98"/>
      <c r="C423" s="98"/>
      <c r="D423" s="98"/>
      <c r="E423" s="99"/>
      <c r="F423" s="99"/>
      <c r="G423" s="98"/>
      <c r="H423" s="98"/>
      <c r="I423" s="98"/>
      <c r="J423" s="98"/>
      <c r="K423" s="98"/>
      <c r="L423" s="98"/>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row>
    <row r="424" spans="1:57" ht="15.75" customHeight="1" x14ac:dyDescent="0.3">
      <c r="A424" s="98"/>
      <c r="B424" s="98"/>
      <c r="C424" s="98"/>
      <c r="D424" s="98"/>
      <c r="E424" s="99"/>
      <c r="F424" s="99"/>
      <c r="G424" s="98"/>
      <c r="H424" s="98"/>
      <c r="I424" s="98"/>
      <c r="J424" s="98"/>
      <c r="K424" s="98"/>
      <c r="L424" s="98"/>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row>
    <row r="425" spans="1:57" ht="15.75" customHeight="1" x14ac:dyDescent="0.3">
      <c r="A425" s="98"/>
      <c r="B425" s="98"/>
      <c r="C425" s="98"/>
      <c r="D425" s="98"/>
      <c r="E425" s="99"/>
      <c r="F425" s="99"/>
      <c r="G425" s="98"/>
      <c r="H425" s="98"/>
      <c r="I425" s="98"/>
      <c r="J425" s="98"/>
      <c r="K425" s="98"/>
      <c r="L425" s="98"/>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row>
    <row r="426" spans="1:57" ht="15.75" customHeight="1" x14ac:dyDescent="0.3">
      <c r="A426" s="98"/>
      <c r="B426" s="98"/>
      <c r="C426" s="98"/>
      <c r="D426" s="98"/>
      <c r="E426" s="99"/>
      <c r="F426" s="99"/>
      <c r="G426" s="98"/>
      <c r="H426" s="98"/>
      <c r="I426" s="98"/>
      <c r="J426" s="98"/>
      <c r="K426" s="98"/>
      <c r="L426" s="98"/>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row>
    <row r="427" spans="1:57" ht="15.75" customHeight="1" x14ac:dyDescent="0.3">
      <c r="A427" s="98"/>
      <c r="B427" s="98"/>
      <c r="C427" s="98"/>
      <c r="D427" s="98"/>
      <c r="E427" s="99"/>
      <c r="F427" s="99"/>
      <c r="G427" s="98"/>
      <c r="H427" s="98"/>
      <c r="I427" s="98"/>
      <c r="J427" s="98"/>
      <c r="K427" s="98"/>
      <c r="L427" s="98"/>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row>
    <row r="428" spans="1:57" ht="15.75" customHeight="1" x14ac:dyDescent="0.3">
      <c r="A428" s="98"/>
      <c r="B428" s="98"/>
      <c r="C428" s="98"/>
      <c r="D428" s="98"/>
      <c r="E428" s="99"/>
      <c r="F428" s="99"/>
      <c r="G428" s="98"/>
      <c r="H428" s="98"/>
      <c r="I428" s="98"/>
      <c r="J428" s="98"/>
      <c r="K428" s="98"/>
      <c r="L428" s="98"/>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row>
    <row r="429" spans="1:57" ht="15.75" customHeight="1" x14ac:dyDescent="0.3">
      <c r="A429" s="98"/>
      <c r="B429" s="98"/>
      <c r="C429" s="98"/>
      <c r="D429" s="98"/>
      <c r="E429" s="99"/>
      <c r="F429" s="99"/>
      <c r="G429" s="98"/>
      <c r="H429" s="98"/>
      <c r="I429" s="98"/>
      <c r="J429" s="98"/>
      <c r="K429" s="98"/>
      <c r="L429" s="98"/>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row>
    <row r="430" spans="1:57" ht="15.75" customHeight="1" x14ac:dyDescent="0.3">
      <c r="A430" s="98"/>
      <c r="B430" s="98"/>
      <c r="C430" s="98"/>
      <c r="D430" s="98"/>
      <c r="E430" s="99"/>
      <c r="F430" s="99"/>
      <c r="G430" s="98"/>
      <c r="H430" s="98"/>
      <c r="I430" s="98"/>
      <c r="J430" s="98"/>
      <c r="K430" s="98"/>
      <c r="L430" s="98"/>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row>
    <row r="431" spans="1:57" ht="15.75" customHeight="1" x14ac:dyDescent="0.3">
      <c r="A431" s="98"/>
      <c r="B431" s="98"/>
      <c r="C431" s="98"/>
      <c r="D431" s="98"/>
      <c r="E431" s="99"/>
      <c r="F431" s="99"/>
      <c r="G431" s="98"/>
      <c r="H431" s="98"/>
      <c r="I431" s="98"/>
      <c r="J431" s="98"/>
      <c r="K431" s="98"/>
      <c r="L431" s="98"/>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row>
    <row r="432" spans="1:57" ht="15.75" customHeight="1" x14ac:dyDescent="0.3">
      <c r="A432" s="98"/>
      <c r="B432" s="98"/>
      <c r="C432" s="98"/>
      <c r="D432" s="98"/>
      <c r="E432" s="99"/>
      <c r="F432" s="99"/>
      <c r="G432" s="98"/>
      <c r="H432" s="98"/>
      <c r="I432" s="98"/>
      <c r="J432" s="98"/>
      <c r="K432" s="98"/>
      <c r="L432" s="98"/>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row>
    <row r="433" spans="1:57" ht="15.75" customHeight="1" x14ac:dyDescent="0.3">
      <c r="A433" s="98"/>
      <c r="B433" s="98"/>
      <c r="C433" s="98"/>
      <c r="D433" s="98"/>
      <c r="E433" s="99"/>
      <c r="F433" s="99"/>
      <c r="G433" s="98"/>
      <c r="H433" s="98"/>
      <c r="I433" s="98"/>
      <c r="J433" s="98"/>
      <c r="K433" s="98"/>
      <c r="L433" s="98"/>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row>
    <row r="434" spans="1:57" ht="15.75" customHeight="1" x14ac:dyDescent="0.3">
      <c r="A434" s="98"/>
      <c r="B434" s="98"/>
      <c r="C434" s="98"/>
      <c r="D434" s="98"/>
      <c r="E434" s="99"/>
      <c r="F434" s="99"/>
      <c r="G434" s="98"/>
      <c r="H434" s="98"/>
      <c r="I434" s="98"/>
      <c r="J434" s="98"/>
      <c r="K434" s="98"/>
      <c r="L434" s="98"/>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row>
    <row r="435" spans="1:57" ht="15.75" customHeight="1" x14ac:dyDescent="0.3">
      <c r="A435" s="98"/>
      <c r="B435" s="98"/>
      <c r="C435" s="98"/>
      <c r="D435" s="98"/>
      <c r="E435" s="99"/>
      <c r="F435" s="99"/>
      <c r="G435" s="98"/>
      <c r="H435" s="98"/>
      <c r="I435" s="98"/>
      <c r="J435" s="98"/>
      <c r="K435" s="98"/>
      <c r="L435" s="98"/>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row>
    <row r="436" spans="1:57" ht="15.75" customHeight="1" x14ac:dyDescent="0.3">
      <c r="A436" s="98"/>
      <c r="B436" s="98"/>
      <c r="C436" s="98"/>
      <c r="D436" s="98"/>
      <c r="E436" s="99"/>
      <c r="F436" s="99"/>
      <c r="G436" s="98"/>
      <c r="H436" s="98"/>
      <c r="I436" s="98"/>
      <c r="J436" s="98"/>
      <c r="K436" s="98"/>
      <c r="L436" s="98"/>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row>
    <row r="437" spans="1:57" ht="15.75" customHeight="1" x14ac:dyDescent="0.3">
      <c r="A437" s="98"/>
      <c r="B437" s="98"/>
      <c r="C437" s="98"/>
      <c r="D437" s="98"/>
      <c r="E437" s="99"/>
      <c r="F437" s="99"/>
      <c r="G437" s="98"/>
      <c r="H437" s="98"/>
      <c r="I437" s="98"/>
      <c r="J437" s="98"/>
      <c r="K437" s="98"/>
      <c r="L437" s="98"/>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row>
    <row r="438" spans="1:57" ht="15.75" customHeight="1" x14ac:dyDescent="0.3">
      <c r="A438" s="98"/>
      <c r="B438" s="98"/>
      <c r="C438" s="98"/>
      <c r="D438" s="98"/>
      <c r="E438" s="99"/>
      <c r="F438" s="99"/>
      <c r="G438" s="98"/>
      <c r="H438" s="98"/>
      <c r="I438" s="98"/>
      <c r="J438" s="98"/>
      <c r="K438" s="98"/>
      <c r="L438" s="98"/>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row>
    <row r="439" spans="1:57" ht="15.75" customHeight="1" x14ac:dyDescent="0.3">
      <c r="A439" s="98"/>
      <c r="B439" s="98"/>
      <c r="C439" s="98"/>
      <c r="D439" s="98"/>
      <c r="E439" s="99"/>
      <c r="F439" s="99"/>
      <c r="G439" s="98"/>
      <c r="H439" s="98"/>
      <c r="I439" s="98"/>
      <c r="J439" s="98"/>
      <c r="K439" s="98"/>
      <c r="L439" s="98"/>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row>
    <row r="440" spans="1:57" ht="15.75" customHeight="1" x14ac:dyDescent="0.3">
      <c r="A440" s="98"/>
      <c r="B440" s="98"/>
      <c r="C440" s="98"/>
      <c r="D440" s="98"/>
      <c r="E440" s="99"/>
      <c r="F440" s="99"/>
      <c r="G440" s="98"/>
      <c r="H440" s="98"/>
      <c r="I440" s="98"/>
      <c r="J440" s="98"/>
      <c r="K440" s="98"/>
      <c r="L440" s="98"/>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row>
    <row r="441" spans="1:57" ht="15.75" customHeight="1" x14ac:dyDescent="0.3">
      <c r="A441" s="98"/>
      <c r="B441" s="98"/>
      <c r="C441" s="98"/>
      <c r="D441" s="98"/>
      <c r="E441" s="99"/>
      <c r="F441" s="99"/>
      <c r="G441" s="98"/>
      <c r="H441" s="98"/>
      <c r="I441" s="98"/>
      <c r="J441" s="98"/>
      <c r="K441" s="98"/>
      <c r="L441" s="98"/>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row>
    <row r="442" spans="1:57" ht="15.75" customHeight="1" x14ac:dyDescent="0.3">
      <c r="A442" s="98"/>
      <c r="B442" s="98"/>
      <c r="C442" s="98"/>
      <c r="D442" s="98"/>
      <c r="E442" s="99"/>
      <c r="F442" s="99"/>
      <c r="G442" s="98"/>
      <c r="H442" s="98"/>
      <c r="I442" s="98"/>
      <c r="J442" s="98"/>
      <c r="K442" s="98"/>
      <c r="L442" s="98"/>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row>
    <row r="443" spans="1:57" ht="15.75" customHeight="1" x14ac:dyDescent="0.3">
      <c r="A443" s="98"/>
      <c r="B443" s="98"/>
      <c r="C443" s="98"/>
      <c r="D443" s="98"/>
      <c r="E443" s="99"/>
      <c r="F443" s="99"/>
      <c r="G443" s="98"/>
      <c r="H443" s="98"/>
      <c r="I443" s="98"/>
      <c r="J443" s="98"/>
      <c r="K443" s="98"/>
      <c r="L443" s="98"/>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row>
    <row r="444" spans="1:57" ht="15.75" customHeight="1" x14ac:dyDescent="0.3">
      <c r="A444" s="98"/>
      <c r="B444" s="98"/>
      <c r="C444" s="98"/>
      <c r="D444" s="98"/>
      <c r="E444" s="99"/>
      <c r="F444" s="99"/>
      <c r="G444" s="98"/>
      <c r="H444" s="98"/>
      <c r="I444" s="98"/>
      <c r="J444" s="98"/>
      <c r="K444" s="98"/>
      <c r="L444" s="98"/>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row>
    <row r="445" spans="1:57" ht="15.75" customHeight="1" x14ac:dyDescent="0.3">
      <c r="A445" s="98"/>
      <c r="B445" s="98"/>
      <c r="C445" s="98"/>
      <c r="D445" s="98"/>
      <c r="E445" s="99"/>
      <c r="F445" s="99"/>
      <c r="G445" s="98"/>
      <c r="H445" s="98"/>
      <c r="I445" s="98"/>
      <c r="J445" s="98"/>
      <c r="K445" s="98"/>
      <c r="L445" s="98"/>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row>
    <row r="446" spans="1:57" ht="15.75" customHeight="1" x14ac:dyDescent="0.3">
      <c r="A446" s="98"/>
      <c r="B446" s="98"/>
      <c r="C446" s="98"/>
      <c r="D446" s="98"/>
      <c r="E446" s="99"/>
      <c r="F446" s="99"/>
      <c r="G446" s="98"/>
      <c r="H446" s="98"/>
      <c r="I446" s="98"/>
      <c r="J446" s="98"/>
      <c r="K446" s="98"/>
      <c r="L446" s="98"/>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row>
    <row r="447" spans="1:57" ht="15.75" customHeight="1" x14ac:dyDescent="0.3">
      <c r="A447" s="98"/>
      <c r="B447" s="98"/>
      <c r="C447" s="98"/>
      <c r="D447" s="98"/>
      <c r="E447" s="99"/>
      <c r="F447" s="99"/>
      <c r="G447" s="98"/>
      <c r="H447" s="98"/>
      <c r="I447" s="98"/>
      <c r="J447" s="98"/>
      <c r="K447" s="98"/>
      <c r="L447" s="98"/>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row>
    <row r="448" spans="1:57" ht="15.75" customHeight="1" x14ac:dyDescent="0.3">
      <c r="A448" s="98"/>
      <c r="B448" s="98"/>
      <c r="C448" s="98"/>
      <c r="D448" s="98"/>
      <c r="E448" s="99"/>
      <c r="F448" s="99"/>
      <c r="G448" s="98"/>
      <c r="H448" s="98"/>
      <c r="I448" s="98"/>
      <c r="J448" s="98"/>
      <c r="K448" s="98"/>
      <c r="L448" s="98"/>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row>
    <row r="449" spans="1:57" ht="15.75" customHeight="1" x14ac:dyDescent="0.3">
      <c r="A449" s="98"/>
      <c r="B449" s="98"/>
      <c r="C449" s="98"/>
      <c r="D449" s="98"/>
      <c r="E449" s="99"/>
      <c r="F449" s="99"/>
      <c r="G449" s="98"/>
      <c r="H449" s="98"/>
      <c r="I449" s="98"/>
      <c r="J449" s="98"/>
      <c r="K449" s="98"/>
      <c r="L449" s="98"/>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row>
    <row r="450" spans="1:57" ht="15.75" customHeight="1" x14ac:dyDescent="0.3">
      <c r="A450" s="98"/>
      <c r="B450" s="98"/>
      <c r="C450" s="98"/>
      <c r="D450" s="98"/>
      <c r="E450" s="99"/>
      <c r="F450" s="99"/>
      <c r="G450" s="98"/>
      <c r="H450" s="98"/>
      <c r="I450" s="98"/>
      <c r="J450" s="98"/>
      <c r="K450" s="98"/>
      <c r="L450" s="98"/>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row>
    <row r="451" spans="1:57" ht="15.75" customHeight="1" x14ac:dyDescent="0.3">
      <c r="A451" s="98"/>
      <c r="B451" s="98"/>
      <c r="C451" s="98"/>
      <c r="D451" s="98"/>
      <c r="E451" s="99"/>
      <c r="F451" s="99"/>
      <c r="G451" s="98"/>
      <c r="H451" s="98"/>
      <c r="I451" s="98"/>
      <c r="J451" s="98"/>
      <c r="K451" s="98"/>
      <c r="L451" s="98"/>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row>
    <row r="452" spans="1:57" ht="15.75" customHeight="1" x14ac:dyDescent="0.3">
      <c r="A452" s="98"/>
      <c r="B452" s="98"/>
      <c r="C452" s="98"/>
      <c r="D452" s="98"/>
      <c r="E452" s="99"/>
      <c r="F452" s="99"/>
      <c r="G452" s="98"/>
      <c r="H452" s="98"/>
      <c r="I452" s="98"/>
      <c r="J452" s="98"/>
      <c r="K452" s="98"/>
      <c r="L452" s="98"/>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row>
    <row r="453" spans="1:57" ht="15.75" customHeight="1" x14ac:dyDescent="0.3">
      <c r="A453" s="98"/>
      <c r="B453" s="98"/>
      <c r="C453" s="98"/>
      <c r="D453" s="98"/>
      <c r="E453" s="99"/>
      <c r="F453" s="99"/>
      <c r="G453" s="98"/>
      <c r="H453" s="98"/>
      <c r="I453" s="98"/>
      <c r="J453" s="98"/>
      <c r="K453" s="98"/>
      <c r="L453" s="98"/>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row>
    <row r="454" spans="1:57" ht="15.75" customHeight="1" x14ac:dyDescent="0.3">
      <c r="A454" s="98"/>
      <c r="B454" s="98"/>
      <c r="C454" s="98"/>
      <c r="D454" s="98"/>
      <c r="E454" s="99"/>
      <c r="F454" s="99"/>
      <c r="G454" s="98"/>
      <c r="H454" s="98"/>
      <c r="I454" s="98"/>
      <c r="J454" s="98"/>
      <c r="K454" s="98"/>
      <c r="L454" s="98"/>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row>
    <row r="455" spans="1:57" ht="15.75" customHeight="1" x14ac:dyDescent="0.3">
      <c r="A455" s="98"/>
      <c r="B455" s="98"/>
      <c r="C455" s="98"/>
      <c r="D455" s="98"/>
      <c r="E455" s="99"/>
      <c r="F455" s="99"/>
      <c r="G455" s="98"/>
      <c r="H455" s="98"/>
      <c r="I455" s="98"/>
      <c r="J455" s="98"/>
      <c r="K455" s="98"/>
      <c r="L455" s="98"/>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row>
    <row r="456" spans="1:57" ht="15.75" customHeight="1" x14ac:dyDescent="0.3">
      <c r="A456" s="98"/>
      <c r="B456" s="98"/>
      <c r="C456" s="98"/>
      <c r="D456" s="98"/>
      <c r="E456" s="99"/>
      <c r="F456" s="99"/>
      <c r="G456" s="98"/>
      <c r="H456" s="98"/>
      <c r="I456" s="98"/>
      <c r="J456" s="98"/>
      <c r="K456" s="98"/>
      <c r="L456" s="98"/>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row>
    <row r="457" spans="1:57" ht="15.75" customHeight="1" x14ac:dyDescent="0.3">
      <c r="A457" s="98"/>
      <c r="B457" s="98"/>
      <c r="C457" s="98"/>
      <c r="D457" s="98"/>
      <c r="E457" s="99"/>
      <c r="F457" s="99"/>
      <c r="G457" s="98"/>
      <c r="H457" s="98"/>
      <c r="I457" s="98"/>
      <c r="J457" s="98"/>
      <c r="K457" s="98"/>
      <c r="L457" s="98"/>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row>
    <row r="458" spans="1:57" ht="15.75" customHeight="1" x14ac:dyDescent="0.3">
      <c r="A458" s="98"/>
      <c r="B458" s="98"/>
      <c r="C458" s="98"/>
      <c r="D458" s="98"/>
      <c r="E458" s="99"/>
      <c r="F458" s="99"/>
      <c r="G458" s="98"/>
      <c r="H458" s="98"/>
      <c r="I458" s="98"/>
      <c r="J458" s="98"/>
      <c r="K458" s="98"/>
      <c r="L458" s="98"/>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row>
    <row r="459" spans="1:57" ht="15.75" customHeight="1" x14ac:dyDescent="0.3">
      <c r="A459" s="98"/>
      <c r="B459" s="98"/>
      <c r="C459" s="98"/>
      <c r="D459" s="98"/>
      <c r="E459" s="99"/>
      <c r="F459" s="99"/>
      <c r="G459" s="98"/>
      <c r="H459" s="98"/>
      <c r="I459" s="98"/>
      <c r="J459" s="98"/>
      <c r="K459" s="98"/>
      <c r="L459" s="98"/>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row>
    <row r="460" spans="1:57" ht="15.75" customHeight="1" x14ac:dyDescent="0.3">
      <c r="A460" s="98"/>
      <c r="B460" s="98"/>
      <c r="C460" s="98"/>
      <c r="D460" s="98"/>
      <c r="E460" s="99"/>
      <c r="F460" s="99"/>
      <c r="G460" s="98"/>
      <c r="H460" s="98"/>
      <c r="I460" s="98"/>
      <c r="J460" s="98"/>
      <c r="K460" s="98"/>
      <c r="L460" s="98"/>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row>
    <row r="461" spans="1:57" ht="15.75" customHeight="1" x14ac:dyDescent="0.3">
      <c r="A461" s="98"/>
      <c r="B461" s="98"/>
      <c r="C461" s="98"/>
      <c r="D461" s="98"/>
      <c r="E461" s="99"/>
      <c r="F461" s="99"/>
      <c r="G461" s="98"/>
      <c r="H461" s="98"/>
      <c r="I461" s="98"/>
      <c r="J461" s="98"/>
      <c r="K461" s="98"/>
      <c r="L461" s="98"/>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row>
    <row r="462" spans="1:57" ht="15.75" customHeight="1" x14ac:dyDescent="0.3">
      <c r="A462" s="98"/>
      <c r="B462" s="98"/>
      <c r="C462" s="98"/>
      <c r="D462" s="98"/>
      <c r="E462" s="99"/>
      <c r="F462" s="99"/>
      <c r="G462" s="98"/>
      <c r="H462" s="98"/>
      <c r="I462" s="98"/>
      <c r="J462" s="98"/>
      <c r="K462" s="98"/>
      <c r="L462" s="98"/>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row>
    <row r="463" spans="1:57" ht="15.75" customHeight="1" x14ac:dyDescent="0.3">
      <c r="A463" s="98"/>
      <c r="B463" s="98"/>
      <c r="C463" s="98"/>
      <c r="D463" s="98"/>
      <c r="E463" s="99"/>
      <c r="F463" s="99"/>
      <c r="G463" s="98"/>
      <c r="H463" s="98"/>
      <c r="I463" s="98"/>
      <c r="J463" s="98"/>
      <c r="K463" s="98"/>
      <c r="L463" s="98"/>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row>
    <row r="464" spans="1:57" ht="15.75" customHeight="1" x14ac:dyDescent="0.3">
      <c r="A464" s="98"/>
      <c r="B464" s="98"/>
      <c r="C464" s="98"/>
      <c r="D464" s="98"/>
      <c r="E464" s="99"/>
      <c r="F464" s="99"/>
      <c r="G464" s="98"/>
      <c r="H464" s="98"/>
      <c r="I464" s="98"/>
      <c r="J464" s="98"/>
      <c r="K464" s="98"/>
      <c r="L464" s="98"/>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row>
    <row r="465" spans="1:57" ht="15.75" customHeight="1" x14ac:dyDescent="0.3">
      <c r="A465" s="98"/>
      <c r="B465" s="98"/>
      <c r="C465" s="98"/>
      <c r="D465" s="98"/>
      <c r="E465" s="99"/>
      <c r="F465" s="99"/>
      <c r="G465" s="98"/>
      <c r="H465" s="98"/>
      <c r="I465" s="98"/>
      <c r="J465" s="98"/>
      <c r="K465" s="98"/>
      <c r="L465" s="98"/>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row>
    <row r="466" spans="1:57" ht="15.75" customHeight="1" x14ac:dyDescent="0.3">
      <c r="A466" s="98"/>
      <c r="B466" s="98"/>
      <c r="C466" s="98"/>
      <c r="D466" s="98"/>
      <c r="E466" s="99"/>
      <c r="F466" s="99"/>
      <c r="G466" s="98"/>
      <c r="H466" s="98"/>
      <c r="I466" s="98"/>
      <c r="J466" s="98"/>
      <c r="K466" s="98"/>
      <c r="L466" s="98"/>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row>
    <row r="467" spans="1:57" ht="15.75" customHeight="1" x14ac:dyDescent="0.3">
      <c r="A467" s="98"/>
      <c r="B467" s="98"/>
      <c r="C467" s="98"/>
      <c r="D467" s="98"/>
      <c r="E467" s="99"/>
      <c r="F467" s="99"/>
      <c r="G467" s="98"/>
      <c r="H467" s="98"/>
      <c r="I467" s="98"/>
      <c r="J467" s="98"/>
      <c r="K467" s="98"/>
      <c r="L467" s="98"/>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c r="AV467" s="100"/>
      <c r="AW467" s="100"/>
      <c r="AX467" s="100"/>
      <c r="AY467" s="100"/>
      <c r="AZ467" s="100"/>
      <c r="BA467" s="100"/>
      <c r="BB467" s="100"/>
      <c r="BC467" s="100"/>
      <c r="BD467" s="100"/>
      <c r="BE467" s="100"/>
    </row>
    <row r="468" spans="1:57" ht="15.75" customHeight="1" x14ac:dyDescent="0.3">
      <c r="A468" s="98"/>
      <c r="B468" s="98"/>
      <c r="C468" s="98"/>
      <c r="D468" s="98"/>
      <c r="E468" s="99"/>
      <c r="F468" s="99"/>
      <c r="G468" s="98"/>
      <c r="H468" s="98"/>
      <c r="I468" s="98"/>
      <c r="J468" s="98"/>
      <c r="K468" s="98"/>
      <c r="L468" s="98"/>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row>
    <row r="469" spans="1:57" ht="15.75" customHeight="1" x14ac:dyDescent="0.3">
      <c r="A469" s="98"/>
      <c r="B469" s="98"/>
      <c r="C469" s="98"/>
      <c r="D469" s="98"/>
      <c r="E469" s="99"/>
      <c r="F469" s="99"/>
      <c r="G469" s="98"/>
      <c r="H469" s="98"/>
      <c r="I469" s="98"/>
      <c r="J469" s="98"/>
      <c r="K469" s="98"/>
      <c r="L469" s="98"/>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row>
    <row r="470" spans="1:57" ht="15.75" customHeight="1" x14ac:dyDescent="0.3">
      <c r="A470" s="98"/>
      <c r="B470" s="98"/>
      <c r="C470" s="98"/>
      <c r="D470" s="98"/>
      <c r="E470" s="99"/>
      <c r="F470" s="99"/>
      <c r="G470" s="98"/>
      <c r="H470" s="98"/>
      <c r="I470" s="98"/>
      <c r="J470" s="98"/>
      <c r="K470" s="98"/>
      <c r="L470" s="98"/>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row>
    <row r="471" spans="1:57" ht="15.75" customHeight="1" x14ac:dyDescent="0.3">
      <c r="A471" s="98"/>
      <c r="B471" s="98"/>
      <c r="C471" s="98"/>
      <c r="D471" s="98"/>
      <c r="E471" s="99"/>
      <c r="F471" s="99"/>
      <c r="G471" s="98"/>
      <c r="H471" s="98"/>
      <c r="I471" s="98"/>
      <c r="J471" s="98"/>
      <c r="K471" s="98"/>
      <c r="L471" s="98"/>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row>
    <row r="472" spans="1:57" ht="15.75" customHeight="1" x14ac:dyDescent="0.3">
      <c r="A472" s="98"/>
      <c r="B472" s="98"/>
      <c r="C472" s="98"/>
      <c r="D472" s="98"/>
      <c r="E472" s="99"/>
      <c r="F472" s="99"/>
      <c r="G472" s="98"/>
      <c r="H472" s="98"/>
      <c r="I472" s="98"/>
      <c r="J472" s="98"/>
      <c r="K472" s="98"/>
      <c r="L472" s="98"/>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row>
    <row r="473" spans="1:57" ht="15.75" customHeight="1" x14ac:dyDescent="0.3">
      <c r="A473" s="98"/>
      <c r="B473" s="98"/>
      <c r="C473" s="98"/>
      <c r="D473" s="98"/>
      <c r="E473" s="99"/>
      <c r="F473" s="99"/>
      <c r="G473" s="98"/>
      <c r="H473" s="98"/>
      <c r="I473" s="98"/>
      <c r="J473" s="98"/>
      <c r="K473" s="98"/>
      <c r="L473" s="98"/>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row>
    <row r="474" spans="1:57" ht="15.75" customHeight="1" x14ac:dyDescent="0.3">
      <c r="A474" s="98"/>
      <c r="B474" s="98"/>
      <c r="C474" s="98"/>
      <c r="D474" s="98"/>
      <c r="E474" s="99"/>
      <c r="F474" s="99"/>
      <c r="G474" s="98"/>
      <c r="H474" s="98"/>
      <c r="I474" s="98"/>
      <c r="J474" s="98"/>
      <c r="K474" s="98"/>
      <c r="L474" s="98"/>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row>
    <row r="475" spans="1:57" ht="15.75" customHeight="1" x14ac:dyDescent="0.3">
      <c r="A475" s="98"/>
      <c r="B475" s="98"/>
      <c r="C475" s="98"/>
      <c r="D475" s="98"/>
      <c r="E475" s="99"/>
      <c r="F475" s="99"/>
      <c r="G475" s="98"/>
      <c r="H475" s="98"/>
      <c r="I475" s="98"/>
      <c r="J475" s="98"/>
      <c r="K475" s="98"/>
      <c r="L475" s="98"/>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row>
    <row r="476" spans="1:57" ht="15.75" customHeight="1" x14ac:dyDescent="0.3">
      <c r="A476" s="98"/>
      <c r="B476" s="98"/>
      <c r="C476" s="98"/>
      <c r="D476" s="98"/>
      <c r="E476" s="99"/>
      <c r="F476" s="99"/>
      <c r="G476" s="98"/>
      <c r="H476" s="98"/>
      <c r="I476" s="98"/>
      <c r="J476" s="98"/>
      <c r="K476" s="98"/>
      <c r="L476" s="98"/>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row>
    <row r="477" spans="1:57" ht="15.75" customHeight="1" x14ac:dyDescent="0.3">
      <c r="A477" s="98"/>
      <c r="B477" s="98"/>
      <c r="C477" s="98"/>
      <c r="D477" s="98"/>
      <c r="E477" s="99"/>
      <c r="F477" s="99"/>
      <c r="G477" s="98"/>
      <c r="H477" s="98"/>
      <c r="I477" s="98"/>
      <c r="J477" s="98"/>
      <c r="K477" s="98"/>
      <c r="L477" s="98"/>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row>
    <row r="478" spans="1:57" ht="15.75" customHeight="1" x14ac:dyDescent="0.3">
      <c r="A478" s="98"/>
      <c r="B478" s="98"/>
      <c r="C478" s="98"/>
      <c r="D478" s="98"/>
      <c r="E478" s="99"/>
      <c r="F478" s="99"/>
      <c r="G478" s="98"/>
      <c r="H478" s="98"/>
      <c r="I478" s="98"/>
      <c r="J478" s="98"/>
      <c r="K478" s="98"/>
      <c r="L478" s="98"/>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row>
    <row r="479" spans="1:57" ht="15.75" customHeight="1" x14ac:dyDescent="0.3">
      <c r="A479" s="98"/>
      <c r="B479" s="98"/>
      <c r="C479" s="98"/>
      <c r="D479" s="98"/>
      <c r="E479" s="99"/>
      <c r="F479" s="99"/>
      <c r="G479" s="98"/>
      <c r="H479" s="98"/>
      <c r="I479" s="98"/>
      <c r="J479" s="98"/>
      <c r="K479" s="98"/>
      <c r="L479" s="98"/>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row>
    <row r="480" spans="1:57" ht="15.75" customHeight="1" x14ac:dyDescent="0.3">
      <c r="A480" s="98"/>
      <c r="B480" s="98"/>
      <c r="C480" s="98"/>
      <c r="D480" s="98"/>
      <c r="E480" s="99"/>
      <c r="F480" s="99"/>
      <c r="G480" s="98"/>
      <c r="H480" s="98"/>
      <c r="I480" s="98"/>
      <c r="J480" s="98"/>
      <c r="K480" s="98"/>
      <c r="L480" s="98"/>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row>
    <row r="481" spans="1:57" ht="15.75" customHeight="1" x14ac:dyDescent="0.3">
      <c r="A481" s="98"/>
      <c r="B481" s="98"/>
      <c r="C481" s="98"/>
      <c r="D481" s="98"/>
      <c r="E481" s="99"/>
      <c r="F481" s="99"/>
      <c r="G481" s="98"/>
      <c r="H481" s="98"/>
      <c r="I481" s="98"/>
      <c r="J481" s="98"/>
      <c r="K481" s="98"/>
      <c r="L481" s="98"/>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row>
    <row r="482" spans="1:57" ht="15.75" customHeight="1" x14ac:dyDescent="0.3">
      <c r="A482" s="98"/>
      <c r="B482" s="98"/>
      <c r="C482" s="98"/>
      <c r="D482" s="98"/>
      <c r="E482" s="99"/>
      <c r="F482" s="99"/>
      <c r="G482" s="98"/>
      <c r="H482" s="98"/>
      <c r="I482" s="98"/>
      <c r="J482" s="98"/>
      <c r="K482" s="98"/>
      <c r="L482" s="98"/>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row>
    <row r="483" spans="1:57" ht="15.75" customHeight="1" x14ac:dyDescent="0.3">
      <c r="A483" s="98"/>
      <c r="B483" s="98"/>
      <c r="C483" s="98"/>
      <c r="D483" s="98"/>
      <c r="E483" s="99"/>
      <c r="F483" s="99"/>
      <c r="G483" s="98"/>
      <c r="H483" s="98"/>
      <c r="I483" s="98"/>
      <c r="J483" s="98"/>
      <c r="K483" s="98"/>
      <c r="L483" s="98"/>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row>
    <row r="484" spans="1:57" ht="15.75" customHeight="1" x14ac:dyDescent="0.3">
      <c r="A484" s="98"/>
      <c r="B484" s="98"/>
      <c r="C484" s="98"/>
      <c r="D484" s="98"/>
      <c r="E484" s="99"/>
      <c r="F484" s="99"/>
      <c r="G484" s="98"/>
      <c r="H484" s="98"/>
      <c r="I484" s="98"/>
      <c r="J484" s="98"/>
      <c r="K484" s="98"/>
      <c r="L484" s="98"/>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row>
    <row r="485" spans="1:57" ht="15.75" customHeight="1" x14ac:dyDescent="0.3">
      <c r="A485" s="98"/>
      <c r="B485" s="98"/>
      <c r="C485" s="98"/>
      <c r="D485" s="98"/>
      <c r="E485" s="99"/>
      <c r="F485" s="99"/>
      <c r="G485" s="98"/>
      <c r="H485" s="98"/>
      <c r="I485" s="98"/>
      <c r="J485" s="98"/>
      <c r="K485" s="98"/>
      <c r="L485" s="98"/>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row>
    <row r="486" spans="1:57" ht="15.75" customHeight="1" x14ac:dyDescent="0.3">
      <c r="A486" s="98"/>
      <c r="B486" s="98"/>
      <c r="C486" s="98"/>
      <c r="D486" s="98"/>
      <c r="E486" s="99"/>
      <c r="F486" s="99"/>
      <c r="G486" s="98"/>
      <c r="H486" s="98"/>
      <c r="I486" s="98"/>
      <c r="J486" s="98"/>
      <c r="K486" s="98"/>
      <c r="L486" s="98"/>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row>
    <row r="487" spans="1:57" ht="15.75" customHeight="1" x14ac:dyDescent="0.3">
      <c r="A487" s="98"/>
      <c r="B487" s="98"/>
      <c r="C487" s="98"/>
      <c r="D487" s="98"/>
      <c r="E487" s="99"/>
      <c r="F487" s="99"/>
      <c r="G487" s="98"/>
      <c r="H487" s="98"/>
      <c r="I487" s="98"/>
      <c r="J487" s="98"/>
      <c r="K487" s="98"/>
      <c r="L487" s="98"/>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row>
    <row r="488" spans="1:57" ht="15.75" customHeight="1" x14ac:dyDescent="0.3">
      <c r="A488" s="98"/>
      <c r="B488" s="98"/>
      <c r="C488" s="98"/>
      <c r="D488" s="98"/>
      <c r="E488" s="99"/>
      <c r="F488" s="99"/>
      <c r="G488" s="98"/>
      <c r="H488" s="98"/>
      <c r="I488" s="98"/>
      <c r="J488" s="98"/>
      <c r="K488" s="98"/>
      <c r="L488" s="98"/>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row>
    <row r="489" spans="1:57" ht="15.75" customHeight="1" x14ac:dyDescent="0.3">
      <c r="A489" s="98"/>
      <c r="B489" s="98"/>
      <c r="C489" s="98"/>
      <c r="D489" s="98"/>
      <c r="E489" s="99"/>
      <c r="F489" s="99"/>
      <c r="G489" s="98"/>
      <c r="H489" s="98"/>
      <c r="I489" s="98"/>
      <c r="J489" s="98"/>
      <c r="K489" s="98"/>
      <c r="L489" s="98"/>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row>
    <row r="490" spans="1:57" ht="15.75" customHeight="1" x14ac:dyDescent="0.3">
      <c r="A490" s="98"/>
      <c r="B490" s="98"/>
      <c r="C490" s="98"/>
      <c r="D490" s="98"/>
      <c r="E490" s="99"/>
      <c r="F490" s="99"/>
      <c r="G490" s="98"/>
      <c r="H490" s="98"/>
      <c r="I490" s="98"/>
      <c r="J490" s="98"/>
      <c r="K490" s="98"/>
      <c r="L490" s="98"/>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row>
    <row r="491" spans="1:57" ht="15.75" customHeight="1" x14ac:dyDescent="0.3">
      <c r="A491" s="98"/>
      <c r="B491" s="98"/>
      <c r="C491" s="98"/>
      <c r="D491" s="98"/>
      <c r="E491" s="99"/>
      <c r="F491" s="99"/>
      <c r="G491" s="98"/>
      <c r="H491" s="98"/>
      <c r="I491" s="98"/>
      <c r="J491" s="98"/>
      <c r="K491" s="98"/>
      <c r="L491" s="98"/>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row>
    <row r="492" spans="1:57" ht="15.75" customHeight="1" x14ac:dyDescent="0.3">
      <c r="A492" s="98"/>
      <c r="B492" s="98"/>
      <c r="C492" s="98"/>
      <c r="D492" s="98"/>
      <c r="E492" s="99"/>
      <c r="F492" s="99"/>
      <c r="G492" s="98"/>
      <c r="H492" s="98"/>
      <c r="I492" s="98"/>
      <c r="J492" s="98"/>
      <c r="K492" s="98"/>
      <c r="L492" s="98"/>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row>
    <row r="493" spans="1:57" ht="15.75" customHeight="1" x14ac:dyDescent="0.3">
      <c r="A493" s="98"/>
      <c r="B493" s="98"/>
      <c r="C493" s="98"/>
      <c r="D493" s="98"/>
      <c r="E493" s="99"/>
      <c r="F493" s="99"/>
      <c r="G493" s="98"/>
      <c r="H493" s="98"/>
      <c r="I493" s="98"/>
      <c r="J493" s="98"/>
      <c r="K493" s="98"/>
      <c r="L493" s="98"/>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row>
    <row r="494" spans="1:57" ht="15.75" customHeight="1" x14ac:dyDescent="0.3">
      <c r="A494" s="98"/>
      <c r="B494" s="98"/>
      <c r="C494" s="98"/>
      <c r="D494" s="98"/>
      <c r="E494" s="99"/>
      <c r="F494" s="99"/>
      <c r="G494" s="98"/>
      <c r="H494" s="98"/>
      <c r="I494" s="98"/>
      <c r="J494" s="98"/>
      <c r="K494" s="98"/>
      <c r="L494" s="98"/>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row>
    <row r="495" spans="1:57" ht="15.75" customHeight="1" x14ac:dyDescent="0.3">
      <c r="A495" s="98"/>
      <c r="B495" s="98"/>
      <c r="C495" s="98"/>
      <c r="D495" s="98"/>
      <c r="E495" s="99"/>
      <c r="F495" s="99"/>
      <c r="G495" s="98"/>
      <c r="H495" s="98"/>
      <c r="I495" s="98"/>
      <c r="J495" s="98"/>
      <c r="K495" s="98"/>
      <c r="L495" s="98"/>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row>
    <row r="496" spans="1:57" ht="15.75" customHeight="1" x14ac:dyDescent="0.3">
      <c r="A496" s="98"/>
      <c r="B496" s="98"/>
      <c r="C496" s="98"/>
      <c r="D496" s="98"/>
      <c r="E496" s="99"/>
      <c r="F496" s="99"/>
      <c r="G496" s="98"/>
      <c r="H496" s="98"/>
      <c r="I496" s="98"/>
      <c r="J496" s="98"/>
      <c r="K496" s="98"/>
      <c r="L496" s="98"/>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row>
    <row r="497" spans="1:57" ht="15.75" customHeight="1" x14ac:dyDescent="0.3">
      <c r="A497" s="98"/>
      <c r="B497" s="98"/>
      <c r="C497" s="98"/>
      <c r="D497" s="98"/>
      <c r="E497" s="99"/>
      <c r="F497" s="99"/>
      <c r="G497" s="98"/>
      <c r="H497" s="98"/>
      <c r="I497" s="98"/>
      <c r="J497" s="98"/>
      <c r="K497" s="98"/>
      <c r="L497" s="98"/>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row>
    <row r="498" spans="1:57" ht="15.75" customHeight="1" x14ac:dyDescent="0.3">
      <c r="A498" s="98"/>
      <c r="B498" s="98"/>
      <c r="C498" s="98"/>
      <c r="D498" s="98"/>
      <c r="E498" s="99"/>
      <c r="F498" s="99"/>
      <c r="G498" s="98"/>
      <c r="H498" s="98"/>
      <c r="I498" s="98"/>
      <c r="J498" s="98"/>
      <c r="K498" s="98"/>
      <c r="L498" s="98"/>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row>
    <row r="499" spans="1:57" ht="15.75" customHeight="1" x14ac:dyDescent="0.3">
      <c r="A499" s="98"/>
      <c r="B499" s="98"/>
      <c r="C499" s="98"/>
      <c r="D499" s="98"/>
      <c r="E499" s="99"/>
      <c r="F499" s="99"/>
      <c r="G499" s="98"/>
      <c r="H499" s="98"/>
      <c r="I499" s="98"/>
      <c r="J499" s="98"/>
      <c r="K499" s="98"/>
      <c r="L499" s="98"/>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c r="AU499" s="100"/>
      <c r="AV499" s="100"/>
      <c r="AW499" s="100"/>
      <c r="AX499" s="100"/>
      <c r="AY499" s="100"/>
      <c r="AZ499" s="100"/>
      <c r="BA499" s="100"/>
      <c r="BB499" s="100"/>
      <c r="BC499" s="100"/>
      <c r="BD499" s="100"/>
      <c r="BE499" s="100"/>
    </row>
    <row r="500" spans="1:57" ht="15.75" customHeight="1" x14ac:dyDescent="0.3">
      <c r="A500" s="98"/>
      <c r="B500" s="98"/>
      <c r="C500" s="98"/>
      <c r="D500" s="98"/>
      <c r="E500" s="99"/>
      <c r="F500" s="99"/>
      <c r="G500" s="98"/>
      <c r="H500" s="98"/>
      <c r="I500" s="98"/>
      <c r="J500" s="98"/>
      <c r="K500" s="98"/>
      <c r="L500" s="98"/>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c r="AV500" s="100"/>
      <c r="AW500" s="100"/>
      <c r="AX500" s="100"/>
      <c r="AY500" s="100"/>
      <c r="AZ500" s="100"/>
      <c r="BA500" s="100"/>
      <c r="BB500" s="100"/>
      <c r="BC500" s="100"/>
      <c r="BD500" s="100"/>
      <c r="BE500" s="100"/>
    </row>
    <row r="501" spans="1:57" ht="15.75" customHeight="1" x14ac:dyDescent="0.3">
      <c r="A501" s="98"/>
      <c r="B501" s="98"/>
      <c r="C501" s="98"/>
      <c r="D501" s="98"/>
      <c r="E501" s="99"/>
      <c r="F501" s="99"/>
      <c r="G501" s="98"/>
      <c r="H501" s="98"/>
      <c r="I501" s="98"/>
      <c r="J501" s="98"/>
      <c r="K501" s="98"/>
      <c r="L501" s="98"/>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c r="AV501" s="100"/>
      <c r="AW501" s="100"/>
      <c r="AX501" s="100"/>
      <c r="AY501" s="100"/>
      <c r="AZ501" s="100"/>
      <c r="BA501" s="100"/>
      <c r="BB501" s="100"/>
      <c r="BC501" s="100"/>
      <c r="BD501" s="100"/>
      <c r="BE501" s="100"/>
    </row>
    <row r="502" spans="1:57" ht="15.75" customHeight="1" x14ac:dyDescent="0.3">
      <c r="A502" s="98"/>
      <c r="B502" s="98"/>
      <c r="C502" s="98"/>
      <c r="D502" s="98"/>
      <c r="E502" s="99"/>
      <c r="F502" s="99"/>
      <c r="G502" s="98"/>
      <c r="H502" s="98"/>
      <c r="I502" s="98"/>
      <c r="J502" s="98"/>
      <c r="K502" s="98"/>
      <c r="L502" s="98"/>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c r="AV502" s="100"/>
      <c r="AW502" s="100"/>
      <c r="AX502" s="100"/>
      <c r="AY502" s="100"/>
      <c r="AZ502" s="100"/>
      <c r="BA502" s="100"/>
      <c r="BB502" s="100"/>
      <c r="BC502" s="100"/>
      <c r="BD502" s="100"/>
      <c r="BE502" s="100"/>
    </row>
    <row r="503" spans="1:57" ht="15.75" customHeight="1" x14ac:dyDescent="0.3">
      <c r="A503" s="98"/>
      <c r="B503" s="98"/>
      <c r="C503" s="98"/>
      <c r="D503" s="98"/>
      <c r="E503" s="99"/>
      <c r="F503" s="99"/>
      <c r="G503" s="98"/>
      <c r="H503" s="98"/>
      <c r="I503" s="98"/>
      <c r="J503" s="98"/>
      <c r="K503" s="98"/>
      <c r="L503" s="98"/>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100"/>
      <c r="AY503" s="100"/>
      <c r="AZ503" s="100"/>
      <c r="BA503" s="100"/>
      <c r="BB503" s="100"/>
      <c r="BC503" s="100"/>
      <c r="BD503" s="100"/>
      <c r="BE503" s="100"/>
    </row>
    <row r="504" spans="1:57" ht="15.75" customHeight="1" x14ac:dyDescent="0.3">
      <c r="A504" s="98"/>
      <c r="B504" s="98"/>
      <c r="C504" s="98"/>
      <c r="D504" s="98"/>
      <c r="E504" s="99"/>
      <c r="F504" s="99"/>
      <c r="G504" s="98"/>
      <c r="H504" s="98"/>
      <c r="I504" s="98"/>
      <c r="J504" s="98"/>
      <c r="K504" s="98"/>
      <c r="L504" s="98"/>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c r="AV504" s="100"/>
      <c r="AW504" s="100"/>
      <c r="AX504" s="100"/>
      <c r="AY504" s="100"/>
      <c r="AZ504" s="100"/>
      <c r="BA504" s="100"/>
      <c r="BB504" s="100"/>
      <c r="BC504" s="100"/>
      <c r="BD504" s="100"/>
      <c r="BE504" s="100"/>
    </row>
    <row r="505" spans="1:57" ht="15.75" customHeight="1" x14ac:dyDescent="0.3">
      <c r="A505" s="98"/>
      <c r="B505" s="98"/>
      <c r="C505" s="98"/>
      <c r="D505" s="98"/>
      <c r="E505" s="99"/>
      <c r="F505" s="99"/>
      <c r="G505" s="98"/>
      <c r="H505" s="98"/>
      <c r="I505" s="98"/>
      <c r="J505" s="98"/>
      <c r="K505" s="98"/>
      <c r="L505" s="98"/>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100"/>
      <c r="AZ505" s="100"/>
      <c r="BA505" s="100"/>
      <c r="BB505" s="100"/>
      <c r="BC505" s="100"/>
      <c r="BD505" s="100"/>
      <c r="BE505" s="100"/>
    </row>
    <row r="506" spans="1:57" ht="15.75" customHeight="1" x14ac:dyDescent="0.3">
      <c r="A506" s="98"/>
      <c r="B506" s="98"/>
      <c r="C506" s="98"/>
      <c r="D506" s="98"/>
      <c r="E506" s="99"/>
      <c r="F506" s="99"/>
      <c r="G506" s="98"/>
      <c r="H506" s="98"/>
      <c r="I506" s="98"/>
      <c r="J506" s="98"/>
      <c r="K506" s="98"/>
      <c r="L506" s="98"/>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100"/>
      <c r="AZ506" s="100"/>
      <c r="BA506" s="100"/>
      <c r="BB506" s="100"/>
      <c r="BC506" s="100"/>
      <c r="BD506" s="100"/>
      <c r="BE506" s="100"/>
    </row>
    <row r="507" spans="1:57" ht="15.75" customHeight="1" x14ac:dyDescent="0.3">
      <c r="A507" s="98"/>
      <c r="B507" s="98"/>
      <c r="C507" s="98"/>
      <c r="D507" s="98"/>
      <c r="E507" s="99"/>
      <c r="F507" s="99"/>
      <c r="G507" s="98"/>
      <c r="H507" s="98"/>
      <c r="I507" s="98"/>
      <c r="J507" s="98"/>
      <c r="K507" s="98"/>
      <c r="L507" s="98"/>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c r="AU507" s="100"/>
      <c r="AV507" s="100"/>
      <c r="AW507" s="100"/>
      <c r="AX507" s="100"/>
      <c r="AY507" s="100"/>
      <c r="AZ507" s="100"/>
      <c r="BA507" s="100"/>
      <c r="BB507" s="100"/>
      <c r="BC507" s="100"/>
      <c r="BD507" s="100"/>
      <c r="BE507" s="100"/>
    </row>
    <row r="508" spans="1:57" ht="15.75" customHeight="1" x14ac:dyDescent="0.3">
      <c r="A508" s="98"/>
      <c r="B508" s="98"/>
      <c r="C508" s="98"/>
      <c r="D508" s="98"/>
      <c r="E508" s="99"/>
      <c r="F508" s="99"/>
      <c r="G508" s="98"/>
      <c r="H508" s="98"/>
      <c r="I508" s="98"/>
      <c r="J508" s="98"/>
      <c r="K508" s="98"/>
      <c r="L508" s="98"/>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c r="AU508" s="100"/>
      <c r="AV508" s="100"/>
      <c r="AW508" s="100"/>
      <c r="AX508" s="100"/>
      <c r="AY508" s="100"/>
      <c r="AZ508" s="100"/>
      <c r="BA508" s="100"/>
      <c r="BB508" s="100"/>
      <c r="BC508" s="100"/>
      <c r="BD508" s="100"/>
      <c r="BE508" s="100"/>
    </row>
    <row r="509" spans="1:57" ht="15.75" customHeight="1" x14ac:dyDescent="0.3">
      <c r="A509" s="98"/>
      <c r="B509" s="98"/>
      <c r="C509" s="98"/>
      <c r="D509" s="98"/>
      <c r="E509" s="99"/>
      <c r="F509" s="99"/>
      <c r="G509" s="98"/>
      <c r="H509" s="98"/>
      <c r="I509" s="98"/>
      <c r="J509" s="98"/>
      <c r="K509" s="98"/>
      <c r="L509" s="98"/>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c r="AU509" s="100"/>
      <c r="AV509" s="100"/>
      <c r="AW509" s="100"/>
      <c r="AX509" s="100"/>
      <c r="AY509" s="100"/>
      <c r="AZ509" s="100"/>
      <c r="BA509" s="100"/>
      <c r="BB509" s="100"/>
      <c r="BC509" s="100"/>
      <c r="BD509" s="100"/>
      <c r="BE509" s="100"/>
    </row>
    <row r="510" spans="1:57" ht="15.75" customHeight="1" x14ac:dyDescent="0.3">
      <c r="A510" s="98"/>
      <c r="B510" s="98"/>
      <c r="C510" s="98"/>
      <c r="D510" s="98"/>
      <c r="E510" s="99"/>
      <c r="F510" s="99"/>
      <c r="G510" s="98"/>
      <c r="H510" s="98"/>
      <c r="I510" s="98"/>
      <c r="J510" s="98"/>
      <c r="K510" s="98"/>
      <c r="L510" s="98"/>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c r="AR510" s="100"/>
      <c r="AS510" s="100"/>
      <c r="AT510" s="100"/>
      <c r="AU510" s="100"/>
      <c r="AV510" s="100"/>
      <c r="AW510" s="100"/>
      <c r="AX510" s="100"/>
      <c r="AY510" s="100"/>
      <c r="AZ510" s="100"/>
      <c r="BA510" s="100"/>
      <c r="BB510" s="100"/>
      <c r="BC510" s="100"/>
      <c r="BD510" s="100"/>
      <c r="BE510" s="100"/>
    </row>
    <row r="511" spans="1:57" ht="15.75" customHeight="1" x14ac:dyDescent="0.3">
      <c r="A511" s="98"/>
      <c r="B511" s="98"/>
      <c r="C511" s="98"/>
      <c r="D511" s="98"/>
      <c r="E511" s="99"/>
      <c r="F511" s="99"/>
      <c r="G511" s="98"/>
      <c r="H511" s="98"/>
      <c r="I511" s="98"/>
      <c r="J511" s="98"/>
      <c r="K511" s="98"/>
      <c r="L511" s="98"/>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c r="AU511" s="100"/>
      <c r="AV511" s="100"/>
      <c r="AW511" s="100"/>
      <c r="AX511" s="100"/>
      <c r="AY511" s="100"/>
      <c r="AZ511" s="100"/>
      <c r="BA511" s="100"/>
      <c r="BB511" s="100"/>
      <c r="BC511" s="100"/>
      <c r="BD511" s="100"/>
      <c r="BE511" s="100"/>
    </row>
    <row r="512" spans="1:57" ht="15.75" customHeight="1" x14ac:dyDescent="0.3">
      <c r="A512" s="98"/>
      <c r="B512" s="98"/>
      <c r="C512" s="98"/>
      <c r="D512" s="98"/>
      <c r="E512" s="99"/>
      <c r="F512" s="99"/>
      <c r="G512" s="98"/>
      <c r="H512" s="98"/>
      <c r="I512" s="98"/>
      <c r="J512" s="98"/>
      <c r="K512" s="98"/>
      <c r="L512" s="98"/>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row>
    <row r="513" spans="1:57" ht="15.75" customHeight="1" x14ac:dyDescent="0.3">
      <c r="A513" s="98"/>
      <c r="B513" s="98"/>
      <c r="C513" s="98"/>
      <c r="D513" s="98"/>
      <c r="E513" s="99"/>
      <c r="F513" s="99"/>
      <c r="G513" s="98"/>
      <c r="H513" s="98"/>
      <c r="I513" s="98"/>
      <c r="J513" s="98"/>
      <c r="K513" s="98"/>
      <c r="L513" s="98"/>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c r="AS513" s="100"/>
      <c r="AT513" s="100"/>
      <c r="AU513" s="100"/>
      <c r="AV513" s="100"/>
      <c r="AW513" s="100"/>
      <c r="AX513" s="100"/>
      <c r="AY513" s="100"/>
      <c r="AZ513" s="100"/>
      <c r="BA513" s="100"/>
      <c r="BB513" s="100"/>
      <c r="BC513" s="100"/>
      <c r="BD513" s="100"/>
      <c r="BE513" s="100"/>
    </row>
    <row r="514" spans="1:57" ht="15.75" customHeight="1" x14ac:dyDescent="0.3">
      <c r="A514" s="98"/>
      <c r="B514" s="98"/>
      <c r="C514" s="98"/>
      <c r="D514" s="98"/>
      <c r="E514" s="99"/>
      <c r="F514" s="99"/>
      <c r="G514" s="98"/>
      <c r="H514" s="98"/>
      <c r="I514" s="98"/>
      <c r="J514" s="98"/>
      <c r="K514" s="98"/>
      <c r="L514" s="98"/>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row>
    <row r="515" spans="1:57" ht="15.75" customHeight="1" x14ac:dyDescent="0.3">
      <c r="A515" s="98"/>
      <c r="B515" s="98"/>
      <c r="C515" s="98"/>
      <c r="D515" s="98"/>
      <c r="E515" s="99"/>
      <c r="F515" s="99"/>
      <c r="G515" s="98"/>
      <c r="H515" s="98"/>
      <c r="I515" s="98"/>
      <c r="J515" s="98"/>
      <c r="K515" s="98"/>
      <c r="L515" s="98"/>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row>
    <row r="516" spans="1:57" ht="15.75" customHeight="1" x14ac:dyDescent="0.3">
      <c r="A516" s="98"/>
      <c r="B516" s="98"/>
      <c r="C516" s="98"/>
      <c r="D516" s="98"/>
      <c r="E516" s="99"/>
      <c r="F516" s="99"/>
      <c r="G516" s="98"/>
      <c r="H516" s="98"/>
      <c r="I516" s="98"/>
      <c r="J516" s="98"/>
      <c r="K516" s="98"/>
      <c r="L516" s="98"/>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c r="AU516" s="100"/>
      <c r="AV516" s="100"/>
      <c r="AW516" s="100"/>
      <c r="AX516" s="100"/>
      <c r="AY516" s="100"/>
      <c r="AZ516" s="100"/>
      <c r="BA516" s="100"/>
      <c r="BB516" s="100"/>
      <c r="BC516" s="100"/>
      <c r="BD516" s="100"/>
      <c r="BE516" s="100"/>
    </row>
    <row r="517" spans="1:57" ht="15.75" customHeight="1" x14ac:dyDescent="0.3">
      <c r="A517" s="98"/>
      <c r="B517" s="98"/>
      <c r="C517" s="98"/>
      <c r="D517" s="98"/>
      <c r="E517" s="99"/>
      <c r="F517" s="99"/>
      <c r="G517" s="98"/>
      <c r="H517" s="98"/>
      <c r="I517" s="98"/>
      <c r="J517" s="98"/>
      <c r="K517" s="98"/>
      <c r="L517" s="98"/>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c r="AU517" s="100"/>
      <c r="AV517" s="100"/>
      <c r="AW517" s="100"/>
      <c r="AX517" s="100"/>
      <c r="AY517" s="100"/>
      <c r="AZ517" s="100"/>
      <c r="BA517" s="100"/>
      <c r="BB517" s="100"/>
      <c r="BC517" s="100"/>
      <c r="BD517" s="100"/>
      <c r="BE517" s="100"/>
    </row>
    <row r="518" spans="1:57" ht="15.75" customHeight="1" x14ac:dyDescent="0.3">
      <c r="A518" s="98"/>
      <c r="B518" s="98"/>
      <c r="C518" s="98"/>
      <c r="D518" s="98"/>
      <c r="E518" s="99"/>
      <c r="F518" s="99"/>
      <c r="G518" s="98"/>
      <c r="H518" s="98"/>
      <c r="I518" s="98"/>
      <c r="J518" s="98"/>
      <c r="K518" s="98"/>
      <c r="L518" s="98"/>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row>
    <row r="519" spans="1:57" ht="15.75" customHeight="1" x14ac:dyDescent="0.3">
      <c r="A519" s="98"/>
      <c r="B519" s="98"/>
      <c r="C519" s="98"/>
      <c r="D519" s="98"/>
      <c r="E519" s="99"/>
      <c r="F519" s="99"/>
      <c r="G519" s="98"/>
      <c r="H519" s="98"/>
      <c r="I519" s="98"/>
      <c r="J519" s="98"/>
      <c r="K519" s="98"/>
      <c r="L519" s="98"/>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c r="AU519" s="100"/>
      <c r="AV519" s="100"/>
      <c r="AW519" s="100"/>
      <c r="AX519" s="100"/>
      <c r="AY519" s="100"/>
      <c r="AZ519" s="100"/>
      <c r="BA519" s="100"/>
      <c r="BB519" s="100"/>
      <c r="BC519" s="100"/>
      <c r="BD519" s="100"/>
      <c r="BE519" s="100"/>
    </row>
    <row r="520" spans="1:57" ht="15.75" customHeight="1" x14ac:dyDescent="0.3">
      <c r="A520" s="98"/>
      <c r="B520" s="98"/>
      <c r="C520" s="98"/>
      <c r="D520" s="98"/>
      <c r="E520" s="99"/>
      <c r="F520" s="99"/>
      <c r="G520" s="98"/>
      <c r="H520" s="98"/>
      <c r="I520" s="98"/>
      <c r="J520" s="98"/>
      <c r="K520" s="98"/>
      <c r="L520" s="98"/>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c r="AU520" s="100"/>
      <c r="AV520" s="100"/>
      <c r="AW520" s="100"/>
      <c r="AX520" s="100"/>
      <c r="AY520" s="100"/>
      <c r="AZ520" s="100"/>
      <c r="BA520" s="100"/>
      <c r="BB520" s="100"/>
      <c r="BC520" s="100"/>
      <c r="BD520" s="100"/>
      <c r="BE520" s="100"/>
    </row>
    <row r="521" spans="1:57" ht="15.75" customHeight="1" x14ac:dyDescent="0.3">
      <c r="A521" s="98"/>
      <c r="B521" s="98"/>
      <c r="C521" s="98"/>
      <c r="D521" s="98"/>
      <c r="E521" s="99"/>
      <c r="F521" s="99"/>
      <c r="G521" s="98"/>
      <c r="H521" s="98"/>
      <c r="I521" s="98"/>
      <c r="J521" s="98"/>
      <c r="K521" s="98"/>
      <c r="L521" s="98"/>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row>
    <row r="522" spans="1:57" ht="15.75" customHeight="1" x14ac:dyDescent="0.3">
      <c r="A522" s="98"/>
      <c r="B522" s="98"/>
      <c r="C522" s="98"/>
      <c r="D522" s="98"/>
      <c r="E522" s="99"/>
      <c r="F522" s="99"/>
      <c r="G522" s="98"/>
      <c r="H522" s="98"/>
      <c r="I522" s="98"/>
      <c r="J522" s="98"/>
      <c r="K522" s="98"/>
      <c r="L522" s="98"/>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c r="AU522" s="100"/>
      <c r="AV522" s="100"/>
      <c r="AW522" s="100"/>
      <c r="AX522" s="100"/>
      <c r="AY522" s="100"/>
      <c r="AZ522" s="100"/>
      <c r="BA522" s="100"/>
      <c r="BB522" s="100"/>
      <c r="BC522" s="100"/>
      <c r="BD522" s="100"/>
      <c r="BE522" s="100"/>
    </row>
    <row r="523" spans="1:57" ht="15.75" customHeight="1" x14ac:dyDescent="0.3">
      <c r="A523" s="98"/>
      <c r="B523" s="98"/>
      <c r="C523" s="98"/>
      <c r="D523" s="98"/>
      <c r="E523" s="99"/>
      <c r="F523" s="99"/>
      <c r="G523" s="98"/>
      <c r="H523" s="98"/>
      <c r="I523" s="98"/>
      <c r="J523" s="98"/>
      <c r="K523" s="98"/>
      <c r="L523" s="98"/>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c r="AV523" s="100"/>
      <c r="AW523" s="100"/>
      <c r="AX523" s="100"/>
      <c r="AY523" s="100"/>
      <c r="AZ523" s="100"/>
      <c r="BA523" s="100"/>
      <c r="BB523" s="100"/>
      <c r="BC523" s="100"/>
      <c r="BD523" s="100"/>
      <c r="BE523" s="100"/>
    </row>
    <row r="524" spans="1:57" ht="15.75" customHeight="1" x14ac:dyDescent="0.3">
      <c r="A524" s="98"/>
      <c r="B524" s="98"/>
      <c r="C524" s="98"/>
      <c r="D524" s="98"/>
      <c r="E524" s="99"/>
      <c r="F524" s="99"/>
      <c r="G524" s="98"/>
      <c r="H524" s="98"/>
      <c r="I524" s="98"/>
      <c r="J524" s="98"/>
      <c r="K524" s="98"/>
      <c r="L524" s="98"/>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row>
    <row r="525" spans="1:57" ht="15.75" customHeight="1" x14ac:dyDescent="0.3">
      <c r="A525" s="98"/>
      <c r="B525" s="98"/>
      <c r="C525" s="98"/>
      <c r="D525" s="98"/>
      <c r="E525" s="99"/>
      <c r="F525" s="99"/>
      <c r="G525" s="98"/>
      <c r="H525" s="98"/>
      <c r="I525" s="98"/>
      <c r="J525" s="98"/>
      <c r="K525" s="98"/>
      <c r="L525" s="98"/>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c r="AV525" s="100"/>
      <c r="AW525" s="100"/>
      <c r="AX525" s="100"/>
      <c r="AY525" s="100"/>
      <c r="AZ525" s="100"/>
      <c r="BA525" s="100"/>
      <c r="BB525" s="100"/>
      <c r="BC525" s="100"/>
      <c r="BD525" s="100"/>
      <c r="BE525" s="100"/>
    </row>
    <row r="526" spans="1:57" ht="15.75" customHeight="1" x14ac:dyDescent="0.3">
      <c r="A526" s="98"/>
      <c r="B526" s="98"/>
      <c r="C526" s="98"/>
      <c r="D526" s="98"/>
      <c r="E526" s="99"/>
      <c r="F526" s="99"/>
      <c r="G526" s="98"/>
      <c r="H526" s="98"/>
      <c r="I526" s="98"/>
      <c r="J526" s="98"/>
      <c r="K526" s="98"/>
      <c r="L526" s="98"/>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row>
    <row r="527" spans="1:57" ht="15.75" customHeight="1" x14ac:dyDescent="0.3">
      <c r="A527" s="98"/>
      <c r="B527" s="98"/>
      <c r="C527" s="98"/>
      <c r="D527" s="98"/>
      <c r="E527" s="99"/>
      <c r="F527" s="99"/>
      <c r="G527" s="98"/>
      <c r="H527" s="98"/>
      <c r="I527" s="98"/>
      <c r="J527" s="98"/>
      <c r="K527" s="98"/>
      <c r="L527" s="98"/>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row>
    <row r="528" spans="1:57" ht="15.75" customHeight="1" x14ac:dyDescent="0.3">
      <c r="A528" s="98"/>
      <c r="B528" s="98"/>
      <c r="C528" s="98"/>
      <c r="D528" s="98"/>
      <c r="E528" s="99"/>
      <c r="F528" s="99"/>
      <c r="G528" s="98"/>
      <c r="H528" s="98"/>
      <c r="I528" s="98"/>
      <c r="J528" s="98"/>
      <c r="K528" s="98"/>
      <c r="L528" s="98"/>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c r="AV528" s="100"/>
      <c r="AW528" s="100"/>
      <c r="AX528" s="100"/>
      <c r="AY528" s="100"/>
      <c r="AZ528" s="100"/>
      <c r="BA528" s="100"/>
      <c r="BB528" s="100"/>
      <c r="BC528" s="100"/>
      <c r="BD528" s="100"/>
      <c r="BE528" s="100"/>
    </row>
    <row r="529" spans="1:57" ht="15.75" customHeight="1" x14ac:dyDescent="0.3">
      <c r="A529" s="98"/>
      <c r="B529" s="98"/>
      <c r="C529" s="98"/>
      <c r="D529" s="98"/>
      <c r="E529" s="99"/>
      <c r="F529" s="99"/>
      <c r="G529" s="98"/>
      <c r="H529" s="98"/>
      <c r="I529" s="98"/>
      <c r="J529" s="98"/>
      <c r="K529" s="98"/>
      <c r="L529" s="98"/>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c r="AV529" s="100"/>
      <c r="AW529" s="100"/>
      <c r="AX529" s="100"/>
      <c r="AY529" s="100"/>
      <c r="AZ529" s="100"/>
      <c r="BA529" s="100"/>
      <c r="BB529" s="100"/>
      <c r="BC529" s="100"/>
      <c r="BD529" s="100"/>
      <c r="BE529" s="100"/>
    </row>
    <row r="530" spans="1:57" ht="15.75" customHeight="1" x14ac:dyDescent="0.3">
      <c r="A530" s="98"/>
      <c r="B530" s="98"/>
      <c r="C530" s="98"/>
      <c r="D530" s="98"/>
      <c r="E530" s="99"/>
      <c r="F530" s="99"/>
      <c r="G530" s="98"/>
      <c r="H530" s="98"/>
      <c r="I530" s="98"/>
      <c r="J530" s="98"/>
      <c r="K530" s="98"/>
      <c r="L530" s="98"/>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c r="AU530" s="100"/>
      <c r="AV530" s="100"/>
      <c r="AW530" s="100"/>
      <c r="AX530" s="100"/>
      <c r="AY530" s="100"/>
      <c r="AZ530" s="100"/>
      <c r="BA530" s="100"/>
      <c r="BB530" s="100"/>
      <c r="BC530" s="100"/>
      <c r="BD530" s="100"/>
      <c r="BE530" s="100"/>
    </row>
    <row r="531" spans="1:57" ht="15.75" customHeight="1" x14ac:dyDescent="0.3">
      <c r="A531" s="98"/>
      <c r="B531" s="98"/>
      <c r="C531" s="98"/>
      <c r="D531" s="98"/>
      <c r="E531" s="99"/>
      <c r="F531" s="99"/>
      <c r="G531" s="98"/>
      <c r="H531" s="98"/>
      <c r="I531" s="98"/>
      <c r="J531" s="98"/>
      <c r="K531" s="98"/>
      <c r="L531" s="98"/>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c r="AU531" s="100"/>
      <c r="AV531" s="100"/>
      <c r="AW531" s="100"/>
      <c r="AX531" s="100"/>
      <c r="AY531" s="100"/>
      <c r="AZ531" s="100"/>
      <c r="BA531" s="100"/>
      <c r="BB531" s="100"/>
      <c r="BC531" s="100"/>
      <c r="BD531" s="100"/>
      <c r="BE531" s="100"/>
    </row>
    <row r="532" spans="1:57" ht="15.75" customHeight="1" x14ac:dyDescent="0.3">
      <c r="A532" s="98"/>
      <c r="B532" s="98"/>
      <c r="C532" s="98"/>
      <c r="D532" s="98"/>
      <c r="E532" s="99"/>
      <c r="F532" s="99"/>
      <c r="G532" s="98"/>
      <c r="H532" s="98"/>
      <c r="I532" s="98"/>
      <c r="J532" s="98"/>
      <c r="K532" s="98"/>
      <c r="L532" s="98"/>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c r="AU532" s="100"/>
      <c r="AV532" s="100"/>
      <c r="AW532" s="100"/>
      <c r="AX532" s="100"/>
      <c r="AY532" s="100"/>
      <c r="AZ532" s="100"/>
      <c r="BA532" s="100"/>
      <c r="BB532" s="100"/>
      <c r="BC532" s="100"/>
      <c r="BD532" s="100"/>
      <c r="BE532" s="100"/>
    </row>
    <row r="533" spans="1:57" ht="15.75" customHeight="1" x14ac:dyDescent="0.3">
      <c r="A533" s="98"/>
      <c r="B533" s="98"/>
      <c r="C533" s="98"/>
      <c r="D533" s="98"/>
      <c r="E533" s="99"/>
      <c r="F533" s="99"/>
      <c r="G533" s="98"/>
      <c r="H533" s="98"/>
      <c r="I533" s="98"/>
      <c r="J533" s="98"/>
      <c r="K533" s="98"/>
      <c r="L533" s="98"/>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100"/>
      <c r="AZ533" s="100"/>
      <c r="BA533" s="100"/>
      <c r="BB533" s="100"/>
      <c r="BC533" s="100"/>
      <c r="BD533" s="100"/>
      <c r="BE533" s="100"/>
    </row>
    <row r="534" spans="1:57" ht="15.75" customHeight="1" x14ac:dyDescent="0.3">
      <c r="A534" s="98"/>
      <c r="B534" s="98"/>
      <c r="C534" s="98"/>
      <c r="D534" s="98"/>
      <c r="E534" s="99"/>
      <c r="F534" s="99"/>
      <c r="G534" s="98"/>
      <c r="H534" s="98"/>
      <c r="I534" s="98"/>
      <c r="J534" s="98"/>
      <c r="K534" s="98"/>
      <c r="L534" s="98"/>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100"/>
      <c r="AZ534" s="100"/>
      <c r="BA534" s="100"/>
      <c r="BB534" s="100"/>
      <c r="BC534" s="100"/>
      <c r="BD534" s="100"/>
      <c r="BE534" s="100"/>
    </row>
    <row r="535" spans="1:57" ht="15.75" customHeight="1" x14ac:dyDescent="0.3">
      <c r="A535" s="98"/>
      <c r="B535" s="98"/>
      <c r="C535" s="98"/>
      <c r="D535" s="98"/>
      <c r="E535" s="99"/>
      <c r="F535" s="99"/>
      <c r="G535" s="98"/>
      <c r="H535" s="98"/>
      <c r="I535" s="98"/>
      <c r="J535" s="98"/>
      <c r="K535" s="98"/>
      <c r="L535" s="98"/>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c r="AV535" s="100"/>
      <c r="AW535" s="100"/>
      <c r="AX535" s="100"/>
      <c r="AY535" s="100"/>
      <c r="AZ535" s="100"/>
      <c r="BA535" s="100"/>
      <c r="BB535" s="100"/>
      <c r="BC535" s="100"/>
      <c r="BD535" s="100"/>
      <c r="BE535" s="100"/>
    </row>
    <row r="536" spans="1:57" ht="15.75" customHeight="1" x14ac:dyDescent="0.3">
      <c r="A536" s="98"/>
      <c r="B536" s="98"/>
      <c r="C536" s="98"/>
      <c r="D536" s="98"/>
      <c r="E536" s="99"/>
      <c r="F536" s="99"/>
      <c r="G536" s="98"/>
      <c r="H536" s="98"/>
      <c r="I536" s="98"/>
      <c r="J536" s="98"/>
      <c r="K536" s="98"/>
      <c r="L536" s="98"/>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row>
    <row r="537" spans="1:57" ht="15.75" customHeight="1" x14ac:dyDescent="0.3">
      <c r="A537" s="98"/>
      <c r="B537" s="98"/>
      <c r="C537" s="98"/>
      <c r="D537" s="98"/>
      <c r="E537" s="99"/>
      <c r="F537" s="99"/>
      <c r="G537" s="98"/>
      <c r="H537" s="98"/>
      <c r="I537" s="98"/>
      <c r="J537" s="98"/>
      <c r="K537" s="98"/>
      <c r="L537" s="98"/>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c r="AU537" s="100"/>
      <c r="AV537" s="100"/>
      <c r="AW537" s="100"/>
      <c r="AX537" s="100"/>
      <c r="AY537" s="100"/>
      <c r="AZ537" s="100"/>
      <c r="BA537" s="100"/>
      <c r="BB537" s="100"/>
      <c r="BC537" s="100"/>
      <c r="BD537" s="100"/>
      <c r="BE537" s="100"/>
    </row>
    <row r="538" spans="1:57" ht="15.75" customHeight="1" x14ac:dyDescent="0.3">
      <c r="A538" s="98"/>
      <c r="B538" s="98"/>
      <c r="C538" s="98"/>
      <c r="D538" s="98"/>
      <c r="E538" s="99"/>
      <c r="F538" s="99"/>
      <c r="G538" s="98"/>
      <c r="H538" s="98"/>
      <c r="I538" s="98"/>
      <c r="J538" s="98"/>
      <c r="K538" s="98"/>
      <c r="L538" s="98"/>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c r="AV538" s="100"/>
      <c r="AW538" s="100"/>
      <c r="AX538" s="100"/>
      <c r="AY538" s="100"/>
      <c r="AZ538" s="100"/>
      <c r="BA538" s="100"/>
      <c r="BB538" s="100"/>
      <c r="BC538" s="100"/>
      <c r="BD538" s="100"/>
      <c r="BE538" s="100"/>
    </row>
    <row r="539" spans="1:57" ht="15.75" customHeight="1" x14ac:dyDescent="0.3">
      <c r="A539" s="98"/>
      <c r="B539" s="98"/>
      <c r="C539" s="98"/>
      <c r="D539" s="98"/>
      <c r="E539" s="99"/>
      <c r="F539" s="99"/>
      <c r="G539" s="98"/>
      <c r="H539" s="98"/>
      <c r="I539" s="98"/>
      <c r="J539" s="98"/>
      <c r="K539" s="98"/>
      <c r="L539" s="98"/>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c r="AV539" s="100"/>
      <c r="AW539" s="100"/>
      <c r="AX539" s="100"/>
      <c r="AY539" s="100"/>
      <c r="AZ539" s="100"/>
      <c r="BA539" s="100"/>
      <c r="BB539" s="100"/>
      <c r="BC539" s="100"/>
      <c r="BD539" s="100"/>
      <c r="BE539" s="100"/>
    </row>
    <row r="540" spans="1:57" ht="15.75" customHeight="1" x14ac:dyDescent="0.3">
      <c r="A540" s="98"/>
      <c r="B540" s="98"/>
      <c r="C540" s="98"/>
      <c r="D540" s="98"/>
      <c r="E540" s="99"/>
      <c r="F540" s="99"/>
      <c r="G540" s="98"/>
      <c r="H540" s="98"/>
      <c r="I540" s="98"/>
      <c r="J540" s="98"/>
      <c r="K540" s="98"/>
      <c r="L540" s="98"/>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c r="AS540" s="100"/>
      <c r="AT540" s="100"/>
      <c r="AU540" s="100"/>
      <c r="AV540" s="100"/>
      <c r="AW540" s="100"/>
      <c r="AX540" s="100"/>
      <c r="AY540" s="100"/>
      <c r="AZ540" s="100"/>
      <c r="BA540" s="100"/>
      <c r="BB540" s="100"/>
      <c r="BC540" s="100"/>
      <c r="BD540" s="100"/>
      <c r="BE540" s="100"/>
    </row>
    <row r="541" spans="1:57" ht="15.75" customHeight="1" x14ac:dyDescent="0.3">
      <c r="A541" s="98"/>
      <c r="B541" s="98"/>
      <c r="C541" s="98"/>
      <c r="D541" s="98"/>
      <c r="E541" s="99"/>
      <c r="F541" s="99"/>
      <c r="G541" s="98"/>
      <c r="H541" s="98"/>
      <c r="I541" s="98"/>
      <c r="J541" s="98"/>
      <c r="K541" s="98"/>
      <c r="L541" s="98"/>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c r="AS541" s="100"/>
      <c r="AT541" s="100"/>
      <c r="AU541" s="100"/>
      <c r="AV541" s="100"/>
      <c r="AW541" s="100"/>
      <c r="AX541" s="100"/>
      <c r="AY541" s="100"/>
      <c r="AZ541" s="100"/>
      <c r="BA541" s="100"/>
      <c r="BB541" s="100"/>
      <c r="BC541" s="100"/>
      <c r="BD541" s="100"/>
      <c r="BE541" s="100"/>
    </row>
    <row r="542" spans="1:57" ht="15.75" customHeight="1" x14ac:dyDescent="0.3">
      <c r="A542" s="98"/>
      <c r="B542" s="98"/>
      <c r="C542" s="98"/>
      <c r="D542" s="98"/>
      <c r="E542" s="99"/>
      <c r="F542" s="99"/>
      <c r="G542" s="98"/>
      <c r="H542" s="98"/>
      <c r="I542" s="98"/>
      <c r="J542" s="98"/>
      <c r="K542" s="98"/>
      <c r="L542" s="98"/>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c r="AS542" s="100"/>
      <c r="AT542" s="100"/>
      <c r="AU542" s="100"/>
      <c r="AV542" s="100"/>
      <c r="AW542" s="100"/>
      <c r="AX542" s="100"/>
      <c r="AY542" s="100"/>
      <c r="AZ542" s="100"/>
      <c r="BA542" s="100"/>
      <c r="BB542" s="100"/>
      <c r="BC542" s="100"/>
      <c r="BD542" s="100"/>
      <c r="BE542" s="100"/>
    </row>
    <row r="543" spans="1:57" ht="15.75" customHeight="1" x14ac:dyDescent="0.3">
      <c r="A543" s="98"/>
      <c r="B543" s="98"/>
      <c r="C543" s="98"/>
      <c r="D543" s="98"/>
      <c r="E543" s="99"/>
      <c r="F543" s="99"/>
      <c r="G543" s="98"/>
      <c r="H543" s="98"/>
      <c r="I543" s="98"/>
      <c r="J543" s="98"/>
      <c r="K543" s="98"/>
      <c r="L543" s="98"/>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c r="AR543" s="100"/>
      <c r="AS543" s="100"/>
      <c r="AT543" s="100"/>
      <c r="AU543" s="100"/>
      <c r="AV543" s="100"/>
      <c r="AW543" s="100"/>
      <c r="AX543" s="100"/>
      <c r="AY543" s="100"/>
      <c r="AZ543" s="100"/>
      <c r="BA543" s="100"/>
      <c r="BB543" s="100"/>
      <c r="BC543" s="100"/>
      <c r="BD543" s="100"/>
      <c r="BE543" s="100"/>
    </row>
    <row r="544" spans="1:57" ht="15.75" customHeight="1" x14ac:dyDescent="0.3">
      <c r="A544" s="98"/>
      <c r="B544" s="98"/>
      <c r="C544" s="98"/>
      <c r="D544" s="98"/>
      <c r="E544" s="99"/>
      <c r="F544" s="99"/>
      <c r="G544" s="98"/>
      <c r="H544" s="98"/>
      <c r="I544" s="98"/>
      <c r="J544" s="98"/>
      <c r="K544" s="98"/>
      <c r="L544" s="98"/>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c r="AR544" s="100"/>
      <c r="AS544" s="100"/>
      <c r="AT544" s="100"/>
      <c r="AU544" s="100"/>
      <c r="AV544" s="100"/>
      <c r="AW544" s="100"/>
      <c r="AX544" s="100"/>
      <c r="AY544" s="100"/>
      <c r="AZ544" s="100"/>
      <c r="BA544" s="100"/>
      <c r="BB544" s="100"/>
      <c r="BC544" s="100"/>
      <c r="BD544" s="100"/>
      <c r="BE544" s="100"/>
    </row>
    <row r="545" spans="1:57" ht="15.75" customHeight="1" x14ac:dyDescent="0.3">
      <c r="A545" s="98"/>
      <c r="B545" s="98"/>
      <c r="C545" s="98"/>
      <c r="D545" s="98"/>
      <c r="E545" s="99"/>
      <c r="F545" s="99"/>
      <c r="G545" s="98"/>
      <c r="H545" s="98"/>
      <c r="I545" s="98"/>
      <c r="J545" s="98"/>
      <c r="K545" s="98"/>
      <c r="L545" s="98"/>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c r="AR545" s="100"/>
      <c r="AS545" s="100"/>
      <c r="AT545" s="100"/>
      <c r="AU545" s="100"/>
      <c r="AV545" s="100"/>
      <c r="AW545" s="100"/>
      <c r="AX545" s="100"/>
      <c r="AY545" s="100"/>
      <c r="AZ545" s="100"/>
      <c r="BA545" s="100"/>
      <c r="BB545" s="100"/>
      <c r="BC545" s="100"/>
      <c r="BD545" s="100"/>
      <c r="BE545" s="100"/>
    </row>
    <row r="546" spans="1:57" ht="15.75" customHeight="1" x14ac:dyDescent="0.3">
      <c r="A546" s="98"/>
      <c r="B546" s="98"/>
      <c r="C546" s="98"/>
      <c r="D546" s="98"/>
      <c r="E546" s="99"/>
      <c r="F546" s="99"/>
      <c r="G546" s="98"/>
      <c r="H546" s="98"/>
      <c r="I546" s="98"/>
      <c r="J546" s="98"/>
      <c r="K546" s="98"/>
      <c r="L546" s="98"/>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c r="AR546" s="100"/>
      <c r="AS546" s="100"/>
      <c r="AT546" s="100"/>
      <c r="AU546" s="100"/>
      <c r="AV546" s="100"/>
      <c r="AW546" s="100"/>
      <c r="AX546" s="100"/>
      <c r="AY546" s="100"/>
      <c r="AZ546" s="100"/>
      <c r="BA546" s="100"/>
      <c r="BB546" s="100"/>
      <c r="BC546" s="100"/>
      <c r="BD546" s="100"/>
      <c r="BE546" s="100"/>
    </row>
    <row r="547" spans="1:57" ht="15.75" customHeight="1" x14ac:dyDescent="0.3">
      <c r="A547" s="98"/>
      <c r="B547" s="98"/>
      <c r="C547" s="98"/>
      <c r="D547" s="98"/>
      <c r="E547" s="99"/>
      <c r="F547" s="99"/>
      <c r="G547" s="98"/>
      <c r="H547" s="98"/>
      <c r="I547" s="98"/>
      <c r="J547" s="98"/>
      <c r="K547" s="98"/>
      <c r="L547" s="98"/>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c r="AR547" s="100"/>
      <c r="AS547" s="100"/>
      <c r="AT547" s="100"/>
      <c r="AU547" s="100"/>
      <c r="AV547" s="100"/>
      <c r="AW547" s="100"/>
      <c r="AX547" s="100"/>
      <c r="AY547" s="100"/>
      <c r="AZ547" s="100"/>
      <c r="BA547" s="100"/>
      <c r="BB547" s="100"/>
      <c r="BC547" s="100"/>
      <c r="BD547" s="100"/>
      <c r="BE547" s="100"/>
    </row>
    <row r="548" spans="1:57" ht="15.75" customHeight="1" x14ac:dyDescent="0.3">
      <c r="A548" s="98"/>
      <c r="B548" s="98"/>
      <c r="C548" s="98"/>
      <c r="D548" s="98"/>
      <c r="E548" s="99"/>
      <c r="F548" s="99"/>
      <c r="G548" s="98"/>
      <c r="H548" s="98"/>
      <c r="I548" s="98"/>
      <c r="J548" s="98"/>
      <c r="K548" s="98"/>
      <c r="L548" s="98"/>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c r="AS548" s="100"/>
      <c r="AT548" s="100"/>
      <c r="AU548" s="100"/>
      <c r="AV548" s="100"/>
      <c r="AW548" s="100"/>
      <c r="AX548" s="100"/>
      <c r="AY548" s="100"/>
      <c r="AZ548" s="100"/>
      <c r="BA548" s="100"/>
      <c r="BB548" s="100"/>
      <c r="BC548" s="100"/>
      <c r="BD548" s="100"/>
      <c r="BE548" s="100"/>
    </row>
    <row r="549" spans="1:57" ht="15.75" customHeight="1" x14ac:dyDescent="0.3">
      <c r="A549" s="98"/>
      <c r="B549" s="98"/>
      <c r="C549" s="98"/>
      <c r="D549" s="98"/>
      <c r="E549" s="99"/>
      <c r="F549" s="99"/>
      <c r="G549" s="98"/>
      <c r="H549" s="98"/>
      <c r="I549" s="98"/>
      <c r="J549" s="98"/>
      <c r="K549" s="98"/>
      <c r="L549" s="98"/>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c r="AR549" s="100"/>
      <c r="AS549" s="100"/>
      <c r="AT549" s="100"/>
      <c r="AU549" s="100"/>
      <c r="AV549" s="100"/>
      <c r="AW549" s="100"/>
      <c r="AX549" s="100"/>
      <c r="AY549" s="100"/>
      <c r="AZ549" s="100"/>
      <c r="BA549" s="100"/>
      <c r="BB549" s="100"/>
      <c r="BC549" s="100"/>
      <c r="BD549" s="100"/>
      <c r="BE549" s="100"/>
    </row>
    <row r="550" spans="1:57" ht="15.75" customHeight="1" x14ac:dyDescent="0.3">
      <c r="A550" s="98"/>
      <c r="B550" s="98"/>
      <c r="C550" s="98"/>
      <c r="D550" s="98"/>
      <c r="E550" s="99"/>
      <c r="F550" s="99"/>
      <c r="G550" s="98"/>
      <c r="H550" s="98"/>
      <c r="I550" s="98"/>
      <c r="J550" s="98"/>
      <c r="K550" s="98"/>
      <c r="L550" s="98"/>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c r="AR550" s="100"/>
      <c r="AS550" s="100"/>
      <c r="AT550" s="100"/>
      <c r="AU550" s="100"/>
      <c r="AV550" s="100"/>
      <c r="AW550" s="100"/>
      <c r="AX550" s="100"/>
      <c r="AY550" s="100"/>
      <c r="AZ550" s="100"/>
      <c r="BA550" s="100"/>
      <c r="BB550" s="100"/>
      <c r="BC550" s="100"/>
      <c r="BD550" s="100"/>
      <c r="BE550" s="100"/>
    </row>
    <row r="551" spans="1:57" ht="15.75" customHeight="1" x14ac:dyDescent="0.3">
      <c r="A551" s="98"/>
      <c r="B551" s="98"/>
      <c r="C551" s="98"/>
      <c r="D551" s="98"/>
      <c r="E551" s="99"/>
      <c r="F551" s="99"/>
      <c r="G551" s="98"/>
      <c r="H551" s="98"/>
      <c r="I551" s="98"/>
      <c r="J551" s="98"/>
      <c r="K551" s="98"/>
      <c r="L551" s="98"/>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c r="AS551" s="100"/>
      <c r="AT551" s="100"/>
      <c r="AU551" s="100"/>
      <c r="AV551" s="100"/>
      <c r="AW551" s="100"/>
      <c r="AX551" s="100"/>
      <c r="AY551" s="100"/>
      <c r="AZ551" s="100"/>
      <c r="BA551" s="100"/>
      <c r="BB551" s="100"/>
      <c r="BC551" s="100"/>
      <c r="BD551" s="100"/>
      <c r="BE551" s="100"/>
    </row>
    <row r="552" spans="1:57" ht="15.75" customHeight="1" x14ac:dyDescent="0.3">
      <c r="A552" s="98"/>
      <c r="B552" s="98"/>
      <c r="C552" s="98"/>
      <c r="D552" s="98"/>
      <c r="E552" s="99"/>
      <c r="F552" s="99"/>
      <c r="G552" s="98"/>
      <c r="H552" s="98"/>
      <c r="I552" s="98"/>
      <c r="J552" s="98"/>
      <c r="K552" s="98"/>
      <c r="L552" s="98"/>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c r="AU552" s="100"/>
      <c r="AV552" s="100"/>
      <c r="AW552" s="100"/>
      <c r="AX552" s="100"/>
      <c r="AY552" s="100"/>
      <c r="AZ552" s="100"/>
      <c r="BA552" s="100"/>
      <c r="BB552" s="100"/>
      <c r="BC552" s="100"/>
      <c r="BD552" s="100"/>
      <c r="BE552" s="100"/>
    </row>
    <row r="553" spans="1:57" ht="15.75" customHeight="1" x14ac:dyDescent="0.3">
      <c r="A553" s="98"/>
      <c r="B553" s="98"/>
      <c r="C553" s="98"/>
      <c r="D553" s="98"/>
      <c r="E553" s="99"/>
      <c r="F553" s="99"/>
      <c r="G553" s="98"/>
      <c r="H553" s="98"/>
      <c r="I553" s="98"/>
      <c r="J553" s="98"/>
      <c r="K553" s="98"/>
      <c r="L553" s="98"/>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c r="AV553" s="100"/>
      <c r="AW553" s="100"/>
      <c r="AX553" s="100"/>
      <c r="AY553" s="100"/>
      <c r="AZ553" s="100"/>
      <c r="BA553" s="100"/>
      <c r="BB553" s="100"/>
      <c r="BC553" s="100"/>
      <c r="BD553" s="100"/>
      <c r="BE553" s="100"/>
    </row>
    <row r="554" spans="1:57" ht="15.75" customHeight="1" x14ac:dyDescent="0.3">
      <c r="A554" s="98"/>
      <c r="B554" s="98"/>
      <c r="C554" s="98"/>
      <c r="D554" s="98"/>
      <c r="E554" s="99"/>
      <c r="F554" s="99"/>
      <c r="G554" s="98"/>
      <c r="H554" s="98"/>
      <c r="I554" s="98"/>
      <c r="J554" s="98"/>
      <c r="K554" s="98"/>
      <c r="L554" s="98"/>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c r="AR554" s="100"/>
      <c r="AS554" s="100"/>
      <c r="AT554" s="100"/>
      <c r="AU554" s="100"/>
      <c r="AV554" s="100"/>
      <c r="AW554" s="100"/>
      <c r="AX554" s="100"/>
      <c r="AY554" s="100"/>
      <c r="AZ554" s="100"/>
      <c r="BA554" s="100"/>
      <c r="BB554" s="100"/>
      <c r="BC554" s="100"/>
      <c r="BD554" s="100"/>
      <c r="BE554" s="100"/>
    </row>
    <row r="555" spans="1:57" ht="15.75" customHeight="1" x14ac:dyDescent="0.3">
      <c r="A555" s="98"/>
      <c r="B555" s="98"/>
      <c r="C555" s="98"/>
      <c r="D555" s="98"/>
      <c r="E555" s="99"/>
      <c r="F555" s="99"/>
      <c r="G555" s="98"/>
      <c r="H555" s="98"/>
      <c r="I555" s="98"/>
      <c r="J555" s="98"/>
      <c r="K555" s="98"/>
      <c r="L555" s="98"/>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c r="AS555" s="100"/>
      <c r="AT555" s="100"/>
      <c r="AU555" s="100"/>
      <c r="AV555" s="100"/>
      <c r="AW555" s="100"/>
      <c r="AX555" s="100"/>
      <c r="AY555" s="100"/>
      <c r="AZ555" s="100"/>
      <c r="BA555" s="100"/>
      <c r="BB555" s="100"/>
      <c r="BC555" s="100"/>
      <c r="BD555" s="100"/>
      <c r="BE555" s="100"/>
    </row>
    <row r="556" spans="1:57" ht="15.75" customHeight="1" x14ac:dyDescent="0.3">
      <c r="A556" s="98"/>
      <c r="B556" s="98"/>
      <c r="C556" s="98"/>
      <c r="D556" s="98"/>
      <c r="E556" s="99"/>
      <c r="F556" s="99"/>
      <c r="G556" s="98"/>
      <c r="H556" s="98"/>
      <c r="I556" s="98"/>
      <c r="J556" s="98"/>
      <c r="K556" s="98"/>
      <c r="L556" s="98"/>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c r="AS556" s="100"/>
      <c r="AT556" s="100"/>
      <c r="AU556" s="100"/>
      <c r="AV556" s="100"/>
      <c r="AW556" s="100"/>
      <c r="AX556" s="100"/>
      <c r="AY556" s="100"/>
      <c r="AZ556" s="100"/>
      <c r="BA556" s="100"/>
      <c r="BB556" s="100"/>
      <c r="BC556" s="100"/>
      <c r="BD556" s="100"/>
      <c r="BE556" s="100"/>
    </row>
    <row r="557" spans="1:57" ht="15.75" customHeight="1" x14ac:dyDescent="0.3">
      <c r="A557" s="98"/>
      <c r="B557" s="98"/>
      <c r="C557" s="98"/>
      <c r="D557" s="98"/>
      <c r="E557" s="99"/>
      <c r="F557" s="99"/>
      <c r="G557" s="98"/>
      <c r="H557" s="98"/>
      <c r="I557" s="98"/>
      <c r="J557" s="98"/>
      <c r="K557" s="98"/>
      <c r="L557" s="98"/>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c r="AR557" s="100"/>
      <c r="AS557" s="100"/>
      <c r="AT557" s="100"/>
      <c r="AU557" s="100"/>
      <c r="AV557" s="100"/>
      <c r="AW557" s="100"/>
      <c r="AX557" s="100"/>
      <c r="AY557" s="100"/>
      <c r="AZ557" s="100"/>
      <c r="BA557" s="100"/>
      <c r="BB557" s="100"/>
      <c r="BC557" s="100"/>
      <c r="BD557" s="100"/>
      <c r="BE557" s="100"/>
    </row>
    <row r="558" spans="1:57" ht="15.75" customHeight="1" x14ac:dyDescent="0.3">
      <c r="A558" s="98"/>
      <c r="B558" s="98"/>
      <c r="C558" s="98"/>
      <c r="D558" s="98"/>
      <c r="E558" s="99"/>
      <c r="F558" s="99"/>
      <c r="G558" s="98"/>
      <c r="H558" s="98"/>
      <c r="I558" s="98"/>
      <c r="J558" s="98"/>
      <c r="K558" s="98"/>
      <c r="L558" s="98"/>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c r="AR558" s="100"/>
      <c r="AS558" s="100"/>
      <c r="AT558" s="100"/>
      <c r="AU558" s="100"/>
      <c r="AV558" s="100"/>
      <c r="AW558" s="100"/>
      <c r="AX558" s="100"/>
      <c r="AY558" s="100"/>
      <c r="AZ558" s="100"/>
      <c r="BA558" s="100"/>
      <c r="BB558" s="100"/>
      <c r="BC558" s="100"/>
      <c r="BD558" s="100"/>
      <c r="BE558" s="100"/>
    </row>
    <row r="559" spans="1:57" ht="15.75" customHeight="1" x14ac:dyDescent="0.3">
      <c r="A559" s="98"/>
      <c r="B559" s="98"/>
      <c r="C559" s="98"/>
      <c r="D559" s="98"/>
      <c r="E559" s="99"/>
      <c r="F559" s="99"/>
      <c r="G559" s="98"/>
      <c r="H559" s="98"/>
      <c r="I559" s="98"/>
      <c r="J559" s="98"/>
      <c r="K559" s="98"/>
      <c r="L559" s="98"/>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row>
    <row r="560" spans="1:57" ht="15.75" customHeight="1" x14ac:dyDescent="0.3">
      <c r="A560" s="98"/>
      <c r="B560" s="98"/>
      <c r="C560" s="98"/>
      <c r="D560" s="98"/>
      <c r="E560" s="99"/>
      <c r="F560" s="99"/>
      <c r="G560" s="98"/>
      <c r="H560" s="98"/>
      <c r="I560" s="98"/>
      <c r="J560" s="98"/>
      <c r="K560" s="98"/>
      <c r="L560" s="98"/>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c r="AR560" s="100"/>
      <c r="AS560" s="100"/>
      <c r="AT560" s="100"/>
      <c r="AU560" s="100"/>
      <c r="AV560" s="100"/>
      <c r="AW560" s="100"/>
      <c r="AX560" s="100"/>
      <c r="AY560" s="100"/>
      <c r="AZ560" s="100"/>
      <c r="BA560" s="100"/>
      <c r="BB560" s="100"/>
      <c r="BC560" s="100"/>
      <c r="BD560" s="100"/>
      <c r="BE560" s="100"/>
    </row>
    <row r="561" spans="1:57" ht="15.75" customHeight="1" x14ac:dyDescent="0.3">
      <c r="A561" s="98"/>
      <c r="B561" s="98"/>
      <c r="C561" s="98"/>
      <c r="D561" s="98"/>
      <c r="E561" s="99"/>
      <c r="F561" s="99"/>
      <c r="G561" s="98"/>
      <c r="H561" s="98"/>
      <c r="I561" s="98"/>
      <c r="J561" s="98"/>
      <c r="K561" s="98"/>
      <c r="L561" s="98"/>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c r="AS561" s="100"/>
      <c r="AT561" s="100"/>
      <c r="AU561" s="100"/>
      <c r="AV561" s="100"/>
      <c r="AW561" s="100"/>
      <c r="AX561" s="100"/>
      <c r="AY561" s="100"/>
      <c r="AZ561" s="100"/>
      <c r="BA561" s="100"/>
      <c r="BB561" s="100"/>
      <c r="BC561" s="100"/>
      <c r="BD561" s="100"/>
      <c r="BE561" s="100"/>
    </row>
    <row r="562" spans="1:57" ht="15.75" customHeight="1" x14ac:dyDescent="0.3">
      <c r="A562" s="98"/>
      <c r="B562" s="98"/>
      <c r="C562" s="98"/>
      <c r="D562" s="98"/>
      <c r="E562" s="99"/>
      <c r="F562" s="99"/>
      <c r="G562" s="98"/>
      <c r="H562" s="98"/>
      <c r="I562" s="98"/>
      <c r="J562" s="98"/>
      <c r="K562" s="98"/>
      <c r="L562" s="98"/>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c r="AR562" s="100"/>
      <c r="AS562" s="100"/>
      <c r="AT562" s="100"/>
      <c r="AU562" s="100"/>
      <c r="AV562" s="100"/>
      <c r="AW562" s="100"/>
      <c r="AX562" s="100"/>
      <c r="AY562" s="100"/>
      <c r="AZ562" s="100"/>
      <c r="BA562" s="100"/>
      <c r="BB562" s="100"/>
      <c r="BC562" s="100"/>
      <c r="BD562" s="100"/>
      <c r="BE562" s="100"/>
    </row>
    <row r="563" spans="1:57" ht="15.75" customHeight="1" x14ac:dyDescent="0.3">
      <c r="A563" s="98"/>
      <c r="B563" s="98"/>
      <c r="C563" s="98"/>
      <c r="D563" s="98"/>
      <c r="E563" s="99"/>
      <c r="F563" s="99"/>
      <c r="G563" s="98"/>
      <c r="H563" s="98"/>
      <c r="I563" s="98"/>
      <c r="J563" s="98"/>
      <c r="K563" s="98"/>
      <c r="L563" s="98"/>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c r="AR563" s="100"/>
      <c r="AS563" s="100"/>
      <c r="AT563" s="100"/>
      <c r="AU563" s="100"/>
      <c r="AV563" s="100"/>
      <c r="AW563" s="100"/>
      <c r="AX563" s="100"/>
      <c r="AY563" s="100"/>
      <c r="AZ563" s="100"/>
      <c r="BA563" s="100"/>
      <c r="BB563" s="100"/>
      <c r="BC563" s="100"/>
      <c r="BD563" s="100"/>
      <c r="BE563" s="100"/>
    </row>
    <row r="564" spans="1:57" ht="15.75" customHeight="1" x14ac:dyDescent="0.3">
      <c r="A564" s="98"/>
      <c r="B564" s="98"/>
      <c r="C564" s="98"/>
      <c r="D564" s="98"/>
      <c r="E564" s="99"/>
      <c r="F564" s="99"/>
      <c r="G564" s="98"/>
      <c r="H564" s="98"/>
      <c r="I564" s="98"/>
      <c r="J564" s="98"/>
      <c r="K564" s="98"/>
      <c r="L564" s="98"/>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c r="AR564" s="100"/>
      <c r="AS564" s="100"/>
      <c r="AT564" s="100"/>
      <c r="AU564" s="100"/>
      <c r="AV564" s="100"/>
      <c r="AW564" s="100"/>
      <c r="AX564" s="100"/>
      <c r="AY564" s="100"/>
      <c r="AZ564" s="100"/>
      <c r="BA564" s="100"/>
      <c r="BB564" s="100"/>
      <c r="BC564" s="100"/>
      <c r="BD564" s="100"/>
      <c r="BE564" s="100"/>
    </row>
    <row r="565" spans="1:57" ht="15.75" customHeight="1" x14ac:dyDescent="0.3">
      <c r="A565" s="98"/>
      <c r="B565" s="98"/>
      <c r="C565" s="98"/>
      <c r="D565" s="98"/>
      <c r="E565" s="99"/>
      <c r="F565" s="99"/>
      <c r="G565" s="98"/>
      <c r="H565" s="98"/>
      <c r="I565" s="98"/>
      <c r="J565" s="98"/>
      <c r="K565" s="98"/>
      <c r="L565" s="98"/>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c r="AR565" s="100"/>
      <c r="AS565" s="100"/>
      <c r="AT565" s="100"/>
      <c r="AU565" s="100"/>
      <c r="AV565" s="100"/>
      <c r="AW565" s="100"/>
      <c r="AX565" s="100"/>
      <c r="AY565" s="100"/>
      <c r="AZ565" s="100"/>
      <c r="BA565" s="100"/>
      <c r="BB565" s="100"/>
      <c r="BC565" s="100"/>
      <c r="BD565" s="100"/>
      <c r="BE565" s="100"/>
    </row>
    <row r="566" spans="1:57" ht="15.75" customHeight="1" x14ac:dyDescent="0.3">
      <c r="A566" s="98"/>
      <c r="B566" s="98"/>
      <c r="C566" s="98"/>
      <c r="D566" s="98"/>
      <c r="E566" s="99"/>
      <c r="F566" s="99"/>
      <c r="G566" s="98"/>
      <c r="H566" s="98"/>
      <c r="I566" s="98"/>
      <c r="J566" s="98"/>
      <c r="K566" s="98"/>
      <c r="L566" s="98"/>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c r="AR566" s="100"/>
      <c r="AS566" s="100"/>
      <c r="AT566" s="100"/>
      <c r="AU566" s="100"/>
      <c r="AV566" s="100"/>
      <c r="AW566" s="100"/>
      <c r="AX566" s="100"/>
      <c r="AY566" s="100"/>
      <c r="AZ566" s="100"/>
      <c r="BA566" s="100"/>
      <c r="BB566" s="100"/>
      <c r="BC566" s="100"/>
      <c r="BD566" s="100"/>
      <c r="BE566" s="100"/>
    </row>
    <row r="567" spans="1:57" ht="15.75" customHeight="1" x14ac:dyDescent="0.3">
      <c r="A567" s="98"/>
      <c r="B567" s="98"/>
      <c r="C567" s="98"/>
      <c r="D567" s="98"/>
      <c r="E567" s="99"/>
      <c r="F567" s="99"/>
      <c r="G567" s="98"/>
      <c r="H567" s="98"/>
      <c r="I567" s="98"/>
      <c r="J567" s="98"/>
      <c r="K567" s="98"/>
      <c r="L567" s="98"/>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c r="AS567" s="100"/>
      <c r="AT567" s="100"/>
      <c r="AU567" s="100"/>
      <c r="AV567" s="100"/>
      <c r="AW567" s="100"/>
      <c r="AX567" s="100"/>
      <c r="AY567" s="100"/>
      <c r="AZ567" s="100"/>
      <c r="BA567" s="100"/>
      <c r="BB567" s="100"/>
      <c r="BC567" s="100"/>
      <c r="BD567" s="100"/>
      <c r="BE567" s="100"/>
    </row>
    <row r="568" spans="1:57" ht="15.75" customHeight="1" x14ac:dyDescent="0.3">
      <c r="A568" s="98"/>
      <c r="B568" s="98"/>
      <c r="C568" s="98"/>
      <c r="D568" s="98"/>
      <c r="E568" s="99"/>
      <c r="F568" s="99"/>
      <c r="G568" s="98"/>
      <c r="H568" s="98"/>
      <c r="I568" s="98"/>
      <c r="J568" s="98"/>
      <c r="K568" s="98"/>
      <c r="L568" s="98"/>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c r="AS568" s="100"/>
      <c r="AT568" s="100"/>
      <c r="AU568" s="100"/>
      <c r="AV568" s="100"/>
      <c r="AW568" s="100"/>
      <c r="AX568" s="100"/>
      <c r="AY568" s="100"/>
      <c r="AZ568" s="100"/>
      <c r="BA568" s="100"/>
      <c r="BB568" s="100"/>
      <c r="BC568" s="100"/>
      <c r="BD568" s="100"/>
      <c r="BE568" s="100"/>
    </row>
    <row r="569" spans="1:57" ht="15.75" customHeight="1" x14ac:dyDescent="0.3">
      <c r="A569" s="98"/>
      <c r="B569" s="98"/>
      <c r="C569" s="98"/>
      <c r="D569" s="98"/>
      <c r="E569" s="99"/>
      <c r="F569" s="99"/>
      <c r="G569" s="98"/>
      <c r="H569" s="98"/>
      <c r="I569" s="98"/>
      <c r="J569" s="98"/>
      <c r="K569" s="98"/>
      <c r="L569" s="98"/>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c r="AS569" s="100"/>
      <c r="AT569" s="100"/>
      <c r="AU569" s="100"/>
      <c r="AV569" s="100"/>
      <c r="AW569" s="100"/>
      <c r="AX569" s="100"/>
      <c r="AY569" s="100"/>
      <c r="AZ569" s="100"/>
      <c r="BA569" s="100"/>
      <c r="BB569" s="100"/>
      <c r="BC569" s="100"/>
      <c r="BD569" s="100"/>
      <c r="BE569" s="100"/>
    </row>
    <row r="570" spans="1:57" ht="15.75" customHeight="1" x14ac:dyDescent="0.3">
      <c r="A570" s="98"/>
      <c r="B570" s="98"/>
      <c r="C570" s="98"/>
      <c r="D570" s="98"/>
      <c r="E570" s="99"/>
      <c r="F570" s="99"/>
      <c r="G570" s="98"/>
      <c r="H570" s="98"/>
      <c r="I570" s="98"/>
      <c r="J570" s="98"/>
      <c r="K570" s="98"/>
      <c r="L570" s="98"/>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c r="AS570" s="100"/>
      <c r="AT570" s="100"/>
      <c r="AU570" s="100"/>
      <c r="AV570" s="100"/>
      <c r="AW570" s="100"/>
      <c r="AX570" s="100"/>
      <c r="AY570" s="100"/>
      <c r="AZ570" s="100"/>
      <c r="BA570" s="100"/>
      <c r="BB570" s="100"/>
      <c r="BC570" s="100"/>
      <c r="BD570" s="100"/>
      <c r="BE570" s="100"/>
    </row>
    <row r="571" spans="1:57" ht="15.75" customHeight="1" x14ac:dyDescent="0.3">
      <c r="A571" s="98"/>
      <c r="B571" s="98"/>
      <c r="C571" s="98"/>
      <c r="D571" s="98"/>
      <c r="E571" s="99"/>
      <c r="F571" s="99"/>
      <c r="G571" s="98"/>
      <c r="H571" s="98"/>
      <c r="I571" s="98"/>
      <c r="J571" s="98"/>
      <c r="K571" s="98"/>
      <c r="L571" s="98"/>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c r="AS571" s="100"/>
      <c r="AT571" s="100"/>
      <c r="AU571" s="100"/>
      <c r="AV571" s="100"/>
      <c r="AW571" s="100"/>
      <c r="AX571" s="100"/>
      <c r="AY571" s="100"/>
      <c r="AZ571" s="100"/>
      <c r="BA571" s="100"/>
      <c r="BB571" s="100"/>
      <c r="BC571" s="100"/>
      <c r="BD571" s="100"/>
      <c r="BE571" s="100"/>
    </row>
    <row r="572" spans="1:57" ht="15.75" customHeight="1" x14ac:dyDescent="0.3">
      <c r="A572" s="98"/>
      <c r="B572" s="98"/>
      <c r="C572" s="98"/>
      <c r="D572" s="98"/>
      <c r="E572" s="99"/>
      <c r="F572" s="99"/>
      <c r="G572" s="98"/>
      <c r="H572" s="98"/>
      <c r="I572" s="98"/>
      <c r="J572" s="98"/>
      <c r="K572" s="98"/>
      <c r="L572" s="98"/>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c r="AR572" s="100"/>
      <c r="AS572" s="100"/>
      <c r="AT572" s="100"/>
      <c r="AU572" s="100"/>
      <c r="AV572" s="100"/>
      <c r="AW572" s="100"/>
      <c r="AX572" s="100"/>
      <c r="AY572" s="100"/>
      <c r="AZ572" s="100"/>
      <c r="BA572" s="100"/>
      <c r="BB572" s="100"/>
      <c r="BC572" s="100"/>
      <c r="BD572" s="100"/>
      <c r="BE572" s="100"/>
    </row>
    <row r="573" spans="1:57" ht="15.75" customHeight="1" x14ac:dyDescent="0.3">
      <c r="A573" s="98"/>
      <c r="B573" s="98"/>
      <c r="C573" s="98"/>
      <c r="D573" s="98"/>
      <c r="E573" s="99"/>
      <c r="F573" s="99"/>
      <c r="G573" s="98"/>
      <c r="H573" s="98"/>
      <c r="I573" s="98"/>
      <c r="J573" s="98"/>
      <c r="K573" s="98"/>
      <c r="L573" s="98"/>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c r="AV573" s="100"/>
      <c r="AW573" s="100"/>
      <c r="AX573" s="100"/>
      <c r="AY573" s="100"/>
      <c r="AZ573" s="100"/>
      <c r="BA573" s="100"/>
      <c r="BB573" s="100"/>
      <c r="BC573" s="100"/>
      <c r="BD573" s="100"/>
      <c r="BE573" s="100"/>
    </row>
    <row r="574" spans="1:57" ht="15.75" customHeight="1" x14ac:dyDescent="0.3">
      <c r="A574" s="98"/>
      <c r="B574" s="98"/>
      <c r="C574" s="98"/>
      <c r="D574" s="98"/>
      <c r="E574" s="99"/>
      <c r="F574" s="99"/>
      <c r="G574" s="98"/>
      <c r="H574" s="98"/>
      <c r="I574" s="98"/>
      <c r="J574" s="98"/>
      <c r="K574" s="98"/>
      <c r="L574" s="98"/>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c r="AU574" s="100"/>
      <c r="AV574" s="100"/>
      <c r="AW574" s="100"/>
      <c r="AX574" s="100"/>
      <c r="AY574" s="100"/>
      <c r="AZ574" s="100"/>
      <c r="BA574" s="100"/>
      <c r="BB574" s="100"/>
      <c r="BC574" s="100"/>
      <c r="BD574" s="100"/>
      <c r="BE574" s="100"/>
    </row>
    <row r="575" spans="1:57" ht="15.75" customHeight="1" x14ac:dyDescent="0.3">
      <c r="A575" s="98"/>
      <c r="B575" s="98"/>
      <c r="C575" s="98"/>
      <c r="D575" s="98"/>
      <c r="E575" s="99"/>
      <c r="F575" s="99"/>
      <c r="G575" s="98"/>
      <c r="H575" s="98"/>
      <c r="I575" s="98"/>
      <c r="J575" s="98"/>
      <c r="K575" s="98"/>
      <c r="L575" s="98"/>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row>
    <row r="576" spans="1:57" ht="15.75" customHeight="1" x14ac:dyDescent="0.3">
      <c r="A576" s="98"/>
      <c r="B576" s="98"/>
      <c r="C576" s="98"/>
      <c r="D576" s="98"/>
      <c r="E576" s="99"/>
      <c r="F576" s="99"/>
      <c r="G576" s="98"/>
      <c r="H576" s="98"/>
      <c r="I576" s="98"/>
      <c r="J576" s="98"/>
      <c r="K576" s="98"/>
      <c r="L576" s="98"/>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c r="AS576" s="100"/>
      <c r="AT576" s="100"/>
      <c r="AU576" s="100"/>
      <c r="AV576" s="100"/>
      <c r="AW576" s="100"/>
      <c r="AX576" s="100"/>
      <c r="AY576" s="100"/>
      <c r="AZ576" s="100"/>
      <c r="BA576" s="100"/>
      <c r="BB576" s="100"/>
      <c r="BC576" s="100"/>
      <c r="BD576" s="100"/>
      <c r="BE576" s="100"/>
    </row>
    <row r="577" spans="1:57" ht="15.75" customHeight="1" x14ac:dyDescent="0.3">
      <c r="A577" s="98"/>
      <c r="B577" s="98"/>
      <c r="C577" s="98"/>
      <c r="D577" s="98"/>
      <c r="E577" s="99"/>
      <c r="F577" s="99"/>
      <c r="G577" s="98"/>
      <c r="H577" s="98"/>
      <c r="I577" s="98"/>
      <c r="J577" s="98"/>
      <c r="K577" s="98"/>
      <c r="L577" s="98"/>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c r="AS577" s="100"/>
      <c r="AT577" s="100"/>
      <c r="AU577" s="100"/>
      <c r="AV577" s="100"/>
      <c r="AW577" s="100"/>
      <c r="AX577" s="100"/>
      <c r="AY577" s="100"/>
      <c r="AZ577" s="100"/>
      <c r="BA577" s="100"/>
      <c r="BB577" s="100"/>
      <c r="BC577" s="100"/>
      <c r="BD577" s="100"/>
      <c r="BE577" s="100"/>
    </row>
    <row r="578" spans="1:57" ht="15.75" customHeight="1" x14ac:dyDescent="0.3">
      <c r="A578" s="98"/>
      <c r="B578" s="98"/>
      <c r="C578" s="98"/>
      <c r="D578" s="98"/>
      <c r="E578" s="99"/>
      <c r="F578" s="99"/>
      <c r="G578" s="98"/>
      <c r="H578" s="98"/>
      <c r="I578" s="98"/>
      <c r="J578" s="98"/>
      <c r="K578" s="98"/>
      <c r="L578" s="98"/>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c r="AS578" s="100"/>
      <c r="AT578" s="100"/>
      <c r="AU578" s="100"/>
      <c r="AV578" s="100"/>
      <c r="AW578" s="100"/>
      <c r="AX578" s="100"/>
      <c r="AY578" s="100"/>
      <c r="AZ578" s="100"/>
      <c r="BA578" s="100"/>
      <c r="BB578" s="100"/>
      <c r="BC578" s="100"/>
      <c r="BD578" s="100"/>
      <c r="BE578" s="100"/>
    </row>
    <row r="579" spans="1:57" ht="15.75" customHeight="1" x14ac:dyDescent="0.3">
      <c r="A579" s="98"/>
      <c r="B579" s="98"/>
      <c r="C579" s="98"/>
      <c r="D579" s="98"/>
      <c r="E579" s="99"/>
      <c r="F579" s="99"/>
      <c r="G579" s="98"/>
      <c r="H579" s="98"/>
      <c r="I579" s="98"/>
      <c r="J579" s="98"/>
      <c r="K579" s="98"/>
      <c r="L579" s="98"/>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c r="AS579" s="100"/>
      <c r="AT579" s="100"/>
      <c r="AU579" s="100"/>
      <c r="AV579" s="100"/>
      <c r="AW579" s="100"/>
      <c r="AX579" s="100"/>
      <c r="AY579" s="100"/>
      <c r="AZ579" s="100"/>
      <c r="BA579" s="100"/>
      <c r="BB579" s="100"/>
      <c r="BC579" s="100"/>
      <c r="BD579" s="100"/>
      <c r="BE579" s="100"/>
    </row>
    <row r="580" spans="1:57" ht="15.75" customHeight="1" x14ac:dyDescent="0.3">
      <c r="A580" s="98"/>
      <c r="B580" s="98"/>
      <c r="C580" s="98"/>
      <c r="D580" s="98"/>
      <c r="E580" s="99"/>
      <c r="F580" s="99"/>
      <c r="G580" s="98"/>
      <c r="H580" s="98"/>
      <c r="I580" s="98"/>
      <c r="J580" s="98"/>
      <c r="K580" s="98"/>
      <c r="L580" s="98"/>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c r="AV580" s="100"/>
      <c r="AW580" s="100"/>
      <c r="AX580" s="100"/>
      <c r="AY580" s="100"/>
      <c r="AZ580" s="100"/>
      <c r="BA580" s="100"/>
      <c r="BB580" s="100"/>
      <c r="BC580" s="100"/>
      <c r="BD580" s="100"/>
      <c r="BE580" s="100"/>
    </row>
    <row r="581" spans="1:57" ht="15.75" customHeight="1" x14ac:dyDescent="0.3">
      <c r="A581" s="98"/>
      <c r="B581" s="98"/>
      <c r="C581" s="98"/>
      <c r="D581" s="98"/>
      <c r="E581" s="99"/>
      <c r="F581" s="99"/>
      <c r="G581" s="98"/>
      <c r="H581" s="98"/>
      <c r="I581" s="98"/>
      <c r="J581" s="98"/>
      <c r="K581" s="98"/>
      <c r="L581" s="98"/>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c r="AU581" s="100"/>
      <c r="AV581" s="100"/>
      <c r="AW581" s="100"/>
      <c r="AX581" s="100"/>
      <c r="AY581" s="100"/>
      <c r="AZ581" s="100"/>
      <c r="BA581" s="100"/>
      <c r="BB581" s="100"/>
      <c r="BC581" s="100"/>
      <c r="BD581" s="100"/>
      <c r="BE581" s="100"/>
    </row>
    <row r="582" spans="1:57" ht="15.75" customHeight="1" x14ac:dyDescent="0.3">
      <c r="A582" s="98"/>
      <c r="B582" s="98"/>
      <c r="C582" s="98"/>
      <c r="D582" s="98"/>
      <c r="E582" s="99"/>
      <c r="F582" s="99"/>
      <c r="G582" s="98"/>
      <c r="H582" s="98"/>
      <c r="I582" s="98"/>
      <c r="J582" s="98"/>
      <c r="K582" s="98"/>
      <c r="L582" s="98"/>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c r="AR582" s="100"/>
      <c r="AS582" s="100"/>
      <c r="AT582" s="100"/>
      <c r="AU582" s="100"/>
      <c r="AV582" s="100"/>
      <c r="AW582" s="100"/>
      <c r="AX582" s="100"/>
      <c r="AY582" s="100"/>
      <c r="AZ582" s="100"/>
      <c r="BA582" s="100"/>
      <c r="BB582" s="100"/>
      <c r="BC582" s="100"/>
      <c r="BD582" s="100"/>
      <c r="BE582" s="100"/>
    </row>
    <row r="583" spans="1:57" ht="15.75" customHeight="1" x14ac:dyDescent="0.3">
      <c r="A583" s="98"/>
      <c r="B583" s="98"/>
      <c r="C583" s="98"/>
      <c r="D583" s="98"/>
      <c r="E583" s="99"/>
      <c r="F583" s="99"/>
      <c r="G583" s="98"/>
      <c r="H583" s="98"/>
      <c r="I583" s="98"/>
      <c r="J583" s="98"/>
      <c r="K583" s="98"/>
      <c r="L583" s="98"/>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c r="AR583" s="100"/>
      <c r="AS583" s="100"/>
      <c r="AT583" s="100"/>
      <c r="AU583" s="100"/>
      <c r="AV583" s="100"/>
      <c r="AW583" s="100"/>
      <c r="AX583" s="100"/>
      <c r="AY583" s="100"/>
      <c r="AZ583" s="100"/>
      <c r="BA583" s="100"/>
      <c r="BB583" s="100"/>
      <c r="BC583" s="100"/>
      <c r="BD583" s="100"/>
      <c r="BE583" s="100"/>
    </row>
    <row r="584" spans="1:57" ht="15.75" customHeight="1" x14ac:dyDescent="0.3">
      <c r="A584" s="98"/>
      <c r="B584" s="98"/>
      <c r="C584" s="98"/>
      <c r="D584" s="98"/>
      <c r="E584" s="99"/>
      <c r="F584" s="99"/>
      <c r="G584" s="98"/>
      <c r="H584" s="98"/>
      <c r="I584" s="98"/>
      <c r="J584" s="98"/>
      <c r="K584" s="98"/>
      <c r="L584" s="98"/>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c r="AR584" s="100"/>
      <c r="AS584" s="100"/>
      <c r="AT584" s="100"/>
      <c r="AU584" s="100"/>
      <c r="AV584" s="100"/>
      <c r="AW584" s="100"/>
      <c r="AX584" s="100"/>
      <c r="AY584" s="100"/>
      <c r="AZ584" s="100"/>
      <c r="BA584" s="100"/>
      <c r="BB584" s="100"/>
      <c r="BC584" s="100"/>
      <c r="BD584" s="100"/>
      <c r="BE584" s="100"/>
    </row>
    <row r="585" spans="1:57" ht="15.75" customHeight="1" x14ac:dyDescent="0.3">
      <c r="A585" s="98"/>
      <c r="B585" s="98"/>
      <c r="C585" s="98"/>
      <c r="D585" s="98"/>
      <c r="E585" s="99"/>
      <c r="F585" s="99"/>
      <c r="G585" s="98"/>
      <c r="H585" s="98"/>
      <c r="I585" s="98"/>
      <c r="J585" s="98"/>
      <c r="K585" s="98"/>
      <c r="L585" s="98"/>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c r="AR585" s="100"/>
      <c r="AS585" s="100"/>
      <c r="AT585" s="100"/>
      <c r="AU585" s="100"/>
      <c r="AV585" s="100"/>
      <c r="AW585" s="100"/>
      <c r="AX585" s="100"/>
      <c r="AY585" s="100"/>
      <c r="AZ585" s="100"/>
      <c r="BA585" s="100"/>
      <c r="BB585" s="100"/>
      <c r="BC585" s="100"/>
      <c r="BD585" s="100"/>
      <c r="BE585" s="100"/>
    </row>
    <row r="586" spans="1:57" ht="15.75" customHeight="1" x14ac:dyDescent="0.3">
      <c r="A586" s="98"/>
      <c r="B586" s="98"/>
      <c r="C586" s="98"/>
      <c r="D586" s="98"/>
      <c r="E586" s="99"/>
      <c r="F586" s="99"/>
      <c r="G586" s="98"/>
      <c r="H586" s="98"/>
      <c r="I586" s="98"/>
      <c r="J586" s="98"/>
      <c r="K586" s="98"/>
      <c r="L586" s="98"/>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c r="AS586" s="100"/>
      <c r="AT586" s="100"/>
      <c r="AU586" s="100"/>
      <c r="AV586" s="100"/>
      <c r="AW586" s="100"/>
      <c r="AX586" s="100"/>
      <c r="AY586" s="100"/>
      <c r="AZ586" s="100"/>
      <c r="BA586" s="100"/>
      <c r="BB586" s="100"/>
      <c r="BC586" s="100"/>
      <c r="BD586" s="100"/>
      <c r="BE586" s="100"/>
    </row>
    <row r="587" spans="1:57" ht="15.75" customHeight="1" x14ac:dyDescent="0.3">
      <c r="A587" s="98"/>
      <c r="B587" s="98"/>
      <c r="C587" s="98"/>
      <c r="D587" s="98"/>
      <c r="E587" s="99"/>
      <c r="F587" s="99"/>
      <c r="G587" s="98"/>
      <c r="H587" s="98"/>
      <c r="I587" s="98"/>
      <c r="J587" s="98"/>
      <c r="K587" s="98"/>
      <c r="L587" s="98"/>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c r="AU587" s="100"/>
      <c r="AV587" s="100"/>
      <c r="AW587" s="100"/>
      <c r="AX587" s="100"/>
      <c r="AY587" s="100"/>
      <c r="AZ587" s="100"/>
      <c r="BA587" s="100"/>
      <c r="BB587" s="100"/>
      <c r="BC587" s="100"/>
      <c r="BD587" s="100"/>
      <c r="BE587" s="100"/>
    </row>
    <row r="588" spans="1:57" ht="15.75" customHeight="1" x14ac:dyDescent="0.3">
      <c r="A588" s="98"/>
      <c r="B588" s="98"/>
      <c r="C588" s="98"/>
      <c r="D588" s="98"/>
      <c r="E588" s="99"/>
      <c r="F588" s="99"/>
      <c r="G588" s="98"/>
      <c r="H588" s="98"/>
      <c r="I588" s="98"/>
      <c r="J588" s="98"/>
      <c r="K588" s="98"/>
      <c r="L588" s="98"/>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c r="AS588" s="100"/>
      <c r="AT588" s="100"/>
      <c r="AU588" s="100"/>
      <c r="AV588" s="100"/>
      <c r="AW588" s="100"/>
      <c r="AX588" s="100"/>
      <c r="AY588" s="100"/>
      <c r="AZ588" s="100"/>
      <c r="BA588" s="100"/>
      <c r="BB588" s="100"/>
      <c r="BC588" s="100"/>
      <c r="BD588" s="100"/>
      <c r="BE588" s="100"/>
    </row>
    <row r="589" spans="1:57" ht="15.75" customHeight="1" x14ac:dyDescent="0.3">
      <c r="A589" s="98"/>
      <c r="B589" s="98"/>
      <c r="C589" s="98"/>
      <c r="D589" s="98"/>
      <c r="E589" s="99"/>
      <c r="F589" s="99"/>
      <c r="G589" s="98"/>
      <c r="H589" s="98"/>
      <c r="I589" s="98"/>
      <c r="J589" s="98"/>
      <c r="K589" s="98"/>
      <c r="L589" s="98"/>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c r="AS589" s="100"/>
      <c r="AT589" s="100"/>
      <c r="AU589" s="100"/>
      <c r="AV589" s="100"/>
      <c r="AW589" s="100"/>
      <c r="AX589" s="100"/>
      <c r="AY589" s="100"/>
      <c r="AZ589" s="100"/>
      <c r="BA589" s="100"/>
      <c r="BB589" s="100"/>
      <c r="BC589" s="100"/>
      <c r="BD589" s="100"/>
      <c r="BE589" s="100"/>
    </row>
    <row r="590" spans="1:57" ht="15.75" customHeight="1" x14ac:dyDescent="0.3">
      <c r="A590" s="98"/>
      <c r="B590" s="98"/>
      <c r="C590" s="98"/>
      <c r="D590" s="98"/>
      <c r="E590" s="99"/>
      <c r="F590" s="99"/>
      <c r="G590" s="98"/>
      <c r="H590" s="98"/>
      <c r="I590" s="98"/>
      <c r="J590" s="98"/>
      <c r="K590" s="98"/>
      <c r="L590" s="98"/>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00"/>
      <c r="AY590" s="100"/>
      <c r="AZ590" s="100"/>
      <c r="BA590" s="100"/>
      <c r="BB590" s="100"/>
      <c r="BC590" s="100"/>
      <c r="BD590" s="100"/>
      <c r="BE590" s="100"/>
    </row>
    <row r="591" spans="1:57" ht="15.75" customHeight="1" x14ac:dyDescent="0.3">
      <c r="A591" s="98"/>
      <c r="B591" s="98"/>
      <c r="C591" s="98"/>
      <c r="D591" s="98"/>
      <c r="E591" s="99"/>
      <c r="F591" s="99"/>
      <c r="G591" s="98"/>
      <c r="H591" s="98"/>
      <c r="I591" s="98"/>
      <c r="J591" s="98"/>
      <c r="K591" s="98"/>
      <c r="L591" s="98"/>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c r="AR591" s="100"/>
      <c r="AS591" s="100"/>
      <c r="AT591" s="100"/>
      <c r="AU591" s="100"/>
      <c r="AV591" s="100"/>
      <c r="AW591" s="100"/>
      <c r="AX591" s="100"/>
      <c r="AY591" s="100"/>
      <c r="AZ591" s="100"/>
      <c r="BA591" s="100"/>
      <c r="BB591" s="100"/>
      <c r="BC591" s="100"/>
      <c r="BD591" s="100"/>
      <c r="BE591" s="100"/>
    </row>
    <row r="592" spans="1:57" ht="15.75" customHeight="1" x14ac:dyDescent="0.3">
      <c r="A592" s="98"/>
      <c r="B592" s="98"/>
      <c r="C592" s="98"/>
      <c r="D592" s="98"/>
      <c r="E592" s="99"/>
      <c r="F592" s="99"/>
      <c r="G592" s="98"/>
      <c r="H592" s="98"/>
      <c r="I592" s="98"/>
      <c r="J592" s="98"/>
      <c r="K592" s="98"/>
      <c r="L592" s="98"/>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c r="AR592" s="100"/>
      <c r="AS592" s="100"/>
      <c r="AT592" s="100"/>
      <c r="AU592" s="100"/>
      <c r="AV592" s="100"/>
      <c r="AW592" s="100"/>
      <c r="AX592" s="100"/>
      <c r="AY592" s="100"/>
      <c r="AZ592" s="100"/>
      <c r="BA592" s="100"/>
      <c r="BB592" s="100"/>
      <c r="BC592" s="100"/>
      <c r="BD592" s="100"/>
      <c r="BE592" s="100"/>
    </row>
    <row r="593" spans="1:57" ht="15.75" customHeight="1" x14ac:dyDescent="0.3">
      <c r="A593" s="98"/>
      <c r="B593" s="98"/>
      <c r="C593" s="98"/>
      <c r="D593" s="98"/>
      <c r="E593" s="99"/>
      <c r="F593" s="99"/>
      <c r="G593" s="98"/>
      <c r="H593" s="98"/>
      <c r="I593" s="98"/>
      <c r="J593" s="98"/>
      <c r="K593" s="98"/>
      <c r="L593" s="98"/>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c r="AS593" s="100"/>
      <c r="AT593" s="100"/>
      <c r="AU593" s="100"/>
      <c r="AV593" s="100"/>
      <c r="AW593" s="100"/>
      <c r="AX593" s="100"/>
      <c r="AY593" s="100"/>
      <c r="AZ593" s="100"/>
      <c r="BA593" s="100"/>
      <c r="BB593" s="100"/>
      <c r="BC593" s="100"/>
      <c r="BD593" s="100"/>
      <c r="BE593" s="100"/>
    </row>
    <row r="594" spans="1:57" ht="15.75" customHeight="1" x14ac:dyDescent="0.3">
      <c r="A594" s="98"/>
      <c r="B594" s="98"/>
      <c r="C594" s="98"/>
      <c r="D594" s="98"/>
      <c r="E594" s="99"/>
      <c r="F594" s="99"/>
      <c r="G594" s="98"/>
      <c r="H594" s="98"/>
      <c r="I594" s="98"/>
      <c r="J594" s="98"/>
      <c r="K594" s="98"/>
      <c r="L594" s="98"/>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c r="AR594" s="100"/>
      <c r="AS594" s="100"/>
      <c r="AT594" s="100"/>
      <c r="AU594" s="100"/>
      <c r="AV594" s="100"/>
      <c r="AW594" s="100"/>
      <c r="AX594" s="100"/>
      <c r="AY594" s="100"/>
      <c r="AZ594" s="100"/>
      <c r="BA594" s="100"/>
      <c r="BB594" s="100"/>
      <c r="BC594" s="100"/>
      <c r="BD594" s="100"/>
      <c r="BE594" s="100"/>
    </row>
    <row r="595" spans="1:57" ht="15.75" customHeight="1" x14ac:dyDescent="0.3">
      <c r="A595" s="98"/>
      <c r="B595" s="98"/>
      <c r="C595" s="98"/>
      <c r="D595" s="98"/>
      <c r="E595" s="99"/>
      <c r="F595" s="99"/>
      <c r="G595" s="98"/>
      <c r="H595" s="98"/>
      <c r="I595" s="98"/>
      <c r="J595" s="98"/>
      <c r="K595" s="98"/>
      <c r="L595" s="98"/>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c r="AS595" s="100"/>
      <c r="AT595" s="100"/>
      <c r="AU595" s="100"/>
      <c r="AV595" s="100"/>
      <c r="AW595" s="100"/>
      <c r="AX595" s="100"/>
      <c r="AY595" s="100"/>
      <c r="AZ595" s="100"/>
      <c r="BA595" s="100"/>
      <c r="BB595" s="100"/>
      <c r="BC595" s="100"/>
      <c r="BD595" s="100"/>
      <c r="BE595" s="100"/>
    </row>
    <row r="596" spans="1:57" ht="15.75" customHeight="1" x14ac:dyDescent="0.3">
      <c r="A596" s="98"/>
      <c r="B596" s="98"/>
      <c r="C596" s="98"/>
      <c r="D596" s="98"/>
      <c r="E596" s="99"/>
      <c r="F596" s="99"/>
      <c r="G596" s="98"/>
      <c r="H596" s="98"/>
      <c r="I596" s="98"/>
      <c r="J596" s="98"/>
      <c r="K596" s="98"/>
      <c r="L596" s="98"/>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c r="AR596" s="100"/>
      <c r="AS596" s="100"/>
      <c r="AT596" s="100"/>
      <c r="AU596" s="100"/>
      <c r="AV596" s="100"/>
      <c r="AW596" s="100"/>
      <c r="AX596" s="100"/>
      <c r="AY596" s="100"/>
      <c r="AZ596" s="100"/>
      <c r="BA596" s="100"/>
      <c r="BB596" s="100"/>
      <c r="BC596" s="100"/>
      <c r="BD596" s="100"/>
      <c r="BE596" s="100"/>
    </row>
    <row r="597" spans="1:57" ht="15.75" customHeight="1" x14ac:dyDescent="0.3">
      <c r="A597" s="98"/>
      <c r="B597" s="98"/>
      <c r="C597" s="98"/>
      <c r="D597" s="98"/>
      <c r="E597" s="99"/>
      <c r="F597" s="99"/>
      <c r="G597" s="98"/>
      <c r="H597" s="98"/>
      <c r="I597" s="98"/>
      <c r="J597" s="98"/>
      <c r="K597" s="98"/>
      <c r="L597" s="98"/>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c r="AR597" s="100"/>
      <c r="AS597" s="100"/>
      <c r="AT597" s="100"/>
      <c r="AU597" s="100"/>
      <c r="AV597" s="100"/>
      <c r="AW597" s="100"/>
      <c r="AX597" s="100"/>
      <c r="AY597" s="100"/>
      <c r="AZ597" s="100"/>
      <c r="BA597" s="100"/>
      <c r="BB597" s="100"/>
      <c r="BC597" s="100"/>
      <c r="BD597" s="100"/>
      <c r="BE597" s="100"/>
    </row>
    <row r="598" spans="1:57" ht="15.75" customHeight="1" x14ac:dyDescent="0.3">
      <c r="A598" s="98"/>
      <c r="B598" s="98"/>
      <c r="C598" s="98"/>
      <c r="D598" s="98"/>
      <c r="E598" s="99"/>
      <c r="F598" s="99"/>
      <c r="G598" s="98"/>
      <c r="H598" s="98"/>
      <c r="I598" s="98"/>
      <c r="J598" s="98"/>
      <c r="K598" s="98"/>
      <c r="L598" s="98"/>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c r="AU598" s="100"/>
      <c r="AV598" s="100"/>
      <c r="AW598" s="100"/>
      <c r="AX598" s="100"/>
      <c r="AY598" s="100"/>
      <c r="AZ598" s="100"/>
      <c r="BA598" s="100"/>
      <c r="BB598" s="100"/>
      <c r="BC598" s="100"/>
      <c r="BD598" s="100"/>
      <c r="BE598" s="100"/>
    </row>
    <row r="599" spans="1:57" ht="15.75" customHeight="1" x14ac:dyDescent="0.3">
      <c r="A599" s="98"/>
      <c r="B599" s="98"/>
      <c r="C599" s="98"/>
      <c r="D599" s="98"/>
      <c r="E599" s="99"/>
      <c r="F599" s="99"/>
      <c r="G599" s="98"/>
      <c r="H599" s="98"/>
      <c r="I599" s="98"/>
      <c r="J599" s="98"/>
      <c r="K599" s="98"/>
      <c r="L599" s="98"/>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c r="AS599" s="100"/>
      <c r="AT599" s="100"/>
      <c r="AU599" s="100"/>
      <c r="AV599" s="100"/>
      <c r="AW599" s="100"/>
      <c r="AX599" s="100"/>
      <c r="AY599" s="100"/>
      <c r="AZ599" s="100"/>
      <c r="BA599" s="100"/>
      <c r="BB599" s="100"/>
      <c r="BC599" s="100"/>
      <c r="BD599" s="100"/>
      <c r="BE599" s="100"/>
    </row>
    <row r="600" spans="1:57" ht="15.75" customHeight="1" x14ac:dyDescent="0.3">
      <c r="A600" s="98"/>
      <c r="B600" s="98"/>
      <c r="C600" s="98"/>
      <c r="D600" s="98"/>
      <c r="E600" s="99"/>
      <c r="F600" s="99"/>
      <c r="G600" s="98"/>
      <c r="H600" s="98"/>
      <c r="I600" s="98"/>
      <c r="J600" s="98"/>
      <c r="K600" s="98"/>
      <c r="L600" s="98"/>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c r="AS600" s="100"/>
      <c r="AT600" s="100"/>
      <c r="AU600" s="100"/>
      <c r="AV600" s="100"/>
      <c r="AW600" s="100"/>
      <c r="AX600" s="100"/>
      <c r="AY600" s="100"/>
      <c r="AZ600" s="100"/>
      <c r="BA600" s="100"/>
      <c r="BB600" s="100"/>
      <c r="BC600" s="100"/>
      <c r="BD600" s="100"/>
      <c r="BE600" s="100"/>
    </row>
    <row r="601" spans="1:57" ht="15.75" customHeight="1" x14ac:dyDescent="0.3">
      <c r="A601" s="98"/>
      <c r="B601" s="98"/>
      <c r="C601" s="98"/>
      <c r="D601" s="98"/>
      <c r="E601" s="99"/>
      <c r="F601" s="99"/>
      <c r="G601" s="98"/>
      <c r="H601" s="98"/>
      <c r="I601" s="98"/>
      <c r="J601" s="98"/>
      <c r="K601" s="98"/>
      <c r="L601" s="98"/>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c r="AS601" s="100"/>
      <c r="AT601" s="100"/>
      <c r="AU601" s="100"/>
      <c r="AV601" s="100"/>
      <c r="AW601" s="100"/>
      <c r="AX601" s="100"/>
      <c r="AY601" s="100"/>
      <c r="AZ601" s="100"/>
      <c r="BA601" s="100"/>
      <c r="BB601" s="100"/>
      <c r="BC601" s="100"/>
      <c r="BD601" s="100"/>
      <c r="BE601" s="100"/>
    </row>
    <row r="602" spans="1:57" ht="15.75" customHeight="1" x14ac:dyDescent="0.3">
      <c r="A602" s="98"/>
      <c r="B602" s="98"/>
      <c r="C602" s="98"/>
      <c r="D602" s="98"/>
      <c r="E602" s="99"/>
      <c r="F602" s="99"/>
      <c r="G602" s="98"/>
      <c r="H602" s="98"/>
      <c r="I602" s="98"/>
      <c r="J602" s="98"/>
      <c r="K602" s="98"/>
      <c r="L602" s="98"/>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c r="AS602" s="100"/>
      <c r="AT602" s="100"/>
      <c r="AU602" s="100"/>
      <c r="AV602" s="100"/>
      <c r="AW602" s="100"/>
      <c r="AX602" s="100"/>
      <c r="AY602" s="100"/>
      <c r="AZ602" s="100"/>
      <c r="BA602" s="100"/>
      <c r="BB602" s="100"/>
      <c r="BC602" s="100"/>
      <c r="BD602" s="100"/>
      <c r="BE602" s="100"/>
    </row>
    <row r="603" spans="1:57" ht="15.75" customHeight="1" x14ac:dyDescent="0.3">
      <c r="A603" s="98"/>
      <c r="B603" s="98"/>
      <c r="C603" s="98"/>
      <c r="D603" s="98"/>
      <c r="E603" s="99"/>
      <c r="F603" s="99"/>
      <c r="G603" s="98"/>
      <c r="H603" s="98"/>
      <c r="I603" s="98"/>
      <c r="J603" s="98"/>
      <c r="K603" s="98"/>
      <c r="L603" s="98"/>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c r="AU603" s="100"/>
      <c r="AV603" s="100"/>
      <c r="AW603" s="100"/>
      <c r="AX603" s="100"/>
      <c r="AY603" s="100"/>
      <c r="AZ603" s="100"/>
      <c r="BA603" s="100"/>
      <c r="BB603" s="100"/>
      <c r="BC603" s="100"/>
      <c r="BD603" s="100"/>
      <c r="BE603" s="100"/>
    </row>
    <row r="604" spans="1:57" ht="15.75" customHeight="1" x14ac:dyDescent="0.3">
      <c r="A604" s="98"/>
      <c r="B604" s="98"/>
      <c r="C604" s="98"/>
      <c r="D604" s="98"/>
      <c r="E604" s="99"/>
      <c r="F604" s="99"/>
      <c r="G604" s="98"/>
      <c r="H604" s="98"/>
      <c r="I604" s="98"/>
      <c r="J604" s="98"/>
      <c r="K604" s="98"/>
      <c r="L604" s="98"/>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c r="AR604" s="100"/>
      <c r="AS604" s="100"/>
      <c r="AT604" s="100"/>
      <c r="AU604" s="100"/>
      <c r="AV604" s="100"/>
      <c r="AW604" s="100"/>
      <c r="AX604" s="100"/>
      <c r="AY604" s="100"/>
      <c r="AZ604" s="100"/>
      <c r="BA604" s="100"/>
      <c r="BB604" s="100"/>
      <c r="BC604" s="100"/>
      <c r="BD604" s="100"/>
      <c r="BE604" s="100"/>
    </row>
    <row r="605" spans="1:57" ht="15.75" customHeight="1" x14ac:dyDescent="0.3">
      <c r="A605" s="98"/>
      <c r="B605" s="98"/>
      <c r="C605" s="98"/>
      <c r="D605" s="98"/>
      <c r="E605" s="99"/>
      <c r="F605" s="99"/>
      <c r="G605" s="98"/>
      <c r="H605" s="98"/>
      <c r="I605" s="98"/>
      <c r="J605" s="98"/>
      <c r="K605" s="98"/>
      <c r="L605" s="98"/>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c r="AR605" s="100"/>
      <c r="AS605" s="100"/>
      <c r="AT605" s="100"/>
      <c r="AU605" s="100"/>
      <c r="AV605" s="100"/>
      <c r="AW605" s="100"/>
      <c r="AX605" s="100"/>
      <c r="AY605" s="100"/>
      <c r="AZ605" s="100"/>
      <c r="BA605" s="100"/>
      <c r="BB605" s="100"/>
      <c r="BC605" s="100"/>
      <c r="BD605" s="100"/>
      <c r="BE605" s="100"/>
    </row>
    <row r="606" spans="1:57" ht="15.75" customHeight="1" x14ac:dyDescent="0.3">
      <c r="A606" s="98"/>
      <c r="B606" s="98"/>
      <c r="C606" s="98"/>
      <c r="D606" s="98"/>
      <c r="E606" s="99"/>
      <c r="F606" s="99"/>
      <c r="G606" s="98"/>
      <c r="H606" s="98"/>
      <c r="I606" s="98"/>
      <c r="J606" s="98"/>
      <c r="K606" s="98"/>
      <c r="L606" s="98"/>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c r="AR606" s="100"/>
      <c r="AS606" s="100"/>
      <c r="AT606" s="100"/>
      <c r="AU606" s="100"/>
      <c r="AV606" s="100"/>
      <c r="AW606" s="100"/>
      <c r="AX606" s="100"/>
      <c r="AY606" s="100"/>
      <c r="AZ606" s="100"/>
      <c r="BA606" s="100"/>
      <c r="BB606" s="100"/>
      <c r="BC606" s="100"/>
      <c r="BD606" s="100"/>
      <c r="BE606" s="100"/>
    </row>
    <row r="607" spans="1:57" ht="15.75" customHeight="1" x14ac:dyDescent="0.3">
      <c r="A607" s="98"/>
      <c r="B607" s="98"/>
      <c r="C607" s="98"/>
      <c r="D607" s="98"/>
      <c r="E607" s="99"/>
      <c r="F607" s="99"/>
      <c r="G607" s="98"/>
      <c r="H607" s="98"/>
      <c r="I607" s="98"/>
      <c r="J607" s="98"/>
      <c r="K607" s="98"/>
      <c r="L607" s="98"/>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c r="AR607" s="100"/>
      <c r="AS607" s="100"/>
      <c r="AT607" s="100"/>
      <c r="AU607" s="100"/>
      <c r="AV607" s="100"/>
      <c r="AW607" s="100"/>
      <c r="AX607" s="100"/>
      <c r="AY607" s="100"/>
      <c r="AZ607" s="100"/>
      <c r="BA607" s="100"/>
      <c r="BB607" s="100"/>
      <c r="BC607" s="100"/>
      <c r="BD607" s="100"/>
      <c r="BE607" s="100"/>
    </row>
    <row r="608" spans="1:57" ht="15.75" customHeight="1" x14ac:dyDescent="0.3">
      <c r="A608" s="98"/>
      <c r="B608" s="98"/>
      <c r="C608" s="98"/>
      <c r="D608" s="98"/>
      <c r="E608" s="99"/>
      <c r="F608" s="99"/>
      <c r="G608" s="98"/>
      <c r="H608" s="98"/>
      <c r="I608" s="98"/>
      <c r="J608" s="98"/>
      <c r="K608" s="98"/>
      <c r="L608" s="98"/>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c r="AS608" s="100"/>
      <c r="AT608" s="100"/>
      <c r="AU608" s="100"/>
      <c r="AV608" s="100"/>
      <c r="AW608" s="100"/>
      <c r="AX608" s="100"/>
      <c r="AY608" s="100"/>
      <c r="AZ608" s="100"/>
      <c r="BA608" s="100"/>
      <c r="BB608" s="100"/>
      <c r="BC608" s="100"/>
      <c r="BD608" s="100"/>
      <c r="BE608" s="100"/>
    </row>
    <row r="609" spans="1:57" ht="15.75" customHeight="1" x14ac:dyDescent="0.3">
      <c r="A609" s="98"/>
      <c r="B609" s="98"/>
      <c r="C609" s="98"/>
      <c r="D609" s="98"/>
      <c r="E609" s="99"/>
      <c r="F609" s="99"/>
      <c r="G609" s="98"/>
      <c r="H609" s="98"/>
      <c r="I609" s="98"/>
      <c r="J609" s="98"/>
      <c r="K609" s="98"/>
      <c r="L609" s="98"/>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c r="AS609" s="100"/>
      <c r="AT609" s="100"/>
      <c r="AU609" s="100"/>
      <c r="AV609" s="100"/>
      <c r="AW609" s="100"/>
      <c r="AX609" s="100"/>
      <c r="AY609" s="100"/>
      <c r="AZ609" s="100"/>
      <c r="BA609" s="100"/>
      <c r="BB609" s="100"/>
      <c r="BC609" s="100"/>
      <c r="BD609" s="100"/>
      <c r="BE609" s="100"/>
    </row>
    <row r="610" spans="1:57" ht="15.75" customHeight="1" x14ac:dyDescent="0.3">
      <c r="A610" s="98"/>
      <c r="B610" s="98"/>
      <c r="C610" s="98"/>
      <c r="D610" s="98"/>
      <c r="E610" s="99"/>
      <c r="F610" s="99"/>
      <c r="G610" s="98"/>
      <c r="H610" s="98"/>
      <c r="I610" s="98"/>
      <c r="J610" s="98"/>
      <c r="K610" s="98"/>
      <c r="L610" s="98"/>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c r="AS610" s="100"/>
      <c r="AT610" s="100"/>
      <c r="AU610" s="100"/>
      <c r="AV610" s="100"/>
      <c r="AW610" s="100"/>
      <c r="AX610" s="100"/>
      <c r="AY610" s="100"/>
      <c r="AZ610" s="100"/>
      <c r="BA610" s="100"/>
      <c r="BB610" s="100"/>
      <c r="BC610" s="100"/>
      <c r="BD610" s="100"/>
      <c r="BE610" s="100"/>
    </row>
    <row r="611" spans="1:57" ht="15.75" customHeight="1" x14ac:dyDescent="0.3">
      <c r="A611" s="98"/>
      <c r="B611" s="98"/>
      <c r="C611" s="98"/>
      <c r="D611" s="98"/>
      <c r="E611" s="99"/>
      <c r="F611" s="99"/>
      <c r="G611" s="98"/>
      <c r="H611" s="98"/>
      <c r="I611" s="98"/>
      <c r="J611" s="98"/>
      <c r="K611" s="98"/>
      <c r="L611" s="98"/>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c r="AS611" s="100"/>
      <c r="AT611" s="100"/>
      <c r="AU611" s="100"/>
      <c r="AV611" s="100"/>
      <c r="AW611" s="100"/>
      <c r="AX611" s="100"/>
      <c r="AY611" s="100"/>
      <c r="AZ611" s="100"/>
      <c r="BA611" s="100"/>
      <c r="BB611" s="100"/>
      <c r="BC611" s="100"/>
      <c r="BD611" s="100"/>
      <c r="BE611" s="100"/>
    </row>
    <row r="612" spans="1:57" ht="15.75" customHeight="1" x14ac:dyDescent="0.3">
      <c r="A612" s="98"/>
      <c r="B612" s="98"/>
      <c r="C612" s="98"/>
      <c r="D612" s="98"/>
      <c r="E612" s="99"/>
      <c r="F612" s="99"/>
      <c r="G612" s="98"/>
      <c r="H612" s="98"/>
      <c r="I612" s="98"/>
      <c r="J612" s="98"/>
      <c r="K612" s="98"/>
      <c r="L612" s="98"/>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c r="AS612" s="100"/>
      <c r="AT612" s="100"/>
      <c r="AU612" s="100"/>
      <c r="AV612" s="100"/>
      <c r="AW612" s="100"/>
      <c r="AX612" s="100"/>
      <c r="AY612" s="100"/>
      <c r="AZ612" s="100"/>
      <c r="BA612" s="100"/>
      <c r="BB612" s="100"/>
      <c r="BC612" s="100"/>
      <c r="BD612" s="100"/>
      <c r="BE612" s="100"/>
    </row>
    <row r="613" spans="1:57" ht="15.75" customHeight="1" x14ac:dyDescent="0.3">
      <c r="A613" s="98"/>
      <c r="B613" s="98"/>
      <c r="C613" s="98"/>
      <c r="D613" s="98"/>
      <c r="E613" s="99"/>
      <c r="F613" s="99"/>
      <c r="G613" s="98"/>
      <c r="H613" s="98"/>
      <c r="I613" s="98"/>
      <c r="J613" s="98"/>
      <c r="K613" s="98"/>
      <c r="L613" s="98"/>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c r="AS613" s="100"/>
      <c r="AT613" s="100"/>
      <c r="AU613" s="100"/>
      <c r="AV613" s="100"/>
      <c r="AW613" s="100"/>
      <c r="AX613" s="100"/>
      <c r="AY613" s="100"/>
      <c r="AZ613" s="100"/>
      <c r="BA613" s="100"/>
      <c r="BB613" s="100"/>
      <c r="BC613" s="100"/>
      <c r="BD613" s="100"/>
      <c r="BE613" s="100"/>
    </row>
    <row r="614" spans="1:57" ht="15.75" customHeight="1" x14ac:dyDescent="0.3">
      <c r="A614" s="98"/>
      <c r="B614" s="98"/>
      <c r="C614" s="98"/>
      <c r="D614" s="98"/>
      <c r="E614" s="99"/>
      <c r="F614" s="99"/>
      <c r="G614" s="98"/>
      <c r="H614" s="98"/>
      <c r="I614" s="98"/>
      <c r="J614" s="98"/>
      <c r="K614" s="98"/>
      <c r="L614" s="98"/>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c r="AS614" s="100"/>
      <c r="AT614" s="100"/>
      <c r="AU614" s="100"/>
      <c r="AV614" s="100"/>
      <c r="AW614" s="100"/>
      <c r="AX614" s="100"/>
      <c r="AY614" s="100"/>
      <c r="AZ614" s="100"/>
      <c r="BA614" s="100"/>
      <c r="BB614" s="100"/>
      <c r="BC614" s="100"/>
      <c r="BD614" s="100"/>
      <c r="BE614" s="100"/>
    </row>
    <row r="615" spans="1:57" ht="15.75" customHeight="1" x14ac:dyDescent="0.3">
      <c r="A615" s="98"/>
      <c r="B615" s="98"/>
      <c r="C615" s="98"/>
      <c r="D615" s="98"/>
      <c r="E615" s="99"/>
      <c r="F615" s="99"/>
      <c r="G615" s="98"/>
      <c r="H615" s="98"/>
      <c r="I615" s="98"/>
      <c r="J615" s="98"/>
      <c r="K615" s="98"/>
      <c r="L615" s="98"/>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c r="AS615" s="100"/>
      <c r="AT615" s="100"/>
      <c r="AU615" s="100"/>
      <c r="AV615" s="100"/>
      <c r="AW615" s="100"/>
      <c r="AX615" s="100"/>
      <c r="AY615" s="100"/>
      <c r="AZ615" s="100"/>
      <c r="BA615" s="100"/>
      <c r="BB615" s="100"/>
      <c r="BC615" s="100"/>
      <c r="BD615" s="100"/>
      <c r="BE615" s="100"/>
    </row>
    <row r="616" spans="1:57" ht="15.75" customHeight="1" x14ac:dyDescent="0.3">
      <c r="A616" s="98"/>
      <c r="B616" s="98"/>
      <c r="C616" s="98"/>
      <c r="D616" s="98"/>
      <c r="E616" s="99"/>
      <c r="F616" s="99"/>
      <c r="G616" s="98"/>
      <c r="H616" s="98"/>
      <c r="I616" s="98"/>
      <c r="J616" s="98"/>
      <c r="K616" s="98"/>
      <c r="L616" s="98"/>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c r="AS616" s="100"/>
      <c r="AT616" s="100"/>
      <c r="AU616" s="100"/>
      <c r="AV616" s="100"/>
      <c r="AW616" s="100"/>
      <c r="AX616" s="100"/>
      <c r="AY616" s="100"/>
      <c r="AZ616" s="100"/>
      <c r="BA616" s="100"/>
      <c r="BB616" s="100"/>
      <c r="BC616" s="100"/>
      <c r="BD616" s="100"/>
      <c r="BE616" s="100"/>
    </row>
    <row r="617" spans="1:57" ht="15.75" customHeight="1" x14ac:dyDescent="0.3">
      <c r="A617" s="98"/>
      <c r="B617" s="98"/>
      <c r="C617" s="98"/>
      <c r="D617" s="98"/>
      <c r="E617" s="99"/>
      <c r="F617" s="99"/>
      <c r="G617" s="98"/>
      <c r="H617" s="98"/>
      <c r="I617" s="98"/>
      <c r="J617" s="98"/>
      <c r="K617" s="98"/>
      <c r="L617" s="98"/>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c r="AS617" s="100"/>
      <c r="AT617" s="100"/>
      <c r="AU617" s="100"/>
      <c r="AV617" s="100"/>
      <c r="AW617" s="100"/>
      <c r="AX617" s="100"/>
      <c r="AY617" s="100"/>
      <c r="AZ617" s="100"/>
      <c r="BA617" s="100"/>
      <c r="BB617" s="100"/>
      <c r="BC617" s="100"/>
      <c r="BD617" s="100"/>
      <c r="BE617" s="100"/>
    </row>
    <row r="618" spans="1:57" ht="15.75" customHeight="1" x14ac:dyDescent="0.3">
      <c r="A618" s="98"/>
      <c r="B618" s="98"/>
      <c r="C618" s="98"/>
      <c r="D618" s="98"/>
      <c r="E618" s="99"/>
      <c r="F618" s="99"/>
      <c r="G618" s="98"/>
      <c r="H618" s="98"/>
      <c r="I618" s="98"/>
      <c r="J618" s="98"/>
      <c r="K618" s="98"/>
      <c r="L618" s="98"/>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c r="AS618" s="100"/>
      <c r="AT618" s="100"/>
      <c r="AU618" s="100"/>
      <c r="AV618" s="100"/>
      <c r="AW618" s="100"/>
      <c r="AX618" s="100"/>
      <c r="AY618" s="100"/>
      <c r="AZ618" s="100"/>
      <c r="BA618" s="100"/>
      <c r="BB618" s="100"/>
      <c r="BC618" s="100"/>
      <c r="BD618" s="100"/>
      <c r="BE618" s="100"/>
    </row>
    <row r="619" spans="1:57" ht="15.75" customHeight="1" x14ac:dyDescent="0.3">
      <c r="A619" s="98"/>
      <c r="B619" s="98"/>
      <c r="C619" s="98"/>
      <c r="D619" s="98"/>
      <c r="E619" s="99"/>
      <c r="F619" s="99"/>
      <c r="G619" s="98"/>
      <c r="H619" s="98"/>
      <c r="I619" s="98"/>
      <c r="J619" s="98"/>
      <c r="K619" s="98"/>
      <c r="L619" s="98"/>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c r="AR619" s="100"/>
      <c r="AS619" s="100"/>
      <c r="AT619" s="100"/>
      <c r="AU619" s="100"/>
      <c r="AV619" s="100"/>
      <c r="AW619" s="100"/>
      <c r="AX619" s="100"/>
      <c r="AY619" s="100"/>
      <c r="AZ619" s="100"/>
      <c r="BA619" s="100"/>
      <c r="BB619" s="100"/>
      <c r="BC619" s="100"/>
      <c r="BD619" s="100"/>
      <c r="BE619" s="100"/>
    </row>
    <row r="620" spans="1:57" ht="15.75" customHeight="1" x14ac:dyDescent="0.3">
      <c r="A620" s="98"/>
      <c r="B620" s="98"/>
      <c r="C620" s="98"/>
      <c r="D620" s="98"/>
      <c r="E620" s="99"/>
      <c r="F620" s="99"/>
      <c r="G620" s="98"/>
      <c r="H620" s="98"/>
      <c r="I620" s="98"/>
      <c r="J620" s="98"/>
      <c r="K620" s="98"/>
      <c r="L620" s="98"/>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c r="AR620" s="100"/>
      <c r="AS620" s="100"/>
      <c r="AT620" s="100"/>
      <c r="AU620" s="100"/>
      <c r="AV620" s="100"/>
      <c r="AW620" s="100"/>
      <c r="AX620" s="100"/>
      <c r="AY620" s="100"/>
      <c r="AZ620" s="100"/>
      <c r="BA620" s="100"/>
      <c r="BB620" s="100"/>
      <c r="BC620" s="100"/>
      <c r="BD620" s="100"/>
      <c r="BE620" s="100"/>
    </row>
    <row r="621" spans="1:57" ht="15.75" customHeight="1" x14ac:dyDescent="0.3">
      <c r="A621" s="98"/>
      <c r="B621" s="98"/>
      <c r="C621" s="98"/>
      <c r="D621" s="98"/>
      <c r="E621" s="99"/>
      <c r="F621" s="99"/>
      <c r="G621" s="98"/>
      <c r="H621" s="98"/>
      <c r="I621" s="98"/>
      <c r="J621" s="98"/>
      <c r="K621" s="98"/>
      <c r="L621" s="98"/>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c r="AR621" s="100"/>
      <c r="AS621" s="100"/>
      <c r="AT621" s="100"/>
      <c r="AU621" s="100"/>
      <c r="AV621" s="100"/>
      <c r="AW621" s="100"/>
      <c r="AX621" s="100"/>
      <c r="AY621" s="100"/>
      <c r="AZ621" s="100"/>
      <c r="BA621" s="100"/>
      <c r="BB621" s="100"/>
      <c r="BC621" s="100"/>
      <c r="BD621" s="100"/>
      <c r="BE621" s="100"/>
    </row>
    <row r="622" spans="1:57" ht="15.75" customHeight="1" x14ac:dyDescent="0.3">
      <c r="A622" s="98"/>
      <c r="B622" s="98"/>
      <c r="C622" s="98"/>
      <c r="D622" s="98"/>
      <c r="E622" s="99"/>
      <c r="F622" s="99"/>
      <c r="G622" s="98"/>
      <c r="H622" s="98"/>
      <c r="I622" s="98"/>
      <c r="J622" s="98"/>
      <c r="K622" s="98"/>
      <c r="L622" s="98"/>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c r="AS622" s="100"/>
      <c r="AT622" s="100"/>
      <c r="AU622" s="100"/>
      <c r="AV622" s="100"/>
      <c r="AW622" s="100"/>
      <c r="AX622" s="100"/>
      <c r="AY622" s="100"/>
      <c r="AZ622" s="100"/>
      <c r="BA622" s="100"/>
      <c r="BB622" s="100"/>
      <c r="BC622" s="100"/>
      <c r="BD622" s="100"/>
      <c r="BE622" s="100"/>
    </row>
    <row r="623" spans="1:57" ht="15.75" customHeight="1" x14ac:dyDescent="0.3">
      <c r="A623" s="98"/>
      <c r="B623" s="98"/>
      <c r="C623" s="98"/>
      <c r="D623" s="98"/>
      <c r="E623" s="99"/>
      <c r="F623" s="99"/>
      <c r="G623" s="98"/>
      <c r="H623" s="98"/>
      <c r="I623" s="98"/>
      <c r="J623" s="98"/>
      <c r="K623" s="98"/>
      <c r="L623" s="98"/>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c r="AR623" s="100"/>
      <c r="AS623" s="100"/>
      <c r="AT623" s="100"/>
      <c r="AU623" s="100"/>
      <c r="AV623" s="100"/>
      <c r="AW623" s="100"/>
      <c r="AX623" s="100"/>
      <c r="AY623" s="100"/>
      <c r="AZ623" s="100"/>
      <c r="BA623" s="100"/>
      <c r="BB623" s="100"/>
      <c r="BC623" s="100"/>
      <c r="BD623" s="100"/>
      <c r="BE623" s="100"/>
    </row>
    <row r="624" spans="1:57" ht="15.75" customHeight="1" x14ac:dyDescent="0.3">
      <c r="A624" s="98"/>
      <c r="B624" s="98"/>
      <c r="C624" s="98"/>
      <c r="D624" s="98"/>
      <c r="E624" s="99"/>
      <c r="F624" s="99"/>
      <c r="G624" s="98"/>
      <c r="H624" s="98"/>
      <c r="I624" s="98"/>
      <c r="J624" s="98"/>
      <c r="K624" s="98"/>
      <c r="L624" s="98"/>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c r="AR624" s="100"/>
      <c r="AS624" s="100"/>
      <c r="AT624" s="100"/>
      <c r="AU624" s="100"/>
      <c r="AV624" s="100"/>
      <c r="AW624" s="100"/>
      <c r="AX624" s="100"/>
      <c r="AY624" s="100"/>
      <c r="AZ624" s="100"/>
      <c r="BA624" s="100"/>
      <c r="BB624" s="100"/>
      <c r="BC624" s="100"/>
      <c r="BD624" s="100"/>
      <c r="BE624" s="100"/>
    </row>
    <row r="625" spans="1:57" ht="15.75" customHeight="1" x14ac:dyDescent="0.3">
      <c r="A625" s="98"/>
      <c r="B625" s="98"/>
      <c r="C625" s="98"/>
      <c r="D625" s="98"/>
      <c r="E625" s="99"/>
      <c r="F625" s="99"/>
      <c r="G625" s="98"/>
      <c r="H625" s="98"/>
      <c r="I625" s="98"/>
      <c r="J625" s="98"/>
      <c r="K625" s="98"/>
      <c r="L625" s="98"/>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c r="AR625" s="100"/>
      <c r="AS625" s="100"/>
      <c r="AT625" s="100"/>
      <c r="AU625" s="100"/>
      <c r="AV625" s="100"/>
      <c r="AW625" s="100"/>
      <c r="AX625" s="100"/>
      <c r="AY625" s="100"/>
      <c r="AZ625" s="100"/>
      <c r="BA625" s="100"/>
      <c r="BB625" s="100"/>
      <c r="BC625" s="100"/>
      <c r="BD625" s="100"/>
      <c r="BE625" s="100"/>
    </row>
    <row r="626" spans="1:57" ht="15.75" customHeight="1" x14ac:dyDescent="0.3">
      <c r="A626" s="98"/>
      <c r="B626" s="98"/>
      <c r="C626" s="98"/>
      <c r="D626" s="98"/>
      <c r="E626" s="99"/>
      <c r="F626" s="99"/>
      <c r="G626" s="98"/>
      <c r="H626" s="98"/>
      <c r="I626" s="98"/>
      <c r="J626" s="98"/>
      <c r="K626" s="98"/>
      <c r="L626" s="98"/>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c r="AR626" s="100"/>
      <c r="AS626" s="100"/>
      <c r="AT626" s="100"/>
      <c r="AU626" s="100"/>
      <c r="AV626" s="100"/>
      <c r="AW626" s="100"/>
      <c r="AX626" s="100"/>
      <c r="AY626" s="100"/>
      <c r="AZ626" s="100"/>
      <c r="BA626" s="100"/>
      <c r="BB626" s="100"/>
      <c r="BC626" s="100"/>
      <c r="BD626" s="100"/>
      <c r="BE626" s="100"/>
    </row>
    <row r="627" spans="1:57" ht="15.75" customHeight="1" x14ac:dyDescent="0.3">
      <c r="A627" s="98"/>
      <c r="B627" s="98"/>
      <c r="C627" s="98"/>
      <c r="D627" s="98"/>
      <c r="E627" s="99"/>
      <c r="F627" s="99"/>
      <c r="G627" s="98"/>
      <c r="H627" s="98"/>
      <c r="I627" s="98"/>
      <c r="J627" s="98"/>
      <c r="K627" s="98"/>
      <c r="L627" s="98"/>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c r="AR627" s="100"/>
      <c r="AS627" s="100"/>
      <c r="AT627" s="100"/>
      <c r="AU627" s="100"/>
      <c r="AV627" s="100"/>
      <c r="AW627" s="100"/>
      <c r="AX627" s="100"/>
      <c r="AY627" s="100"/>
      <c r="AZ627" s="100"/>
      <c r="BA627" s="100"/>
      <c r="BB627" s="100"/>
      <c r="BC627" s="100"/>
      <c r="BD627" s="100"/>
      <c r="BE627" s="100"/>
    </row>
    <row r="628" spans="1:57" ht="15.75" customHeight="1" x14ac:dyDescent="0.3">
      <c r="A628" s="98"/>
      <c r="B628" s="98"/>
      <c r="C628" s="98"/>
      <c r="D628" s="98"/>
      <c r="E628" s="99"/>
      <c r="F628" s="99"/>
      <c r="G628" s="98"/>
      <c r="H628" s="98"/>
      <c r="I628" s="98"/>
      <c r="J628" s="98"/>
      <c r="K628" s="98"/>
      <c r="L628" s="98"/>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c r="AR628" s="100"/>
      <c r="AS628" s="100"/>
      <c r="AT628" s="100"/>
      <c r="AU628" s="100"/>
      <c r="AV628" s="100"/>
      <c r="AW628" s="100"/>
      <c r="AX628" s="100"/>
      <c r="AY628" s="100"/>
      <c r="AZ628" s="100"/>
      <c r="BA628" s="100"/>
      <c r="BB628" s="100"/>
      <c r="BC628" s="100"/>
      <c r="BD628" s="100"/>
      <c r="BE628" s="100"/>
    </row>
    <row r="629" spans="1:57" ht="15.75" customHeight="1" x14ac:dyDescent="0.3">
      <c r="A629" s="98"/>
      <c r="B629" s="98"/>
      <c r="C629" s="98"/>
      <c r="D629" s="98"/>
      <c r="E629" s="99"/>
      <c r="F629" s="99"/>
      <c r="G629" s="98"/>
      <c r="H629" s="98"/>
      <c r="I629" s="98"/>
      <c r="J629" s="98"/>
      <c r="K629" s="98"/>
      <c r="L629" s="98"/>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c r="AS629" s="100"/>
      <c r="AT629" s="100"/>
      <c r="AU629" s="100"/>
      <c r="AV629" s="100"/>
      <c r="AW629" s="100"/>
      <c r="AX629" s="100"/>
      <c r="AY629" s="100"/>
      <c r="AZ629" s="100"/>
      <c r="BA629" s="100"/>
      <c r="BB629" s="100"/>
      <c r="BC629" s="100"/>
      <c r="BD629" s="100"/>
      <c r="BE629" s="100"/>
    </row>
    <row r="630" spans="1:57" ht="15.75" customHeight="1" x14ac:dyDescent="0.3">
      <c r="A630" s="98"/>
      <c r="B630" s="98"/>
      <c r="C630" s="98"/>
      <c r="D630" s="98"/>
      <c r="E630" s="99"/>
      <c r="F630" s="99"/>
      <c r="G630" s="98"/>
      <c r="H630" s="98"/>
      <c r="I630" s="98"/>
      <c r="J630" s="98"/>
      <c r="K630" s="98"/>
      <c r="L630" s="98"/>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c r="AR630" s="100"/>
      <c r="AS630" s="100"/>
      <c r="AT630" s="100"/>
      <c r="AU630" s="100"/>
      <c r="AV630" s="100"/>
      <c r="AW630" s="100"/>
      <c r="AX630" s="100"/>
      <c r="AY630" s="100"/>
      <c r="AZ630" s="100"/>
      <c r="BA630" s="100"/>
      <c r="BB630" s="100"/>
      <c r="BC630" s="100"/>
      <c r="BD630" s="100"/>
      <c r="BE630" s="100"/>
    </row>
    <row r="631" spans="1:57" ht="15.75" customHeight="1" x14ac:dyDescent="0.3">
      <c r="A631" s="98"/>
      <c r="B631" s="98"/>
      <c r="C631" s="98"/>
      <c r="D631" s="98"/>
      <c r="E631" s="99"/>
      <c r="F631" s="99"/>
      <c r="G631" s="98"/>
      <c r="H631" s="98"/>
      <c r="I631" s="98"/>
      <c r="J631" s="98"/>
      <c r="K631" s="98"/>
      <c r="L631" s="98"/>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c r="AS631" s="100"/>
      <c r="AT631" s="100"/>
      <c r="AU631" s="100"/>
      <c r="AV631" s="100"/>
      <c r="AW631" s="100"/>
      <c r="AX631" s="100"/>
      <c r="AY631" s="100"/>
      <c r="AZ631" s="100"/>
      <c r="BA631" s="100"/>
      <c r="BB631" s="100"/>
      <c r="BC631" s="100"/>
      <c r="BD631" s="100"/>
      <c r="BE631" s="100"/>
    </row>
    <row r="632" spans="1:57" ht="15.75" customHeight="1" x14ac:dyDescent="0.3">
      <c r="A632" s="98"/>
      <c r="B632" s="98"/>
      <c r="C632" s="98"/>
      <c r="D632" s="98"/>
      <c r="E632" s="99"/>
      <c r="F632" s="99"/>
      <c r="G632" s="98"/>
      <c r="H632" s="98"/>
      <c r="I632" s="98"/>
      <c r="J632" s="98"/>
      <c r="K632" s="98"/>
      <c r="L632" s="98"/>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c r="AR632" s="100"/>
      <c r="AS632" s="100"/>
      <c r="AT632" s="100"/>
      <c r="AU632" s="100"/>
      <c r="AV632" s="100"/>
      <c r="AW632" s="100"/>
      <c r="AX632" s="100"/>
      <c r="AY632" s="100"/>
      <c r="AZ632" s="100"/>
      <c r="BA632" s="100"/>
      <c r="BB632" s="100"/>
      <c r="BC632" s="100"/>
      <c r="BD632" s="100"/>
      <c r="BE632" s="100"/>
    </row>
    <row r="633" spans="1:57" ht="15.75" customHeight="1" x14ac:dyDescent="0.3">
      <c r="A633" s="98"/>
      <c r="B633" s="98"/>
      <c r="C633" s="98"/>
      <c r="D633" s="98"/>
      <c r="E633" s="99"/>
      <c r="F633" s="99"/>
      <c r="G633" s="98"/>
      <c r="H633" s="98"/>
      <c r="I633" s="98"/>
      <c r="J633" s="98"/>
      <c r="K633" s="98"/>
      <c r="L633" s="98"/>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c r="AR633" s="100"/>
      <c r="AS633" s="100"/>
      <c r="AT633" s="100"/>
      <c r="AU633" s="100"/>
      <c r="AV633" s="100"/>
      <c r="AW633" s="100"/>
      <c r="AX633" s="100"/>
      <c r="AY633" s="100"/>
      <c r="AZ633" s="100"/>
      <c r="BA633" s="100"/>
      <c r="BB633" s="100"/>
      <c r="BC633" s="100"/>
      <c r="BD633" s="100"/>
      <c r="BE633" s="100"/>
    </row>
    <row r="634" spans="1:57" ht="15.75" customHeight="1" x14ac:dyDescent="0.3">
      <c r="A634" s="98"/>
      <c r="B634" s="98"/>
      <c r="C634" s="98"/>
      <c r="D634" s="98"/>
      <c r="E634" s="99"/>
      <c r="F634" s="99"/>
      <c r="G634" s="98"/>
      <c r="H634" s="98"/>
      <c r="I634" s="98"/>
      <c r="J634" s="98"/>
      <c r="K634" s="98"/>
      <c r="L634" s="98"/>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c r="AR634" s="100"/>
      <c r="AS634" s="100"/>
      <c r="AT634" s="100"/>
      <c r="AU634" s="100"/>
      <c r="AV634" s="100"/>
      <c r="AW634" s="100"/>
      <c r="AX634" s="100"/>
      <c r="AY634" s="100"/>
      <c r="AZ634" s="100"/>
      <c r="BA634" s="100"/>
      <c r="BB634" s="100"/>
      <c r="BC634" s="100"/>
      <c r="BD634" s="100"/>
      <c r="BE634" s="100"/>
    </row>
    <row r="635" spans="1:57" ht="15.75" customHeight="1" x14ac:dyDescent="0.3">
      <c r="A635" s="98"/>
      <c r="B635" s="98"/>
      <c r="C635" s="98"/>
      <c r="D635" s="98"/>
      <c r="E635" s="99"/>
      <c r="F635" s="99"/>
      <c r="G635" s="98"/>
      <c r="H635" s="98"/>
      <c r="I635" s="98"/>
      <c r="J635" s="98"/>
      <c r="K635" s="98"/>
      <c r="L635" s="98"/>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c r="AR635" s="100"/>
      <c r="AS635" s="100"/>
      <c r="AT635" s="100"/>
      <c r="AU635" s="100"/>
      <c r="AV635" s="100"/>
      <c r="AW635" s="100"/>
      <c r="AX635" s="100"/>
      <c r="AY635" s="100"/>
      <c r="AZ635" s="100"/>
      <c r="BA635" s="100"/>
      <c r="BB635" s="100"/>
      <c r="BC635" s="100"/>
      <c r="BD635" s="100"/>
      <c r="BE635" s="100"/>
    </row>
    <row r="636" spans="1:57" ht="15.75" customHeight="1" x14ac:dyDescent="0.3">
      <c r="A636" s="98"/>
      <c r="B636" s="98"/>
      <c r="C636" s="98"/>
      <c r="D636" s="98"/>
      <c r="E636" s="99"/>
      <c r="F636" s="99"/>
      <c r="G636" s="98"/>
      <c r="H636" s="98"/>
      <c r="I636" s="98"/>
      <c r="J636" s="98"/>
      <c r="K636" s="98"/>
      <c r="L636" s="98"/>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c r="AR636" s="100"/>
      <c r="AS636" s="100"/>
      <c r="AT636" s="100"/>
      <c r="AU636" s="100"/>
      <c r="AV636" s="100"/>
      <c r="AW636" s="100"/>
      <c r="AX636" s="100"/>
      <c r="AY636" s="100"/>
      <c r="AZ636" s="100"/>
      <c r="BA636" s="100"/>
      <c r="BB636" s="100"/>
      <c r="BC636" s="100"/>
      <c r="BD636" s="100"/>
      <c r="BE636" s="100"/>
    </row>
    <row r="637" spans="1:57" ht="15.75" customHeight="1" x14ac:dyDescent="0.3">
      <c r="A637" s="98"/>
      <c r="B637" s="98"/>
      <c r="C637" s="98"/>
      <c r="D637" s="98"/>
      <c r="E637" s="99"/>
      <c r="F637" s="99"/>
      <c r="G637" s="98"/>
      <c r="H637" s="98"/>
      <c r="I637" s="98"/>
      <c r="J637" s="98"/>
      <c r="K637" s="98"/>
      <c r="L637" s="98"/>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c r="AU637" s="100"/>
      <c r="AV637" s="100"/>
      <c r="AW637" s="100"/>
      <c r="AX637" s="100"/>
      <c r="AY637" s="100"/>
      <c r="AZ637" s="100"/>
      <c r="BA637" s="100"/>
      <c r="BB637" s="100"/>
      <c r="BC637" s="100"/>
      <c r="BD637" s="100"/>
      <c r="BE637" s="100"/>
    </row>
    <row r="638" spans="1:57" ht="15.75" customHeight="1" x14ac:dyDescent="0.3">
      <c r="A638" s="98"/>
      <c r="B638" s="98"/>
      <c r="C638" s="98"/>
      <c r="D638" s="98"/>
      <c r="E638" s="99"/>
      <c r="F638" s="99"/>
      <c r="G638" s="98"/>
      <c r="H638" s="98"/>
      <c r="I638" s="98"/>
      <c r="J638" s="98"/>
      <c r="K638" s="98"/>
      <c r="L638" s="98"/>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c r="AS638" s="100"/>
      <c r="AT638" s="100"/>
      <c r="AU638" s="100"/>
      <c r="AV638" s="100"/>
      <c r="AW638" s="100"/>
      <c r="AX638" s="100"/>
      <c r="AY638" s="100"/>
      <c r="AZ638" s="100"/>
      <c r="BA638" s="100"/>
      <c r="BB638" s="100"/>
      <c r="BC638" s="100"/>
      <c r="BD638" s="100"/>
      <c r="BE638" s="100"/>
    </row>
    <row r="639" spans="1:57" ht="15.75" customHeight="1" x14ac:dyDescent="0.3">
      <c r="A639" s="98"/>
      <c r="B639" s="98"/>
      <c r="C639" s="98"/>
      <c r="D639" s="98"/>
      <c r="E639" s="99"/>
      <c r="F639" s="99"/>
      <c r="G639" s="98"/>
      <c r="H639" s="98"/>
      <c r="I639" s="98"/>
      <c r="J639" s="98"/>
      <c r="K639" s="98"/>
      <c r="L639" s="98"/>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c r="AS639" s="100"/>
      <c r="AT639" s="100"/>
      <c r="AU639" s="100"/>
      <c r="AV639" s="100"/>
      <c r="AW639" s="100"/>
      <c r="AX639" s="100"/>
      <c r="AY639" s="100"/>
      <c r="AZ639" s="100"/>
      <c r="BA639" s="100"/>
      <c r="BB639" s="100"/>
      <c r="BC639" s="100"/>
      <c r="BD639" s="100"/>
      <c r="BE639" s="100"/>
    </row>
    <row r="640" spans="1:57" ht="15.75" customHeight="1" x14ac:dyDescent="0.3">
      <c r="A640" s="98"/>
      <c r="B640" s="98"/>
      <c r="C640" s="98"/>
      <c r="D640" s="98"/>
      <c r="E640" s="99"/>
      <c r="F640" s="99"/>
      <c r="G640" s="98"/>
      <c r="H640" s="98"/>
      <c r="I640" s="98"/>
      <c r="J640" s="98"/>
      <c r="K640" s="98"/>
      <c r="L640" s="98"/>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c r="AS640" s="100"/>
      <c r="AT640" s="100"/>
      <c r="AU640" s="100"/>
      <c r="AV640" s="100"/>
      <c r="AW640" s="100"/>
      <c r="AX640" s="100"/>
      <c r="AY640" s="100"/>
      <c r="AZ640" s="100"/>
      <c r="BA640" s="100"/>
      <c r="BB640" s="100"/>
      <c r="BC640" s="100"/>
      <c r="BD640" s="100"/>
      <c r="BE640" s="100"/>
    </row>
    <row r="641" spans="1:57" ht="15.75" customHeight="1" x14ac:dyDescent="0.3">
      <c r="A641" s="98"/>
      <c r="B641" s="98"/>
      <c r="C641" s="98"/>
      <c r="D641" s="98"/>
      <c r="E641" s="99"/>
      <c r="F641" s="99"/>
      <c r="G641" s="98"/>
      <c r="H641" s="98"/>
      <c r="I641" s="98"/>
      <c r="J641" s="98"/>
      <c r="K641" s="98"/>
      <c r="L641" s="98"/>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c r="AS641" s="100"/>
      <c r="AT641" s="100"/>
      <c r="AU641" s="100"/>
      <c r="AV641" s="100"/>
      <c r="AW641" s="100"/>
      <c r="AX641" s="100"/>
      <c r="AY641" s="100"/>
      <c r="AZ641" s="100"/>
      <c r="BA641" s="100"/>
      <c r="BB641" s="100"/>
      <c r="BC641" s="100"/>
      <c r="BD641" s="100"/>
      <c r="BE641" s="100"/>
    </row>
    <row r="642" spans="1:57" ht="15.75" customHeight="1" x14ac:dyDescent="0.3">
      <c r="A642" s="98"/>
      <c r="B642" s="98"/>
      <c r="C642" s="98"/>
      <c r="D642" s="98"/>
      <c r="E642" s="99"/>
      <c r="F642" s="99"/>
      <c r="G642" s="98"/>
      <c r="H642" s="98"/>
      <c r="I642" s="98"/>
      <c r="J642" s="98"/>
      <c r="K642" s="98"/>
      <c r="L642" s="98"/>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c r="AR642" s="100"/>
      <c r="AS642" s="100"/>
      <c r="AT642" s="100"/>
      <c r="AU642" s="100"/>
      <c r="AV642" s="100"/>
      <c r="AW642" s="100"/>
      <c r="AX642" s="100"/>
      <c r="AY642" s="100"/>
      <c r="AZ642" s="100"/>
      <c r="BA642" s="100"/>
      <c r="BB642" s="100"/>
      <c r="BC642" s="100"/>
      <c r="BD642" s="100"/>
      <c r="BE642" s="100"/>
    </row>
    <row r="643" spans="1:57" ht="15.75" customHeight="1" x14ac:dyDescent="0.3">
      <c r="A643" s="98"/>
      <c r="B643" s="98"/>
      <c r="C643" s="98"/>
      <c r="D643" s="98"/>
      <c r="E643" s="99"/>
      <c r="F643" s="99"/>
      <c r="G643" s="98"/>
      <c r="H643" s="98"/>
      <c r="I643" s="98"/>
      <c r="J643" s="98"/>
      <c r="K643" s="98"/>
      <c r="L643" s="98"/>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c r="AR643" s="100"/>
      <c r="AS643" s="100"/>
      <c r="AT643" s="100"/>
      <c r="AU643" s="100"/>
      <c r="AV643" s="100"/>
      <c r="AW643" s="100"/>
      <c r="AX643" s="100"/>
      <c r="AY643" s="100"/>
      <c r="AZ643" s="100"/>
      <c r="BA643" s="100"/>
      <c r="BB643" s="100"/>
      <c r="BC643" s="100"/>
      <c r="BD643" s="100"/>
      <c r="BE643" s="100"/>
    </row>
    <row r="644" spans="1:57" ht="15.75" customHeight="1" x14ac:dyDescent="0.3">
      <c r="A644" s="98"/>
      <c r="B644" s="98"/>
      <c r="C644" s="98"/>
      <c r="D644" s="98"/>
      <c r="E644" s="99"/>
      <c r="F644" s="99"/>
      <c r="G644" s="98"/>
      <c r="H644" s="98"/>
      <c r="I644" s="98"/>
      <c r="J644" s="98"/>
      <c r="K644" s="98"/>
      <c r="L644" s="98"/>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c r="AV644" s="100"/>
      <c r="AW644" s="100"/>
      <c r="AX644" s="100"/>
      <c r="AY644" s="100"/>
      <c r="AZ644" s="100"/>
      <c r="BA644" s="100"/>
      <c r="BB644" s="100"/>
      <c r="BC644" s="100"/>
      <c r="BD644" s="100"/>
      <c r="BE644" s="100"/>
    </row>
    <row r="645" spans="1:57" ht="15.75" customHeight="1" x14ac:dyDescent="0.3">
      <c r="A645" s="98"/>
      <c r="B645" s="98"/>
      <c r="C645" s="98"/>
      <c r="D645" s="98"/>
      <c r="E645" s="99"/>
      <c r="F645" s="99"/>
      <c r="G645" s="98"/>
      <c r="H645" s="98"/>
      <c r="I645" s="98"/>
      <c r="J645" s="98"/>
      <c r="K645" s="98"/>
      <c r="L645" s="98"/>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c r="AR645" s="100"/>
      <c r="AS645" s="100"/>
      <c r="AT645" s="100"/>
      <c r="AU645" s="100"/>
      <c r="AV645" s="100"/>
      <c r="AW645" s="100"/>
      <c r="AX645" s="100"/>
      <c r="AY645" s="100"/>
      <c r="AZ645" s="100"/>
      <c r="BA645" s="100"/>
      <c r="BB645" s="100"/>
      <c r="BC645" s="100"/>
      <c r="BD645" s="100"/>
      <c r="BE645" s="100"/>
    </row>
    <row r="646" spans="1:57" ht="15.75" customHeight="1" x14ac:dyDescent="0.3">
      <c r="A646" s="98"/>
      <c r="B646" s="98"/>
      <c r="C646" s="98"/>
      <c r="D646" s="98"/>
      <c r="E646" s="99"/>
      <c r="F646" s="99"/>
      <c r="G646" s="98"/>
      <c r="H646" s="98"/>
      <c r="I646" s="98"/>
      <c r="J646" s="98"/>
      <c r="K646" s="98"/>
      <c r="L646" s="98"/>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c r="AS646" s="100"/>
      <c r="AT646" s="100"/>
      <c r="AU646" s="100"/>
      <c r="AV646" s="100"/>
      <c r="AW646" s="100"/>
      <c r="AX646" s="100"/>
      <c r="AY646" s="100"/>
      <c r="AZ646" s="100"/>
      <c r="BA646" s="100"/>
      <c r="BB646" s="100"/>
      <c r="BC646" s="100"/>
      <c r="BD646" s="100"/>
      <c r="BE646" s="100"/>
    </row>
    <row r="647" spans="1:57" ht="15.75" customHeight="1" x14ac:dyDescent="0.3">
      <c r="A647" s="98"/>
      <c r="B647" s="98"/>
      <c r="C647" s="98"/>
      <c r="D647" s="98"/>
      <c r="E647" s="99"/>
      <c r="F647" s="99"/>
      <c r="G647" s="98"/>
      <c r="H647" s="98"/>
      <c r="I647" s="98"/>
      <c r="J647" s="98"/>
      <c r="K647" s="98"/>
      <c r="L647" s="98"/>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c r="AS647" s="100"/>
      <c r="AT647" s="100"/>
      <c r="AU647" s="100"/>
      <c r="AV647" s="100"/>
      <c r="AW647" s="100"/>
      <c r="AX647" s="100"/>
      <c r="AY647" s="100"/>
      <c r="AZ647" s="100"/>
      <c r="BA647" s="100"/>
      <c r="BB647" s="100"/>
      <c r="BC647" s="100"/>
      <c r="BD647" s="100"/>
      <c r="BE647" s="100"/>
    </row>
    <row r="648" spans="1:57" ht="15.75" customHeight="1" x14ac:dyDescent="0.3">
      <c r="A648" s="98"/>
      <c r="B648" s="98"/>
      <c r="C648" s="98"/>
      <c r="D648" s="98"/>
      <c r="E648" s="99"/>
      <c r="F648" s="99"/>
      <c r="G648" s="98"/>
      <c r="H648" s="98"/>
      <c r="I648" s="98"/>
      <c r="J648" s="98"/>
      <c r="K648" s="98"/>
      <c r="L648" s="98"/>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c r="AS648" s="100"/>
      <c r="AT648" s="100"/>
      <c r="AU648" s="100"/>
      <c r="AV648" s="100"/>
      <c r="AW648" s="100"/>
      <c r="AX648" s="100"/>
      <c r="AY648" s="100"/>
      <c r="AZ648" s="100"/>
      <c r="BA648" s="100"/>
      <c r="BB648" s="100"/>
      <c r="BC648" s="100"/>
      <c r="BD648" s="100"/>
      <c r="BE648" s="100"/>
    </row>
    <row r="649" spans="1:57" ht="15.75" customHeight="1" x14ac:dyDescent="0.3">
      <c r="A649" s="98"/>
      <c r="B649" s="98"/>
      <c r="C649" s="98"/>
      <c r="D649" s="98"/>
      <c r="E649" s="99"/>
      <c r="F649" s="99"/>
      <c r="G649" s="98"/>
      <c r="H649" s="98"/>
      <c r="I649" s="98"/>
      <c r="J649" s="98"/>
      <c r="K649" s="98"/>
      <c r="L649" s="98"/>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c r="AS649" s="100"/>
      <c r="AT649" s="100"/>
      <c r="AU649" s="100"/>
      <c r="AV649" s="100"/>
      <c r="AW649" s="100"/>
      <c r="AX649" s="100"/>
      <c r="AY649" s="100"/>
      <c r="AZ649" s="100"/>
      <c r="BA649" s="100"/>
      <c r="BB649" s="100"/>
      <c r="BC649" s="100"/>
      <c r="BD649" s="100"/>
      <c r="BE649" s="100"/>
    </row>
    <row r="650" spans="1:57" ht="15.75" customHeight="1" x14ac:dyDescent="0.3">
      <c r="A650" s="98"/>
      <c r="B650" s="98"/>
      <c r="C650" s="98"/>
      <c r="D650" s="98"/>
      <c r="E650" s="99"/>
      <c r="F650" s="99"/>
      <c r="G650" s="98"/>
      <c r="H650" s="98"/>
      <c r="I650" s="98"/>
      <c r="J650" s="98"/>
      <c r="K650" s="98"/>
      <c r="L650" s="98"/>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c r="AS650" s="100"/>
      <c r="AT650" s="100"/>
      <c r="AU650" s="100"/>
      <c r="AV650" s="100"/>
      <c r="AW650" s="100"/>
      <c r="AX650" s="100"/>
      <c r="AY650" s="100"/>
      <c r="AZ650" s="100"/>
      <c r="BA650" s="100"/>
      <c r="BB650" s="100"/>
      <c r="BC650" s="100"/>
      <c r="BD650" s="100"/>
      <c r="BE650" s="100"/>
    </row>
    <row r="651" spans="1:57" ht="15.75" customHeight="1" x14ac:dyDescent="0.3">
      <c r="A651" s="98"/>
      <c r="B651" s="98"/>
      <c r="C651" s="98"/>
      <c r="D651" s="98"/>
      <c r="E651" s="99"/>
      <c r="F651" s="99"/>
      <c r="G651" s="98"/>
      <c r="H651" s="98"/>
      <c r="I651" s="98"/>
      <c r="J651" s="98"/>
      <c r="K651" s="98"/>
      <c r="L651" s="98"/>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c r="AR651" s="100"/>
      <c r="AS651" s="100"/>
      <c r="AT651" s="100"/>
      <c r="AU651" s="100"/>
      <c r="AV651" s="100"/>
      <c r="AW651" s="100"/>
      <c r="AX651" s="100"/>
      <c r="AY651" s="100"/>
      <c r="AZ651" s="100"/>
      <c r="BA651" s="100"/>
      <c r="BB651" s="100"/>
      <c r="BC651" s="100"/>
      <c r="BD651" s="100"/>
      <c r="BE651" s="100"/>
    </row>
    <row r="652" spans="1:57" ht="15.75" customHeight="1" x14ac:dyDescent="0.3">
      <c r="A652" s="98"/>
      <c r="B652" s="98"/>
      <c r="C652" s="98"/>
      <c r="D652" s="98"/>
      <c r="E652" s="99"/>
      <c r="F652" s="99"/>
      <c r="G652" s="98"/>
      <c r="H652" s="98"/>
      <c r="I652" s="98"/>
      <c r="J652" s="98"/>
      <c r="K652" s="98"/>
      <c r="L652" s="98"/>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c r="AR652" s="100"/>
      <c r="AS652" s="100"/>
      <c r="AT652" s="100"/>
      <c r="AU652" s="100"/>
      <c r="AV652" s="100"/>
      <c r="AW652" s="100"/>
      <c r="AX652" s="100"/>
      <c r="AY652" s="100"/>
      <c r="AZ652" s="100"/>
      <c r="BA652" s="100"/>
      <c r="BB652" s="100"/>
      <c r="BC652" s="100"/>
      <c r="BD652" s="100"/>
      <c r="BE652" s="100"/>
    </row>
    <row r="653" spans="1:57" ht="15.75" customHeight="1" x14ac:dyDescent="0.3">
      <c r="A653" s="98"/>
      <c r="B653" s="98"/>
      <c r="C653" s="98"/>
      <c r="D653" s="98"/>
      <c r="E653" s="99"/>
      <c r="F653" s="99"/>
      <c r="G653" s="98"/>
      <c r="H653" s="98"/>
      <c r="I653" s="98"/>
      <c r="J653" s="98"/>
      <c r="K653" s="98"/>
      <c r="L653" s="98"/>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c r="AR653" s="100"/>
      <c r="AS653" s="100"/>
      <c r="AT653" s="100"/>
      <c r="AU653" s="100"/>
      <c r="AV653" s="100"/>
      <c r="AW653" s="100"/>
      <c r="AX653" s="100"/>
      <c r="AY653" s="100"/>
      <c r="AZ653" s="100"/>
      <c r="BA653" s="100"/>
      <c r="BB653" s="100"/>
      <c r="BC653" s="100"/>
      <c r="BD653" s="100"/>
      <c r="BE653" s="100"/>
    </row>
    <row r="654" spans="1:57" ht="15.75" customHeight="1" x14ac:dyDescent="0.3">
      <c r="A654" s="98"/>
      <c r="B654" s="98"/>
      <c r="C654" s="98"/>
      <c r="D654" s="98"/>
      <c r="E654" s="99"/>
      <c r="F654" s="99"/>
      <c r="G654" s="98"/>
      <c r="H654" s="98"/>
      <c r="I654" s="98"/>
      <c r="J654" s="98"/>
      <c r="K654" s="98"/>
      <c r="L654" s="98"/>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c r="AR654" s="100"/>
      <c r="AS654" s="100"/>
      <c r="AT654" s="100"/>
      <c r="AU654" s="100"/>
      <c r="AV654" s="100"/>
      <c r="AW654" s="100"/>
      <c r="AX654" s="100"/>
      <c r="AY654" s="100"/>
      <c r="AZ654" s="100"/>
      <c r="BA654" s="100"/>
      <c r="BB654" s="100"/>
      <c r="BC654" s="100"/>
      <c r="BD654" s="100"/>
      <c r="BE654" s="100"/>
    </row>
    <row r="655" spans="1:57" ht="15.75" customHeight="1" x14ac:dyDescent="0.3">
      <c r="A655" s="98"/>
      <c r="B655" s="98"/>
      <c r="C655" s="98"/>
      <c r="D655" s="98"/>
      <c r="E655" s="99"/>
      <c r="F655" s="99"/>
      <c r="G655" s="98"/>
      <c r="H655" s="98"/>
      <c r="I655" s="98"/>
      <c r="J655" s="98"/>
      <c r="K655" s="98"/>
      <c r="L655" s="98"/>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c r="AR655" s="100"/>
      <c r="AS655" s="100"/>
      <c r="AT655" s="100"/>
      <c r="AU655" s="100"/>
      <c r="AV655" s="100"/>
      <c r="AW655" s="100"/>
      <c r="AX655" s="100"/>
      <c r="AY655" s="100"/>
      <c r="AZ655" s="100"/>
      <c r="BA655" s="100"/>
      <c r="BB655" s="100"/>
      <c r="BC655" s="100"/>
      <c r="BD655" s="100"/>
      <c r="BE655" s="100"/>
    </row>
    <row r="656" spans="1:57" ht="15.75" customHeight="1" x14ac:dyDescent="0.3">
      <c r="A656" s="98"/>
      <c r="B656" s="98"/>
      <c r="C656" s="98"/>
      <c r="D656" s="98"/>
      <c r="E656" s="99"/>
      <c r="F656" s="99"/>
      <c r="G656" s="98"/>
      <c r="H656" s="98"/>
      <c r="I656" s="98"/>
      <c r="J656" s="98"/>
      <c r="K656" s="98"/>
      <c r="L656" s="98"/>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c r="AR656" s="100"/>
      <c r="AS656" s="100"/>
      <c r="AT656" s="100"/>
      <c r="AU656" s="100"/>
      <c r="AV656" s="100"/>
      <c r="AW656" s="100"/>
      <c r="AX656" s="100"/>
      <c r="AY656" s="100"/>
      <c r="AZ656" s="100"/>
      <c r="BA656" s="100"/>
      <c r="BB656" s="100"/>
      <c r="BC656" s="100"/>
      <c r="BD656" s="100"/>
      <c r="BE656" s="100"/>
    </row>
    <row r="657" spans="1:57" ht="15.75" customHeight="1" x14ac:dyDescent="0.3">
      <c r="A657" s="98"/>
      <c r="B657" s="98"/>
      <c r="C657" s="98"/>
      <c r="D657" s="98"/>
      <c r="E657" s="99"/>
      <c r="F657" s="99"/>
      <c r="G657" s="98"/>
      <c r="H657" s="98"/>
      <c r="I657" s="98"/>
      <c r="J657" s="98"/>
      <c r="K657" s="98"/>
      <c r="L657" s="98"/>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c r="AR657" s="100"/>
      <c r="AS657" s="100"/>
      <c r="AT657" s="100"/>
      <c r="AU657" s="100"/>
      <c r="AV657" s="100"/>
      <c r="AW657" s="100"/>
      <c r="AX657" s="100"/>
      <c r="AY657" s="100"/>
      <c r="AZ657" s="100"/>
      <c r="BA657" s="100"/>
      <c r="BB657" s="100"/>
      <c r="BC657" s="100"/>
      <c r="BD657" s="100"/>
      <c r="BE657" s="100"/>
    </row>
    <row r="658" spans="1:57" ht="15.75" customHeight="1" x14ac:dyDescent="0.3">
      <c r="A658" s="98"/>
      <c r="B658" s="98"/>
      <c r="C658" s="98"/>
      <c r="D658" s="98"/>
      <c r="E658" s="99"/>
      <c r="F658" s="99"/>
      <c r="G658" s="98"/>
      <c r="H658" s="98"/>
      <c r="I658" s="98"/>
      <c r="J658" s="98"/>
      <c r="K658" s="98"/>
      <c r="L658" s="98"/>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c r="AR658" s="100"/>
      <c r="AS658" s="100"/>
      <c r="AT658" s="100"/>
      <c r="AU658" s="100"/>
      <c r="AV658" s="100"/>
      <c r="AW658" s="100"/>
      <c r="AX658" s="100"/>
      <c r="AY658" s="100"/>
      <c r="AZ658" s="100"/>
      <c r="BA658" s="100"/>
      <c r="BB658" s="100"/>
      <c r="BC658" s="100"/>
      <c r="BD658" s="100"/>
      <c r="BE658" s="100"/>
    </row>
    <row r="659" spans="1:57" ht="15.75" customHeight="1" x14ac:dyDescent="0.3">
      <c r="A659" s="98"/>
      <c r="B659" s="98"/>
      <c r="C659" s="98"/>
      <c r="D659" s="98"/>
      <c r="E659" s="99"/>
      <c r="F659" s="99"/>
      <c r="G659" s="98"/>
      <c r="H659" s="98"/>
      <c r="I659" s="98"/>
      <c r="J659" s="98"/>
      <c r="K659" s="98"/>
      <c r="L659" s="98"/>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c r="AR659" s="100"/>
      <c r="AS659" s="100"/>
      <c r="AT659" s="100"/>
      <c r="AU659" s="100"/>
      <c r="AV659" s="100"/>
      <c r="AW659" s="100"/>
      <c r="AX659" s="100"/>
      <c r="AY659" s="100"/>
      <c r="AZ659" s="100"/>
      <c r="BA659" s="100"/>
      <c r="BB659" s="100"/>
      <c r="BC659" s="100"/>
      <c r="BD659" s="100"/>
      <c r="BE659" s="100"/>
    </row>
    <row r="660" spans="1:57" ht="15.75" customHeight="1" x14ac:dyDescent="0.3">
      <c r="A660" s="98"/>
      <c r="B660" s="98"/>
      <c r="C660" s="98"/>
      <c r="D660" s="98"/>
      <c r="E660" s="99"/>
      <c r="F660" s="99"/>
      <c r="G660" s="98"/>
      <c r="H660" s="98"/>
      <c r="I660" s="98"/>
      <c r="J660" s="98"/>
      <c r="K660" s="98"/>
      <c r="L660" s="98"/>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c r="AR660" s="100"/>
      <c r="AS660" s="100"/>
      <c r="AT660" s="100"/>
      <c r="AU660" s="100"/>
      <c r="AV660" s="100"/>
      <c r="AW660" s="100"/>
      <c r="AX660" s="100"/>
      <c r="AY660" s="100"/>
      <c r="AZ660" s="100"/>
      <c r="BA660" s="100"/>
      <c r="BB660" s="100"/>
      <c r="BC660" s="100"/>
      <c r="BD660" s="100"/>
      <c r="BE660" s="100"/>
    </row>
    <row r="661" spans="1:57" ht="15.75" customHeight="1" x14ac:dyDescent="0.3">
      <c r="A661" s="98"/>
      <c r="B661" s="98"/>
      <c r="C661" s="98"/>
      <c r="D661" s="98"/>
      <c r="E661" s="99"/>
      <c r="F661" s="99"/>
      <c r="G661" s="98"/>
      <c r="H661" s="98"/>
      <c r="I661" s="98"/>
      <c r="J661" s="98"/>
      <c r="K661" s="98"/>
      <c r="L661" s="98"/>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c r="AR661" s="100"/>
      <c r="AS661" s="100"/>
      <c r="AT661" s="100"/>
      <c r="AU661" s="100"/>
      <c r="AV661" s="100"/>
      <c r="AW661" s="100"/>
      <c r="AX661" s="100"/>
      <c r="AY661" s="100"/>
      <c r="AZ661" s="100"/>
      <c r="BA661" s="100"/>
      <c r="BB661" s="100"/>
      <c r="BC661" s="100"/>
      <c r="BD661" s="100"/>
      <c r="BE661" s="100"/>
    </row>
    <row r="662" spans="1:57" ht="15.75" customHeight="1" x14ac:dyDescent="0.3">
      <c r="A662" s="98"/>
      <c r="B662" s="98"/>
      <c r="C662" s="98"/>
      <c r="D662" s="98"/>
      <c r="E662" s="99"/>
      <c r="F662" s="99"/>
      <c r="G662" s="98"/>
      <c r="H662" s="98"/>
      <c r="I662" s="98"/>
      <c r="J662" s="98"/>
      <c r="K662" s="98"/>
      <c r="L662" s="98"/>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c r="AR662" s="100"/>
      <c r="AS662" s="100"/>
      <c r="AT662" s="100"/>
      <c r="AU662" s="100"/>
      <c r="AV662" s="100"/>
      <c r="AW662" s="100"/>
      <c r="AX662" s="100"/>
      <c r="AY662" s="100"/>
      <c r="AZ662" s="100"/>
      <c r="BA662" s="100"/>
      <c r="BB662" s="100"/>
      <c r="BC662" s="100"/>
      <c r="BD662" s="100"/>
      <c r="BE662" s="100"/>
    </row>
    <row r="663" spans="1:57" ht="15.75" customHeight="1" x14ac:dyDescent="0.3">
      <c r="A663" s="98"/>
      <c r="B663" s="98"/>
      <c r="C663" s="98"/>
      <c r="D663" s="98"/>
      <c r="E663" s="99"/>
      <c r="F663" s="99"/>
      <c r="G663" s="98"/>
      <c r="H663" s="98"/>
      <c r="I663" s="98"/>
      <c r="J663" s="98"/>
      <c r="K663" s="98"/>
      <c r="L663" s="98"/>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c r="AR663" s="100"/>
      <c r="AS663" s="100"/>
      <c r="AT663" s="100"/>
      <c r="AU663" s="100"/>
      <c r="AV663" s="100"/>
      <c r="AW663" s="100"/>
      <c r="AX663" s="100"/>
      <c r="AY663" s="100"/>
      <c r="AZ663" s="100"/>
      <c r="BA663" s="100"/>
      <c r="BB663" s="100"/>
      <c r="BC663" s="100"/>
      <c r="BD663" s="100"/>
      <c r="BE663" s="100"/>
    </row>
    <row r="664" spans="1:57" ht="15.75" customHeight="1" x14ac:dyDescent="0.3">
      <c r="A664" s="98"/>
      <c r="B664" s="98"/>
      <c r="C664" s="98"/>
      <c r="D664" s="98"/>
      <c r="E664" s="99"/>
      <c r="F664" s="99"/>
      <c r="G664" s="98"/>
      <c r="H664" s="98"/>
      <c r="I664" s="98"/>
      <c r="J664" s="98"/>
      <c r="K664" s="98"/>
      <c r="L664" s="98"/>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c r="AR664" s="100"/>
      <c r="AS664" s="100"/>
      <c r="AT664" s="100"/>
      <c r="AU664" s="100"/>
      <c r="AV664" s="100"/>
      <c r="AW664" s="100"/>
      <c r="AX664" s="100"/>
      <c r="AY664" s="100"/>
      <c r="AZ664" s="100"/>
      <c r="BA664" s="100"/>
      <c r="BB664" s="100"/>
      <c r="BC664" s="100"/>
      <c r="BD664" s="100"/>
      <c r="BE664" s="100"/>
    </row>
    <row r="665" spans="1:57" ht="15.75" customHeight="1" x14ac:dyDescent="0.3">
      <c r="A665" s="98"/>
      <c r="B665" s="98"/>
      <c r="C665" s="98"/>
      <c r="D665" s="98"/>
      <c r="E665" s="99"/>
      <c r="F665" s="99"/>
      <c r="G665" s="98"/>
      <c r="H665" s="98"/>
      <c r="I665" s="98"/>
      <c r="J665" s="98"/>
      <c r="K665" s="98"/>
      <c r="L665" s="98"/>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c r="AR665" s="100"/>
      <c r="AS665" s="100"/>
      <c r="AT665" s="100"/>
      <c r="AU665" s="100"/>
      <c r="AV665" s="100"/>
      <c r="AW665" s="100"/>
      <c r="AX665" s="100"/>
      <c r="AY665" s="100"/>
      <c r="AZ665" s="100"/>
      <c r="BA665" s="100"/>
      <c r="BB665" s="100"/>
      <c r="BC665" s="100"/>
      <c r="BD665" s="100"/>
      <c r="BE665" s="100"/>
    </row>
    <row r="666" spans="1:57" ht="15.75" customHeight="1" x14ac:dyDescent="0.3">
      <c r="A666" s="98"/>
      <c r="B666" s="98"/>
      <c r="C666" s="98"/>
      <c r="D666" s="98"/>
      <c r="E666" s="99"/>
      <c r="F666" s="99"/>
      <c r="G666" s="98"/>
      <c r="H666" s="98"/>
      <c r="I666" s="98"/>
      <c r="J666" s="98"/>
      <c r="K666" s="98"/>
      <c r="L666" s="98"/>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c r="AR666" s="100"/>
      <c r="AS666" s="100"/>
      <c r="AT666" s="100"/>
      <c r="AU666" s="100"/>
      <c r="AV666" s="100"/>
      <c r="AW666" s="100"/>
      <c r="AX666" s="100"/>
      <c r="AY666" s="100"/>
      <c r="AZ666" s="100"/>
      <c r="BA666" s="100"/>
      <c r="BB666" s="100"/>
      <c r="BC666" s="100"/>
      <c r="BD666" s="100"/>
      <c r="BE666" s="100"/>
    </row>
    <row r="667" spans="1:57" ht="15.75" customHeight="1" x14ac:dyDescent="0.3">
      <c r="A667" s="98"/>
      <c r="B667" s="98"/>
      <c r="C667" s="98"/>
      <c r="D667" s="98"/>
      <c r="E667" s="99"/>
      <c r="F667" s="99"/>
      <c r="G667" s="98"/>
      <c r="H667" s="98"/>
      <c r="I667" s="98"/>
      <c r="J667" s="98"/>
      <c r="K667" s="98"/>
      <c r="L667" s="98"/>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c r="AS667" s="100"/>
      <c r="AT667" s="100"/>
      <c r="AU667" s="100"/>
      <c r="AV667" s="100"/>
      <c r="AW667" s="100"/>
      <c r="AX667" s="100"/>
      <c r="AY667" s="100"/>
      <c r="AZ667" s="100"/>
      <c r="BA667" s="100"/>
      <c r="BB667" s="100"/>
      <c r="BC667" s="100"/>
      <c r="BD667" s="100"/>
      <c r="BE667" s="100"/>
    </row>
    <row r="668" spans="1:57" ht="15.75" customHeight="1" x14ac:dyDescent="0.3">
      <c r="A668" s="98"/>
      <c r="B668" s="98"/>
      <c r="C668" s="98"/>
      <c r="D668" s="98"/>
      <c r="E668" s="99"/>
      <c r="F668" s="99"/>
      <c r="G668" s="98"/>
      <c r="H668" s="98"/>
      <c r="I668" s="98"/>
      <c r="J668" s="98"/>
      <c r="K668" s="98"/>
      <c r="L668" s="98"/>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c r="AS668" s="100"/>
      <c r="AT668" s="100"/>
      <c r="AU668" s="100"/>
      <c r="AV668" s="100"/>
      <c r="AW668" s="100"/>
      <c r="AX668" s="100"/>
      <c r="AY668" s="100"/>
      <c r="AZ668" s="100"/>
      <c r="BA668" s="100"/>
      <c r="BB668" s="100"/>
      <c r="BC668" s="100"/>
      <c r="BD668" s="100"/>
      <c r="BE668" s="100"/>
    </row>
    <row r="669" spans="1:57" ht="15.75" customHeight="1" x14ac:dyDescent="0.3">
      <c r="A669" s="98"/>
      <c r="B669" s="98"/>
      <c r="C669" s="98"/>
      <c r="D669" s="98"/>
      <c r="E669" s="99"/>
      <c r="F669" s="99"/>
      <c r="G669" s="98"/>
      <c r="H669" s="98"/>
      <c r="I669" s="98"/>
      <c r="J669" s="98"/>
      <c r="K669" s="98"/>
      <c r="L669" s="98"/>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c r="AS669" s="100"/>
      <c r="AT669" s="100"/>
      <c r="AU669" s="100"/>
      <c r="AV669" s="100"/>
      <c r="AW669" s="100"/>
      <c r="AX669" s="100"/>
      <c r="AY669" s="100"/>
      <c r="AZ669" s="100"/>
      <c r="BA669" s="100"/>
      <c r="BB669" s="100"/>
      <c r="BC669" s="100"/>
      <c r="BD669" s="100"/>
      <c r="BE669" s="100"/>
    </row>
    <row r="670" spans="1:57" ht="15.75" customHeight="1" x14ac:dyDescent="0.3">
      <c r="A670" s="98"/>
      <c r="B670" s="98"/>
      <c r="C670" s="98"/>
      <c r="D670" s="98"/>
      <c r="E670" s="99"/>
      <c r="F670" s="99"/>
      <c r="G670" s="98"/>
      <c r="H670" s="98"/>
      <c r="I670" s="98"/>
      <c r="J670" s="98"/>
      <c r="K670" s="98"/>
      <c r="L670" s="98"/>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c r="AS670" s="100"/>
      <c r="AT670" s="100"/>
      <c r="AU670" s="100"/>
      <c r="AV670" s="100"/>
      <c r="AW670" s="100"/>
      <c r="AX670" s="100"/>
      <c r="AY670" s="100"/>
      <c r="AZ670" s="100"/>
      <c r="BA670" s="100"/>
      <c r="BB670" s="100"/>
      <c r="BC670" s="100"/>
      <c r="BD670" s="100"/>
      <c r="BE670" s="100"/>
    </row>
    <row r="671" spans="1:57" ht="15.75" customHeight="1" x14ac:dyDescent="0.3">
      <c r="A671" s="98"/>
      <c r="B671" s="98"/>
      <c r="C671" s="98"/>
      <c r="D671" s="98"/>
      <c r="E671" s="99"/>
      <c r="F671" s="99"/>
      <c r="G671" s="98"/>
      <c r="H671" s="98"/>
      <c r="I671" s="98"/>
      <c r="J671" s="98"/>
      <c r="K671" s="98"/>
      <c r="L671" s="98"/>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c r="AS671" s="100"/>
      <c r="AT671" s="100"/>
      <c r="AU671" s="100"/>
      <c r="AV671" s="100"/>
      <c r="AW671" s="100"/>
      <c r="AX671" s="100"/>
      <c r="AY671" s="100"/>
      <c r="AZ671" s="100"/>
      <c r="BA671" s="100"/>
      <c r="BB671" s="100"/>
      <c r="BC671" s="100"/>
      <c r="BD671" s="100"/>
      <c r="BE671" s="100"/>
    </row>
    <row r="672" spans="1:57" ht="15.75" customHeight="1" x14ac:dyDescent="0.3">
      <c r="A672" s="98"/>
      <c r="B672" s="98"/>
      <c r="C672" s="98"/>
      <c r="D672" s="98"/>
      <c r="E672" s="99"/>
      <c r="F672" s="99"/>
      <c r="G672" s="98"/>
      <c r="H672" s="98"/>
      <c r="I672" s="98"/>
      <c r="J672" s="98"/>
      <c r="K672" s="98"/>
      <c r="L672" s="98"/>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c r="AS672" s="100"/>
      <c r="AT672" s="100"/>
      <c r="AU672" s="100"/>
      <c r="AV672" s="100"/>
      <c r="AW672" s="100"/>
      <c r="AX672" s="100"/>
      <c r="AY672" s="100"/>
      <c r="AZ672" s="100"/>
      <c r="BA672" s="100"/>
      <c r="BB672" s="100"/>
      <c r="BC672" s="100"/>
      <c r="BD672" s="100"/>
      <c r="BE672" s="100"/>
    </row>
    <row r="673" spans="1:57" ht="15.75" customHeight="1" x14ac:dyDescent="0.3">
      <c r="A673" s="98"/>
      <c r="B673" s="98"/>
      <c r="C673" s="98"/>
      <c r="D673" s="98"/>
      <c r="E673" s="99"/>
      <c r="F673" s="99"/>
      <c r="G673" s="98"/>
      <c r="H673" s="98"/>
      <c r="I673" s="98"/>
      <c r="J673" s="98"/>
      <c r="K673" s="98"/>
      <c r="L673" s="98"/>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0"/>
      <c r="AY673" s="100"/>
      <c r="AZ673" s="100"/>
      <c r="BA673" s="100"/>
      <c r="BB673" s="100"/>
      <c r="BC673" s="100"/>
      <c r="BD673" s="100"/>
      <c r="BE673" s="100"/>
    </row>
    <row r="674" spans="1:57" ht="15.75" customHeight="1" x14ac:dyDescent="0.3">
      <c r="A674" s="98"/>
      <c r="B674" s="98"/>
      <c r="C674" s="98"/>
      <c r="D674" s="98"/>
      <c r="E674" s="99"/>
      <c r="F674" s="99"/>
      <c r="G674" s="98"/>
      <c r="H674" s="98"/>
      <c r="I674" s="98"/>
      <c r="J674" s="98"/>
      <c r="K674" s="98"/>
      <c r="L674" s="98"/>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0"/>
      <c r="AX674" s="100"/>
      <c r="AY674" s="100"/>
      <c r="AZ674" s="100"/>
      <c r="BA674" s="100"/>
      <c r="BB674" s="100"/>
      <c r="BC674" s="100"/>
      <c r="BD674" s="100"/>
      <c r="BE674" s="100"/>
    </row>
    <row r="675" spans="1:57" ht="15.75" customHeight="1" x14ac:dyDescent="0.3">
      <c r="A675" s="98"/>
      <c r="B675" s="98"/>
      <c r="C675" s="98"/>
      <c r="D675" s="98"/>
      <c r="E675" s="99"/>
      <c r="F675" s="99"/>
      <c r="G675" s="98"/>
      <c r="H675" s="98"/>
      <c r="I675" s="98"/>
      <c r="J675" s="98"/>
      <c r="K675" s="98"/>
      <c r="L675" s="98"/>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0"/>
      <c r="AQ675" s="100"/>
      <c r="AR675" s="100"/>
      <c r="AS675" s="100"/>
      <c r="AT675" s="100"/>
      <c r="AU675" s="100"/>
      <c r="AV675" s="100"/>
      <c r="AW675" s="100"/>
      <c r="AX675" s="100"/>
      <c r="AY675" s="100"/>
      <c r="AZ675" s="100"/>
      <c r="BA675" s="100"/>
      <c r="BB675" s="100"/>
      <c r="BC675" s="100"/>
      <c r="BD675" s="100"/>
      <c r="BE675" s="100"/>
    </row>
    <row r="676" spans="1:57" ht="15.75" customHeight="1" x14ac:dyDescent="0.3">
      <c r="A676" s="98"/>
      <c r="B676" s="98"/>
      <c r="C676" s="98"/>
      <c r="D676" s="98"/>
      <c r="E676" s="99"/>
      <c r="F676" s="99"/>
      <c r="G676" s="98"/>
      <c r="H676" s="98"/>
      <c r="I676" s="98"/>
      <c r="J676" s="98"/>
      <c r="K676" s="98"/>
      <c r="L676" s="98"/>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c r="AQ676" s="100"/>
      <c r="AR676" s="100"/>
      <c r="AS676" s="100"/>
      <c r="AT676" s="100"/>
      <c r="AU676" s="100"/>
      <c r="AV676" s="100"/>
      <c r="AW676" s="100"/>
      <c r="AX676" s="100"/>
      <c r="AY676" s="100"/>
      <c r="AZ676" s="100"/>
      <c r="BA676" s="100"/>
      <c r="BB676" s="100"/>
      <c r="BC676" s="100"/>
      <c r="BD676" s="100"/>
      <c r="BE676" s="100"/>
    </row>
    <row r="677" spans="1:57" ht="15.75" customHeight="1" x14ac:dyDescent="0.3">
      <c r="A677" s="98"/>
      <c r="B677" s="98"/>
      <c r="C677" s="98"/>
      <c r="D677" s="98"/>
      <c r="E677" s="99"/>
      <c r="F677" s="99"/>
      <c r="G677" s="98"/>
      <c r="H677" s="98"/>
      <c r="I677" s="98"/>
      <c r="J677" s="98"/>
      <c r="K677" s="98"/>
      <c r="L677" s="98"/>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0"/>
      <c r="AQ677" s="100"/>
      <c r="AR677" s="100"/>
      <c r="AS677" s="100"/>
      <c r="AT677" s="100"/>
      <c r="AU677" s="100"/>
      <c r="AV677" s="100"/>
      <c r="AW677" s="100"/>
      <c r="AX677" s="100"/>
      <c r="AY677" s="100"/>
      <c r="AZ677" s="100"/>
      <c r="BA677" s="100"/>
      <c r="BB677" s="100"/>
      <c r="BC677" s="100"/>
      <c r="BD677" s="100"/>
      <c r="BE677" s="100"/>
    </row>
    <row r="678" spans="1:57" ht="15.75" customHeight="1" x14ac:dyDescent="0.3">
      <c r="A678" s="98"/>
      <c r="B678" s="98"/>
      <c r="C678" s="98"/>
      <c r="D678" s="98"/>
      <c r="E678" s="99"/>
      <c r="F678" s="99"/>
      <c r="G678" s="98"/>
      <c r="H678" s="98"/>
      <c r="I678" s="98"/>
      <c r="J678" s="98"/>
      <c r="K678" s="98"/>
      <c r="L678" s="98"/>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c r="AR678" s="100"/>
      <c r="AS678" s="100"/>
      <c r="AT678" s="100"/>
      <c r="AU678" s="100"/>
      <c r="AV678" s="100"/>
      <c r="AW678" s="100"/>
      <c r="AX678" s="100"/>
      <c r="AY678" s="100"/>
      <c r="AZ678" s="100"/>
      <c r="BA678" s="100"/>
      <c r="BB678" s="100"/>
      <c r="BC678" s="100"/>
      <c r="BD678" s="100"/>
      <c r="BE678" s="100"/>
    </row>
    <row r="679" spans="1:57" ht="15.75" customHeight="1" x14ac:dyDescent="0.3">
      <c r="A679" s="98"/>
      <c r="B679" s="98"/>
      <c r="C679" s="98"/>
      <c r="D679" s="98"/>
      <c r="E679" s="99"/>
      <c r="F679" s="99"/>
      <c r="G679" s="98"/>
      <c r="H679" s="98"/>
      <c r="I679" s="98"/>
      <c r="J679" s="98"/>
      <c r="K679" s="98"/>
      <c r="L679" s="98"/>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c r="AR679" s="100"/>
      <c r="AS679" s="100"/>
      <c r="AT679" s="100"/>
      <c r="AU679" s="100"/>
      <c r="AV679" s="100"/>
      <c r="AW679" s="100"/>
      <c r="AX679" s="100"/>
      <c r="AY679" s="100"/>
      <c r="AZ679" s="100"/>
      <c r="BA679" s="100"/>
      <c r="BB679" s="100"/>
      <c r="BC679" s="100"/>
      <c r="BD679" s="100"/>
      <c r="BE679" s="100"/>
    </row>
    <row r="680" spans="1:57" ht="15.75" customHeight="1" x14ac:dyDescent="0.3">
      <c r="A680" s="98"/>
      <c r="B680" s="98"/>
      <c r="C680" s="98"/>
      <c r="D680" s="98"/>
      <c r="E680" s="99"/>
      <c r="F680" s="99"/>
      <c r="G680" s="98"/>
      <c r="H680" s="98"/>
      <c r="I680" s="98"/>
      <c r="J680" s="98"/>
      <c r="K680" s="98"/>
      <c r="L680" s="98"/>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c r="AR680" s="100"/>
      <c r="AS680" s="100"/>
      <c r="AT680" s="100"/>
      <c r="AU680" s="100"/>
      <c r="AV680" s="100"/>
      <c r="AW680" s="100"/>
      <c r="AX680" s="100"/>
      <c r="AY680" s="100"/>
      <c r="AZ680" s="100"/>
      <c r="BA680" s="100"/>
      <c r="BB680" s="100"/>
      <c r="BC680" s="100"/>
      <c r="BD680" s="100"/>
      <c r="BE680" s="100"/>
    </row>
    <row r="681" spans="1:57" ht="15.75" customHeight="1" x14ac:dyDescent="0.3">
      <c r="A681" s="98"/>
      <c r="B681" s="98"/>
      <c r="C681" s="98"/>
      <c r="D681" s="98"/>
      <c r="E681" s="99"/>
      <c r="F681" s="99"/>
      <c r="G681" s="98"/>
      <c r="H681" s="98"/>
      <c r="I681" s="98"/>
      <c r="J681" s="98"/>
      <c r="K681" s="98"/>
      <c r="L681" s="98"/>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c r="AR681" s="100"/>
      <c r="AS681" s="100"/>
      <c r="AT681" s="100"/>
      <c r="AU681" s="100"/>
      <c r="AV681" s="100"/>
      <c r="AW681" s="100"/>
      <c r="AX681" s="100"/>
      <c r="AY681" s="100"/>
      <c r="AZ681" s="100"/>
      <c r="BA681" s="100"/>
      <c r="BB681" s="100"/>
      <c r="BC681" s="100"/>
      <c r="BD681" s="100"/>
      <c r="BE681" s="100"/>
    </row>
    <row r="682" spans="1:57" ht="15.75" customHeight="1" x14ac:dyDescent="0.3">
      <c r="A682" s="98"/>
      <c r="B682" s="98"/>
      <c r="C682" s="98"/>
      <c r="D682" s="98"/>
      <c r="E682" s="99"/>
      <c r="F682" s="99"/>
      <c r="G682" s="98"/>
      <c r="H682" s="98"/>
      <c r="I682" s="98"/>
      <c r="J682" s="98"/>
      <c r="K682" s="98"/>
      <c r="L682" s="98"/>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c r="AR682" s="100"/>
      <c r="AS682" s="100"/>
      <c r="AT682" s="100"/>
      <c r="AU682" s="100"/>
      <c r="AV682" s="100"/>
      <c r="AW682" s="100"/>
      <c r="AX682" s="100"/>
      <c r="AY682" s="100"/>
      <c r="AZ682" s="100"/>
      <c r="BA682" s="100"/>
      <c r="BB682" s="100"/>
      <c r="BC682" s="100"/>
      <c r="BD682" s="100"/>
      <c r="BE682" s="100"/>
    </row>
    <row r="683" spans="1:57" ht="15.75" customHeight="1" x14ac:dyDescent="0.3">
      <c r="A683" s="98"/>
      <c r="B683" s="98"/>
      <c r="C683" s="98"/>
      <c r="D683" s="98"/>
      <c r="E683" s="99"/>
      <c r="F683" s="99"/>
      <c r="G683" s="98"/>
      <c r="H683" s="98"/>
      <c r="I683" s="98"/>
      <c r="J683" s="98"/>
      <c r="K683" s="98"/>
      <c r="L683" s="98"/>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c r="AU683" s="100"/>
      <c r="AV683" s="100"/>
      <c r="AW683" s="100"/>
      <c r="AX683" s="100"/>
      <c r="AY683" s="100"/>
      <c r="AZ683" s="100"/>
      <c r="BA683" s="100"/>
      <c r="BB683" s="100"/>
      <c r="BC683" s="100"/>
      <c r="BD683" s="100"/>
      <c r="BE683" s="100"/>
    </row>
    <row r="684" spans="1:57" ht="15.75" customHeight="1" x14ac:dyDescent="0.3">
      <c r="A684" s="98"/>
      <c r="B684" s="98"/>
      <c r="C684" s="98"/>
      <c r="D684" s="98"/>
      <c r="E684" s="99"/>
      <c r="F684" s="99"/>
      <c r="G684" s="98"/>
      <c r="H684" s="98"/>
      <c r="I684" s="98"/>
      <c r="J684" s="98"/>
      <c r="K684" s="98"/>
      <c r="L684" s="98"/>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c r="AR684" s="100"/>
      <c r="AS684" s="100"/>
      <c r="AT684" s="100"/>
      <c r="AU684" s="100"/>
      <c r="AV684" s="100"/>
      <c r="AW684" s="100"/>
      <c r="AX684" s="100"/>
      <c r="AY684" s="100"/>
      <c r="AZ684" s="100"/>
      <c r="BA684" s="100"/>
      <c r="BB684" s="100"/>
      <c r="BC684" s="100"/>
      <c r="BD684" s="100"/>
      <c r="BE684" s="100"/>
    </row>
    <row r="685" spans="1:57" ht="15.75" customHeight="1" x14ac:dyDescent="0.3">
      <c r="A685" s="98"/>
      <c r="B685" s="98"/>
      <c r="C685" s="98"/>
      <c r="D685" s="98"/>
      <c r="E685" s="99"/>
      <c r="F685" s="99"/>
      <c r="G685" s="98"/>
      <c r="H685" s="98"/>
      <c r="I685" s="98"/>
      <c r="J685" s="98"/>
      <c r="K685" s="98"/>
      <c r="L685" s="98"/>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0"/>
      <c r="AQ685" s="100"/>
      <c r="AR685" s="100"/>
      <c r="AS685" s="100"/>
      <c r="AT685" s="100"/>
      <c r="AU685" s="100"/>
      <c r="AV685" s="100"/>
      <c r="AW685" s="100"/>
      <c r="AX685" s="100"/>
      <c r="AY685" s="100"/>
      <c r="AZ685" s="100"/>
      <c r="BA685" s="100"/>
      <c r="BB685" s="100"/>
      <c r="BC685" s="100"/>
      <c r="BD685" s="100"/>
      <c r="BE685" s="100"/>
    </row>
    <row r="686" spans="1:57" ht="15.75" customHeight="1" x14ac:dyDescent="0.3">
      <c r="A686" s="98"/>
      <c r="B686" s="98"/>
      <c r="C686" s="98"/>
      <c r="D686" s="98"/>
      <c r="E686" s="99"/>
      <c r="F686" s="99"/>
      <c r="G686" s="98"/>
      <c r="H686" s="98"/>
      <c r="I686" s="98"/>
      <c r="J686" s="98"/>
      <c r="K686" s="98"/>
      <c r="L686" s="98"/>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c r="AP686" s="100"/>
      <c r="AQ686" s="100"/>
      <c r="AR686" s="100"/>
      <c r="AS686" s="100"/>
      <c r="AT686" s="100"/>
      <c r="AU686" s="100"/>
      <c r="AV686" s="100"/>
      <c r="AW686" s="100"/>
      <c r="AX686" s="100"/>
      <c r="AY686" s="100"/>
      <c r="AZ686" s="100"/>
      <c r="BA686" s="100"/>
      <c r="BB686" s="100"/>
      <c r="BC686" s="100"/>
      <c r="BD686" s="100"/>
      <c r="BE686" s="100"/>
    </row>
    <row r="687" spans="1:57" ht="15.75" customHeight="1" x14ac:dyDescent="0.3">
      <c r="A687" s="98"/>
      <c r="B687" s="98"/>
      <c r="C687" s="98"/>
      <c r="D687" s="98"/>
      <c r="E687" s="99"/>
      <c r="F687" s="99"/>
      <c r="G687" s="98"/>
      <c r="H687" s="98"/>
      <c r="I687" s="98"/>
      <c r="J687" s="98"/>
      <c r="K687" s="98"/>
      <c r="L687" s="98"/>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0"/>
      <c r="AQ687" s="100"/>
      <c r="AR687" s="100"/>
      <c r="AS687" s="100"/>
      <c r="AT687" s="100"/>
      <c r="AU687" s="100"/>
      <c r="AV687" s="100"/>
      <c r="AW687" s="100"/>
      <c r="AX687" s="100"/>
      <c r="AY687" s="100"/>
      <c r="AZ687" s="100"/>
      <c r="BA687" s="100"/>
      <c r="BB687" s="100"/>
      <c r="BC687" s="100"/>
      <c r="BD687" s="100"/>
      <c r="BE687" s="100"/>
    </row>
    <row r="688" spans="1:57" ht="15.75" customHeight="1" x14ac:dyDescent="0.3">
      <c r="A688" s="98"/>
      <c r="B688" s="98"/>
      <c r="C688" s="98"/>
      <c r="D688" s="98"/>
      <c r="E688" s="99"/>
      <c r="F688" s="99"/>
      <c r="G688" s="98"/>
      <c r="H688" s="98"/>
      <c r="I688" s="98"/>
      <c r="J688" s="98"/>
      <c r="K688" s="98"/>
      <c r="L688" s="98"/>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100"/>
      <c r="AO688" s="100"/>
      <c r="AP688" s="100"/>
      <c r="AQ688" s="100"/>
      <c r="AR688" s="100"/>
      <c r="AS688" s="100"/>
      <c r="AT688" s="100"/>
      <c r="AU688" s="100"/>
      <c r="AV688" s="100"/>
      <c r="AW688" s="100"/>
      <c r="AX688" s="100"/>
      <c r="AY688" s="100"/>
      <c r="AZ688" s="100"/>
      <c r="BA688" s="100"/>
      <c r="BB688" s="100"/>
      <c r="BC688" s="100"/>
      <c r="BD688" s="100"/>
      <c r="BE688" s="100"/>
    </row>
    <row r="689" spans="1:57" ht="15.75" customHeight="1" x14ac:dyDescent="0.3">
      <c r="A689" s="98"/>
      <c r="B689" s="98"/>
      <c r="C689" s="98"/>
      <c r="D689" s="98"/>
      <c r="E689" s="99"/>
      <c r="F689" s="99"/>
      <c r="G689" s="98"/>
      <c r="H689" s="98"/>
      <c r="I689" s="98"/>
      <c r="J689" s="98"/>
      <c r="K689" s="98"/>
      <c r="L689" s="98"/>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c r="AR689" s="100"/>
      <c r="AS689" s="100"/>
      <c r="AT689" s="100"/>
      <c r="AU689" s="100"/>
      <c r="AV689" s="100"/>
      <c r="AW689" s="100"/>
      <c r="AX689" s="100"/>
      <c r="AY689" s="100"/>
      <c r="AZ689" s="100"/>
      <c r="BA689" s="100"/>
      <c r="BB689" s="100"/>
      <c r="BC689" s="100"/>
      <c r="BD689" s="100"/>
      <c r="BE689" s="100"/>
    </row>
    <row r="690" spans="1:57" ht="15.75" customHeight="1" x14ac:dyDescent="0.3">
      <c r="A690" s="98"/>
      <c r="B690" s="98"/>
      <c r="C690" s="98"/>
      <c r="D690" s="98"/>
      <c r="E690" s="99"/>
      <c r="F690" s="99"/>
      <c r="G690" s="98"/>
      <c r="H690" s="98"/>
      <c r="I690" s="98"/>
      <c r="J690" s="98"/>
      <c r="K690" s="98"/>
      <c r="L690" s="98"/>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c r="AU690" s="100"/>
      <c r="AV690" s="100"/>
      <c r="AW690" s="100"/>
      <c r="AX690" s="100"/>
      <c r="AY690" s="100"/>
      <c r="AZ690" s="100"/>
      <c r="BA690" s="100"/>
      <c r="BB690" s="100"/>
      <c r="BC690" s="100"/>
      <c r="BD690" s="100"/>
      <c r="BE690" s="100"/>
    </row>
    <row r="691" spans="1:57" ht="15.75" customHeight="1" x14ac:dyDescent="0.3">
      <c r="A691" s="98"/>
      <c r="B691" s="98"/>
      <c r="C691" s="98"/>
      <c r="D691" s="98"/>
      <c r="E691" s="99"/>
      <c r="F691" s="99"/>
      <c r="G691" s="98"/>
      <c r="H691" s="98"/>
      <c r="I691" s="98"/>
      <c r="J691" s="98"/>
      <c r="K691" s="98"/>
      <c r="L691" s="98"/>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100"/>
      <c r="AO691" s="100"/>
      <c r="AP691" s="100"/>
      <c r="AQ691" s="100"/>
      <c r="AR691" s="100"/>
      <c r="AS691" s="100"/>
      <c r="AT691" s="100"/>
      <c r="AU691" s="100"/>
      <c r="AV691" s="100"/>
      <c r="AW691" s="100"/>
      <c r="AX691" s="100"/>
      <c r="AY691" s="100"/>
      <c r="AZ691" s="100"/>
      <c r="BA691" s="100"/>
      <c r="BB691" s="100"/>
      <c r="BC691" s="100"/>
      <c r="BD691" s="100"/>
      <c r="BE691" s="100"/>
    </row>
    <row r="692" spans="1:57" ht="15.75" customHeight="1" x14ac:dyDescent="0.3">
      <c r="A692" s="98"/>
      <c r="B692" s="98"/>
      <c r="C692" s="98"/>
      <c r="D692" s="98"/>
      <c r="E692" s="99"/>
      <c r="F692" s="99"/>
      <c r="G692" s="98"/>
      <c r="H692" s="98"/>
      <c r="I692" s="98"/>
      <c r="J692" s="98"/>
      <c r="K692" s="98"/>
      <c r="L692" s="98"/>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row>
    <row r="693" spans="1:57" ht="15.75" customHeight="1" x14ac:dyDescent="0.3">
      <c r="A693" s="98"/>
      <c r="B693" s="98"/>
      <c r="C693" s="98"/>
      <c r="D693" s="98"/>
      <c r="E693" s="99"/>
      <c r="F693" s="99"/>
      <c r="G693" s="98"/>
      <c r="H693" s="98"/>
      <c r="I693" s="98"/>
      <c r="J693" s="98"/>
      <c r="K693" s="98"/>
      <c r="L693" s="98"/>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0"/>
      <c r="AQ693" s="100"/>
      <c r="AR693" s="100"/>
      <c r="AS693" s="100"/>
      <c r="AT693" s="100"/>
      <c r="AU693" s="100"/>
      <c r="AV693" s="100"/>
      <c r="AW693" s="100"/>
      <c r="AX693" s="100"/>
      <c r="AY693" s="100"/>
      <c r="AZ693" s="100"/>
      <c r="BA693" s="100"/>
      <c r="BB693" s="100"/>
      <c r="BC693" s="100"/>
      <c r="BD693" s="100"/>
      <c r="BE693" s="100"/>
    </row>
    <row r="694" spans="1:57" ht="15.75" customHeight="1" x14ac:dyDescent="0.3">
      <c r="A694" s="98"/>
      <c r="B694" s="98"/>
      <c r="C694" s="98"/>
      <c r="D694" s="98"/>
      <c r="E694" s="99"/>
      <c r="F694" s="99"/>
      <c r="G694" s="98"/>
      <c r="H694" s="98"/>
      <c r="I694" s="98"/>
      <c r="J694" s="98"/>
      <c r="K694" s="98"/>
      <c r="L694" s="98"/>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100"/>
      <c r="AO694" s="100"/>
      <c r="AP694" s="100"/>
      <c r="AQ694" s="100"/>
      <c r="AR694" s="100"/>
      <c r="AS694" s="100"/>
      <c r="AT694" s="100"/>
      <c r="AU694" s="100"/>
      <c r="AV694" s="100"/>
      <c r="AW694" s="100"/>
      <c r="AX694" s="100"/>
      <c r="AY694" s="100"/>
      <c r="AZ694" s="100"/>
      <c r="BA694" s="100"/>
      <c r="BB694" s="100"/>
      <c r="BC694" s="100"/>
      <c r="BD694" s="100"/>
      <c r="BE694" s="100"/>
    </row>
    <row r="695" spans="1:57" ht="15.75" customHeight="1" x14ac:dyDescent="0.3">
      <c r="A695" s="98"/>
      <c r="B695" s="98"/>
      <c r="C695" s="98"/>
      <c r="D695" s="98"/>
      <c r="E695" s="99"/>
      <c r="F695" s="99"/>
      <c r="G695" s="98"/>
      <c r="H695" s="98"/>
      <c r="I695" s="98"/>
      <c r="J695" s="98"/>
      <c r="K695" s="98"/>
      <c r="L695" s="98"/>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0"/>
      <c r="AQ695" s="100"/>
      <c r="AR695" s="100"/>
      <c r="AS695" s="100"/>
      <c r="AT695" s="100"/>
      <c r="AU695" s="100"/>
      <c r="AV695" s="100"/>
      <c r="AW695" s="100"/>
      <c r="AX695" s="100"/>
      <c r="AY695" s="100"/>
      <c r="AZ695" s="100"/>
      <c r="BA695" s="100"/>
      <c r="BB695" s="100"/>
      <c r="BC695" s="100"/>
      <c r="BD695" s="100"/>
      <c r="BE695" s="100"/>
    </row>
    <row r="696" spans="1:57" ht="15.75" customHeight="1" x14ac:dyDescent="0.3">
      <c r="A696" s="98"/>
      <c r="B696" s="98"/>
      <c r="C696" s="98"/>
      <c r="D696" s="98"/>
      <c r="E696" s="99"/>
      <c r="F696" s="99"/>
      <c r="G696" s="98"/>
      <c r="H696" s="98"/>
      <c r="I696" s="98"/>
      <c r="J696" s="98"/>
      <c r="K696" s="98"/>
      <c r="L696" s="98"/>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100"/>
      <c r="AO696" s="100"/>
      <c r="AP696" s="100"/>
      <c r="AQ696" s="100"/>
      <c r="AR696" s="100"/>
      <c r="AS696" s="100"/>
      <c r="AT696" s="100"/>
      <c r="AU696" s="100"/>
      <c r="AV696" s="100"/>
      <c r="AW696" s="100"/>
      <c r="AX696" s="100"/>
      <c r="AY696" s="100"/>
      <c r="AZ696" s="100"/>
      <c r="BA696" s="100"/>
      <c r="BB696" s="100"/>
      <c r="BC696" s="100"/>
      <c r="BD696" s="100"/>
      <c r="BE696" s="100"/>
    </row>
    <row r="697" spans="1:57" ht="15.75" customHeight="1" x14ac:dyDescent="0.3">
      <c r="A697" s="98"/>
      <c r="B697" s="98"/>
      <c r="C697" s="98"/>
      <c r="D697" s="98"/>
      <c r="E697" s="99"/>
      <c r="F697" s="99"/>
      <c r="G697" s="98"/>
      <c r="H697" s="98"/>
      <c r="I697" s="98"/>
      <c r="J697" s="98"/>
      <c r="K697" s="98"/>
      <c r="L697" s="98"/>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0"/>
      <c r="AQ697" s="100"/>
      <c r="AR697" s="100"/>
      <c r="AS697" s="100"/>
      <c r="AT697" s="100"/>
      <c r="AU697" s="100"/>
      <c r="AV697" s="100"/>
      <c r="AW697" s="100"/>
      <c r="AX697" s="100"/>
      <c r="AY697" s="100"/>
      <c r="AZ697" s="100"/>
      <c r="BA697" s="100"/>
      <c r="BB697" s="100"/>
      <c r="BC697" s="100"/>
      <c r="BD697" s="100"/>
      <c r="BE697" s="100"/>
    </row>
    <row r="698" spans="1:57" ht="15.75" customHeight="1" x14ac:dyDescent="0.3">
      <c r="A698" s="98"/>
      <c r="B698" s="98"/>
      <c r="C698" s="98"/>
      <c r="D698" s="98"/>
      <c r="E698" s="99"/>
      <c r="F698" s="99"/>
      <c r="G698" s="98"/>
      <c r="H698" s="98"/>
      <c r="I698" s="98"/>
      <c r="J698" s="98"/>
      <c r="K698" s="98"/>
      <c r="L698" s="98"/>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c r="AV698" s="100"/>
      <c r="AW698" s="100"/>
      <c r="AX698" s="100"/>
      <c r="AY698" s="100"/>
      <c r="AZ698" s="100"/>
      <c r="BA698" s="100"/>
      <c r="BB698" s="100"/>
      <c r="BC698" s="100"/>
      <c r="BD698" s="100"/>
      <c r="BE698" s="100"/>
    </row>
    <row r="699" spans="1:57" ht="15.75" customHeight="1" x14ac:dyDescent="0.3">
      <c r="A699" s="98"/>
      <c r="B699" s="98"/>
      <c r="C699" s="98"/>
      <c r="D699" s="98"/>
      <c r="E699" s="99"/>
      <c r="F699" s="99"/>
      <c r="G699" s="98"/>
      <c r="H699" s="98"/>
      <c r="I699" s="98"/>
      <c r="J699" s="98"/>
      <c r="K699" s="98"/>
      <c r="L699" s="98"/>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P699" s="100"/>
      <c r="AQ699" s="100"/>
      <c r="AR699" s="100"/>
      <c r="AS699" s="100"/>
      <c r="AT699" s="100"/>
      <c r="AU699" s="100"/>
      <c r="AV699" s="100"/>
      <c r="AW699" s="100"/>
      <c r="AX699" s="100"/>
      <c r="AY699" s="100"/>
      <c r="AZ699" s="100"/>
      <c r="BA699" s="100"/>
      <c r="BB699" s="100"/>
      <c r="BC699" s="100"/>
      <c r="BD699" s="100"/>
      <c r="BE699" s="100"/>
    </row>
    <row r="700" spans="1:57" ht="15.75" customHeight="1" x14ac:dyDescent="0.3">
      <c r="A700" s="98"/>
      <c r="B700" s="98"/>
      <c r="C700" s="98"/>
      <c r="D700" s="98"/>
      <c r="E700" s="99"/>
      <c r="F700" s="99"/>
      <c r="G700" s="98"/>
      <c r="H700" s="98"/>
      <c r="I700" s="98"/>
      <c r="J700" s="98"/>
      <c r="K700" s="98"/>
      <c r="L700" s="98"/>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row>
    <row r="701" spans="1:57" ht="15.75" customHeight="1" x14ac:dyDescent="0.3">
      <c r="A701" s="98"/>
      <c r="B701" s="98"/>
      <c r="C701" s="98"/>
      <c r="D701" s="98"/>
      <c r="E701" s="99"/>
      <c r="F701" s="99"/>
      <c r="G701" s="98"/>
      <c r="H701" s="98"/>
      <c r="I701" s="98"/>
      <c r="J701" s="98"/>
      <c r="K701" s="98"/>
      <c r="L701" s="98"/>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0"/>
      <c r="AQ701" s="100"/>
      <c r="AR701" s="100"/>
      <c r="AS701" s="100"/>
      <c r="AT701" s="100"/>
      <c r="AU701" s="100"/>
      <c r="AV701" s="100"/>
      <c r="AW701" s="100"/>
      <c r="AX701" s="100"/>
      <c r="AY701" s="100"/>
      <c r="AZ701" s="100"/>
      <c r="BA701" s="100"/>
      <c r="BB701" s="100"/>
      <c r="BC701" s="100"/>
      <c r="BD701" s="100"/>
      <c r="BE701" s="100"/>
    </row>
    <row r="702" spans="1:57" ht="15.75" customHeight="1" x14ac:dyDescent="0.3">
      <c r="A702" s="98"/>
      <c r="B702" s="98"/>
      <c r="C702" s="98"/>
      <c r="D702" s="98"/>
      <c r="E702" s="99"/>
      <c r="F702" s="99"/>
      <c r="G702" s="98"/>
      <c r="H702" s="98"/>
      <c r="I702" s="98"/>
      <c r="J702" s="98"/>
      <c r="K702" s="98"/>
      <c r="L702" s="98"/>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c r="AR702" s="100"/>
      <c r="AS702" s="100"/>
      <c r="AT702" s="100"/>
      <c r="AU702" s="100"/>
      <c r="AV702" s="100"/>
      <c r="AW702" s="100"/>
      <c r="AX702" s="100"/>
      <c r="AY702" s="100"/>
      <c r="AZ702" s="100"/>
      <c r="BA702" s="100"/>
      <c r="BB702" s="100"/>
      <c r="BC702" s="100"/>
      <c r="BD702" s="100"/>
      <c r="BE702" s="100"/>
    </row>
    <row r="703" spans="1:57" ht="15.75" customHeight="1" x14ac:dyDescent="0.3">
      <c r="A703" s="98"/>
      <c r="B703" s="98"/>
      <c r="C703" s="98"/>
      <c r="D703" s="98"/>
      <c r="E703" s="99"/>
      <c r="F703" s="99"/>
      <c r="G703" s="98"/>
      <c r="H703" s="98"/>
      <c r="I703" s="98"/>
      <c r="J703" s="98"/>
      <c r="K703" s="98"/>
      <c r="L703" s="98"/>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c r="AR703" s="100"/>
      <c r="AS703" s="100"/>
      <c r="AT703" s="100"/>
      <c r="AU703" s="100"/>
      <c r="AV703" s="100"/>
      <c r="AW703" s="100"/>
      <c r="AX703" s="100"/>
      <c r="AY703" s="100"/>
      <c r="AZ703" s="100"/>
      <c r="BA703" s="100"/>
      <c r="BB703" s="100"/>
      <c r="BC703" s="100"/>
      <c r="BD703" s="100"/>
      <c r="BE703" s="100"/>
    </row>
    <row r="704" spans="1:57" ht="15.75" customHeight="1" x14ac:dyDescent="0.3">
      <c r="A704" s="98"/>
      <c r="B704" s="98"/>
      <c r="C704" s="98"/>
      <c r="D704" s="98"/>
      <c r="E704" s="99"/>
      <c r="F704" s="99"/>
      <c r="G704" s="98"/>
      <c r="H704" s="98"/>
      <c r="I704" s="98"/>
      <c r="J704" s="98"/>
      <c r="K704" s="98"/>
      <c r="L704" s="98"/>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c r="AR704" s="100"/>
      <c r="AS704" s="100"/>
      <c r="AT704" s="100"/>
      <c r="AU704" s="100"/>
      <c r="AV704" s="100"/>
      <c r="AW704" s="100"/>
      <c r="AX704" s="100"/>
      <c r="AY704" s="100"/>
      <c r="AZ704" s="100"/>
      <c r="BA704" s="100"/>
      <c r="BB704" s="100"/>
      <c r="BC704" s="100"/>
      <c r="BD704" s="100"/>
      <c r="BE704" s="100"/>
    </row>
    <row r="705" spans="1:57" ht="15.75" customHeight="1" x14ac:dyDescent="0.3">
      <c r="A705" s="98"/>
      <c r="B705" s="98"/>
      <c r="C705" s="98"/>
      <c r="D705" s="98"/>
      <c r="E705" s="99"/>
      <c r="F705" s="99"/>
      <c r="G705" s="98"/>
      <c r="H705" s="98"/>
      <c r="I705" s="98"/>
      <c r="J705" s="98"/>
      <c r="K705" s="98"/>
      <c r="L705" s="98"/>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c r="AR705" s="100"/>
      <c r="AS705" s="100"/>
      <c r="AT705" s="100"/>
      <c r="AU705" s="100"/>
      <c r="AV705" s="100"/>
      <c r="AW705" s="100"/>
      <c r="AX705" s="100"/>
      <c r="AY705" s="100"/>
      <c r="AZ705" s="100"/>
      <c r="BA705" s="100"/>
      <c r="BB705" s="100"/>
      <c r="BC705" s="100"/>
      <c r="BD705" s="100"/>
      <c r="BE705" s="100"/>
    </row>
    <row r="706" spans="1:57" ht="15.75" customHeight="1" x14ac:dyDescent="0.3">
      <c r="A706" s="98"/>
      <c r="B706" s="98"/>
      <c r="C706" s="98"/>
      <c r="D706" s="98"/>
      <c r="E706" s="99"/>
      <c r="F706" s="99"/>
      <c r="G706" s="98"/>
      <c r="H706" s="98"/>
      <c r="I706" s="98"/>
      <c r="J706" s="98"/>
      <c r="K706" s="98"/>
      <c r="L706" s="98"/>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c r="AU706" s="100"/>
      <c r="AV706" s="100"/>
      <c r="AW706" s="100"/>
      <c r="AX706" s="100"/>
      <c r="AY706" s="100"/>
      <c r="AZ706" s="100"/>
      <c r="BA706" s="100"/>
      <c r="BB706" s="100"/>
      <c r="BC706" s="100"/>
      <c r="BD706" s="100"/>
      <c r="BE706" s="100"/>
    </row>
    <row r="707" spans="1:57" ht="15.75" customHeight="1" x14ac:dyDescent="0.3">
      <c r="A707" s="98"/>
      <c r="B707" s="98"/>
      <c r="C707" s="98"/>
      <c r="D707" s="98"/>
      <c r="E707" s="99"/>
      <c r="F707" s="99"/>
      <c r="G707" s="98"/>
      <c r="H707" s="98"/>
      <c r="I707" s="98"/>
      <c r="J707" s="98"/>
      <c r="K707" s="98"/>
      <c r="L707" s="98"/>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c r="AR707" s="100"/>
      <c r="AS707" s="100"/>
      <c r="AT707" s="100"/>
      <c r="AU707" s="100"/>
      <c r="AV707" s="100"/>
      <c r="AW707" s="100"/>
      <c r="AX707" s="100"/>
      <c r="AY707" s="100"/>
      <c r="AZ707" s="100"/>
      <c r="BA707" s="100"/>
      <c r="BB707" s="100"/>
      <c r="BC707" s="100"/>
      <c r="BD707" s="100"/>
      <c r="BE707" s="100"/>
    </row>
    <row r="708" spans="1:57" ht="15.75" customHeight="1" x14ac:dyDescent="0.3">
      <c r="A708" s="98"/>
      <c r="B708" s="98"/>
      <c r="C708" s="98"/>
      <c r="D708" s="98"/>
      <c r="E708" s="99"/>
      <c r="F708" s="99"/>
      <c r="G708" s="98"/>
      <c r="H708" s="98"/>
      <c r="I708" s="98"/>
      <c r="J708" s="98"/>
      <c r="K708" s="98"/>
      <c r="L708" s="98"/>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c r="AR708" s="100"/>
      <c r="AS708" s="100"/>
      <c r="AT708" s="100"/>
      <c r="AU708" s="100"/>
      <c r="AV708" s="100"/>
      <c r="AW708" s="100"/>
      <c r="AX708" s="100"/>
      <c r="AY708" s="100"/>
      <c r="AZ708" s="100"/>
      <c r="BA708" s="100"/>
      <c r="BB708" s="100"/>
      <c r="BC708" s="100"/>
      <c r="BD708" s="100"/>
      <c r="BE708" s="100"/>
    </row>
    <row r="709" spans="1:57" ht="15.75" customHeight="1" x14ac:dyDescent="0.3">
      <c r="A709" s="98"/>
      <c r="B709" s="98"/>
      <c r="C709" s="98"/>
      <c r="D709" s="98"/>
      <c r="E709" s="99"/>
      <c r="F709" s="99"/>
      <c r="G709" s="98"/>
      <c r="H709" s="98"/>
      <c r="I709" s="98"/>
      <c r="J709" s="98"/>
      <c r="K709" s="98"/>
      <c r="L709" s="98"/>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100"/>
      <c r="AO709" s="100"/>
      <c r="AP709" s="100"/>
      <c r="AQ709" s="100"/>
      <c r="AR709" s="100"/>
      <c r="AS709" s="100"/>
      <c r="AT709" s="100"/>
      <c r="AU709" s="100"/>
      <c r="AV709" s="100"/>
      <c r="AW709" s="100"/>
      <c r="AX709" s="100"/>
      <c r="AY709" s="100"/>
      <c r="AZ709" s="100"/>
      <c r="BA709" s="100"/>
      <c r="BB709" s="100"/>
      <c r="BC709" s="100"/>
      <c r="BD709" s="100"/>
      <c r="BE709" s="100"/>
    </row>
    <row r="710" spans="1:57" ht="15.75" customHeight="1" x14ac:dyDescent="0.3">
      <c r="A710" s="98"/>
      <c r="B710" s="98"/>
      <c r="C710" s="98"/>
      <c r="D710" s="98"/>
      <c r="E710" s="99"/>
      <c r="F710" s="99"/>
      <c r="G710" s="98"/>
      <c r="H710" s="98"/>
      <c r="I710" s="98"/>
      <c r="J710" s="98"/>
      <c r="K710" s="98"/>
      <c r="L710" s="98"/>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0"/>
      <c r="AQ710" s="100"/>
      <c r="AR710" s="100"/>
      <c r="AS710" s="100"/>
      <c r="AT710" s="100"/>
      <c r="AU710" s="100"/>
      <c r="AV710" s="100"/>
      <c r="AW710" s="100"/>
      <c r="AX710" s="100"/>
      <c r="AY710" s="100"/>
      <c r="AZ710" s="100"/>
      <c r="BA710" s="100"/>
      <c r="BB710" s="100"/>
      <c r="BC710" s="100"/>
      <c r="BD710" s="100"/>
      <c r="BE710" s="100"/>
    </row>
    <row r="711" spans="1:57" ht="15.75" customHeight="1" x14ac:dyDescent="0.3">
      <c r="A711" s="98"/>
      <c r="B711" s="98"/>
      <c r="C711" s="98"/>
      <c r="D711" s="98"/>
      <c r="E711" s="99"/>
      <c r="F711" s="99"/>
      <c r="G711" s="98"/>
      <c r="H711" s="98"/>
      <c r="I711" s="98"/>
      <c r="J711" s="98"/>
      <c r="K711" s="98"/>
      <c r="L711" s="98"/>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100"/>
      <c r="AO711" s="100"/>
      <c r="AP711" s="100"/>
      <c r="AQ711" s="100"/>
      <c r="AR711" s="100"/>
      <c r="AS711" s="100"/>
      <c r="AT711" s="100"/>
      <c r="AU711" s="100"/>
      <c r="AV711" s="100"/>
      <c r="AW711" s="100"/>
      <c r="AX711" s="100"/>
      <c r="AY711" s="100"/>
      <c r="AZ711" s="100"/>
      <c r="BA711" s="100"/>
      <c r="BB711" s="100"/>
      <c r="BC711" s="100"/>
      <c r="BD711" s="100"/>
      <c r="BE711" s="100"/>
    </row>
    <row r="712" spans="1:57" ht="15.75" customHeight="1" x14ac:dyDescent="0.3">
      <c r="A712" s="98"/>
      <c r="B712" s="98"/>
      <c r="C712" s="98"/>
      <c r="D712" s="98"/>
      <c r="E712" s="99"/>
      <c r="F712" s="99"/>
      <c r="G712" s="98"/>
      <c r="H712" s="98"/>
      <c r="I712" s="98"/>
      <c r="J712" s="98"/>
      <c r="K712" s="98"/>
      <c r="L712" s="98"/>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c r="AR712" s="100"/>
      <c r="AS712" s="100"/>
      <c r="AT712" s="100"/>
      <c r="AU712" s="100"/>
      <c r="AV712" s="100"/>
      <c r="AW712" s="100"/>
      <c r="AX712" s="100"/>
      <c r="AY712" s="100"/>
      <c r="AZ712" s="100"/>
      <c r="BA712" s="100"/>
      <c r="BB712" s="100"/>
      <c r="BC712" s="100"/>
      <c r="BD712" s="100"/>
      <c r="BE712" s="100"/>
    </row>
    <row r="713" spans="1:57" ht="15.75" customHeight="1" x14ac:dyDescent="0.3">
      <c r="A713" s="98"/>
      <c r="B713" s="98"/>
      <c r="C713" s="98"/>
      <c r="D713" s="98"/>
      <c r="E713" s="99"/>
      <c r="F713" s="99"/>
      <c r="G713" s="98"/>
      <c r="H713" s="98"/>
      <c r="I713" s="98"/>
      <c r="J713" s="98"/>
      <c r="K713" s="98"/>
      <c r="L713" s="98"/>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c r="AR713" s="100"/>
      <c r="AS713" s="100"/>
      <c r="AT713" s="100"/>
      <c r="AU713" s="100"/>
      <c r="AV713" s="100"/>
      <c r="AW713" s="100"/>
      <c r="AX713" s="100"/>
      <c r="AY713" s="100"/>
      <c r="AZ713" s="100"/>
      <c r="BA713" s="100"/>
      <c r="BB713" s="100"/>
      <c r="BC713" s="100"/>
      <c r="BD713" s="100"/>
      <c r="BE713" s="100"/>
    </row>
    <row r="714" spans="1:57" ht="15.75" customHeight="1" x14ac:dyDescent="0.3">
      <c r="A714" s="98"/>
      <c r="B714" s="98"/>
      <c r="C714" s="98"/>
      <c r="D714" s="98"/>
      <c r="E714" s="99"/>
      <c r="F714" s="99"/>
      <c r="G714" s="98"/>
      <c r="H714" s="98"/>
      <c r="I714" s="98"/>
      <c r="J714" s="98"/>
      <c r="K714" s="98"/>
      <c r="L714" s="98"/>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c r="AR714" s="100"/>
      <c r="AS714" s="100"/>
      <c r="AT714" s="100"/>
      <c r="AU714" s="100"/>
      <c r="AV714" s="100"/>
      <c r="AW714" s="100"/>
      <c r="AX714" s="100"/>
      <c r="AY714" s="100"/>
      <c r="AZ714" s="100"/>
      <c r="BA714" s="100"/>
      <c r="BB714" s="100"/>
      <c r="BC714" s="100"/>
      <c r="BD714" s="100"/>
      <c r="BE714" s="100"/>
    </row>
    <row r="715" spans="1:57" ht="15.75" customHeight="1" x14ac:dyDescent="0.3">
      <c r="A715" s="98"/>
      <c r="B715" s="98"/>
      <c r="C715" s="98"/>
      <c r="D715" s="98"/>
      <c r="E715" s="99"/>
      <c r="F715" s="99"/>
      <c r="G715" s="98"/>
      <c r="H715" s="98"/>
      <c r="I715" s="98"/>
      <c r="J715" s="98"/>
      <c r="K715" s="98"/>
      <c r="L715" s="98"/>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c r="AR715" s="100"/>
      <c r="AS715" s="100"/>
      <c r="AT715" s="100"/>
      <c r="AU715" s="100"/>
      <c r="AV715" s="100"/>
      <c r="AW715" s="100"/>
      <c r="AX715" s="100"/>
      <c r="AY715" s="100"/>
      <c r="AZ715" s="100"/>
      <c r="BA715" s="100"/>
      <c r="BB715" s="100"/>
      <c r="BC715" s="100"/>
      <c r="BD715" s="100"/>
      <c r="BE715" s="100"/>
    </row>
    <row r="716" spans="1:57" ht="15.75" customHeight="1" x14ac:dyDescent="0.3">
      <c r="A716" s="98"/>
      <c r="B716" s="98"/>
      <c r="C716" s="98"/>
      <c r="D716" s="98"/>
      <c r="E716" s="99"/>
      <c r="F716" s="99"/>
      <c r="G716" s="98"/>
      <c r="H716" s="98"/>
      <c r="I716" s="98"/>
      <c r="J716" s="98"/>
      <c r="K716" s="98"/>
      <c r="L716" s="98"/>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c r="AR716" s="100"/>
      <c r="AS716" s="100"/>
      <c r="AT716" s="100"/>
      <c r="AU716" s="100"/>
      <c r="AV716" s="100"/>
      <c r="AW716" s="100"/>
      <c r="AX716" s="100"/>
      <c r="AY716" s="100"/>
      <c r="AZ716" s="100"/>
      <c r="BA716" s="100"/>
      <c r="BB716" s="100"/>
      <c r="BC716" s="100"/>
      <c r="BD716" s="100"/>
      <c r="BE716" s="100"/>
    </row>
    <row r="717" spans="1:57" ht="15.75" customHeight="1" x14ac:dyDescent="0.3">
      <c r="A717" s="98"/>
      <c r="B717" s="98"/>
      <c r="C717" s="98"/>
      <c r="D717" s="98"/>
      <c r="E717" s="99"/>
      <c r="F717" s="99"/>
      <c r="G717" s="98"/>
      <c r="H717" s="98"/>
      <c r="I717" s="98"/>
      <c r="J717" s="98"/>
      <c r="K717" s="98"/>
      <c r="L717" s="98"/>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c r="AR717" s="100"/>
      <c r="AS717" s="100"/>
      <c r="AT717" s="100"/>
      <c r="AU717" s="100"/>
      <c r="AV717" s="100"/>
      <c r="AW717" s="100"/>
      <c r="AX717" s="100"/>
      <c r="AY717" s="100"/>
      <c r="AZ717" s="100"/>
      <c r="BA717" s="100"/>
      <c r="BB717" s="100"/>
      <c r="BC717" s="100"/>
      <c r="BD717" s="100"/>
      <c r="BE717" s="100"/>
    </row>
    <row r="718" spans="1:57" ht="15.75" customHeight="1" x14ac:dyDescent="0.3">
      <c r="A718" s="98"/>
      <c r="B718" s="98"/>
      <c r="C718" s="98"/>
      <c r="D718" s="98"/>
      <c r="E718" s="99"/>
      <c r="F718" s="99"/>
      <c r="G718" s="98"/>
      <c r="H718" s="98"/>
      <c r="I718" s="98"/>
      <c r="J718" s="98"/>
      <c r="K718" s="98"/>
      <c r="L718" s="98"/>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c r="AR718" s="100"/>
      <c r="AS718" s="100"/>
      <c r="AT718" s="100"/>
      <c r="AU718" s="100"/>
      <c r="AV718" s="100"/>
      <c r="AW718" s="100"/>
      <c r="AX718" s="100"/>
      <c r="AY718" s="100"/>
      <c r="AZ718" s="100"/>
      <c r="BA718" s="100"/>
      <c r="BB718" s="100"/>
      <c r="BC718" s="100"/>
      <c r="BD718" s="100"/>
      <c r="BE718" s="100"/>
    </row>
    <row r="719" spans="1:57" ht="15.75" customHeight="1" x14ac:dyDescent="0.3">
      <c r="A719" s="98"/>
      <c r="B719" s="98"/>
      <c r="C719" s="98"/>
      <c r="D719" s="98"/>
      <c r="E719" s="99"/>
      <c r="F719" s="99"/>
      <c r="G719" s="98"/>
      <c r="H719" s="98"/>
      <c r="I719" s="98"/>
      <c r="J719" s="98"/>
      <c r="K719" s="98"/>
      <c r="L719" s="98"/>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c r="AR719" s="100"/>
      <c r="AS719" s="100"/>
      <c r="AT719" s="100"/>
      <c r="AU719" s="100"/>
      <c r="AV719" s="100"/>
      <c r="AW719" s="100"/>
      <c r="AX719" s="100"/>
      <c r="AY719" s="100"/>
      <c r="AZ719" s="100"/>
      <c r="BA719" s="100"/>
      <c r="BB719" s="100"/>
      <c r="BC719" s="100"/>
      <c r="BD719" s="100"/>
      <c r="BE719" s="100"/>
    </row>
    <row r="720" spans="1:57" ht="15.75" customHeight="1" x14ac:dyDescent="0.3">
      <c r="A720" s="98"/>
      <c r="B720" s="98"/>
      <c r="C720" s="98"/>
      <c r="D720" s="98"/>
      <c r="E720" s="99"/>
      <c r="F720" s="99"/>
      <c r="G720" s="98"/>
      <c r="H720" s="98"/>
      <c r="I720" s="98"/>
      <c r="J720" s="98"/>
      <c r="K720" s="98"/>
      <c r="L720" s="98"/>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c r="AU720" s="100"/>
      <c r="AV720" s="100"/>
      <c r="AW720" s="100"/>
      <c r="AX720" s="100"/>
      <c r="AY720" s="100"/>
      <c r="AZ720" s="100"/>
      <c r="BA720" s="100"/>
      <c r="BB720" s="100"/>
      <c r="BC720" s="100"/>
      <c r="BD720" s="100"/>
      <c r="BE720" s="100"/>
    </row>
    <row r="721" spans="1:57" ht="15.75" customHeight="1" x14ac:dyDescent="0.3">
      <c r="A721" s="98"/>
      <c r="B721" s="98"/>
      <c r="C721" s="98"/>
      <c r="D721" s="98"/>
      <c r="E721" s="99"/>
      <c r="F721" s="99"/>
      <c r="G721" s="98"/>
      <c r="H721" s="98"/>
      <c r="I721" s="98"/>
      <c r="J721" s="98"/>
      <c r="K721" s="98"/>
      <c r="L721" s="98"/>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c r="AR721" s="100"/>
      <c r="AS721" s="100"/>
      <c r="AT721" s="100"/>
      <c r="AU721" s="100"/>
      <c r="AV721" s="100"/>
      <c r="AW721" s="100"/>
      <c r="AX721" s="100"/>
      <c r="AY721" s="100"/>
      <c r="AZ721" s="100"/>
      <c r="BA721" s="100"/>
      <c r="BB721" s="100"/>
      <c r="BC721" s="100"/>
      <c r="BD721" s="100"/>
      <c r="BE721" s="100"/>
    </row>
    <row r="722" spans="1:57" ht="15.75" customHeight="1" x14ac:dyDescent="0.3">
      <c r="A722" s="98"/>
      <c r="B722" s="98"/>
      <c r="C722" s="98"/>
      <c r="D722" s="98"/>
      <c r="E722" s="99"/>
      <c r="F722" s="99"/>
      <c r="G722" s="98"/>
      <c r="H722" s="98"/>
      <c r="I722" s="98"/>
      <c r="J722" s="98"/>
      <c r="K722" s="98"/>
      <c r="L722" s="98"/>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c r="AR722" s="100"/>
      <c r="AS722" s="100"/>
      <c r="AT722" s="100"/>
      <c r="AU722" s="100"/>
      <c r="AV722" s="100"/>
      <c r="AW722" s="100"/>
      <c r="AX722" s="100"/>
      <c r="AY722" s="100"/>
      <c r="AZ722" s="100"/>
      <c r="BA722" s="100"/>
      <c r="BB722" s="100"/>
      <c r="BC722" s="100"/>
      <c r="BD722" s="100"/>
      <c r="BE722" s="100"/>
    </row>
    <row r="723" spans="1:57" ht="15.75" customHeight="1" x14ac:dyDescent="0.3">
      <c r="A723" s="98"/>
      <c r="B723" s="98"/>
      <c r="C723" s="98"/>
      <c r="D723" s="98"/>
      <c r="E723" s="99"/>
      <c r="F723" s="99"/>
      <c r="G723" s="98"/>
      <c r="H723" s="98"/>
      <c r="I723" s="98"/>
      <c r="J723" s="98"/>
      <c r="K723" s="98"/>
      <c r="L723" s="98"/>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c r="AR723" s="100"/>
      <c r="AS723" s="100"/>
      <c r="AT723" s="100"/>
      <c r="AU723" s="100"/>
      <c r="AV723" s="100"/>
      <c r="AW723" s="100"/>
      <c r="AX723" s="100"/>
      <c r="AY723" s="100"/>
      <c r="AZ723" s="100"/>
      <c r="BA723" s="100"/>
      <c r="BB723" s="100"/>
      <c r="BC723" s="100"/>
      <c r="BD723" s="100"/>
      <c r="BE723" s="100"/>
    </row>
    <row r="724" spans="1:57" ht="15.75" customHeight="1" x14ac:dyDescent="0.3">
      <c r="A724" s="98"/>
      <c r="B724" s="98"/>
      <c r="C724" s="98"/>
      <c r="D724" s="98"/>
      <c r="E724" s="99"/>
      <c r="F724" s="99"/>
      <c r="G724" s="98"/>
      <c r="H724" s="98"/>
      <c r="I724" s="98"/>
      <c r="J724" s="98"/>
      <c r="K724" s="98"/>
      <c r="L724" s="98"/>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c r="AU724" s="100"/>
      <c r="AV724" s="100"/>
      <c r="AW724" s="100"/>
      <c r="AX724" s="100"/>
      <c r="AY724" s="100"/>
      <c r="AZ724" s="100"/>
      <c r="BA724" s="100"/>
      <c r="BB724" s="100"/>
      <c r="BC724" s="100"/>
      <c r="BD724" s="100"/>
      <c r="BE724" s="100"/>
    </row>
    <row r="725" spans="1:57" ht="15.75" customHeight="1" x14ac:dyDescent="0.3">
      <c r="A725" s="98"/>
      <c r="B725" s="98"/>
      <c r="C725" s="98"/>
      <c r="D725" s="98"/>
      <c r="E725" s="99"/>
      <c r="F725" s="99"/>
      <c r="G725" s="98"/>
      <c r="H725" s="98"/>
      <c r="I725" s="98"/>
      <c r="J725" s="98"/>
      <c r="K725" s="98"/>
      <c r="L725" s="98"/>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c r="AR725" s="100"/>
      <c r="AS725" s="100"/>
      <c r="AT725" s="100"/>
      <c r="AU725" s="100"/>
      <c r="AV725" s="100"/>
      <c r="AW725" s="100"/>
      <c r="AX725" s="100"/>
      <c r="AY725" s="100"/>
      <c r="AZ725" s="100"/>
      <c r="BA725" s="100"/>
      <c r="BB725" s="100"/>
      <c r="BC725" s="100"/>
      <c r="BD725" s="100"/>
      <c r="BE725" s="100"/>
    </row>
    <row r="726" spans="1:57" ht="15.75" customHeight="1" x14ac:dyDescent="0.3">
      <c r="A726" s="98"/>
      <c r="B726" s="98"/>
      <c r="C726" s="98"/>
      <c r="D726" s="98"/>
      <c r="E726" s="99"/>
      <c r="F726" s="99"/>
      <c r="G726" s="98"/>
      <c r="H726" s="98"/>
      <c r="I726" s="98"/>
      <c r="J726" s="98"/>
      <c r="K726" s="98"/>
      <c r="L726" s="98"/>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c r="AR726" s="100"/>
      <c r="AS726" s="100"/>
      <c r="AT726" s="100"/>
      <c r="AU726" s="100"/>
      <c r="AV726" s="100"/>
      <c r="AW726" s="100"/>
      <c r="AX726" s="100"/>
      <c r="AY726" s="100"/>
      <c r="AZ726" s="100"/>
      <c r="BA726" s="100"/>
      <c r="BB726" s="100"/>
      <c r="BC726" s="100"/>
      <c r="BD726" s="100"/>
      <c r="BE726" s="100"/>
    </row>
    <row r="727" spans="1:57" ht="15.75" customHeight="1" x14ac:dyDescent="0.3">
      <c r="A727" s="98"/>
      <c r="B727" s="98"/>
      <c r="C727" s="98"/>
      <c r="D727" s="98"/>
      <c r="E727" s="99"/>
      <c r="F727" s="99"/>
      <c r="G727" s="98"/>
      <c r="H727" s="98"/>
      <c r="I727" s="98"/>
      <c r="J727" s="98"/>
      <c r="K727" s="98"/>
      <c r="L727" s="98"/>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0"/>
      <c r="AQ727" s="100"/>
      <c r="AR727" s="100"/>
      <c r="AS727" s="100"/>
      <c r="AT727" s="100"/>
      <c r="AU727" s="100"/>
      <c r="AV727" s="100"/>
      <c r="AW727" s="100"/>
      <c r="AX727" s="100"/>
      <c r="AY727" s="100"/>
      <c r="AZ727" s="100"/>
      <c r="BA727" s="100"/>
      <c r="BB727" s="100"/>
      <c r="BC727" s="100"/>
      <c r="BD727" s="100"/>
      <c r="BE727" s="100"/>
    </row>
    <row r="728" spans="1:57" ht="15.75" customHeight="1" x14ac:dyDescent="0.3">
      <c r="A728" s="98"/>
      <c r="B728" s="98"/>
      <c r="C728" s="98"/>
      <c r="D728" s="98"/>
      <c r="E728" s="99"/>
      <c r="F728" s="99"/>
      <c r="G728" s="98"/>
      <c r="H728" s="98"/>
      <c r="I728" s="98"/>
      <c r="J728" s="98"/>
      <c r="K728" s="98"/>
      <c r="L728" s="98"/>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100"/>
      <c r="AO728" s="100"/>
      <c r="AP728" s="100"/>
      <c r="AQ728" s="100"/>
      <c r="AR728" s="100"/>
      <c r="AS728" s="100"/>
      <c r="AT728" s="100"/>
      <c r="AU728" s="100"/>
      <c r="AV728" s="100"/>
      <c r="AW728" s="100"/>
      <c r="AX728" s="100"/>
      <c r="AY728" s="100"/>
      <c r="AZ728" s="100"/>
      <c r="BA728" s="100"/>
      <c r="BB728" s="100"/>
      <c r="BC728" s="100"/>
      <c r="BD728" s="100"/>
      <c r="BE728" s="100"/>
    </row>
    <row r="729" spans="1:57" ht="15.75" customHeight="1" x14ac:dyDescent="0.3">
      <c r="A729" s="98"/>
      <c r="B729" s="98"/>
      <c r="C729" s="98"/>
      <c r="D729" s="98"/>
      <c r="E729" s="99"/>
      <c r="F729" s="99"/>
      <c r="G729" s="98"/>
      <c r="H729" s="98"/>
      <c r="I729" s="98"/>
      <c r="J729" s="98"/>
      <c r="K729" s="98"/>
      <c r="L729" s="98"/>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0"/>
      <c r="AQ729" s="100"/>
      <c r="AR729" s="100"/>
      <c r="AS729" s="100"/>
      <c r="AT729" s="100"/>
      <c r="AU729" s="100"/>
      <c r="AV729" s="100"/>
      <c r="AW729" s="100"/>
      <c r="AX729" s="100"/>
      <c r="AY729" s="100"/>
      <c r="AZ729" s="100"/>
      <c r="BA729" s="100"/>
      <c r="BB729" s="100"/>
      <c r="BC729" s="100"/>
      <c r="BD729" s="100"/>
      <c r="BE729" s="100"/>
    </row>
    <row r="730" spans="1:57" ht="15.75" customHeight="1" x14ac:dyDescent="0.3">
      <c r="A730" s="98"/>
      <c r="B730" s="98"/>
      <c r="C730" s="98"/>
      <c r="D730" s="98"/>
      <c r="E730" s="99"/>
      <c r="F730" s="99"/>
      <c r="G730" s="98"/>
      <c r="H730" s="98"/>
      <c r="I730" s="98"/>
      <c r="J730" s="98"/>
      <c r="K730" s="98"/>
      <c r="L730" s="98"/>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100"/>
      <c r="AO730" s="100"/>
      <c r="AP730" s="100"/>
      <c r="AQ730" s="100"/>
      <c r="AR730" s="100"/>
      <c r="AS730" s="100"/>
      <c r="AT730" s="100"/>
      <c r="AU730" s="100"/>
      <c r="AV730" s="100"/>
      <c r="AW730" s="100"/>
      <c r="AX730" s="100"/>
      <c r="AY730" s="100"/>
      <c r="AZ730" s="100"/>
      <c r="BA730" s="100"/>
      <c r="BB730" s="100"/>
      <c r="BC730" s="100"/>
      <c r="BD730" s="100"/>
      <c r="BE730" s="100"/>
    </row>
    <row r="731" spans="1:57" ht="15.75" customHeight="1" x14ac:dyDescent="0.3">
      <c r="A731" s="98"/>
      <c r="B731" s="98"/>
      <c r="C731" s="98"/>
      <c r="D731" s="98"/>
      <c r="E731" s="99"/>
      <c r="F731" s="99"/>
      <c r="G731" s="98"/>
      <c r="H731" s="98"/>
      <c r="I731" s="98"/>
      <c r="J731" s="98"/>
      <c r="K731" s="98"/>
      <c r="L731" s="98"/>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0"/>
      <c r="AQ731" s="100"/>
      <c r="AR731" s="100"/>
      <c r="AS731" s="100"/>
      <c r="AT731" s="100"/>
      <c r="AU731" s="100"/>
      <c r="AV731" s="100"/>
      <c r="AW731" s="100"/>
      <c r="AX731" s="100"/>
      <c r="AY731" s="100"/>
      <c r="AZ731" s="100"/>
      <c r="BA731" s="100"/>
      <c r="BB731" s="100"/>
      <c r="BC731" s="100"/>
      <c r="BD731" s="100"/>
      <c r="BE731" s="100"/>
    </row>
    <row r="732" spans="1:57" ht="15.75" customHeight="1" x14ac:dyDescent="0.3">
      <c r="A732" s="98"/>
      <c r="B732" s="98"/>
      <c r="C732" s="98"/>
      <c r="D732" s="98"/>
      <c r="E732" s="99"/>
      <c r="F732" s="99"/>
      <c r="G732" s="98"/>
      <c r="H732" s="98"/>
      <c r="I732" s="98"/>
      <c r="J732" s="98"/>
      <c r="K732" s="98"/>
      <c r="L732" s="98"/>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0"/>
      <c r="AQ732" s="100"/>
      <c r="AR732" s="100"/>
      <c r="AS732" s="100"/>
      <c r="AT732" s="100"/>
      <c r="AU732" s="100"/>
      <c r="AV732" s="100"/>
      <c r="AW732" s="100"/>
      <c r="AX732" s="100"/>
      <c r="AY732" s="100"/>
      <c r="AZ732" s="100"/>
      <c r="BA732" s="100"/>
      <c r="BB732" s="100"/>
      <c r="BC732" s="100"/>
      <c r="BD732" s="100"/>
      <c r="BE732" s="100"/>
    </row>
    <row r="733" spans="1:57" ht="15.75" customHeight="1" x14ac:dyDescent="0.3">
      <c r="A733" s="98"/>
      <c r="B733" s="98"/>
      <c r="C733" s="98"/>
      <c r="D733" s="98"/>
      <c r="E733" s="99"/>
      <c r="F733" s="99"/>
      <c r="G733" s="98"/>
      <c r="H733" s="98"/>
      <c r="I733" s="98"/>
      <c r="J733" s="98"/>
      <c r="K733" s="98"/>
      <c r="L733" s="98"/>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0"/>
      <c r="AQ733" s="100"/>
      <c r="AR733" s="100"/>
      <c r="AS733" s="100"/>
      <c r="AT733" s="100"/>
      <c r="AU733" s="100"/>
      <c r="AV733" s="100"/>
      <c r="AW733" s="100"/>
      <c r="AX733" s="100"/>
      <c r="AY733" s="100"/>
      <c r="AZ733" s="100"/>
      <c r="BA733" s="100"/>
      <c r="BB733" s="100"/>
      <c r="BC733" s="100"/>
      <c r="BD733" s="100"/>
      <c r="BE733" s="100"/>
    </row>
    <row r="734" spans="1:57" ht="15.75" customHeight="1" x14ac:dyDescent="0.3">
      <c r="A734" s="98"/>
      <c r="B734" s="98"/>
      <c r="C734" s="98"/>
      <c r="D734" s="98"/>
      <c r="E734" s="99"/>
      <c r="F734" s="99"/>
      <c r="G734" s="98"/>
      <c r="H734" s="98"/>
      <c r="I734" s="98"/>
      <c r="J734" s="98"/>
      <c r="K734" s="98"/>
      <c r="L734" s="98"/>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0"/>
      <c r="AQ734" s="100"/>
      <c r="AR734" s="100"/>
      <c r="AS734" s="100"/>
      <c r="AT734" s="100"/>
      <c r="AU734" s="100"/>
      <c r="AV734" s="100"/>
      <c r="AW734" s="100"/>
      <c r="AX734" s="100"/>
      <c r="AY734" s="100"/>
      <c r="AZ734" s="100"/>
      <c r="BA734" s="100"/>
      <c r="BB734" s="100"/>
      <c r="BC734" s="100"/>
      <c r="BD734" s="100"/>
      <c r="BE734" s="100"/>
    </row>
    <row r="735" spans="1:57" ht="15.75" customHeight="1" x14ac:dyDescent="0.3">
      <c r="A735" s="98"/>
      <c r="B735" s="98"/>
      <c r="C735" s="98"/>
      <c r="D735" s="98"/>
      <c r="E735" s="99"/>
      <c r="F735" s="99"/>
      <c r="G735" s="98"/>
      <c r="H735" s="98"/>
      <c r="I735" s="98"/>
      <c r="J735" s="98"/>
      <c r="K735" s="98"/>
      <c r="L735" s="98"/>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c r="AR735" s="100"/>
      <c r="AS735" s="100"/>
      <c r="AT735" s="100"/>
      <c r="AU735" s="100"/>
      <c r="AV735" s="100"/>
      <c r="AW735" s="100"/>
      <c r="AX735" s="100"/>
      <c r="AY735" s="100"/>
      <c r="AZ735" s="100"/>
      <c r="BA735" s="100"/>
      <c r="BB735" s="100"/>
      <c r="BC735" s="100"/>
      <c r="BD735" s="100"/>
      <c r="BE735" s="100"/>
    </row>
    <row r="736" spans="1:57" ht="15.75" customHeight="1" x14ac:dyDescent="0.3">
      <c r="A736" s="98"/>
      <c r="B736" s="98"/>
      <c r="C736" s="98"/>
      <c r="D736" s="98"/>
      <c r="E736" s="99"/>
      <c r="F736" s="99"/>
      <c r="G736" s="98"/>
      <c r="H736" s="98"/>
      <c r="I736" s="98"/>
      <c r="J736" s="98"/>
      <c r="K736" s="98"/>
      <c r="L736" s="98"/>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c r="AU736" s="100"/>
      <c r="AV736" s="100"/>
      <c r="AW736" s="100"/>
      <c r="AX736" s="100"/>
      <c r="AY736" s="100"/>
      <c r="AZ736" s="100"/>
      <c r="BA736" s="100"/>
      <c r="BB736" s="100"/>
      <c r="BC736" s="100"/>
      <c r="BD736" s="100"/>
      <c r="BE736" s="100"/>
    </row>
    <row r="737" spans="1:57" ht="15.75" customHeight="1" x14ac:dyDescent="0.3">
      <c r="A737" s="98"/>
      <c r="B737" s="98"/>
      <c r="C737" s="98"/>
      <c r="D737" s="98"/>
      <c r="E737" s="99"/>
      <c r="F737" s="99"/>
      <c r="G737" s="98"/>
      <c r="H737" s="98"/>
      <c r="I737" s="98"/>
      <c r="J737" s="98"/>
      <c r="K737" s="98"/>
      <c r="L737" s="98"/>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100"/>
      <c r="AO737" s="100"/>
      <c r="AP737" s="100"/>
      <c r="AQ737" s="100"/>
      <c r="AR737" s="100"/>
      <c r="AS737" s="100"/>
      <c r="AT737" s="100"/>
      <c r="AU737" s="100"/>
      <c r="AV737" s="100"/>
      <c r="AW737" s="100"/>
      <c r="AX737" s="100"/>
      <c r="AY737" s="100"/>
      <c r="AZ737" s="100"/>
      <c r="BA737" s="100"/>
      <c r="BB737" s="100"/>
      <c r="BC737" s="100"/>
      <c r="BD737" s="100"/>
      <c r="BE737" s="100"/>
    </row>
    <row r="738" spans="1:57" ht="15.75" customHeight="1" x14ac:dyDescent="0.3">
      <c r="A738" s="98"/>
      <c r="B738" s="98"/>
      <c r="C738" s="98"/>
      <c r="D738" s="98"/>
      <c r="E738" s="99"/>
      <c r="F738" s="99"/>
      <c r="G738" s="98"/>
      <c r="H738" s="98"/>
      <c r="I738" s="98"/>
      <c r="J738" s="98"/>
      <c r="K738" s="98"/>
      <c r="L738" s="98"/>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0"/>
      <c r="AQ738" s="100"/>
      <c r="AR738" s="100"/>
      <c r="AS738" s="100"/>
      <c r="AT738" s="100"/>
      <c r="AU738" s="100"/>
      <c r="AV738" s="100"/>
      <c r="AW738" s="100"/>
      <c r="AX738" s="100"/>
      <c r="AY738" s="100"/>
      <c r="AZ738" s="100"/>
      <c r="BA738" s="100"/>
      <c r="BB738" s="100"/>
      <c r="BC738" s="100"/>
      <c r="BD738" s="100"/>
      <c r="BE738" s="100"/>
    </row>
    <row r="739" spans="1:57" ht="15.75" customHeight="1" x14ac:dyDescent="0.3">
      <c r="A739" s="98"/>
      <c r="B739" s="98"/>
      <c r="C739" s="98"/>
      <c r="D739" s="98"/>
      <c r="E739" s="99"/>
      <c r="F739" s="99"/>
      <c r="G739" s="98"/>
      <c r="H739" s="98"/>
      <c r="I739" s="98"/>
      <c r="J739" s="98"/>
      <c r="K739" s="98"/>
      <c r="L739" s="98"/>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0"/>
      <c r="AQ739" s="100"/>
      <c r="AR739" s="100"/>
      <c r="AS739" s="100"/>
      <c r="AT739" s="100"/>
      <c r="AU739" s="100"/>
      <c r="AV739" s="100"/>
      <c r="AW739" s="100"/>
      <c r="AX739" s="100"/>
      <c r="AY739" s="100"/>
      <c r="AZ739" s="100"/>
      <c r="BA739" s="100"/>
      <c r="BB739" s="100"/>
      <c r="BC739" s="100"/>
      <c r="BD739" s="100"/>
      <c r="BE739" s="100"/>
    </row>
    <row r="740" spans="1:57" ht="15.75" customHeight="1" x14ac:dyDescent="0.3">
      <c r="A740" s="98"/>
      <c r="B740" s="98"/>
      <c r="C740" s="98"/>
      <c r="D740" s="98"/>
      <c r="E740" s="99"/>
      <c r="F740" s="99"/>
      <c r="G740" s="98"/>
      <c r="H740" s="98"/>
      <c r="I740" s="98"/>
      <c r="J740" s="98"/>
      <c r="K740" s="98"/>
      <c r="L740" s="98"/>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row>
    <row r="741" spans="1:57" ht="15.75" customHeight="1" x14ac:dyDescent="0.3">
      <c r="A741" s="98"/>
      <c r="B741" s="98"/>
      <c r="C741" s="98"/>
      <c r="D741" s="98"/>
      <c r="E741" s="99"/>
      <c r="F741" s="99"/>
      <c r="G741" s="98"/>
      <c r="H741" s="98"/>
      <c r="I741" s="98"/>
      <c r="J741" s="98"/>
      <c r="K741" s="98"/>
      <c r="L741" s="98"/>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0"/>
      <c r="AQ741" s="100"/>
      <c r="AR741" s="100"/>
      <c r="AS741" s="100"/>
      <c r="AT741" s="100"/>
      <c r="AU741" s="100"/>
      <c r="AV741" s="100"/>
      <c r="AW741" s="100"/>
      <c r="AX741" s="100"/>
      <c r="AY741" s="100"/>
      <c r="AZ741" s="100"/>
      <c r="BA741" s="100"/>
      <c r="BB741" s="100"/>
      <c r="BC741" s="100"/>
      <c r="BD741" s="100"/>
      <c r="BE741" s="100"/>
    </row>
    <row r="742" spans="1:57" ht="15.75" customHeight="1" x14ac:dyDescent="0.3">
      <c r="A742" s="98"/>
      <c r="B742" s="98"/>
      <c r="C742" s="98"/>
      <c r="D742" s="98"/>
      <c r="E742" s="99"/>
      <c r="F742" s="99"/>
      <c r="G742" s="98"/>
      <c r="H742" s="98"/>
      <c r="I742" s="98"/>
      <c r="J742" s="98"/>
      <c r="K742" s="98"/>
      <c r="L742" s="98"/>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100"/>
      <c r="AO742" s="100"/>
      <c r="AP742" s="100"/>
      <c r="AQ742" s="100"/>
      <c r="AR742" s="100"/>
      <c r="AS742" s="100"/>
      <c r="AT742" s="100"/>
      <c r="AU742" s="100"/>
      <c r="AV742" s="100"/>
      <c r="AW742" s="100"/>
      <c r="AX742" s="100"/>
      <c r="AY742" s="100"/>
      <c r="AZ742" s="100"/>
      <c r="BA742" s="100"/>
      <c r="BB742" s="100"/>
      <c r="BC742" s="100"/>
      <c r="BD742" s="100"/>
      <c r="BE742" s="100"/>
    </row>
    <row r="743" spans="1:57" ht="15.75" customHeight="1" x14ac:dyDescent="0.3">
      <c r="A743" s="98"/>
      <c r="B743" s="98"/>
      <c r="C743" s="98"/>
      <c r="D743" s="98"/>
      <c r="E743" s="99"/>
      <c r="F743" s="99"/>
      <c r="G743" s="98"/>
      <c r="H743" s="98"/>
      <c r="I743" s="98"/>
      <c r="J743" s="98"/>
      <c r="K743" s="98"/>
      <c r="L743" s="98"/>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100"/>
      <c r="AO743" s="100"/>
      <c r="AP743" s="100"/>
      <c r="AQ743" s="100"/>
      <c r="AR743" s="100"/>
      <c r="AS743" s="100"/>
      <c r="AT743" s="100"/>
      <c r="AU743" s="100"/>
      <c r="AV743" s="100"/>
      <c r="AW743" s="100"/>
      <c r="AX743" s="100"/>
      <c r="AY743" s="100"/>
      <c r="AZ743" s="100"/>
      <c r="BA743" s="100"/>
      <c r="BB743" s="100"/>
      <c r="BC743" s="100"/>
      <c r="BD743" s="100"/>
      <c r="BE743" s="100"/>
    </row>
    <row r="744" spans="1:57" ht="15.75" customHeight="1" x14ac:dyDescent="0.3">
      <c r="A744" s="98"/>
      <c r="B744" s="98"/>
      <c r="C744" s="98"/>
      <c r="D744" s="98"/>
      <c r="E744" s="99"/>
      <c r="F744" s="99"/>
      <c r="G744" s="98"/>
      <c r="H744" s="98"/>
      <c r="I744" s="98"/>
      <c r="J744" s="98"/>
      <c r="K744" s="98"/>
      <c r="L744" s="98"/>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0"/>
      <c r="AQ744" s="100"/>
      <c r="AR744" s="100"/>
      <c r="AS744" s="100"/>
      <c r="AT744" s="100"/>
      <c r="AU744" s="100"/>
      <c r="AV744" s="100"/>
      <c r="AW744" s="100"/>
      <c r="AX744" s="100"/>
      <c r="AY744" s="100"/>
      <c r="AZ744" s="100"/>
      <c r="BA744" s="100"/>
      <c r="BB744" s="100"/>
      <c r="BC744" s="100"/>
      <c r="BD744" s="100"/>
      <c r="BE744" s="100"/>
    </row>
    <row r="745" spans="1:57" ht="15.75" customHeight="1" x14ac:dyDescent="0.3">
      <c r="A745" s="98"/>
      <c r="B745" s="98"/>
      <c r="C745" s="98"/>
      <c r="D745" s="98"/>
      <c r="E745" s="99"/>
      <c r="F745" s="99"/>
      <c r="G745" s="98"/>
      <c r="H745" s="98"/>
      <c r="I745" s="98"/>
      <c r="J745" s="98"/>
      <c r="K745" s="98"/>
      <c r="L745" s="98"/>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c r="AR745" s="100"/>
      <c r="AS745" s="100"/>
      <c r="AT745" s="100"/>
      <c r="AU745" s="100"/>
      <c r="AV745" s="100"/>
      <c r="AW745" s="100"/>
      <c r="AX745" s="100"/>
      <c r="AY745" s="100"/>
      <c r="AZ745" s="100"/>
      <c r="BA745" s="100"/>
      <c r="BB745" s="100"/>
      <c r="BC745" s="100"/>
      <c r="BD745" s="100"/>
      <c r="BE745" s="100"/>
    </row>
    <row r="746" spans="1:57" ht="15.75" customHeight="1" x14ac:dyDescent="0.3">
      <c r="A746" s="98"/>
      <c r="B746" s="98"/>
      <c r="C746" s="98"/>
      <c r="D746" s="98"/>
      <c r="E746" s="99"/>
      <c r="F746" s="99"/>
      <c r="G746" s="98"/>
      <c r="H746" s="98"/>
      <c r="I746" s="98"/>
      <c r="J746" s="98"/>
      <c r="K746" s="98"/>
      <c r="L746" s="98"/>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c r="AR746" s="100"/>
      <c r="AS746" s="100"/>
      <c r="AT746" s="100"/>
      <c r="AU746" s="100"/>
      <c r="AV746" s="100"/>
      <c r="AW746" s="100"/>
      <c r="AX746" s="100"/>
      <c r="AY746" s="100"/>
      <c r="AZ746" s="100"/>
      <c r="BA746" s="100"/>
      <c r="BB746" s="100"/>
      <c r="BC746" s="100"/>
      <c r="BD746" s="100"/>
      <c r="BE746" s="100"/>
    </row>
    <row r="747" spans="1:57" ht="15.75" customHeight="1" x14ac:dyDescent="0.3">
      <c r="A747" s="98"/>
      <c r="B747" s="98"/>
      <c r="C747" s="98"/>
      <c r="D747" s="98"/>
      <c r="E747" s="99"/>
      <c r="F747" s="99"/>
      <c r="G747" s="98"/>
      <c r="H747" s="98"/>
      <c r="I747" s="98"/>
      <c r="J747" s="98"/>
      <c r="K747" s="98"/>
      <c r="L747" s="98"/>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c r="AR747" s="100"/>
      <c r="AS747" s="100"/>
      <c r="AT747" s="100"/>
      <c r="AU747" s="100"/>
      <c r="AV747" s="100"/>
      <c r="AW747" s="100"/>
      <c r="AX747" s="100"/>
      <c r="AY747" s="100"/>
      <c r="AZ747" s="100"/>
      <c r="BA747" s="100"/>
      <c r="BB747" s="100"/>
      <c r="BC747" s="100"/>
      <c r="BD747" s="100"/>
      <c r="BE747" s="100"/>
    </row>
    <row r="748" spans="1:57" ht="15.75" customHeight="1" x14ac:dyDescent="0.3">
      <c r="A748" s="98"/>
      <c r="B748" s="98"/>
      <c r="C748" s="98"/>
      <c r="D748" s="98"/>
      <c r="E748" s="99"/>
      <c r="F748" s="99"/>
      <c r="G748" s="98"/>
      <c r="H748" s="98"/>
      <c r="I748" s="98"/>
      <c r="J748" s="98"/>
      <c r="K748" s="98"/>
      <c r="L748" s="98"/>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c r="AR748" s="100"/>
      <c r="AS748" s="100"/>
      <c r="AT748" s="100"/>
      <c r="AU748" s="100"/>
      <c r="AV748" s="100"/>
      <c r="AW748" s="100"/>
      <c r="AX748" s="100"/>
      <c r="AY748" s="100"/>
      <c r="AZ748" s="100"/>
      <c r="BA748" s="100"/>
      <c r="BB748" s="100"/>
      <c r="BC748" s="100"/>
      <c r="BD748" s="100"/>
      <c r="BE748" s="100"/>
    </row>
    <row r="749" spans="1:57" ht="15.75" customHeight="1" x14ac:dyDescent="0.3">
      <c r="A749" s="98"/>
      <c r="B749" s="98"/>
      <c r="C749" s="98"/>
      <c r="D749" s="98"/>
      <c r="E749" s="99"/>
      <c r="F749" s="99"/>
      <c r="G749" s="98"/>
      <c r="H749" s="98"/>
      <c r="I749" s="98"/>
      <c r="J749" s="98"/>
      <c r="K749" s="98"/>
      <c r="L749" s="98"/>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c r="AU749" s="100"/>
      <c r="AV749" s="100"/>
      <c r="AW749" s="100"/>
      <c r="AX749" s="100"/>
      <c r="AY749" s="100"/>
      <c r="AZ749" s="100"/>
      <c r="BA749" s="100"/>
      <c r="BB749" s="100"/>
      <c r="BC749" s="100"/>
      <c r="BD749" s="100"/>
      <c r="BE749" s="100"/>
    </row>
    <row r="750" spans="1:57" ht="15.75" customHeight="1" x14ac:dyDescent="0.3">
      <c r="A750" s="98"/>
      <c r="B750" s="98"/>
      <c r="C750" s="98"/>
      <c r="D750" s="98"/>
      <c r="E750" s="99"/>
      <c r="F750" s="99"/>
      <c r="G750" s="98"/>
      <c r="H750" s="98"/>
      <c r="I750" s="98"/>
      <c r="J750" s="98"/>
      <c r="K750" s="98"/>
      <c r="L750" s="98"/>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c r="AU750" s="100"/>
      <c r="AV750" s="100"/>
      <c r="AW750" s="100"/>
      <c r="AX750" s="100"/>
      <c r="AY750" s="100"/>
      <c r="AZ750" s="100"/>
      <c r="BA750" s="100"/>
      <c r="BB750" s="100"/>
      <c r="BC750" s="100"/>
      <c r="BD750" s="100"/>
      <c r="BE750" s="100"/>
    </row>
    <row r="751" spans="1:57" ht="15.75" customHeight="1" x14ac:dyDescent="0.3">
      <c r="A751" s="98"/>
      <c r="B751" s="98"/>
      <c r="C751" s="98"/>
      <c r="D751" s="98"/>
      <c r="E751" s="99"/>
      <c r="F751" s="99"/>
      <c r="G751" s="98"/>
      <c r="H751" s="98"/>
      <c r="I751" s="98"/>
      <c r="J751" s="98"/>
      <c r="K751" s="98"/>
      <c r="L751" s="98"/>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0"/>
      <c r="AQ751" s="100"/>
      <c r="AR751" s="100"/>
      <c r="AS751" s="100"/>
      <c r="AT751" s="100"/>
      <c r="AU751" s="100"/>
      <c r="AV751" s="100"/>
      <c r="AW751" s="100"/>
      <c r="AX751" s="100"/>
      <c r="AY751" s="100"/>
      <c r="AZ751" s="100"/>
      <c r="BA751" s="100"/>
      <c r="BB751" s="100"/>
      <c r="BC751" s="100"/>
      <c r="BD751" s="100"/>
      <c r="BE751" s="100"/>
    </row>
    <row r="752" spans="1:57" ht="15.75" customHeight="1" x14ac:dyDescent="0.3">
      <c r="A752" s="98"/>
      <c r="B752" s="98"/>
      <c r="C752" s="98"/>
      <c r="D752" s="98"/>
      <c r="E752" s="99"/>
      <c r="F752" s="99"/>
      <c r="G752" s="98"/>
      <c r="H752" s="98"/>
      <c r="I752" s="98"/>
      <c r="J752" s="98"/>
      <c r="K752" s="98"/>
      <c r="L752" s="98"/>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P752" s="100"/>
      <c r="AQ752" s="100"/>
      <c r="AR752" s="100"/>
      <c r="AS752" s="100"/>
      <c r="AT752" s="100"/>
      <c r="AU752" s="100"/>
      <c r="AV752" s="100"/>
      <c r="AW752" s="100"/>
      <c r="AX752" s="100"/>
      <c r="AY752" s="100"/>
      <c r="AZ752" s="100"/>
      <c r="BA752" s="100"/>
      <c r="BB752" s="100"/>
      <c r="BC752" s="100"/>
      <c r="BD752" s="100"/>
      <c r="BE752" s="100"/>
    </row>
    <row r="753" spans="1:57" ht="15.75" customHeight="1" x14ac:dyDescent="0.3">
      <c r="A753" s="98"/>
      <c r="B753" s="98"/>
      <c r="C753" s="98"/>
      <c r="D753" s="98"/>
      <c r="E753" s="99"/>
      <c r="F753" s="99"/>
      <c r="G753" s="98"/>
      <c r="H753" s="98"/>
      <c r="I753" s="98"/>
      <c r="J753" s="98"/>
      <c r="K753" s="98"/>
      <c r="L753" s="98"/>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100"/>
      <c r="AO753" s="100"/>
      <c r="AP753" s="100"/>
      <c r="AQ753" s="100"/>
      <c r="AR753" s="100"/>
      <c r="AS753" s="100"/>
      <c r="AT753" s="100"/>
      <c r="AU753" s="100"/>
      <c r="AV753" s="100"/>
      <c r="AW753" s="100"/>
      <c r="AX753" s="100"/>
      <c r="AY753" s="100"/>
      <c r="AZ753" s="100"/>
      <c r="BA753" s="100"/>
      <c r="BB753" s="100"/>
      <c r="BC753" s="100"/>
      <c r="BD753" s="100"/>
      <c r="BE753" s="100"/>
    </row>
    <row r="754" spans="1:57" ht="15.75" customHeight="1" x14ac:dyDescent="0.3">
      <c r="A754" s="98"/>
      <c r="B754" s="98"/>
      <c r="C754" s="98"/>
      <c r="D754" s="98"/>
      <c r="E754" s="99"/>
      <c r="F754" s="99"/>
      <c r="G754" s="98"/>
      <c r="H754" s="98"/>
      <c r="I754" s="98"/>
      <c r="J754" s="98"/>
      <c r="K754" s="98"/>
      <c r="L754" s="98"/>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c r="AU754" s="100"/>
      <c r="AV754" s="100"/>
      <c r="AW754" s="100"/>
      <c r="AX754" s="100"/>
      <c r="AY754" s="100"/>
      <c r="AZ754" s="100"/>
      <c r="BA754" s="100"/>
      <c r="BB754" s="100"/>
      <c r="BC754" s="100"/>
      <c r="BD754" s="100"/>
      <c r="BE754" s="100"/>
    </row>
    <row r="755" spans="1:57" ht="15.75" customHeight="1" x14ac:dyDescent="0.3">
      <c r="A755" s="98"/>
      <c r="B755" s="98"/>
      <c r="C755" s="98"/>
      <c r="D755" s="98"/>
      <c r="E755" s="99"/>
      <c r="F755" s="99"/>
      <c r="G755" s="98"/>
      <c r="H755" s="98"/>
      <c r="I755" s="98"/>
      <c r="J755" s="98"/>
      <c r="K755" s="98"/>
      <c r="L755" s="98"/>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c r="AR755" s="100"/>
      <c r="AS755" s="100"/>
      <c r="AT755" s="100"/>
      <c r="AU755" s="100"/>
      <c r="AV755" s="100"/>
      <c r="AW755" s="100"/>
      <c r="AX755" s="100"/>
      <c r="AY755" s="100"/>
      <c r="AZ755" s="100"/>
      <c r="BA755" s="100"/>
      <c r="BB755" s="100"/>
      <c r="BC755" s="100"/>
      <c r="BD755" s="100"/>
      <c r="BE755" s="100"/>
    </row>
    <row r="756" spans="1:57" ht="15.75" customHeight="1" x14ac:dyDescent="0.3">
      <c r="A756" s="98"/>
      <c r="B756" s="98"/>
      <c r="C756" s="98"/>
      <c r="D756" s="98"/>
      <c r="E756" s="99"/>
      <c r="F756" s="99"/>
      <c r="G756" s="98"/>
      <c r="H756" s="98"/>
      <c r="I756" s="98"/>
      <c r="J756" s="98"/>
      <c r="K756" s="98"/>
      <c r="L756" s="98"/>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c r="AR756" s="100"/>
      <c r="AS756" s="100"/>
      <c r="AT756" s="100"/>
      <c r="AU756" s="100"/>
      <c r="AV756" s="100"/>
      <c r="AW756" s="100"/>
      <c r="AX756" s="100"/>
      <c r="AY756" s="100"/>
      <c r="AZ756" s="100"/>
      <c r="BA756" s="100"/>
      <c r="BB756" s="100"/>
      <c r="BC756" s="100"/>
      <c r="BD756" s="100"/>
      <c r="BE756" s="100"/>
    </row>
    <row r="757" spans="1:57" ht="15.75" customHeight="1" x14ac:dyDescent="0.3">
      <c r="A757" s="98"/>
      <c r="B757" s="98"/>
      <c r="C757" s="98"/>
      <c r="D757" s="98"/>
      <c r="E757" s="99"/>
      <c r="F757" s="99"/>
      <c r="G757" s="98"/>
      <c r="H757" s="98"/>
      <c r="I757" s="98"/>
      <c r="J757" s="98"/>
      <c r="K757" s="98"/>
      <c r="L757" s="98"/>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c r="AR757" s="100"/>
      <c r="AS757" s="100"/>
      <c r="AT757" s="100"/>
      <c r="AU757" s="100"/>
      <c r="AV757" s="100"/>
      <c r="AW757" s="100"/>
      <c r="AX757" s="100"/>
      <c r="AY757" s="100"/>
      <c r="AZ757" s="100"/>
      <c r="BA757" s="100"/>
      <c r="BB757" s="100"/>
      <c r="BC757" s="100"/>
      <c r="BD757" s="100"/>
      <c r="BE757" s="100"/>
    </row>
    <row r="758" spans="1:57" ht="15.75" customHeight="1" x14ac:dyDescent="0.3">
      <c r="A758" s="98"/>
      <c r="B758" s="98"/>
      <c r="C758" s="98"/>
      <c r="D758" s="98"/>
      <c r="E758" s="99"/>
      <c r="F758" s="99"/>
      <c r="G758" s="98"/>
      <c r="H758" s="98"/>
      <c r="I758" s="98"/>
      <c r="J758" s="98"/>
      <c r="K758" s="98"/>
      <c r="L758" s="98"/>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0"/>
      <c r="AY758" s="100"/>
      <c r="AZ758" s="100"/>
      <c r="BA758" s="100"/>
      <c r="BB758" s="100"/>
      <c r="BC758" s="100"/>
      <c r="BD758" s="100"/>
      <c r="BE758" s="100"/>
    </row>
    <row r="759" spans="1:57" ht="15.75" customHeight="1" x14ac:dyDescent="0.3">
      <c r="A759" s="98"/>
      <c r="B759" s="98"/>
      <c r="C759" s="98"/>
      <c r="D759" s="98"/>
      <c r="E759" s="99"/>
      <c r="F759" s="99"/>
      <c r="G759" s="98"/>
      <c r="H759" s="98"/>
      <c r="I759" s="98"/>
      <c r="J759" s="98"/>
      <c r="K759" s="98"/>
      <c r="L759" s="98"/>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0"/>
      <c r="AQ759" s="100"/>
      <c r="AR759" s="100"/>
      <c r="AS759" s="100"/>
      <c r="AT759" s="100"/>
      <c r="AU759" s="100"/>
      <c r="AV759" s="100"/>
      <c r="AW759" s="100"/>
      <c r="AX759" s="100"/>
      <c r="AY759" s="100"/>
      <c r="AZ759" s="100"/>
      <c r="BA759" s="100"/>
      <c r="BB759" s="100"/>
      <c r="BC759" s="100"/>
      <c r="BD759" s="100"/>
      <c r="BE759" s="100"/>
    </row>
    <row r="760" spans="1:57" ht="15.75" customHeight="1" x14ac:dyDescent="0.3">
      <c r="A760" s="98"/>
      <c r="B760" s="98"/>
      <c r="C760" s="98"/>
      <c r="D760" s="98"/>
      <c r="E760" s="99"/>
      <c r="F760" s="99"/>
      <c r="G760" s="98"/>
      <c r="H760" s="98"/>
      <c r="I760" s="98"/>
      <c r="J760" s="98"/>
      <c r="K760" s="98"/>
      <c r="L760" s="98"/>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100"/>
      <c r="AO760" s="100"/>
      <c r="AP760" s="100"/>
      <c r="AQ760" s="100"/>
      <c r="AR760" s="100"/>
      <c r="AS760" s="100"/>
      <c r="AT760" s="100"/>
      <c r="AU760" s="100"/>
      <c r="AV760" s="100"/>
      <c r="AW760" s="100"/>
      <c r="AX760" s="100"/>
      <c r="AY760" s="100"/>
      <c r="AZ760" s="100"/>
      <c r="BA760" s="100"/>
      <c r="BB760" s="100"/>
      <c r="BC760" s="100"/>
      <c r="BD760" s="100"/>
      <c r="BE760" s="100"/>
    </row>
    <row r="761" spans="1:57" ht="15.75" customHeight="1" x14ac:dyDescent="0.3">
      <c r="A761" s="98"/>
      <c r="B761" s="98"/>
      <c r="C761" s="98"/>
      <c r="D761" s="98"/>
      <c r="E761" s="99"/>
      <c r="F761" s="99"/>
      <c r="G761" s="98"/>
      <c r="H761" s="98"/>
      <c r="I761" s="98"/>
      <c r="J761" s="98"/>
      <c r="K761" s="98"/>
      <c r="L761" s="98"/>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0"/>
      <c r="AQ761" s="100"/>
      <c r="AR761" s="100"/>
      <c r="AS761" s="100"/>
      <c r="AT761" s="100"/>
      <c r="AU761" s="100"/>
      <c r="AV761" s="100"/>
      <c r="AW761" s="100"/>
      <c r="AX761" s="100"/>
      <c r="AY761" s="100"/>
      <c r="AZ761" s="100"/>
      <c r="BA761" s="100"/>
      <c r="BB761" s="100"/>
      <c r="BC761" s="100"/>
      <c r="BD761" s="100"/>
      <c r="BE761" s="100"/>
    </row>
    <row r="762" spans="1:57" ht="15.75" customHeight="1" x14ac:dyDescent="0.3">
      <c r="A762" s="98"/>
      <c r="B762" s="98"/>
      <c r="C762" s="98"/>
      <c r="D762" s="98"/>
      <c r="E762" s="99"/>
      <c r="F762" s="99"/>
      <c r="G762" s="98"/>
      <c r="H762" s="98"/>
      <c r="I762" s="98"/>
      <c r="J762" s="98"/>
      <c r="K762" s="98"/>
      <c r="L762" s="98"/>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0"/>
      <c r="AQ762" s="100"/>
      <c r="AR762" s="100"/>
      <c r="AS762" s="100"/>
      <c r="AT762" s="100"/>
      <c r="AU762" s="100"/>
      <c r="AV762" s="100"/>
      <c r="AW762" s="100"/>
      <c r="AX762" s="100"/>
      <c r="AY762" s="100"/>
      <c r="AZ762" s="100"/>
      <c r="BA762" s="100"/>
      <c r="BB762" s="100"/>
      <c r="BC762" s="100"/>
      <c r="BD762" s="100"/>
      <c r="BE762" s="100"/>
    </row>
    <row r="763" spans="1:57" ht="15.75" customHeight="1" x14ac:dyDescent="0.3">
      <c r="A763" s="98"/>
      <c r="B763" s="98"/>
      <c r="C763" s="98"/>
      <c r="D763" s="98"/>
      <c r="E763" s="99"/>
      <c r="F763" s="99"/>
      <c r="G763" s="98"/>
      <c r="H763" s="98"/>
      <c r="I763" s="98"/>
      <c r="J763" s="98"/>
      <c r="K763" s="98"/>
      <c r="L763" s="98"/>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100"/>
      <c r="AO763" s="100"/>
      <c r="AP763" s="100"/>
      <c r="AQ763" s="100"/>
      <c r="AR763" s="100"/>
      <c r="AS763" s="100"/>
      <c r="AT763" s="100"/>
      <c r="AU763" s="100"/>
      <c r="AV763" s="100"/>
      <c r="AW763" s="100"/>
      <c r="AX763" s="100"/>
      <c r="AY763" s="100"/>
      <c r="AZ763" s="100"/>
      <c r="BA763" s="100"/>
      <c r="BB763" s="100"/>
      <c r="BC763" s="100"/>
      <c r="BD763" s="100"/>
      <c r="BE763" s="100"/>
    </row>
    <row r="764" spans="1:57" ht="15.75" customHeight="1" x14ac:dyDescent="0.3">
      <c r="A764" s="98"/>
      <c r="B764" s="98"/>
      <c r="C764" s="98"/>
      <c r="D764" s="98"/>
      <c r="E764" s="99"/>
      <c r="F764" s="99"/>
      <c r="G764" s="98"/>
      <c r="H764" s="98"/>
      <c r="I764" s="98"/>
      <c r="J764" s="98"/>
      <c r="K764" s="98"/>
      <c r="L764" s="98"/>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100"/>
      <c r="AO764" s="100"/>
      <c r="AP764" s="100"/>
      <c r="AQ764" s="100"/>
      <c r="AR764" s="100"/>
      <c r="AS764" s="100"/>
      <c r="AT764" s="100"/>
      <c r="AU764" s="100"/>
      <c r="AV764" s="100"/>
      <c r="AW764" s="100"/>
      <c r="AX764" s="100"/>
      <c r="AY764" s="100"/>
      <c r="AZ764" s="100"/>
      <c r="BA764" s="100"/>
      <c r="BB764" s="100"/>
      <c r="BC764" s="100"/>
      <c r="BD764" s="100"/>
      <c r="BE764" s="100"/>
    </row>
    <row r="765" spans="1:57" ht="15.75" customHeight="1" x14ac:dyDescent="0.3">
      <c r="A765" s="98"/>
      <c r="B765" s="98"/>
      <c r="C765" s="98"/>
      <c r="D765" s="98"/>
      <c r="E765" s="99"/>
      <c r="F765" s="99"/>
      <c r="G765" s="98"/>
      <c r="H765" s="98"/>
      <c r="I765" s="98"/>
      <c r="J765" s="98"/>
      <c r="K765" s="98"/>
      <c r="L765" s="98"/>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c r="AR765" s="100"/>
      <c r="AS765" s="100"/>
      <c r="AT765" s="100"/>
      <c r="AU765" s="100"/>
      <c r="AV765" s="100"/>
      <c r="AW765" s="100"/>
      <c r="AX765" s="100"/>
      <c r="AY765" s="100"/>
      <c r="AZ765" s="100"/>
      <c r="BA765" s="100"/>
      <c r="BB765" s="100"/>
      <c r="BC765" s="100"/>
      <c r="BD765" s="100"/>
      <c r="BE765" s="100"/>
    </row>
    <row r="766" spans="1:57" ht="15.75" customHeight="1" x14ac:dyDescent="0.3">
      <c r="A766" s="98"/>
      <c r="B766" s="98"/>
      <c r="C766" s="98"/>
      <c r="D766" s="98"/>
      <c r="E766" s="99"/>
      <c r="F766" s="99"/>
      <c r="G766" s="98"/>
      <c r="H766" s="98"/>
      <c r="I766" s="98"/>
      <c r="J766" s="98"/>
      <c r="K766" s="98"/>
      <c r="L766" s="98"/>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0"/>
      <c r="AQ766" s="100"/>
      <c r="AR766" s="100"/>
      <c r="AS766" s="100"/>
      <c r="AT766" s="100"/>
      <c r="AU766" s="100"/>
      <c r="AV766" s="100"/>
      <c r="AW766" s="100"/>
      <c r="AX766" s="100"/>
      <c r="AY766" s="100"/>
      <c r="AZ766" s="100"/>
      <c r="BA766" s="100"/>
      <c r="BB766" s="100"/>
      <c r="BC766" s="100"/>
      <c r="BD766" s="100"/>
      <c r="BE766" s="100"/>
    </row>
    <row r="767" spans="1:57" ht="15.75" customHeight="1" x14ac:dyDescent="0.3">
      <c r="A767" s="98"/>
      <c r="B767" s="98"/>
      <c r="C767" s="98"/>
      <c r="D767" s="98"/>
      <c r="E767" s="99"/>
      <c r="F767" s="99"/>
      <c r="G767" s="98"/>
      <c r="H767" s="98"/>
      <c r="I767" s="98"/>
      <c r="J767" s="98"/>
      <c r="K767" s="98"/>
      <c r="L767" s="98"/>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P767" s="100"/>
      <c r="AQ767" s="100"/>
      <c r="AR767" s="100"/>
      <c r="AS767" s="100"/>
      <c r="AT767" s="100"/>
      <c r="AU767" s="100"/>
      <c r="AV767" s="100"/>
      <c r="AW767" s="100"/>
      <c r="AX767" s="100"/>
      <c r="AY767" s="100"/>
      <c r="AZ767" s="100"/>
      <c r="BA767" s="100"/>
      <c r="BB767" s="100"/>
      <c r="BC767" s="100"/>
      <c r="BD767" s="100"/>
      <c r="BE767" s="100"/>
    </row>
    <row r="768" spans="1:57" ht="15.75" customHeight="1" x14ac:dyDescent="0.3">
      <c r="A768" s="98"/>
      <c r="B768" s="98"/>
      <c r="C768" s="98"/>
      <c r="D768" s="98"/>
      <c r="E768" s="99"/>
      <c r="F768" s="99"/>
      <c r="G768" s="98"/>
      <c r="H768" s="98"/>
      <c r="I768" s="98"/>
      <c r="J768" s="98"/>
      <c r="K768" s="98"/>
      <c r="L768" s="98"/>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c r="AR768" s="100"/>
      <c r="AS768" s="100"/>
      <c r="AT768" s="100"/>
      <c r="AU768" s="100"/>
      <c r="AV768" s="100"/>
      <c r="AW768" s="100"/>
      <c r="AX768" s="100"/>
      <c r="AY768" s="100"/>
      <c r="AZ768" s="100"/>
      <c r="BA768" s="100"/>
      <c r="BB768" s="100"/>
      <c r="BC768" s="100"/>
      <c r="BD768" s="100"/>
      <c r="BE768" s="100"/>
    </row>
    <row r="769" spans="1:57" ht="15.75" customHeight="1" x14ac:dyDescent="0.3">
      <c r="A769" s="98"/>
      <c r="B769" s="98"/>
      <c r="C769" s="98"/>
      <c r="D769" s="98"/>
      <c r="E769" s="99"/>
      <c r="F769" s="99"/>
      <c r="G769" s="98"/>
      <c r="H769" s="98"/>
      <c r="I769" s="98"/>
      <c r="J769" s="98"/>
      <c r="K769" s="98"/>
      <c r="L769" s="98"/>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0"/>
      <c r="AQ769" s="100"/>
      <c r="AR769" s="100"/>
      <c r="AS769" s="100"/>
      <c r="AT769" s="100"/>
      <c r="AU769" s="100"/>
      <c r="AV769" s="100"/>
      <c r="AW769" s="100"/>
      <c r="AX769" s="100"/>
      <c r="AY769" s="100"/>
      <c r="AZ769" s="100"/>
      <c r="BA769" s="100"/>
      <c r="BB769" s="100"/>
      <c r="BC769" s="100"/>
      <c r="BD769" s="100"/>
      <c r="BE769" s="100"/>
    </row>
    <row r="770" spans="1:57" ht="15.75" customHeight="1" x14ac:dyDescent="0.3">
      <c r="A770" s="98"/>
      <c r="B770" s="98"/>
      <c r="C770" s="98"/>
      <c r="D770" s="98"/>
      <c r="E770" s="99"/>
      <c r="F770" s="99"/>
      <c r="G770" s="98"/>
      <c r="H770" s="98"/>
      <c r="I770" s="98"/>
      <c r="J770" s="98"/>
      <c r="K770" s="98"/>
      <c r="L770" s="98"/>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P770" s="100"/>
      <c r="AQ770" s="100"/>
      <c r="AR770" s="100"/>
      <c r="AS770" s="100"/>
      <c r="AT770" s="100"/>
      <c r="AU770" s="100"/>
      <c r="AV770" s="100"/>
      <c r="AW770" s="100"/>
      <c r="AX770" s="100"/>
      <c r="AY770" s="100"/>
      <c r="AZ770" s="100"/>
      <c r="BA770" s="100"/>
      <c r="BB770" s="100"/>
      <c r="BC770" s="100"/>
      <c r="BD770" s="100"/>
      <c r="BE770" s="100"/>
    </row>
    <row r="771" spans="1:57" ht="15.75" customHeight="1" x14ac:dyDescent="0.3">
      <c r="A771" s="98"/>
      <c r="B771" s="98"/>
      <c r="C771" s="98"/>
      <c r="D771" s="98"/>
      <c r="E771" s="99"/>
      <c r="F771" s="99"/>
      <c r="G771" s="98"/>
      <c r="H771" s="98"/>
      <c r="I771" s="98"/>
      <c r="J771" s="98"/>
      <c r="K771" s="98"/>
      <c r="L771" s="98"/>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0"/>
      <c r="AQ771" s="100"/>
      <c r="AR771" s="100"/>
      <c r="AS771" s="100"/>
      <c r="AT771" s="100"/>
      <c r="AU771" s="100"/>
      <c r="AV771" s="100"/>
      <c r="AW771" s="100"/>
      <c r="AX771" s="100"/>
      <c r="AY771" s="100"/>
      <c r="AZ771" s="100"/>
      <c r="BA771" s="100"/>
      <c r="BB771" s="100"/>
      <c r="BC771" s="100"/>
      <c r="BD771" s="100"/>
      <c r="BE771" s="100"/>
    </row>
    <row r="772" spans="1:57" ht="15.75" customHeight="1" x14ac:dyDescent="0.3">
      <c r="A772" s="98"/>
      <c r="B772" s="98"/>
      <c r="C772" s="98"/>
      <c r="D772" s="98"/>
      <c r="E772" s="99"/>
      <c r="F772" s="99"/>
      <c r="G772" s="98"/>
      <c r="H772" s="98"/>
      <c r="I772" s="98"/>
      <c r="J772" s="98"/>
      <c r="K772" s="98"/>
      <c r="L772" s="98"/>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row>
    <row r="773" spans="1:57" ht="15.75" customHeight="1" x14ac:dyDescent="0.3">
      <c r="A773" s="98"/>
      <c r="B773" s="98"/>
      <c r="C773" s="98"/>
      <c r="D773" s="98"/>
      <c r="E773" s="99"/>
      <c r="F773" s="99"/>
      <c r="G773" s="98"/>
      <c r="H773" s="98"/>
      <c r="I773" s="98"/>
      <c r="J773" s="98"/>
      <c r="K773" s="98"/>
      <c r="L773" s="98"/>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0"/>
      <c r="AQ773" s="100"/>
      <c r="AR773" s="100"/>
      <c r="AS773" s="100"/>
      <c r="AT773" s="100"/>
      <c r="AU773" s="100"/>
      <c r="AV773" s="100"/>
      <c r="AW773" s="100"/>
      <c r="AX773" s="100"/>
      <c r="AY773" s="100"/>
      <c r="AZ773" s="100"/>
      <c r="BA773" s="100"/>
      <c r="BB773" s="100"/>
      <c r="BC773" s="100"/>
      <c r="BD773" s="100"/>
      <c r="BE773" s="100"/>
    </row>
    <row r="774" spans="1:57" ht="15.75" customHeight="1" x14ac:dyDescent="0.3">
      <c r="A774" s="98"/>
      <c r="B774" s="98"/>
      <c r="C774" s="98"/>
      <c r="D774" s="98"/>
      <c r="E774" s="99"/>
      <c r="F774" s="99"/>
      <c r="G774" s="98"/>
      <c r="H774" s="98"/>
      <c r="I774" s="98"/>
      <c r="J774" s="98"/>
      <c r="K774" s="98"/>
      <c r="L774" s="98"/>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100"/>
      <c r="AO774" s="100"/>
      <c r="AP774" s="100"/>
      <c r="AQ774" s="100"/>
      <c r="AR774" s="100"/>
      <c r="AS774" s="100"/>
      <c r="AT774" s="100"/>
      <c r="AU774" s="100"/>
      <c r="AV774" s="100"/>
      <c r="AW774" s="100"/>
      <c r="AX774" s="100"/>
      <c r="AY774" s="100"/>
      <c r="AZ774" s="100"/>
      <c r="BA774" s="100"/>
      <c r="BB774" s="100"/>
      <c r="BC774" s="100"/>
      <c r="BD774" s="100"/>
      <c r="BE774" s="100"/>
    </row>
    <row r="775" spans="1:57" ht="15.75" customHeight="1" x14ac:dyDescent="0.3">
      <c r="A775" s="98"/>
      <c r="B775" s="98"/>
      <c r="C775" s="98"/>
      <c r="D775" s="98"/>
      <c r="E775" s="99"/>
      <c r="F775" s="99"/>
      <c r="G775" s="98"/>
      <c r="H775" s="98"/>
      <c r="I775" s="98"/>
      <c r="J775" s="98"/>
      <c r="K775" s="98"/>
      <c r="L775" s="98"/>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c r="AR775" s="100"/>
      <c r="AS775" s="100"/>
      <c r="AT775" s="100"/>
      <c r="AU775" s="100"/>
      <c r="AV775" s="100"/>
      <c r="AW775" s="100"/>
      <c r="AX775" s="100"/>
      <c r="AY775" s="100"/>
      <c r="AZ775" s="100"/>
      <c r="BA775" s="100"/>
      <c r="BB775" s="100"/>
      <c r="BC775" s="100"/>
      <c r="BD775" s="100"/>
      <c r="BE775" s="100"/>
    </row>
    <row r="776" spans="1:57" ht="15.75" customHeight="1" x14ac:dyDescent="0.3">
      <c r="A776" s="98"/>
      <c r="B776" s="98"/>
      <c r="C776" s="98"/>
      <c r="D776" s="98"/>
      <c r="E776" s="99"/>
      <c r="F776" s="99"/>
      <c r="G776" s="98"/>
      <c r="H776" s="98"/>
      <c r="I776" s="98"/>
      <c r="J776" s="98"/>
      <c r="K776" s="98"/>
      <c r="L776" s="98"/>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0"/>
      <c r="AQ776" s="100"/>
      <c r="AR776" s="100"/>
      <c r="AS776" s="100"/>
      <c r="AT776" s="100"/>
      <c r="AU776" s="100"/>
      <c r="AV776" s="100"/>
      <c r="AW776" s="100"/>
      <c r="AX776" s="100"/>
      <c r="AY776" s="100"/>
      <c r="AZ776" s="100"/>
      <c r="BA776" s="100"/>
      <c r="BB776" s="100"/>
      <c r="BC776" s="100"/>
      <c r="BD776" s="100"/>
      <c r="BE776" s="100"/>
    </row>
    <row r="777" spans="1:57" ht="15.75" customHeight="1" x14ac:dyDescent="0.3">
      <c r="A777" s="98"/>
      <c r="B777" s="98"/>
      <c r="C777" s="98"/>
      <c r="D777" s="98"/>
      <c r="E777" s="99"/>
      <c r="F777" s="99"/>
      <c r="G777" s="98"/>
      <c r="H777" s="98"/>
      <c r="I777" s="98"/>
      <c r="J777" s="98"/>
      <c r="K777" s="98"/>
      <c r="L777" s="98"/>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c r="AR777" s="100"/>
      <c r="AS777" s="100"/>
      <c r="AT777" s="100"/>
      <c r="AU777" s="100"/>
      <c r="AV777" s="100"/>
      <c r="AW777" s="100"/>
      <c r="AX777" s="100"/>
      <c r="AY777" s="100"/>
      <c r="AZ777" s="100"/>
      <c r="BA777" s="100"/>
      <c r="BB777" s="100"/>
      <c r="BC777" s="100"/>
      <c r="BD777" s="100"/>
      <c r="BE777" s="100"/>
    </row>
    <row r="778" spans="1:57" ht="15.75" customHeight="1" x14ac:dyDescent="0.3">
      <c r="A778" s="98"/>
      <c r="B778" s="98"/>
      <c r="C778" s="98"/>
      <c r="D778" s="98"/>
      <c r="E778" s="99"/>
      <c r="F778" s="99"/>
      <c r="G778" s="98"/>
      <c r="H778" s="98"/>
      <c r="I778" s="98"/>
      <c r="J778" s="98"/>
      <c r="K778" s="98"/>
      <c r="L778" s="98"/>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c r="AR778" s="100"/>
      <c r="AS778" s="100"/>
      <c r="AT778" s="100"/>
      <c r="AU778" s="100"/>
      <c r="AV778" s="100"/>
      <c r="AW778" s="100"/>
      <c r="AX778" s="100"/>
      <c r="AY778" s="100"/>
      <c r="AZ778" s="100"/>
      <c r="BA778" s="100"/>
      <c r="BB778" s="100"/>
      <c r="BC778" s="100"/>
      <c r="BD778" s="100"/>
      <c r="BE778" s="100"/>
    </row>
    <row r="779" spans="1:57" ht="15.75" customHeight="1" x14ac:dyDescent="0.3">
      <c r="A779" s="98"/>
      <c r="B779" s="98"/>
      <c r="C779" s="98"/>
      <c r="D779" s="98"/>
      <c r="E779" s="99"/>
      <c r="F779" s="99"/>
      <c r="G779" s="98"/>
      <c r="H779" s="98"/>
      <c r="I779" s="98"/>
      <c r="J779" s="98"/>
      <c r="K779" s="98"/>
      <c r="L779" s="98"/>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c r="AR779" s="100"/>
      <c r="AS779" s="100"/>
      <c r="AT779" s="100"/>
      <c r="AU779" s="100"/>
      <c r="AV779" s="100"/>
      <c r="AW779" s="100"/>
      <c r="AX779" s="100"/>
      <c r="AY779" s="100"/>
      <c r="AZ779" s="100"/>
      <c r="BA779" s="100"/>
      <c r="BB779" s="100"/>
      <c r="BC779" s="100"/>
      <c r="BD779" s="100"/>
      <c r="BE779" s="100"/>
    </row>
    <row r="780" spans="1:57" ht="15.75" customHeight="1" x14ac:dyDescent="0.3">
      <c r="A780" s="98"/>
      <c r="B780" s="98"/>
      <c r="C780" s="98"/>
      <c r="D780" s="98"/>
      <c r="E780" s="99"/>
      <c r="F780" s="99"/>
      <c r="G780" s="98"/>
      <c r="H780" s="98"/>
      <c r="I780" s="98"/>
      <c r="J780" s="98"/>
      <c r="K780" s="98"/>
      <c r="L780" s="98"/>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c r="AR780" s="100"/>
      <c r="AS780" s="100"/>
      <c r="AT780" s="100"/>
      <c r="AU780" s="100"/>
      <c r="AV780" s="100"/>
      <c r="AW780" s="100"/>
      <c r="AX780" s="100"/>
      <c r="AY780" s="100"/>
      <c r="AZ780" s="100"/>
      <c r="BA780" s="100"/>
      <c r="BB780" s="100"/>
      <c r="BC780" s="100"/>
      <c r="BD780" s="100"/>
      <c r="BE780" s="100"/>
    </row>
    <row r="781" spans="1:57" ht="15.75" customHeight="1" x14ac:dyDescent="0.3">
      <c r="A781" s="98"/>
      <c r="B781" s="98"/>
      <c r="C781" s="98"/>
      <c r="D781" s="98"/>
      <c r="E781" s="99"/>
      <c r="F781" s="99"/>
      <c r="G781" s="98"/>
      <c r="H781" s="98"/>
      <c r="I781" s="98"/>
      <c r="J781" s="98"/>
      <c r="K781" s="98"/>
      <c r="L781" s="98"/>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c r="AR781" s="100"/>
      <c r="AS781" s="100"/>
      <c r="AT781" s="100"/>
      <c r="AU781" s="100"/>
      <c r="AV781" s="100"/>
      <c r="AW781" s="100"/>
      <c r="AX781" s="100"/>
      <c r="AY781" s="100"/>
      <c r="AZ781" s="100"/>
      <c r="BA781" s="100"/>
      <c r="BB781" s="100"/>
      <c r="BC781" s="100"/>
      <c r="BD781" s="100"/>
      <c r="BE781" s="100"/>
    </row>
    <row r="782" spans="1:57" ht="15.75" customHeight="1" x14ac:dyDescent="0.3">
      <c r="A782" s="98"/>
      <c r="B782" s="98"/>
      <c r="C782" s="98"/>
      <c r="D782" s="98"/>
      <c r="E782" s="99"/>
      <c r="F782" s="99"/>
      <c r="G782" s="98"/>
      <c r="H782" s="98"/>
      <c r="I782" s="98"/>
      <c r="J782" s="98"/>
      <c r="K782" s="98"/>
      <c r="L782" s="98"/>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0"/>
      <c r="AQ782" s="100"/>
      <c r="AR782" s="100"/>
      <c r="AS782" s="100"/>
      <c r="AT782" s="100"/>
      <c r="AU782" s="100"/>
      <c r="AV782" s="100"/>
      <c r="AW782" s="100"/>
      <c r="AX782" s="100"/>
      <c r="AY782" s="100"/>
      <c r="AZ782" s="100"/>
      <c r="BA782" s="100"/>
      <c r="BB782" s="100"/>
      <c r="BC782" s="100"/>
      <c r="BD782" s="100"/>
      <c r="BE782" s="100"/>
    </row>
    <row r="783" spans="1:57" ht="15.75" customHeight="1" x14ac:dyDescent="0.3">
      <c r="A783" s="98"/>
      <c r="B783" s="98"/>
      <c r="C783" s="98"/>
      <c r="D783" s="98"/>
      <c r="E783" s="99"/>
      <c r="F783" s="99"/>
      <c r="G783" s="98"/>
      <c r="H783" s="98"/>
      <c r="I783" s="98"/>
      <c r="J783" s="98"/>
      <c r="K783" s="98"/>
      <c r="L783" s="98"/>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100"/>
      <c r="AO783" s="100"/>
      <c r="AP783" s="100"/>
      <c r="AQ783" s="100"/>
      <c r="AR783" s="100"/>
      <c r="AS783" s="100"/>
      <c r="AT783" s="100"/>
      <c r="AU783" s="100"/>
      <c r="AV783" s="100"/>
      <c r="AW783" s="100"/>
      <c r="AX783" s="100"/>
      <c r="AY783" s="100"/>
      <c r="AZ783" s="100"/>
      <c r="BA783" s="100"/>
      <c r="BB783" s="100"/>
      <c r="BC783" s="100"/>
      <c r="BD783" s="100"/>
      <c r="BE783" s="100"/>
    </row>
    <row r="784" spans="1:57" ht="15.75" customHeight="1" x14ac:dyDescent="0.3">
      <c r="A784" s="98"/>
      <c r="B784" s="98"/>
      <c r="C784" s="98"/>
      <c r="D784" s="98"/>
      <c r="E784" s="99"/>
      <c r="F784" s="99"/>
      <c r="G784" s="98"/>
      <c r="H784" s="98"/>
      <c r="I784" s="98"/>
      <c r="J784" s="98"/>
      <c r="K784" s="98"/>
      <c r="L784" s="98"/>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0"/>
      <c r="AQ784" s="100"/>
      <c r="AR784" s="100"/>
      <c r="AS784" s="100"/>
      <c r="AT784" s="100"/>
      <c r="AU784" s="100"/>
      <c r="AV784" s="100"/>
      <c r="AW784" s="100"/>
      <c r="AX784" s="100"/>
      <c r="AY784" s="100"/>
      <c r="AZ784" s="100"/>
      <c r="BA784" s="100"/>
      <c r="BB784" s="100"/>
      <c r="BC784" s="100"/>
      <c r="BD784" s="100"/>
      <c r="BE784" s="100"/>
    </row>
    <row r="785" spans="1:57" ht="15.75" customHeight="1" x14ac:dyDescent="0.3">
      <c r="A785" s="98"/>
      <c r="B785" s="98"/>
      <c r="C785" s="98"/>
      <c r="D785" s="98"/>
      <c r="E785" s="99"/>
      <c r="F785" s="99"/>
      <c r="G785" s="98"/>
      <c r="H785" s="98"/>
      <c r="I785" s="98"/>
      <c r="J785" s="98"/>
      <c r="K785" s="98"/>
      <c r="L785" s="98"/>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100"/>
      <c r="AO785" s="100"/>
      <c r="AP785" s="100"/>
      <c r="AQ785" s="100"/>
      <c r="AR785" s="100"/>
      <c r="AS785" s="100"/>
      <c r="AT785" s="100"/>
      <c r="AU785" s="100"/>
      <c r="AV785" s="100"/>
      <c r="AW785" s="100"/>
      <c r="AX785" s="100"/>
      <c r="AY785" s="100"/>
      <c r="AZ785" s="100"/>
      <c r="BA785" s="100"/>
      <c r="BB785" s="100"/>
      <c r="BC785" s="100"/>
      <c r="BD785" s="100"/>
      <c r="BE785" s="100"/>
    </row>
    <row r="786" spans="1:57" ht="15.75" customHeight="1" x14ac:dyDescent="0.3">
      <c r="A786" s="98"/>
      <c r="B786" s="98"/>
      <c r="C786" s="98"/>
      <c r="D786" s="98"/>
      <c r="E786" s="99"/>
      <c r="F786" s="99"/>
      <c r="G786" s="98"/>
      <c r="H786" s="98"/>
      <c r="I786" s="98"/>
      <c r="J786" s="98"/>
      <c r="K786" s="98"/>
      <c r="L786" s="98"/>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c r="AR786" s="100"/>
      <c r="AS786" s="100"/>
      <c r="AT786" s="100"/>
      <c r="AU786" s="100"/>
      <c r="AV786" s="100"/>
      <c r="AW786" s="100"/>
      <c r="AX786" s="100"/>
      <c r="AY786" s="100"/>
      <c r="AZ786" s="100"/>
      <c r="BA786" s="100"/>
      <c r="BB786" s="100"/>
      <c r="BC786" s="100"/>
      <c r="BD786" s="100"/>
      <c r="BE786" s="100"/>
    </row>
    <row r="787" spans="1:57" ht="15.75" customHeight="1" x14ac:dyDescent="0.3">
      <c r="A787" s="98"/>
      <c r="B787" s="98"/>
      <c r="C787" s="98"/>
      <c r="D787" s="98"/>
      <c r="E787" s="99"/>
      <c r="F787" s="99"/>
      <c r="G787" s="98"/>
      <c r="H787" s="98"/>
      <c r="I787" s="98"/>
      <c r="J787" s="98"/>
      <c r="K787" s="98"/>
      <c r="L787" s="98"/>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c r="AR787" s="100"/>
      <c r="AS787" s="100"/>
      <c r="AT787" s="100"/>
      <c r="AU787" s="100"/>
      <c r="AV787" s="100"/>
      <c r="AW787" s="100"/>
      <c r="AX787" s="100"/>
      <c r="AY787" s="100"/>
      <c r="AZ787" s="100"/>
      <c r="BA787" s="100"/>
      <c r="BB787" s="100"/>
      <c r="BC787" s="100"/>
      <c r="BD787" s="100"/>
      <c r="BE787" s="100"/>
    </row>
    <row r="788" spans="1:57" ht="15.75" customHeight="1" x14ac:dyDescent="0.3">
      <c r="A788" s="98"/>
      <c r="B788" s="98"/>
      <c r="C788" s="98"/>
      <c r="D788" s="98"/>
      <c r="E788" s="99"/>
      <c r="F788" s="99"/>
      <c r="G788" s="98"/>
      <c r="H788" s="98"/>
      <c r="I788" s="98"/>
      <c r="J788" s="98"/>
      <c r="K788" s="98"/>
      <c r="L788" s="98"/>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c r="AR788" s="100"/>
      <c r="AS788" s="100"/>
      <c r="AT788" s="100"/>
      <c r="AU788" s="100"/>
      <c r="AV788" s="100"/>
      <c r="AW788" s="100"/>
      <c r="AX788" s="100"/>
      <c r="AY788" s="100"/>
      <c r="AZ788" s="100"/>
      <c r="BA788" s="100"/>
      <c r="BB788" s="100"/>
      <c r="BC788" s="100"/>
      <c r="BD788" s="100"/>
      <c r="BE788" s="100"/>
    </row>
    <row r="789" spans="1:57" ht="15.75" customHeight="1" x14ac:dyDescent="0.3">
      <c r="A789" s="98"/>
      <c r="B789" s="98"/>
      <c r="C789" s="98"/>
      <c r="D789" s="98"/>
      <c r="E789" s="99"/>
      <c r="F789" s="99"/>
      <c r="G789" s="98"/>
      <c r="H789" s="98"/>
      <c r="I789" s="98"/>
      <c r="J789" s="98"/>
      <c r="K789" s="98"/>
      <c r="L789" s="98"/>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c r="AU789" s="100"/>
      <c r="AV789" s="100"/>
      <c r="AW789" s="100"/>
      <c r="AX789" s="100"/>
      <c r="AY789" s="100"/>
      <c r="AZ789" s="100"/>
      <c r="BA789" s="100"/>
      <c r="BB789" s="100"/>
      <c r="BC789" s="100"/>
      <c r="BD789" s="100"/>
      <c r="BE789" s="100"/>
    </row>
    <row r="790" spans="1:57" ht="15.75" customHeight="1" x14ac:dyDescent="0.3">
      <c r="A790" s="98"/>
      <c r="B790" s="98"/>
      <c r="C790" s="98"/>
      <c r="D790" s="98"/>
      <c r="E790" s="99"/>
      <c r="F790" s="99"/>
      <c r="G790" s="98"/>
      <c r="H790" s="98"/>
      <c r="I790" s="98"/>
      <c r="J790" s="98"/>
      <c r="K790" s="98"/>
      <c r="L790" s="98"/>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c r="AR790" s="100"/>
      <c r="AS790" s="100"/>
      <c r="AT790" s="100"/>
      <c r="AU790" s="100"/>
      <c r="AV790" s="100"/>
      <c r="AW790" s="100"/>
      <c r="AX790" s="100"/>
      <c r="AY790" s="100"/>
      <c r="AZ790" s="100"/>
      <c r="BA790" s="100"/>
      <c r="BB790" s="100"/>
      <c r="BC790" s="100"/>
      <c r="BD790" s="100"/>
      <c r="BE790" s="100"/>
    </row>
    <row r="791" spans="1:57" ht="15.75" customHeight="1" x14ac:dyDescent="0.3">
      <c r="A791" s="98"/>
      <c r="B791" s="98"/>
      <c r="C791" s="98"/>
      <c r="D791" s="98"/>
      <c r="E791" s="99"/>
      <c r="F791" s="99"/>
      <c r="G791" s="98"/>
      <c r="H791" s="98"/>
      <c r="I791" s="98"/>
      <c r="J791" s="98"/>
      <c r="K791" s="98"/>
      <c r="L791" s="98"/>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100"/>
      <c r="AO791" s="100"/>
      <c r="AP791" s="100"/>
      <c r="AQ791" s="100"/>
      <c r="AR791" s="100"/>
      <c r="AS791" s="100"/>
      <c r="AT791" s="100"/>
      <c r="AU791" s="100"/>
      <c r="AV791" s="100"/>
      <c r="AW791" s="100"/>
      <c r="AX791" s="100"/>
      <c r="AY791" s="100"/>
      <c r="AZ791" s="100"/>
      <c r="BA791" s="100"/>
      <c r="BB791" s="100"/>
      <c r="BC791" s="100"/>
      <c r="BD791" s="100"/>
      <c r="BE791" s="100"/>
    </row>
    <row r="792" spans="1:57" ht="15.75" customHeight="1" x14ac:dyDescent="0.3">
      <c r="A792" s="98"/>
      <c r="B792" s="98"/>
      <c r="C792" s="98"/>
      <c r="D792" s="98"/>
      <c r="E792" s="99"/>
      <c r="F792" s="99"/>
      <c r="G792" s="98"/>
      <c r="H792" s="98"/>
      <c r="I792" s="98"/>
      <c r="J792" s="98"/>
      <c r="K792" s="98"/>
      <c r="L792" s="98"/>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P792" s="100"/>
      <c r="AQ792" s="100"/>
      <c r="AR792" s="100"/>
      <c r="AS792" s="100"/>
      <c r="AT792" s="100"/>
      <c r="AU792" s="100"/>
      <c r="AV792" s="100"/>
      <c r="AW792" s="100"/>
      <c r="AX792" s="100"/>
      <c r="AY792" s="100"/>
      <c r="AZ792" s="100"/>
      <c r="BA792" s="100"/>
      <c r="BB792" s="100"/>
      <c r="BC792" s="100"/>
      <c r="BD792" s="100"/>
      <c r="BE792" s="100"/>
    </row>
    <row r="793" spans="1:57" ht="15.75" customHeight="1" x14ac:dyDescent="0.3">
      <c r="A793" s="98"/>
      <c r="B793" s="98"/>
      <c r="C793" s="98"/>
      <c r="D793" s="98"/>
      <c r="E793" s="99"/>
      <c r="F793" s="99"/>
      <c r="G793" s="98"/>
      <c r="H793" s="98"/>
      <c r="I793" s="98"/>
      <c r="J793" s="98"/>
      <c r="K793" s="98"/>
      <c r="L793" s="98"/>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c r="AR793" s="100"/>
      <c r="AS793" s="100"/>
      <c r="AT793" s="100"/>
      <c r="AU793" s="100"/>
      <c r="AV793" s="100"/>
      <c r="AW793" s="100"/>
      <c r="AX793" s="100"/>
      <c r="AY793" s="100"/>
      <c r="AZ793" s="100"/>
      <c r="BA793" s="100"/>
      <c r="BB793" s="100"/>
      <c r="BC793" s="100"/>
      <c r="BD793" s="100"/>
      <c r="BE793" s="100"/>
    </row>
    <row r="794" spans="1:57" ht="15.75" customHeight="1" x14ac:dyDescent="0.3">
      <c r="A794" s="98"/>
      <c r="B794" s="98"/>
      <c r="C794" s="98"/>
      <c r="D794" s="98"/>
      <c r="E794" s="99"/>
      <c r="F794" s="99"/>
      <c r="G794" s="98"/>
      <c r="H794" s="98"/>
      <c r="I794" s="98"/>
      <c r="J794" s="98"/>
      <c r="K794" s="98"/>
      <c r="L794" s="98"/>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c r="AR794" s="100"/>
      <c r="AS794" s="100"/>
      <c r="AT794" s="100"/>
      <c r="AU794" s="100"/>
      <c r="AV794" s="100"/>
      <c r="AW794" s="100"/>
      <c r="AX794" s="100"/>
      <c r="AY794" s="100"/>
      <c r="AZ794" s="100"/>
      <c r="BA794" s="100"/>
      <c r="BB794" s="100"/>
      <c r="BC794" s="100"/>
      <c r="BD794" s="100"/>
      <c r="BE794" s="100"/>
    </row>
    <row r="795" spans="1:57" ht="15.75" customHeight="1" x14ac:dyDescent="0.3">
      <c r="A795" s="98"/>
      <c r="B795" s="98"/>
      <c r="C795" s="98"/>
      <c r="D795" s="98"/>
      <c r="E795" s="99"/>
      <c r="F795" s="99"/>
      <c r="G795" s="98"/>
      <c r="H795" s="98"/>
      <c r="I795" s="98"/>
      <c r="J795" s="98"/>
      <c r="K795" s="98"/>
      <c r="L795" s="98"/>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row>
    <row r="796" spans="1:57" ht="15.75" customHeight="1" x14ac:dyDescent="0.3">
      <c r="A796" s="98"/>
      <c r="B796" s="98"/>
      <c r="C796" s="98"/>
      <c r="D796" s="98"/>
      <c r="E796" s="99"/>
      <c r="F796" s="99"/>
      <c r="G796" s="98"/>
      <c r="H796" s="98"/>
      <c r="I796" s="98"/>
      <c r="J796" s="98"/>
      <c r="K796" s="98"/>
      <c r="L796" s="98"/>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c r="AR796" s="100"/>
      <c r="AS796" s="100"/>
      <c r="AT796" s="100"/>
      <c r="AU796" s="100"/>
      <c r="AV796" s="100"/>
      <c r="AW796" s="100"/>
      <c r="AX796" s="100"/>
      <c r="AY796" s="100"/>
      <c r="AZ796" s="100"/>
      <c r="BA796" s="100"/>
      <c r="BB796" s="100"/>
      <c r="BC796" s="100"/>
      <c r="BD796" s="100"/>
      <c r="BE796" s="100"/>
    </row>
    <row r="797" spans="1:57" ht="15.75" customHeight="1" x14ac:dyDescent="0.3">
      <c r="A797" s="98"/>
      <c r="B797" s="98"/>
      <c r="C797" s="98"/>
      <c r="D797" s="98"/>
      <c r="E797" s="99"/>
      <c r="F797" s="99"/>
      <c r="G797" s="98"/>
      <c r="H797" s="98"/>
      <c r="I797" s="98"/>
      <c r="J797" s="98"/>
      <c r="K797" s="98"/>
      <c r="L797" s="98"/>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100"/>
      <c r="AO797" s="100"/>
      <c r="AP797" s="100"/>
      <c r="AQ797" s="100"/>
      <c r="AR797" s="100"/>
      <c r="AS797" s="100"/>
      <c r="AT797" s="100"/>
      <c r="AU797" s="100"/>
      <c r="AV797" s="100"/>
      <c r="AW797" s="100"/>
      <c r="AX797" s="100"/>
      <c r="AY797" s="100"/>
      <c r="AZ797" s="100"/>
      <c r="BA797" s="100"/>
      <c r="BB797" s="100"/>
      <c r="BC797" s="100"/>
      <c r="BD797" s="100"/>
      <c r="BE797" s="100"/>
    </row>
    <row r="798" spans="1:57" ht="15.75" customHeight="1" x14ac:dyDescent="0.3">
      <c r="A798" s="98"/>
      <c r="B798" s="98"/>
      <c r="C798" s="98"/>
      <c r="D798" s="98"/>
      <c r="E798" s="99"/>
      <c r="F798" s="99"/>
      <c r="G798" s="98"/>
      <c r="H798" s="98"/>
      <c r="I798" s="98"/>
      <c r="J798" s="98"/>
      <c r="K798" s="98"/>
      <c r="L798" s="98"/>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0"/>
      <c r="AQ798" s="100"/>
      <c r="AR798" s="100"/>
      <c r="AS798" s="100"/>
      <c r="AT798" s="100"/>
      <c r="AU798" s="100"/>
      <c r="AV798" s="100"/>
      <c r="AW798" s="100"/>
      <c r="AX798" s="100"/>
      <c r="AY798" s="100"/>
      <c r="AZ798" s="100"/>
      <c r="BA798" s="100"/>
      <c r="BB798" s="100"/>
      <c r="BC798" s="100"/>
      <c r="BD798" s="100"/>
      <c r="BE798" s="100"/>
    </row>
    <row r="799" spans="1:57" ht="15.75" customHeight="1" x14ac:dyDescent="0.3">
      <c r="A799" s="98"/>
      <c r="B799" s="98"/>
      <c r="C799" s="98"/>
      <c r="D799" s="98"/>
      <c r="E799" s="99"/>
      <c r="F799" s="99"/>
      <c r="G799" s="98"/>
      <c r="H799" s="98"/>
      <c r="I799" s="98"/>
      <c r="J799" s="98"/>
      <c r="K799" s="98"/>
      <c r="L799" s="98"/>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0"/>
      <c r="AQ799" s="100"/>
      <c r="AR799" s="100"/>
      <c r="AS799" s="100"/>
      <c r="AT799" s="100"/>
      <c r="AU799" s="100"/>
      <c r="AV799" s="100"/>
      <c r="AW799" s="100"/>
      <c r="AX799" s="100"/>
      <c r="AY799" s="100"/>
      <c r="AZ799" s="100"/>
      <c r="BA799" s="100"/>
      <c r="BB799" s="100"/>
      <c r="BC799" s="100"/>
      <c r="BD799" s="100"/>
      <c r="BE799" s="100"/>
    </row>
    <row r="800" spans="1:57" ht="15.75" customHeight="1" x14ac:dyDescent="0.3">
      <c r="A800" s="98"/>
      <c r="B800" s="98"/>
      <c r="C800" s="98"/>
      <c r="D800" s="98"/>
      <c r="E800" s="99"/>
      <c r="F800" s="99"/>
      <c r="G800" s="98"/>
      <c r="H800" s="98"/>
      <c r="I800" s="98"/>
      <c r="J800" s="98"/>
      <c r="K800" s="98"/>
      <c r="L800" s="98"/>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0"/>
      <c r="AQ800" s="100"/>
      <c r="AR800" s="100"/>
      <c r="AS800" s="100"/>
      <c r="AT800" s="100"/>
      <c r="AU800" s="100"/>
      <c r="AV800" s="100"/>
      <c r="AW800" s="100"/>
      <c r="AX800" s="100"/>
      <c r="AY800" s="100"/>
      <c r="AZ800" s="100"/>
      <c r="BA800" s="100"/>
      <c r="BB800" s="100"/>
      <c r="BC800" s="100"/>
      <c r="BD800" s="100"/>
      <c r="BE800" s="100"/>
    </row>
    <row r="801" spans="1:57" ht="15.75" customHeight="1" x14ac:dyDescent="0.3">
      <c r="A801" s="98"/>
      <c r="B801" s="98"/>
      <c r="C801" s="98"/>
      <c r="D801" s="98"/>
      <c r="E801" s="99"/>
      <c r="F801" s="99"/>
      <c r="G801" s="98"/>
      <c r="H801" s="98"/>
      <c r="I801" s="98"/>
      <c r="J801" s="98"/>
      <c r="K801" s="98"/>
      <c r="L801" s="98"/>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100"/>
      <c r="AO801" s="100"/>
      <c r="AP801" s="100"/>
      <c r="AQ801" s="100"/>
      <c r="AR801" s="100"/>
      <c r="AS801" s="100"/>
      <c r="AT801" s="100"/>
      <c r="AU801" s="100"/>
      <c r="AV801" s="100"/>
      <c r="AW801" s="100"/>
      <c r="AX801" s="100"/>
      <c r="AY801" s="100"/>
      <c r="AZ801" s="100"/>
      <c r="BA801" s="100"/>
      <c r="BB801" s="100"/>
      <c r="BC801" s="100"/>
      <c r="BD801" s="100"/>
      <c r="BE801" s="100"/>
    </row>
    <row r="802" spans="1:57" ht="15.75" customHeight="1" x14ac:dyDescent="0.3">
      <c r="A802" s="98"/>
      <c r="B802" s="98"/>
      <c r="C802" s="98"/>
      <c r="D802" s="98"/>
      <c r="E802" s="99"/>
      <c r="F802" s="99"/>
      <c r="G802" s="98"/>
      <c r="H802" s="98"/>
      <c r="I802" s="98"/>
      <c r="J802" s="98"/>
      <c r="K802" s="98"/>
      <c r="L802" s="98"/>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100"/>
      <c r="AO802" s="100"/>
      <c r="AP802" s="100"/>
      <c r="AQ802" s="100"/>
      <c r="AR802" s="100"/>
      <c r="AS802" s="100"/>
      <c r="AT802" s="100"/>
      <c r="AU802" s="100"/>
      <c r="AV802" s="100"/>
      <c r="AW802" s="100"/>
      <c r="AX802" s="100"/>
      <c r="AY802" s="100"/>
      <c r="AZ802" s="100"/>
      <c r="BA802" s="100"/>
      <c r="BB802" s="100"/>
      <c r="BC802" s="100"/>
      <c r="BD802" s="100"/>
      <c r="BE802" s="100"/>
    </row>
    <row r="803" spans="1:57" ht="15.75" customHeight="1" x14ac:dyDescent="0.3">
      <c r="A803" s="98"/>
      <c r="B803" s="98"/>
      <c r="C803" s="98"/>
      <c r="D803" s="98"/>
      <c r="E803" s="99"/>
      <c r="F803" s="99"/>
      <c r="G803" s="98"/>
      <c r="H803" s="98"/>
      <c r="I803" s="98"/>
      <c r="J803" s="98"/>
      <c r="K803" s="98"/>
      <c r="L803" s="98"/>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c r="AP803" s="100"/>
      <c r="AQ803" s="100"/>
      <c r="AR803" s="100"/>
      <c r="AS803" s="100"/>
      <c r="AT803" s="100"/>
      <c r="AU803" s="100"/>
      <c r="AV803" s="100"/>
      <c r="AW803" s="100"/>
      <c r="AX803" s="100"/>
      <c r="AY803" s="100"/>
      <c r="AZ803" s="100"/>
      <c r="BA803" s="100"/>
      <c r="BB803" s="100"/>
      <c r="BC803" s="100"/>
      <c r="BD803" s="100"/>
      <c r="BE803" s="100"/>
    </row>
    <row r="804" spans="1:57" ht="15.75" customHeight="1" x14ac:dyDescent="0.3">
      <c r="A804" s="98"/>
      <c r="B804" s="98"/>
      <c r="C804" s="98"/>
      <c r="D804" s="98"/>
      <c r="E804" s="99"/>
      <c r="F804" s="99"/>
      <c r="G804" s="98"/>
      <c r="H804" s="98"/>
      <c r="I804" s="98"/>
      <c r="J804" s="98"/>
      <c r="K804" s="98"/>
      <c r="L804" s="98"/>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0"/>
      <c r="AQ804" s="100"/>
      <c r="AR804" s="100"/>
      <c r="AS804" s="100"/>
      <c r="AT804" s="100"/>
      <c r="AU804" s="100"/>
      <c r="AV804" s="100"/>
      <c r="AW804" s="100"/>
      <c r="AX804" s="100"/>
      <c r="AY804" s="100"/>
      <c r="AZ804" s="100"/>
      <c r="BA804" s="100"/>
      <c r="BB804" s="100"/>
      <c r="BC804" s="100"/>
      <c r="BD804" s="100"/>
      <c r="BE804" s="100"/>
    </row>
    <row r="805" spans="1:57" ht="15.75" customHeight="1" x14ac:dyDescent="0.3">
      <c r="A805" s="98"/>
      <c r="B805" s="98"/>
      <c r="C805" s="98"/>
      <c r="D805" s="98"/>
      <c r="E805" s="99"/>
      <c r="F805" s="99"/>
      <c r="G805" s="98"/>
      <c r="H805" s="98"/>
      <c r="I805" s="98"/>
      <c r="J805" s="98"/>
      <c r="K805" s="98"/>
      <c r="L805" s="98"/>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100"/>
      <c r="AO805" s="100"/>
      <c r="AP805" s="100"/>
      <c r="AQ805" s="100"/>
      <c r="AR805" s="100"/>
      <c r="AS805" s="100"/>
      <c r="AT805" s="100"/>
      <c r="AU805" s="100"/>
      <c r="AV805" s="100"/>
      <c r="AW805" s="100"/>
      <c r="AX805" s="100"/>
      <c r="AY805" s="100"/>
      <c r="AZ805" s="100"/>
      <c r="BA805" s="100"/>
      <c r="BB805" s="100"/>
      <c r="BC805" s="100"/>
      <c r="BD805" s="100"/>
      <c r="BE805" s="100"/>
    </row>
    <row r="806" spans="1:57" ht="15.75" customHeight="1" x14ac:dyDescent="0.3">
      <c r="A806" s="98"/>
      <c r="B806" s="98"/>
      <c r="C806" s="98"/>
      <c r="D806" s="98"/>
      <c r="E806" s="99"/>
      <c r="F806" s="99"/>
      <c r="G806" s="98"/>
      <c r="H806" s="98"/>
      <c r="I806" s="98"/>
      <c r="J806" s="98"/>
      <c r="K806" s="98"/>
      <c r="L806" s="98"/>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100"/>
      <c r="AO806" s="100"/>
      <c r="AP806" s="100"/>
      <c r="AQ806" s="100"/>
      <c r="AR806" s="100"/>
      <c r="AS806" s="100"/>
      <c r="AT806" s="100"/>
      <c r="AU806" s="100"/>
      <c r="AV806" s="100"/>
      <c r="AW806" s="100"/>
      <c r="AX806" s="100"/>
      <c r="AY806" s="100"/>
      <c r="AZ806" s="100"/>
      <c r="BA806" s="100"/>
      <c r="BB806" s="100"/>
      <c r="BC806" s="100"/>
      <c r="BD806" s="100"/>
      <c r="BE806" s="100"/>
    </row>
    <row r="807" spans="1:57" ht="15.75" customHeight="1" x14ac:dyDescent="0.3">
      <c r="A807" s="98"/>
      <c r="B807" s="98"/>
      <c r="C807" s="98"/>
      <c r="D807" s="98"/>
      <c r="E807" s="99"/>
      <c r="F807" s="99"/>
      <c r="G807" s="98"/>
      <c r="H807" s="98"/>
      <c r="I807" s="98"/>
      <c r="J807" s="98"/>
      <c r="K807" s="98"/>
      <c r="L807" s="98"/>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P807" s="100"/>
      <c r="AQ807" s="100"/>
      <c r="AR807" s="100"/>
      <c r="AS807" s="100"/>
      <c r="AT807" s="100"/>
      <c r="AU807" s="100"/>
      <c r="AV807" s="100"/>
      <c r="AW807" s="100"/>
      <c r="AX807" s="100"/>
      <c r="AY807" s="100"/>
      <c r="AZ807" s="100"/>
      <c r="BA807" s="100"/>
      <c r="BB807" s="100"/>
      <c r="BC807" s="100"/>
      <c r="BD807" s="100"/>
      <c r="BE807" s="100"/>
    </row>
    <row r="808" spans="1:57" ht="15.75" customHeight="1" x14ac:dyDescent="0.3">
      <c r="A808" s="98"/>
      <c r="B808" s="98"/>
      <c r="C808" s="98"/>
      <c r="D808" s="98"/>
      <c r="E808" s="99"/>
      <c r="F808" s="99"/>
      <c r="G808" s="98"/>
      <c r="H808" s="98"/>
      <c r="I808" s="98"/>
      <c r="J808" s="98"/>
      <c r="K808" s="98"/>
      <c r="L808" s="98"/>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0"/>
      <c r="AQ808" s="100"/>
      <c r="AR808" s="100"/>
      <c r="AS808" s="100"/>
      <c r="AT808" s="100"/>
      <c r="AU808" s="100"/>
      <c r="AV808" s="100"/>
      <c r="AW808" s="100"/>
      <c r="AX808" s="100"/>
      <c r="AY808" s="100"/>
      <c r="AZ808" s="100"/>
      <c r="BA808" s="100"/>
      <c r="BB808" s="100"/>
      <c r="BC808" s="100"/>
      <c r="BD808" s="100"/>
      <c r="BE808" s="100"/>
    </row>
    <row r="809" spans="1:57" ht="15.75" customHeight="1" x14ac:dyDescent="0.3">
      <c r="A809" s="98"/>
      <c r="B809" s="98"/>
      <c r="C809" s="98"/>
      <c r="D809" s="98"/>
      <c r="E809" s="99"/>
      <c r="F809" s="99"/>
      <c r="G809" s="98"/>
      <c r="H809" s="98"/>
      <c r="I809" s="98"/>
      <c r="J809" s="98"/>
      <c r="K809" s="98"/>
      <c r="L809" s="98"/>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0"/>
      <c r="AQ809" s="100"/>
      <c r="AR809" s="100"/>
      <c r="AS809" s="100"/>
      <c r="AT809" s="100"/>
      <c r="AU809" s="100"/>
      <c r="AV809" s="100"/>
      <c r="AW809" s="100"/>
      <c r="AX809" s="100"/>
      <c r="AY809" s="100"/>
      <c r="AZ809" s="100"/>
      <c r="BA809" s="100"/>
      <c r="BB809" s="100"/>
      <c r="BC809" s="100"/>
      <c r="BD809" s="100"/>
      <c r="BE809" s="100"/>
    </row>
    <row r="810" spans="1:57" ht="15.75" customHeight="1" x14ac:dyDescent="0.3">
      <c r="A810" s="98"/>
      <c r="B810" s="98"/>
      <c r="C810" s="98"/>
      <c r="D810" s="98"/>
      <c r="E810" s="99"/>
      <c r="F810" s="99"/>
      <c r="G810" s="98"/>
      <c r="H810" s="98"/>
      <c r="I810" s="98"/>
      <c r="J810" s="98"/>
      <c r="K810" s="98"/>
      <c r="L810" s="98"/>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0"/>
      <c r="AQ810" s="100"/>
      <c r="AR810" s="100"/>
      <c r="AS810" s="100"/>
      <c r="AT810" s="100"/>
      <c r="AU810" s="100"/>
      <c r="AV810" s="100"/>
      <c r="AW810" s="100"/>
      <c r="AX810" s="100"/>
      <c r="AY810" s="100"/>
      <c r="AZ810" s="100"/>
      <c r="BA810" s="100"/>
      <c r="BB810" s="100"/>
      <c r="BC810" s="100"/>
      <c r="BD810" s="100"/>
      <c r="BE810" s="100"/>
    </row>
    <row r="811" spans="1:57" ht="15.75" customHeight="1" x14ac:dyDescent="0.3">
      <c r="A811" s="98"/>
      <c r="B811" s="98"/>
      <c r="C811" s="98"/>
      <c r="D811" s="98"/>
      <c r="E811" s="99"/>
      <c r="F811" s="99"/>
      <c r="G811" s="98"/>
      <c r="H811" s="98"/>
      <c r="I811" s="98"/>
      <c r="J811" s="98"/>
      <c r="K811" s="98"/>
      <c r="L811" s="98"/>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100"/>
      <c r="AO811" s="100"/>
      <c r="AP811" s="100"/>
      <c r="AQ811" s="100"/>
      <c r="AR811" s="100"/>
      <c r="AS811" s="100"/>
      <c r="AT811" s="100"/>
      <c r="AU811" s="100"/>
      <c r="AV811" s="100"/>
      <c r="AW811" s="100"/>
      <c r="AX811" s="100"/>
      <c r="AY811" s="100"/>
      <c r="AZ811" s="100"/>
      <c r="BA811" s="100"/>
      <c r="BB811" s="100"/>
      <c r="BC811" s="100"/>
      <c r="BD811" s="100"/>
      <c r="BE811" s="100"/>
    </row>
    <row r="812" spans="1:57" ht="15.75" customHeight="1" x14ac:dyDescent="0.3">
      <c r="A812" s="98"/>
      <c r="B812" s="98"/>
      <c r="C812" s="98"/>
      <c r="D812" s="98"/>
      <c r="E812" s="99"/>
      <c r="F812" s="99"/>
      <c r="G812" s="98"/>
      <c r="H812" s="98"/>
      <c r="I812" s="98"/>
      <c r="J812" s="98"/>
      <c r="K812" s="98"/>
      <c r="L812" s="98"/>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0"/>
      <c r="AQ812" s="100"/>
      <c r="AR812" s="100"/>
      <c r="AS812" s="100"/>
      <c r="AT812" s="100"/>
      <c r="AU812" s="100"/>
      <c r="AV812" s="100"/>
      <c r="AW812" s="100"/>
      <c r="AX812" s="100"/>
      <c r="AY812" s="100"/>
      <c r="AZ812" s="100"/>
      <c r="BA812" s="100"/>
      <c r="BB812" s="100"/>
      <c r="BC812" s="100"/>
      <c r="BD812" s="100"/>
      <c r="BE812" s="100"/>
    </row>
    <row r="813" spans="1:57" ht="15.75" customHeight="1" x14ac:dyDescent="0.3">
      <c r="A813" s="98"/>
      <c r="B813" s="98"/>
      <c r="C813" s="98"/>
      <c r="D813" s="98"/>
      <c r="E813" s="99"/>
      <c r="F813" s="99"/>
      <c r="G813" s="98"/>
      <c r="H813" s="98"/>
      <c r="I813" s="98"/>
      <c r="J813" s="98"/>
      <c r="K813" s="98"/>
      <c r="L813" s="98"/>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0"/>
      <c r="AQ813" s="100"/>
      <c r="AR813" s="100"/>
      <c r="AS813" s="100"/>
      <c r="AT813" s="100"/>
      <c r="AU813" s="100"/>
      <c r="AV813" s="100"/>
      <c r="AW813" s="100"/>
      <c r="AX813" s="100"/>
      <c r="AY813" s="100"/>
      <c r="AZ813" s="100"/>
      <c r="BA813" s="100"/>
      <c r="BB813" s="100"/>
      <c r="BC813" s="100"/>
      <c r="BD813" s="100"/>
      <c r="BE813" s="100"/>
    </row>
    <row r="814" spans="1:57" ht="15.75" customHeight="1" x14ac:dyDescent="0.3">
      <c r="A814" s="98"/>
      <c r="B814" s="98"/>
      <c r="C814" s="98"/>
      <c r="D814" s="98"/>
      <c r="E814" s="99"/>
      <c r="F814" s="99"/>
      <c r="G814" s="98"/>
      <c r="H814" s="98"/>
      <c r="I814" s="98"/>
      <c r="J814" s="98"/>
      <c r="K814" s="98"/>
      <c r="L814" s="98"/>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100"/>
      <c r="AO814" s="100"/>
      <c r="AP814" s="100"/>
      <c r="AQ814" s="100"/>
      <c r="AR814" s="100"/>
      <c r="AS814" s="100"/>
      <c r="AT814" s="100"/>
      <c r="AU814" s="100"/>
      <c r="AV814" s="100"/>
      <c r="AW814" s="100"/>
      <c r="AX814" s="100"/>
      <c r="AY814" s="100"/>
      <c r="AZ814" s="100"/>
      <c r="BA814" s="100"/>
      <c r="BB814" s="100"/>
      <c r="BC814" s="100"/>
      <c r="BD814" s="100"/>
      <c r="BE814" s="100"/>
    </row>
    <row r="815" spans="1:57" ht="15.75" customHeight="1" x14ac:dyDescent="0.3">
      <c r="A815" s="98"/>
      <c r="B815" s="98"/>
      <c r="C815" s="98"/>
      <c r="D815" s="98"/>
      <c r="E815" s="99"/>
      <c r="F815" s="99"/>
      <c r="G815" s="98"/>
      <c r="H815" s="98"/>
      <c r="I815" s="98"/>
      <c r="J815" s="98"/>
      <c r="K815" s="98"/>
      <c r="L815" s="98"/>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100"/>
      <c r="AO815" s="100"/>
      <c r="AP815" s="100"/>
      <c r="AQ815" s="100"/>
      <c r="AR815" s="100"/>
      <c r="AS815" s="100"/>
      <c r="AT815" s="100"/>
      <c r="AU815" s="100"/>
      <c r="AV815" s="100"/>
      <c r="AW815" s="100"/>
      <c r="AX815" s="100"/>
      <c r="AY815" s="100"/>
      <c r="AZ815" s="100"/>
      <c r="BA815" s="100"/>
      <c r="BB815" s="100"/>
      <c r="BC815" s="100"/>
      <c r="BD815" s="100"/>
      <c r="BE815" s="100"/>
    </row>
    <row r="816" spans="1:57" ht="15.75" customHeight="1" x14ac:dyDescent="0.3">
      <c r="A816" s="98"/>
      <c r="B816" s="98"/>
      <c r="C816" s="98"/>
      <c r="D816" s="98"/>
      <c r="E816" s="99"/>
      <c r="F816" s="99"/>
      <c r="G816" s="98"/>
      <c r="H816" s="98"/>
      <c r="I816" s="98"/>
      <c r="J816" s="98"/>
      <c r="K816" s="98"/>
      <c r="L816" s="98"/>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100"/>
      <c r="AO816" s="100"/>
      <c r="AP816" s="100"/>
      <c r="AQ816" s="100"/>
      <c r="AR816" s="100"/>
      <c r="AS816" s="100"/>
      <c r="AT816" s="100"/>
      <c r="AU816" s="100"/>
      <c r="AV816" s="100"/>
      <c r="AW816" s="100"/>
      <c r="AX816" s="100"/>
      <c r="AY816" s="100"/>
      <c r="AZ816" s="100"/>
      <c r="BA816" s="100"/>
      <c r="BB816" s="100"/>
      <c r="BC816" s="100"/>
      <c r="BD816" s="100"/>
      <c r="BE816" s="100"/>
    </row>
    <row r="817" spans="1:57" ht="15.75" customHeight="1" x14ac:dyDescent="0.3">
      <c r="A817" s="98"/>
      <c r="B817" s="98"/>
      <c r="C817" s="98"/>
      <c r="D817" s="98"/>
      <c r="E817" s="99"/>
      <c r="F817" s="99"/>
      <c r="G817" s="98"/>
      <c r="H817" s="98"/>
      <c r="I817" s="98"/>
      <c r="J817" s="98"/>
      <c r="K817" s="98"/>
      <c r="L817" s="98"/>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0"/>
      <c r="AQ817" s="100"/>
      <c r="AR817" s="100"/>
      <c r="AS817" s="100"/>
      <c r="AT817" s="100"/>
      <c r="AU817" s="100"/>
      <c r="AV817" s="100"/>
      <c r="AW817" s="100"/>
      <c r="AX817" s="100"/>
      <c r="AY817" s="100"/>
      <c r="AZ817" s="100"/>
      <c r="BA817" s="100"/>
      <c r="BB817" s="100"/>
      <c r="BC817" s="100"/>
      <c r="BD817" s="100"/>
      <c r="BE817" s="100"/>
    </row>
    <row r="818" spans="1:57" ht="15.75" customHeight="1" x14ac:dyDescent="0.3">
      <c r="A818" s="98"/>
      <c r="B818" s="98"/>
      <c r="C818" s="98"/>
      <c r="D818" s="98"/>
      <c r="E818" s="99"/>
      <c r="F818" s="99"/>
      <c r="G818" s="98"/>
      <c r="H818" s="98"/>
      <c r="I818" s="98"/>
      <c r="J818" s="98"/>
      <c r="K818" s="98"/>
      <c r="L818" s="98"/>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100"/>
      <c r="AO818" s="100"/>
      <c r="AP818" s="100"/>
      <c r="AQ818" s="100"/>
      <c r="AR818" s="100"/>
      <c r="AS818" s="100"/>
      <c r="AT818" s="100"/>
      <c r="AU818" s="100"/>
      <c r="AV818" s="100"/>
      <c r="AW818" s="100"/>
      <c r="AX818" s="100"/>
      <c r="AY818" s="100"/>
      <c r="AZ818" s="100"/>
      <c r="BA818" s="100"/>
      <c r="BB818" s="100"/>
      <c r="BC818" s="100"/>
      <c r="BD818" s="100"/>
      <c r="BE818" s="100"/>
    </row>
    <row r="819" spans="1:57" ht="15.75" customHeight="1" x14ac:dyDescent="0.3">
      <c r="A819" s="98"/>
      <c r="B819" s="98"/>
      <c r="C819" s="98"/>
      <c r="D819" s="98"/>
      <c r="E819" s="99"/>
      <c r="F819" s="99"/>
      <c r="G819" s="98"/>
      <c r="H819" s="98"/>
      <c r="I819" s="98"/>
      <c r="J819" s="98"/>
      <c r="K819" s="98"/>
      <c r="L819" s="98"/>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0"/>
      <c r="AQ819" s="100"/>
      <c r="AR819" s="100"/>
      <c r="AS819" s="100"/>
      <c r="AT819" s="100"/>
      <c r="AU819" s="100"/>
      <c r="AV819" s="100"/>
      <c r="AW819" s="100"/>
      <c r="AX819" s="100"/>
      <c r="AY819" s="100"/>
      <c r="AZ819" s="100"/>
      <c r="BA819" s="100"/>
      <c r="BB819" s="100"/>
      <c r="BC819" s="100"/>
      <c r="BD819" s="100"/>
      <c r="BE819" s="100"/>
    </row>
    <row r="820" spans="1:57" ht="15.75" customHeight="1" x14ac:dyDescent="0.3">
      <c r="A820" s="98"/>
      <c r="B820" s="98"/>
      <c r="C820" s="98"/>
      <c r="D820" s="98"/>
      <c r="E820" s="99"/>
      <c r="F820" s="99"/>
      <c r="G820" s="98"/>
      <c r="H820" s="98"/>
      <c r="I820" s="98"/>
      <c r="J820" s="98"/>
      <c r="K820" s="98"/>
      <c r="L820" s="98"/>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0"/>
      <c r="AQ820" s="100"/>
      <c r="AR820" s="100"/>
      <c r="AS820" s="100"/>
      <c r="AT820" s="100"/>
      <c r="AU820" s="100"/>
      <c r="AV820" s="100"/>
      <c r="AW820" s="100"/>
      <c r="AX820" s="100"/>
      <c r="AY820" s="100"/>
      <c r="AZ820" s="100"/>
      <c r="BA820" s="100"/>
      <c r="BB820" s="100"/>
      <c r="BC820" s="100"/>
      <c r="BD820" s="100"/>
      <c r="BE820" s="100"/>
    </row>
    <row r="821" spans="1:57" ht="15.75" customHeight="1" x14ac:dyDescent="0.3">
      <c r="A821" s="98"/>
      <c r="B821" s="98"/>
      <c r="C821" s="98"/>
      <c r="D821" s="98"/>
      <c r="E821" s="99"/>
      <c r="F821" s="99"/>
      <c r="G821" s="98"/>
      <c r="H821" s="98"/>
      <c r="I821" s="98"/>
      <c r="J821" s="98"/>
      <c r="K821" s="98"/>
      <c r="L821" s="98"/>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100"/>
      <c r="AO821" s="100"/>
      <c r="AP821" s="100"/>
      <c r="AQ821" s="100"/>
      <c r="AR821" s="100"/>
      <c r="AS821" s="100"/>
      <c r="AT821" s="100"/>
      <c r="AU821" s="100"/>
      <c r="AV821" s="100"/>
      <c r="AW821" s="100"/>
      <c r="AX821" s="100"/>
      <c r="AY821" s="100"/>
      <c r="AZ821" s="100"/>
      <c r="BA821" s="100"/>
      <c r="BB821" s="100"/>
      <c r="BC821" s="100"/>
      <c r="BD821" s="100"/>
      <c r="BE821" s="100"/>
    </row>
    <row r="822" spans="1:57" ht="15.75" customHeight="1" x14ac:dyDescent="0.3">
      <c r="A822" s="98"/>
      <c r="B822" s="98"/>
      <c r="C822" s="98"/>
      <c r="D822" s="98"/>
      <c r="E822" s="99"/>
      <c r="F822" s="99"/>
      <c r="G822" s="98"/>
      <c r="H822" s="98"/>
      <c r="I822" s="98"/>
      <c r="J822" s="98"/>
      <c r="K822" s="98"/>
      <c r="L822" s="98"/>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100"/>
      <c r="AO822" s="100"/>
      <c r="AP822" s="100"/>
      <c r="AQ822" s="100"/>
      <c r="AR822" s="100"/>
      <c r="AS822" s="100"/>
      <c r="AT822" s="100"/>
      <c r="AU822" s="100"/>
      <c r="AV822" s="100"/>
      <c r="AW822" s="100"/>
      <c r="AX822" s="100"/>
      <c r="AY822" s="100"/>
      <c r="AZ822" s="100"/>
      <c r="BA822" s="100"/>
      <c r="BB822" s="100"/>
      <c r="BC822" s="100"/>
      <c r="BD822" s="100"/>
      <c r="BE822" s="100"/>
    </row>
    <row r="823" spans="1:57" ht="15.75" customHeight="1" x14ac:dyDescent="0.3">
      <c r="A823" s="98"/>
      <c r="B823" s="98"/>
      <c r="C823" s="98"/>
      <c r="D823" s="98"/>
      <c r="E823" s="99"/>
      <c r="F823" s="99"/>
      <c r="G823" s="98"/>
      <c r="H823" s="98"/>
      <c r="I823" s="98"/>
      <c r="J823" s="98"/>
      <c r="K823" s="98"/>
      <c r="L823" s="98"/>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P823" s="100"/>
      <c r="AQ823" s="100"/>
      <c r="AR823" s="100"/>
      <c r="AS823" s="100"/>
      <c r="AT823" s="100"/>
      <c r="AU823" s="100"/>
      <c r="AV823" s="100"/>
      <c r="AW823" s="100"/>
      <c r="AX823" s="100"/>
      <c r="AY823" s="100"/>
      <c r="AZ823" s="100"/>
      <c r="BA823" s="100"/>
      <c r="BB823" s="100"/>
      <c r="BC823" s="100"/>
      <c r="BD823" s="100"/>
      <c r="BE823" s="100"/>
    </row>
    <row r="824" spans="1:57" ht="15.75" customHeight="1" x14ac:dyDescent="0.3">
      <c r="A824" s="98"/>
      <c r="B824" s="98"/>
      <c r="C824" s="98"/>
      <c r="D824" s="98"/>
      <c r="E824" s="99"/>
      <c r="F824" s="99"/>
      <c r="G824" s="98"/>
      <c r="H824" s="98"/>
      <c r="I824" s="98"/>
      <c r="J824" s="98"/>
      <c r="K824" s="98"/>
      <c r="L824" s="98"/>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0"/>
      <c r="AQ824" s="100"/>
      <c r="AR824" s="100"/>
      <c r="AS824" s="100"/>
      <c r="AT824" s="100"/>
      <c r="AU824" s="100"/>
      <c r="AV824" s="100"/>
      <c r="AW824" s="100"/>
      <c r="AX824" s="100"/>
      <c r="AY824" s="100"/>
      <c r="AZ824" s="100"/>
      <c r="BA824" s="100"/>
      <c r="BB824" s="100"/>
      <c r="BC824" s="100"/>
      <c r="BD824" s="100"/>
      <c r="BE824" s="100"/>
    </row>
    <row r="825" spans="1:57" ht="15.75" customHeight="1" x14ac:dyDescent="0.3">
      <c r="A825" s="98"/>
      <c r="B825" s="98"/>
      <c r="C825" s="98"/>
      <c r="D825" s="98"/>
      <c r="E825" s="99"/>
      <c r="F825" s="99"/>
      <c r="G825" s="98"/>
      <c r="H825" s="98"/>
      <c r="I825" s="98"/>
      <c r="J825" s="98"/>
      <c r="K825" s="98"/>
      <c r="L825" s="98"/>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100"/>
      <c r="AO825" s="100"/>
      <c r="AP825" s="100"/>
      <c r="AQ825" s="100"/>
      <c r="AR825" s="100"/>
      <c r="AS825" s="100"/>
      <c r="AT825" s="100"/>
      <c r="AU825" s="100"/>
      <c r="AV825" s="100"/>
      <c r="AW825" s="100"/>
      <c r="AX825" s="100"/>
      <c r="AY825" s="100"/>
      <c r="AZ825" s="100"/>
      <c r="BA825" s="100"/>
      <c r="BB825" s="100"/>
      <c r="BC825" s="100"/>
      <c r="BD825" s="100"/>
      <c r="BE825" s="100"/>
    </row>
    <row r="826" spans="1:57" ht="15.75" customHeight="1" x14ac:dyDescent="0.3">
      <c r="A826" s="98"/>
      <c r="B826" s="98"/>
      <c r="C826" s="98"/>
      <c r="D826" s="98"/>
      <c r="E826" s="99"/>
      <c r="F826" s="99"/>
      <c r="G826" s="98"/>
      <c r="H826" s="98"/>
      <c r="I826" s="98"/>
      <c r="J826" s="98"/>
      <c r="K826" s="98"/>
      <c r="L826" s="98"/>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c r="AU826" s="100"/>
      <c r="AV826" s="100"/>
      <c r="AW826" s="100"/>
      <c r="AX826" s="100"/>
      <c r="AY826" s="100"/>
      <c r="AZ826" s="100"/>
      <c r="BA826" s="100"/>
      <c r="BB826" s="100"/>
      <c r="BC826" s="100"/>
      <c r="BD826" s="100"/>
      <c r="BE826" s="100"/>
    </row>
    <row r="827" spans="1:57" ht="15.75" customHeight="1" x14ac:dyDescent="0.3">
      <c r="A827" s="98"/>
      <c r="B827" s="98"/>
      <c r="C827" s="98"/>
      <c r="D827" s="98"/>
      <c r="E827" s="99"/>
      <c r="F827" s="99"/>
      <c r="G827" s="98"/>
      <c r="H827" s="98"/>
      <c r="I827" s="98"/>
      <c r="J827" s="98"/>
      <c r="K827" s="98"/>
      <c r="L827" s="98"/>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0"/>
      <c r="AQ827" s="100"/>
      <c r="AR827" s="100"/>
      <c r="AS827" s="100"/>
      <c r="AT827" s="100"/>
      <c r="AU827" s="100"/>
      <c r="AV827" s="100"/>
      <c r="AW827" s="100"/>
      <c r="AX827" s="100"/>
      <c r="AY827" s="100"/>
      <c r="AZ827" s="100"/>
      <c r="BA827" s="100"/>
      <c r="BB827" s="100"/>
      <c r="BC827" s="100"/>
      <c r="BD827" s="100"/>
      <c r="BE827" s="100"/>
    </row>
    <row r="828" spans="1:57" ht="15.75" customHeight="1" x14ac:dyDescent="0.3">
      <c r="A828" s="98"/>
      <c r="B828" s="98"/>
      <c r="C828" s="98"/>
      <c r="D828" s="98"/>
      <c r="E828" s="99"/>
      <c r="F828" s="99"/>
      <c r="G828" s="98"/>
      <c r="H828" s="98"/>
      <c r="I828" s="98"/>
      <c r="J828" s="98"/>
      <c r="K828" s="98"/>
      <c r="L828" s="98"/>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100"/>
      <c r="AO828" s="100"/>
      <c r="AP828" s="100"/>
      <c r="AQ828" s="100"/>
      <c r="AR828" s="100"/>
      <c r="AS828" s="100"/>
      <c r="AT828" s="100"/>
      <c r="AU828" s="100"/>
      <c r="AV828" s="100"/>
      <c r="AW828" s="100"/>
      <c r="AX828" s="100"/>
      <c r="AY828" s="100"/>
      <c r="AZ828" s="100"/>
      <c r="BA828" s="100"/>
      <c r="BB828" s="100"/>
      <c r="BC828" s="100"/>
      <c r="BD828" s="100"/>
      <c r="BE828" s="100"/>
    </row>
    <row r="829" spans="1:57" ht="15.75" customHeight="1" x14ac:dyDescent="0.3">
      <c r="A829" s="98"/>
      <c r="B829" s="98"/>
      <c r="C829" s="98"/>
      <c r="D829" s="98"/>
      <c r="E829" s="99"/>
      <c r="F829" s="99"/>
      <c r="G829" s="98"/>
      <c r="H829" s="98"/>
      <c r="I829" s="98"/>
      <c r="J829" s="98"/>
      <c r="K829" s="98"/>
      <c r="L829" s="98"/>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P829" s="100"/>
      <c r="AQ829" s="100"/>
      <c r="AR829" s="100"/>
      <c r="AS829" s="100"/>
      <c r="AT829" s="100"/>
      <c r="AU829" s="100"/>
      <c r="AV829" s="100"/>
      <c r="AW829" s="100"/>
      <c r="AX829" s="100"/>
      <c r="AY829" s="100"/>
      <c r="AZ829" s="100"/>
      <c r="BA829" s="100"/>
      <c r="BB829" s="100"/>
      <c r="BC829" s="100"/>
      <c r="BD829" s="100"/>
      <c r="BE829" s="100"/>
    </row>
    <row r="830" spans="1:57" ht="15.75" customHeight="1" x14ac:dyDescent="0.3">
      <c r="A830" s="98"/>
      <c r="B830" s="98"/>
      <c r="C830" s="98"/>
      <c r="D830" s="98"/>
      <c r="E830" s="99"/>
      <c r="F830" s="99"/>
      <c r="G830" s="98"/>
      <c r="H830" s="98"/>
      <c r="I830" s="98"/>
      <c r="J830" s="98"/>
      <c r="K830" s="98"/>
      <c r="L830" s="98"/>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c r="AP830" s="100"/>
      <c r="AQ830" s="100"/>
      <c r="AR830" s="100"/>
      <c r="AS830" s="100"/>
      <c r="AT830" s="100"/>
      <c r="AU830" s="100"/>
      <c r="AV830" s="100"/>
      <c r="AW830" s="100"/>
      <c r="AX830" s="100"/>
      <c r="AY830" s="100"/>
      <c r="AZ830" s="100"/>
      <c r="BA830" s="100"/>
      <c r="BB830" s="100"/>
      <c r="BC830" s="100"/>
      <c r="BD830" s="100"/>
      <c r="BE830" s="100"/>
    </row>
    <row r="831" spans="1:57" ht="15.75" customHeight="1" x14ac:dyDescent="0.3">
      <c r="A831" s="98"/>
      <c r="B831" s="98"/>
      <c r="C831" s="98"/>
      <c r="D831" s="98"/>
      <c r="E831" s="99"/>
      <c r="F831" s="99"/>
      <c r="G831" s="98"/>
      <c r="H831" s="98"/>
      <c r="I831" s="98"/>
      <c r="J831" s="98"/>
      <c r="K831" s="98"/>
      <c r="L831" s="98"/>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0"/>
      <c r="AQ831" s="100"/>
      <c r="AR831" s="100"/>
      <c r="AS831" s="100"/>
      <c r="AT831" s="100"/>
      <c r="AU831" s="100"/>
      <c r="AV831" s="100"/>
      <c r="AW831" s="100"/>
      <c r="AX831" s="100"/>
      <c r="AY831" s="100"/>
      <c r="AZ831" s="100"/>
      <c r="BA831" s="100"/>
      <c r="BB831" s="100"/>
      <c r="BC831" s="100"/>
      <c r="BD831" s="100"/>
      <c r="BE831" s="100"/>
    </row>
    <row r="832" spans="1:57" ht="15.75" customHeight="1" x14ac:dyDescent="0.3">
      <c r="A832" s="98"/>
      <c r="B832" s="98"/>
      <c r="C832" s="98"/>
      <c r="D832" s="98"/>
      <c r="E832" s="99"/>
      <c r="F832" s="99"/>
      <c r="G832" s="98"/>
      <c r="H832" s="98"/>
      <c r="I832" s="98"/>
      <c r="J832" s="98"/>
      <c r="K832" s="98"/>
      <c r="L832" s="98"/>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c r="AR832" s="100"/>
      <c r="AS832" s="100"/>
      <c r="AT832" s="100"/>
      <c r="AU832" s="100"/>
      <c r="AV832" s="100"/>
      <c r="AW832" s="100"/>
      <c r="AX832" s="100"/>
      <c r="AY832" s="100"/>
      <c r="AZ832" s="100"/>
      <c r="BA832" s="100"/>
      <c r="BB832" s="100"/>
      <c r="BC832" s="100"/>
      <c r="BD832" s="100"/>
      <c r="BE832" s="100"/>
    </row>
    <row r="833" spans="1:57" ht="15.75" customHeight="1" x14ac:dyDescent="0.3">
      <c r="A833" s="98"/>
      <c r="B833" s="98"/>
      <c r="C833" s="98"/>
      <c r="D833" s="98"/>
      <c r="E833" s="99"/>
      <c r="F833" s="99"/>
      <c r="G833" s="98"/>
      <c r="H833" s="98"/>
      <c r="I833" s="98"/>
      <c r="J833" s="98"/>
      <c r="K833" s="98"/>
      <c r="L833" s="98"/>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0"/>
      <c r="AQ833" s="100"/>
      <c r="AR833" s="100"/>
      <c r="AS833" s="100"/>
      <c r="AT833" s="100"/>
      <c r="AU833" s="100"/>
      <c r="AV833" s="100"/>
      <c r="AW833" s="100"/>
      <c r="AX833" s="100"/>
      <c r="AY833" s="100"/>
      <c r="AZ833" s="100"/>
      <c r="BA833" s="100"/>
      <c r="BB833" s="100"/>
      <c r="BC833" s="100"/>
      <c r="BD833" s="100"/>
      <c r="BE833" s="100"/>
    </row>
    <row r="834" spans="1:57" ht="15.75" customHeight="1" x14ac:dyDescent="0.3">
      <c r="A834" s="98"/>
      <c r="B834" s="98"/>
      <c r="C834" s="98"/>
      <c r="D834" s="98"/>
      <c r="E834" s="99"/>
      <c r="F834" s="99"/>
      <c r="G834" s="98"/>
      <c r="H834" s="98"/>
      <c r="I834" s="98"/>
      <c r="J834" s="98"/>
      <c r="K834" s="98"/>
      <c r="L834" s="98"/>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100"/>
      <c r="AO834" s="100"/>
      <c r="AP834" s="100"/>
      <c r="AQ834" s="100"/>
      <c r="AR834" s="100"/>
      <c r="AS834" s="100"/>
      <c r="AT834" s="100"/>
      <c r="AU834" s="100"/>
      <c r="AV834" s="100"/>
      <c r="AW834" s="100"/>
      <c r="AX834" s="100"/>
      <c r="AY834" s="100"/>
      <c r="AZ834" s="100"/>
      <c r="BA834" s="100"/>
      <c r="BB834" s="100"/>
      <c r="BC834" s="100"/>
      <c r="BD834" s="100"/>
      <c r="BE834" s="100"/>
    </row>
    <row r="835" spans="1:57" ht="15.75" customHeight="1" x14ac:dyDescent="0.3">
      <c r="A835" s="98"/>
      <c r="B835" s="98"/>
      <c r="C835" s="98"/>
      <c r="D835" s="98"/>
      <c r="E835" s="99"/>
      <c r="F835" s="99"/>
      <c r="G835" s="98"/>
      <c r="H835" s="98"/>
      <c r="I835" s="98"/>
      <c r="J835" s="98"/>
      <c r="K835" s="98"/>
      <c r="L835" s="98"/>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0"/>
      <c r="AQ835" s="100"/>
      <c r="AR835" s="100"/>
      <c r="AS835" s="100"/>
      <c r="AT835" s="100"/>
      <c r="AU835" s="100"/>
      <c r="AV835" s="100"/>
      <c r="AW835" s="100"/>
      <c r="AX835" s="100"/>
      <c r="AY835" s="100"/>
      <c r="AZ835" s="100"/>
      <c r="BA835" s="100"/>
      <c r="BB835" s="100"/>
      <c r="BC835" s="100"/>
      <c r="BD835" s="100"/>
      <c r="BE835" s="100"/>
    </row>
    <row r="836" spans="1:57" ht="15.75" customHeight="1" x14ac:dyDescent="0.3">
      <c r="A836" s="98"/>
      <c r="B836" s="98"/>
      <c r="C836" s="98"/>
      <c r="D836" s="98"/>
      <c r="E836" s="99"/>
      <c r="F836" s="99"/>
      <c r="G836" s="98"/>
      <c r="H836" s="98"/>
      <c r="I836" s="98"/>
      <c r="J836" s="98"/>
      <c r="K836" s="98"/>
      <c r="L836" s="98"/>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100"/>
      <c r="AO836" s="100"/>
      <c r="AP836" s="100"/>
      <c r="AQ836" s="100"/>
      <c r="AR836" s="100"/>
      <c r="AS836" s="100"/>
      <c r="AT836" s="100"/>
      <c r="AU836" s="100"/>
      <c r="AV836" s="100"/>
      <c r="AW836" s="100"/>
      <c r="AX836" s="100"/>
      <c r="AY836" s="100"/>
      <c r="AZ836" s="100"/>
      <c r="BA836" s="100"/>
      <c r="BB836" s="100"/>
      <c r="BC836" s="100"/>
      <c r="BD836" s="100"/>
      <c r="BE836" s="100"/>
    </row>
    <row r="837" spans="1:57" ht="15.75" customHeight="1" x14ac:dyDescent="0.3">
      <c r="A837" s="98"/>
      <c r="B837" s="98"/>
      <c r="C837" s="98"/>
      <c r="D837" s="98"/>
      <c r="E837" s="99"/>
      <c r="F837" s="99"/>
      <c r="G837" s="98"/>
      <c r="H837" s="98"/>
      <c r="I837" s="98"/>
      <c r="J837" s="98"/>
      <c r="K837" s="98"/>
      <c r="L837" s="98"/>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0"/>
      <c r="AQ837" s="100"/>
      <c r="AR837" s="100"/>
      <c r="AS837" s="100"/>
      <c r="AT837" s="100"/>
      <c r="AU837" s="100"/>
      <c r="AV837" s="100"/>
      <c r="AW837" s="100"/>
      <c r="AX837" s="100"/>
      <c r="AY837" s="100"/>
      <c r="AZ837" s="100"/>
      <c r="BA837" s="100"/>
      <c r="BB837" s="100"/>
      <c r="BC837" s="100"/>
      <c r="BD837" s="100"/>
      <c r="BE837" s="100"/>
    </row>
    <row r="838" spans="1:57" ht="15.75" customHeight="1" x14ac:dyDescent="0.3">
      <c r="A838" s="98"/>
      <c r="B838" s="98"/>
      <c r="C838" s="98"/>
      <c r="D838" s="98"/>
      <c r="E838" s="99"/>
      <c r="F838" s="99"/>
      <c r="G838" s="98"/>
      <c r="H838" s="98"/>
      <c r="I838" s="98"/>
      <c r="J838" s="98"/>
      <c r="K838" s="98"/>
      <c r="L838" s="98"/>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100"/>
      <c r="AO838" s="100"/>
      <c r="AP838" s="100"/>
      <c r="AQ838" s="100"/>
      <c r="AR838" s="100"/>
      <c r="AS838" s="100"/>
      <c r="AT838" s="100"/>
      <c r="AU838" s="100"/>
      <c r="AV838" s="100"/>
      <c r="AW838" s="100"/>
      <c r="AX838" s="100"/>
      <c r="AY838" s="100"/>
      <c r="AZ838" s="100"/>
      <c r="BA838" s="100"/>
      <c r="BB838" s="100"/>
      <c r="BC838" s="100"/>
      <c r="BD838" s="100"/>
      <c r="BE838" s="100"/>
    </row>
    <row r="839" spans="1:57" ht="15.75" customHeight="1" x14ac:dyDescent="0.3">
      <c r="A839" s="98"/>
      <c r="B839" s="98"/>
      <c r="C839" s="98"/>
      <c r="D839" s="98"/>
      <c r="E839" s="99"/>
      <c r="F839" s="99"/>
      <c r="G839" s="98"/>
      <c r="H839" s="98"/>
      <c r="I839" s="98"/>
      <c r="J839" s="98"/>
      <c r="K839" s="98"/>
      <c r="L839" s="98"/>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c r="AP839" s="100"/>
      <c r="AQ839" s="100"/>
      <c r="AR839" s="100"/>
      <c r="AS839" s="100"/>
      <c r="AT839" s="100"/>
      <c r="AU839" s="100"/>
      <c r="AV839" s="100"/>
      <c r="AW839" s="100"/>
      <c r="AX839" s="100"/>
      <c r="AY839" s="100"/>
      <c r="AZ839" s="100"/>
      <c r="BA839" s="100"/>
      <c r="BB839" s="100"/>
      <c r="BC839" s="100"/>
      <c r="BD839" s="100"/>
      <c r="BE839" s="100"/>
    </row>
    <row r="840" spans="1:57" ht="15.75" customHeight="1" x14ac:dyDescent="0.3">
      <c r="A840" s="98"/>
      <c r="B840" s="98"/>
      <c r="C840" s="98"/>
      <c r="D840" s="98"/>
      <c r="E840" s="99"/>
      <c r="F840" s="99"/>
      <c r="G840" s="98"/>
      <c r="H840" s="98"/>
      <c r="I840" s="98"/>
      <c r="J840" s="98"/>
      <c r="K840" s="98"/>
      <c r="L840" s="98"/>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0"/>
      <c r="AQ840" s="100"/>
      <c r="AR840" s="100"/>
      <c r="AS840" s="100"/>
      <c r="AT840" s="100"/>
      <c r="AU840" s="100"/>
      <c r="AV840" s="100"/>
      <c r="AW840" s="100"/>
      <c r="AX840" s="100"/>
      <c r="AY840" s="100"/>
      <c r="AZ840" s="100"/>
      <c r="BA840" s="100"/>
      <c r="BB840" s="100"/>
      <c r="BC840" s="100"/>
      <c r="BD840" s="100"/>
      <c r="BE840" s="100"/>
    </row>
    <row r="841" spans="1:57" ht="15.75" customHeight="1" x14ac:dyDescent="0.3">
      <c r="A841" s="98"/>
      <c r="B841" s="98"/>
      <c r="C841" s="98"/>
      <c r="D841" s="98"/>
      <c r="E841" s="99"/>
      <c r="F841" s="99"/>
      <c r="G841" s="98"/>
      <c r="H841" s="98"/>
      <c r="I841" s="98"/>
      <c r="J841" s="98"/>
      <c r="K841" s="98"/>
      <c r="L841" s="98"/>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100"/>
      <c r="AO841" s="100"/>
      <c r="AP841" s="100"/>
      <c r="AQ841" s="100"/>
      <c r="AR841" s="100"/>
      <c r="AS841" s="100"/>
      <c r="AT841" s="100"/>
      <c r="AU841" s="100"/>
      <c r="AV841" s="100"/>
      <c r="AW841" s="100"/>
      <c r="AX841" s="100"/>
      <c r="AY841" s="100"/>
      <c r="AZ841" s="100"/>
      <c r="BA841" s="100"/>
      <c r="BB841" s="100"/>
      <c r="BC841" s="100"/>
      <c r="BD841" s="100"/>
      <c r="BE841" s="100"/>
    </row>
    <row r="842" spans="1:57" ht="15.75" customHeight="1" x14ac:dyDescent="0.3">
      <c r="A842" s="98"/>
      <c r="B842" s="98"/>
      <c r="C842" s="98"/>
      <c r="D842" s="98"/>
      <c r="E842" s="99"/>
      <c r="F842" s="99"/>
      <c r="G842" s="98"/>
      <c r="H842" s="98"/>
      <c r="I842" s="98"/>
      <c r="J842" s="98"/>
      <c r="K842" s="98"/>
      <c r="L842" s="98"/>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100"/>
      <c r="AO842" s="100"/>
      <c r="AP842" s="100"/>
      <c r="AQ842" s="100"/>
      <c r="AR842" s="100"/>
      <c r="AS842" s="100"/>
      <c r="AT842" s="100"/>
      <c r="AU842" s="100"/>
      <c r="AV842" s="100"/>
      <c r="AW842" s="100"/>
      <c r="AX842" s="100"/>
      <c r="AY842" s="100"/>
      <c r="AZ842" s="100"/>
      <c r="BA842" s="100"/>
      <c r="BB842" s="100"/>
      <c r="BC842" s="100"/>
      <c r="BD842" s="100"/>
      <c r="BE842" s="100"/>
    </row>
    <row r="843" spans="1:57" ht="15.75" customHeight="1" x14ac:dyDescent="0.3">
      <c r="A843" s="98"/>
      <c r="B843" s="98"/>
      <c r="C843" s="98"/>
      <c r="D843" s="98"/>
      <c r="E843" s="99"/>
      <c r="F843" s="99"/>
      <c r="G843" s="98"/>
      <c r="H843" s="98"/>
      <c r="I843" s="98"/>
      <c r="J843" s="98"/>
      <c r="K843" s="98"/>
      <c r="L843" s="98"/>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c r="AU843" s="100"/>
      <c r="AV843" s="100"/>
      <c r="AW843" s="100"/>
      <c r="AX843" s="100"/>
      <c r="AY843" s="100"/>
      <c r="AZ843" s="100"/>
      <c r="BA843" s="100"/>
      <c r="BB843" s="100"/>
      <c r="BC843" s="100"/>
      <c r="BD843" s="100"/>
      <c r="BE843" s="100"/>
    </row>
    <row r="844" spans="1:57" ht="15.75" customHeight="1" x14ac:dyDescent="0.3">
      <c r="A844" s="98"/>
      <c r="B844" s="98"/>
      <c r="C844" s="98"/>
      <c r="D844" s="98"/>
      <c r="E844" s="99"/>
      <c r="F844" s="99"/>
      <c r="G844" s="98"/>
      <c r="H844" s="98"/>
      <c r="I844" s="98"/>
      <c r="J844" s="98"/>
      <c r="K844" s="98"/>
      <c r="L844" s="98"/>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100"/>
      <c r="AO844" s="100"/>
      <c r="AP844" s="100"/>
      <c r="AQ844" s="100"/>
      <c r="AR844" s="100"/>
      <c r="AS844" s="100"/>
      <c r="AT844" s="100"/>
      <c r="AU844" s="100"/>
      <c r="AV844" s="100"/>
      <c r="AW844" s="100"/>
      <c r="AX844" s="100"/>
      <c r="AY844" s="100"/>
      <c r="AZ844" s="100"/>
      <c r="BA844" s="100"/>
      <c r="BB844" s="100"/>
      <c r="BC844" s="100"/>
      <c r="BD844" s="100"/>
      <c r="BE844" s="100"/>
    </row>
    <row r="845" spans="1:57" ht="15.75" customHeight="1" x14ac:dyDescent="0.3">
      <c r="A845" s="98"/>
      <c r="B845" s="98"/>
      <c r="C845" s="98"/>
      <c r="D845" s="98"/>
      <c r="E845" s="99"/>
      <c r="F845" s="99"/>
      <c r="G845" s="98"/>
      <c r="H845" s="98"/>
      <c r="I845" s="98"/>
      <c r="J845" s="98"/>
      <c r="K845" s="98"/>
      <c r="L845" s="98"/>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0"/>
      <c r="AQ845" s="100"/>
      <c r="AR845" s="100"/>
      <c r="AS845" s="100"/>
      <c r="AT845" s="100"/>
      <c r="AU845" s="100"/>
      <c r="AV845" s="100"/>
      <c r="AW845" s="100"/>
      <c r="AX845" s="100"/>
      <c r="AY845" s="100"/>
      <c r="AZ845" s="100"/>
      <c r="BA845" s="100"/>
      <c r="BB845" s="100"/>
      <c r="BC845" s="100"/>
      <c r="BD845" s="100"/>
      <c r="BE845" s="100"/>
    </row>
    <row r="846" spans="1:57" ht="15.75" customHeight="1" x14ac:dyDescent="0.3">
      <c r="A846" s="98"/>
      <c r="B846" s="98"/>
      <c r="C846" s="98"/>
      <c r="D846" s="98"/>
      <c r="E846" s="99"/>
      <c r="F846" s="99"/>
      <c r="G846" s="98"/>
      <c r="H846" s="98"/>
      <c r="I846" s="98"/>
      <c r="J846" s="98"/>
      <c r="K846" s="98"/>
      <c r="L846" s="98"/>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c r="AU846" s="100"/>
      <c r="AV846" s="100"/>
      <c r="AW846" s="100"/>
      <c r="AX846" s="100"/>
      <c r="AY846" s="100"/>
      <c r="AZ846" s="100"/>
      <c r="BA846" s="100"/>
      <c r="BB846" s="100"/>
      <c r="BC846" s="100"/>
      <c r="BD846" s="100"/>
      <c r="BE846" s="100"/>
    </row>
    <row r="847" spans="1:57" ht="15.75" customHeight="1" x14ac:dyDescent="0.3">
      <c r="A847" s="98"/>
      <c r="B847" s="98"/>
      <c r="C847" s="98"/>
      <c r="D847" s="98"/>
      <c r="E847" s="99"/>
      <c r="F847" s="99"/>
      <c r="G847" s="98"/>
      <c r="H847" s="98"/>
      <c r="I847" s="98"/>
      <c r="J847" s="98"/>
      <c r="K847" s="98"/>
      <c r="L847" s="98"/>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c r="AU847" s="100"/>
      <c r="AV847" s="100"/>
      <c r="AW847" s="100"/>
      <c r="AX847" s="100"/>
      <c r="AY847" s="100"/>
      <c r="AZ847" s="100"/>
      <c r="BA847" s="100"/>
      <c r="BB847" s="100"/>
      <c r="BC847" s="100"/>
      <c r="BD847" s="100"/>
      <c r="BE847" s="100"/>
    </row>
    <row r="848" spans="1:57" ht="15.75" customHeight="1" x14ac:dyDescent="0.3">
      <c r="A848" s="98"/>
      <c r="B848" s="98"/>
      <c r="C848" s="98"/>
      <c r="D848" s="98"/>
      <c r="E848" s="99"/>
      <c r="F848" s="99"/>
      <c r="G848" s="98"/>
      <c r="H848" s="98"/>
      <c r="I848" s="98"/>
      <c r="J848" s="98"/>
      <c r="K848" s="98"/>
      <c r="L848" s="98"/>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c r="AV848" s="100"/>
      <c r="AW848" s="100"/>
      <c r="AX848" s="100"/>
      <c r="AY848" s="100"/>
      <c r="AZ848" s="100"/>
      <c r="BA848" s="100"/>
      <c r="BB848" s="100"/>
      <c r="BC848" s="100"/>
      <c r="BD848" s="100"/>
      <c r="BE848" s="100"/>
    </row>
    <row r="849" spans="1:57" ht="15.75" customHeight="1" x14ac:dyDescent="0.3">
      <c r="A849" s="98"/>
      <c r="B849" s="98"/>
      <c r="C849" s="98"/>
      <c r="D849" s="98"/>
      <c r="E849" s="99"/>
      <c r="F849" s="99"/>
      <c r="G849" s="98"/>
      <c r="H849" s="98"/>
      <c r="I849" s="98"/>
      <c r="J849" s="98"/>
      <c r="K849" s="98"/>
      <c r="L849" s="98"/>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c r="AR849" s="100"/>
      <c r="AS849" s="100"/>
      <c r="AT849" s="100"/>
      <c r="AU849" s="100"/>
      <c r="AV849" s="100"/>
      <c r="AW849" s="100"/>
      <c r="AX849" s="100"/>
      <c r="AY849" s="100"/>
      <c r="AZ849" s="100"/>
      <c r="BA849" s="100"/>
      <c r="BB849" s="100"/>
      <c r="BC849" s="100"/>
      <c r="BD849" s="100"/>
      <c r="BE849" s="100"/>
    </row>
    <row r="850" spans="1:57" ht="15.75" customHeight="1" x14ac:dyDescent="0.3">
      <c r="A850" s="98"/>
      <c r="B850" s="98"/>
      <c r="C850" s="98"/>
      <c r="D850" s="98"/>
      <c r="E850" s="99"/>
      <c r="F850" s="99"/>
      <c r="G850" s="98"/>
      <c r="H850" s="98"/>
      <c r="I850" s="98"/>
      <c r="J850" s="98"/>
      <c r="K850" s="98"/>
      <c r="L850" s="98"/>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c r="AR850" s="100"/>
      <c r="AS850" s="100"/>
      <c r="AT850" s="100"/>
      <c r="AU850" s="100"/>
      <c r="AV850" s="100"/>
      <c r="AW850" s="100"/>
      <c r="AX850" s="100"/>
      <c r="AY850" s="100"/>
      <c r="AZ850" s="100"/>
      <c r="BA850" s="100"/>
      <c r="BB850" s="100"/>
      <c r="BC850" s="100"/>
      <c r="BD850" s="100"/>
      <c r="BE850" s="100"/>
    </row>
    <row r="851" spans="1:57" ht="15.75" customHeight="1" x14ac:dyDescent="0.3">
      <c r="A851" s="98"/>
      <c r="B851" s="98"/>
      <c r="C851" s="98"/>
      <c r="D851" s="98"/>
      <c r="E851" s="99"/>
      <c r="F851" s="99"/>
      <c r="G851" s="98"/>
      <c r="H851" s="98"/>
      <c r="I851" s="98"/>
      <c r="J851" s="98"/>
      <c r="K851" s="98"/>
      <c r="L851" s="98"/>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c r="AU851" s="100"/>
      <c r="AV851" s="100"/>
      <c r="AW851" s="100"/>
      <c r="AX851" s="100"/>
      <c r="AY851" s="100"/>
      <c r="AZ851" s="100"/>
      <c r="BA851" s="100"/>
      <c r="BB851" s="100"/>
      <c r="BC851" s="100"/>
      <c r="BD851" s="100"/>
      <c r="BE851" s="100"/>
    </row>
    <row r="852" spans="1:57" ht="15.75" customHeight="1" x14ac:dyDescent="0.3">
      <c r="A852" s="98"/>
      <c r="B852" s="98"/>
      <c r="C852" s="98"/>
      <c r="D852" s="98"/>
      <c r="E852" s="99"/>
      <c r="F852" s="99"/>
      <c r="G852" s="98"/>
      <c r="H852" s="98"/>
      <c r="I852" s="98"/>
      <c r="J852" s="98"/>
      <c r="K852" s="98"/>
      <c r="L852" s="98"/>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c r="AR852" s="100"/>
      <c r="AS852" s="100"/>
      <c r="AT852" s="100"/>
      <c r="AU852" s="100"/>
      <c r="AV852" s="100"/>
      <c r="AW852" s="100"/>
      <c r="AX852" s="100"/>
      <c r="AY852" s="100"/>
      <c r="AZ852" s="100"/>
      <c r="BA852" s="100"/>
      <c r="BB852" s="100"/>
      <c r="BC852" s="100"/>
      <c r="BD852" s="100"/>
      <c r="BE852" s="100"/>
    </row>
    <row r="853" spans="1:57" ht="15.75" customHeight="1" x14ac:dyDescent="0.3">
      <c r="A853" s="98"/>
      <c r="B853" s="98"/>
      <c r="C853" s="98"/>
      <c r="D853" s="98"/>
      <c r="E853" s="99"/>
      <c r="F853" s="99"/>
      <c r="G853" s="98"/>
      <c r="H853" s="98"/>
      <c r="I853" s="98"/>
      <c r="J853" s="98"/>
      <c r="K853" s="98"/>
      <c r="L853" s="98"/>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0"/>
      <c r="AQ853" s="100"/>
      <c r="AR853" s="100"/>
      <c r="AS853" s="100"/>
      <c r="AT853" s="100"/>
      <c r="AU853" s="100"/>
      <c r="AV853" s="100"/>
      <c r="AW853" s="100"/>
      <c r="AX853" s="100"/>
      <c r="AY853" s="100"/>
      <c r="AZ853" s="100"/>
      <c r="BA853" s="100"/>
      <c r="BB853" s="100"/>
      <c r="BC853" s="100"/>
      <c r="BD853" s="100"/>
      <c r="BE853" s="100"/>
    </row>
    <row r="854" spans="1:57" ht="15.75" customHeight="1" x14ac:dyDescent="0.3">
      <c r="A854" s="98"/>
      <c r="B854" s="98"/>
      <c r="C854" s="98"/>
      <c r="D854" s="98"/>
      <c r="E854" s="99"/>
      <c r="F854" s="99"/>
      <c r="G854" s="98"/>
      <c r="H854" s="98"/>
      <c r="I854" s="98"/>
      <c r="J854" s="98"/>
      <c r="K854" s="98"/>
      <c r="L854" s="98"/>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0"/>
      <c r="AQ854" s="100"/>
      <c r="AR854" s="100"/>
      <c r="AS854" s="100"/>
      <c r="AT854" s="100"/>
      <c r="AU854" s="100"/>
      <c r="AV854" s="100"/>
      <c r="AW854" s="100"/>
      <c r="AX854" s="100"/>
      <c r="AY854" s="100"/>
      <c r="AZ854" s="100"/>
      <c r="BA854" s="100"/>
      <c r="BB854" s="100"/>
      <c r="BC854" s="100"/>
      <c r="BD854" s="100"/>
      <c r="BE854" s="100"/>
    </row>
    <row r="855" spans="1:57" ht="15.75" customHeight="1" x14ac:dyDescent="0.3">
      <c r="A855" s="98"/>
      <c r="B855" s="98"/>
      <c r="C855" s="98"/>
      <c r="D855" s="98"/>
      <c r="E855" s="99"/>
      <c r="F855" s="99"/>
      <c r="G855" s="98"/>
      <c r="H855" s="98"/>
      <c r="I855" s="98"/>
      <c r="J855" s="98"/>
      <c r="K855" s="98"/>
      <c r="L855" s="98"/>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0"/>
      <c r="AQ855" s="100"/>
      <c r="AR855" s="100"/>
      <c r="AS855" s="100"/>
      <c r="AT855" s="100"/>
      <c r="AU855" s="100"/>
      <c r="AV855" s="100"/>
      <c r="AW855" s="100"/>
      <c r="AX855" s="100"/>
      <c r="AY855" s="100"/>
      <c r="AZ855" s="100"/>
      <c r="BA855" s="100"/>
      <c r="BB855" s="100"/>
      <c r="BC855" s="100"/>
      <c r="BD855" s="100"/>
      <c r="BE855" s="100"/>
    </row>
    <row r="856" spans="1:57" ht="15.75" customHeight="1" x14ac:dyDescent="0.3">
      <c r="A856" s="98"/>
      <c r="B856" s="98"/>
      <c r="C856" s="98"/>
      <c r="D856" s="98"/>
      <c r="E856" s="99"/>
      <c r="F856" s="99"/>
      <c r="G856" s="98"/>
      <c r="H856" s="98"/>
      <c r="I856" s="98"/>
      <c r="J856" s="98"/>
      <c r="K856" s="98"/>
      <c r="L856" s="98"/>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P856" s="100"/>
      <c r="AQ856" s="100"/>
      <c r="AR856" s="100"/>
      <c r="AS856" s="100"/>
      <c r="AT856" s="100"/>
      <c r="AU856" s="100"/>
      <c r="AV856" s="100"/>
      <c r="AW856" s="100"/>
      <c r="AX856" s="100"/>
      <c r="AY856" s="100"/>
      <c r="AZ856" s="100"/>
      <c r="BA856" s="100"/>
      <c r="BB856" s="100"/>
      <c r="BC856" s="100"/>
      <c r="BD856" s="100"/>
      <c r="BE856" s="100"/>
    </row>
    <row r="857" spans="1:57" ht="15.75" customHeight="1" x14ac:dyDescent="0.3">
      <c r="A857" s="98"/>
      <c r="B857" s="98"/>
      <c r="C857" s="98"/>
      <c r="D857" s="98"/>
      <c r="E857" s="99"/>
      <c r="F857" s="99"/>
      <c r="G857" s="98"/>
      <c r="H857" s="98"/>
      <c r="I857" s="98"/>
      <c r="J857" s="98"/>
      <c r="K857" s="98"/>
      <c r="L857" s="98"/>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c r="AR857" s="100"/>
      <c r="AS857" s="100"/>
      <c r="AT857" s="100"/>
      <c r="AU857" s="100"/>
      <c r="AV857" s="100"/>
      <c r="AW857" s="100"/>
      <c r="AX857" s="100"/>
      <c r="AY857" s="100"/>
      <c r="AZ857" s="100"/>
      <c r="BA857" s="100"/>
      <c r="BB857" s="100"/>
      <c r="BC857" s="100"/>
      <c r="BD857" s="100"/>
      <c r="BE857" s="100"/>
    </row>
    <row r="858" spans="1:57" ht="15.75" customHeight="1" x14ac:dyDescent="0.3">
      <c r="A858" s="98"/>
      <c r="B858" s="98"/>
      <c r="C858" s="98"/>
      <c r="D858" s="98"/>
      <c r="E858" s="99"/>
      <c r="F858" s="99"/>
      <c r="G858" s="98"/>
      <c r="H858" s="98"/>
      <c r="I858" s="98"/>
      <c r="J858" s="98"/>
      <c r="K858" s="98"/>
      <c r="L858" s="98"/>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c r="AR858" s="100"/>
      <c r="AS858" s="100"/>
      <c r="AT858" s="100"/>
      <c r="AU858" s="100"/>
      <c r="AV858" s="100"/>
      <c r="AW858" s="100"/>
      <c r="AX858" s="100"/>
      <c r="AY858" s="100"/>
      <c r="AZ858" s="100"/>
      <c r="BA858" s="100"/>
      <c r="BB858" s="100"/>
      <c r="BC858" s="100"/>
      <c r="BD858" s="100"/>
      <c r="BE858" s="100"/>
    </row>
    <row r="859" spans="1:57" ht="15.75" customHeight="1" x14ac:dyDescent="0.3">
      <c r="A859" s="98"/>
      <c r="B859" s="98"/>
      <c r="C859" s="98"/>
      <c r="D859" s="98"/>
      <c r="E859" s="99"/>
      <c r="F859" s="99"/>
      <c r="G859" s="98"/>
      <c r="H859" s="98"/>
      <c r="I859" s="98"/>
      <c r="J859" s="98"/>
      <c r="K859" s="98"/>
      <c r="L859" s="98"/>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c r="AR859" s="100"/>
      <c r="AS859" s="100"/>
      <c r="AT859" s="100"/>
      <c r="AU859" s="100"/>
      <c r="AV859" s="100"/>
      <c r="AW859" s="100"/>
      <c r="AX859" s="100"/>
      <c r="AY859" s="100"/>
      <c r="AZ859" s="100"/>
      <c r="BA859" s="100"/>
      <c r="BB859" s="100"/>
      <c r="BC859" s="100"/>
      <c r="BD859" s="100"/>
      <c r="BE859" s="100"/>
    </row>
    <row r="860" spans="1:57" ht="15.75" customHeight="1" x14ac:dyDescent="0.3">
      <c r="A860" s="98"/>
      <c r="B860" s="98"/>
      <c r="C860" s="98"/>
      <c r="D860" s="98"/>
      <c r="E860" s="99"/>
      <c r="F860" s="99"/>
      <c r="G860" s="98"/>
      <c r="H860" s="98"/>
      <c r="I860" s="98"/>
      <c r="J860" s="98"/>
      <c r="K860" s="98"/>
      <c r="L860" s="98"/>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c r="AU860" s="100"/>
      <c r="AV860" s="100"/>
      <c r="AW860" s="100"/>
      <c r="AX860" s="100"/>
      <c r="AY860" s="100"/>
      <c r="AZ860" s="100"/>
      <c r="BA860" s="100"/>
      <c r="BB860" s="100"/>
      <c r="BC860" s="100"/>
      <c r="BD860" s="100"/>
      <c r="BE860" s="100"/>
    </row>
    <row r="861" spans="1:57" ht="15.75" customHeight="1" x14ac:dyDescent="0.3">
      <c r="A861" s="98"/>
      <c r="B861" s="98"/>
      <c r="C861" s="98"/>
      <c r="D861" s="98"/>
      <c r="E861" s="99"/>
      <c r="F861" s="99"/>
      <c r="G861" s="98"/>
      <c r="H861" s="98"/>
      <c r="I861" s="98"/>
      <c r="J861" s="98"/>
      <c r="K861" s="98"/>
      <c r="L861" s="98"/>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c r="AR861" s="100"/>
      <c r="AS861" s="100"/>
      <c r="AT861" s="100"/>
      <c r="AU861" s="100"/>
      <c r="AV861" s="100"/>
      <c r="AW861" s="100"/>
      <c r="AX861" s="100"/>
      <c r="AY861" s="100"/>
      <c r="AZ861" s="100"/>
      <c r="BA861" s="100"/>
      <c r="BB861" s="100"/>
      <c r="BC861" s="100"/>
      <c r="BD861" s="100"/>
      <c r="BE861" s="100"/>
    </row>
    <row r="862" spans="1:57" ht="15.75" customHeight="1" x14ac:dyDescent="0.3">
      <c r="A862" s="98"/>
      <c r="B862" s="98"/>
      <c r="C862" s="98"/>
      <c r="D862" s="98"/>
      <c r="E862" s="99"/>
      <c r="F862" s="99"/>
      <c r="G862" s="98"/>
      <c r="H862" s="98"/>
      <c r="I862" s="98"/>
      <c r="J862" s="98"/>
      <c r="K862" s="98"/>
      <c r="L862" s="98"/>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0"/>
      <c r="AQ862" s="100"/>
      <c r="AR862" s="100"/>
      <c r="AS862" s="100"/>
      <c r="AT862" s="100"/>
      <c r="AU862" s="100"/>
      <c r="AV862" s="100"/>
      <c r="AW862" s="100"/>
      <c r="AX862" s="100"/>
      <c r="AY862" s="100"/>
      <c r="AZ862" s="100"/>
      <c r="BA862" s="100"/>
      <c r="BB862" s="100"/>
      <c r="BC862" s="100"/>
      <c r="BD862" s="100"/>
      <c r="BE862" s="100"/>
    </row>
    <row r="863" spans="1:57" ht="15.75" customHeight="1" x14ac:dyDescent="0.3">
      <c r="A863" s="98"/>
      <c r="B863" s="98"/>
      <c r="C863" s="98"/>
      <c r="D863" s="98"/>
      <c r="E863" s="99"/>
      <c r="F863" s="99"/>
      <c r="G863" s="98"/>
      <c r="H863" s="98"/>
      <c r="I863" s="98"/>
      <c r="J863" s="98"/>
      <c r="K863" s="98"/>
      <c r="L863" s="98"/>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0"/>
      <c r="AQ863" s="100"/>
      <c r="AR863" s="100"/>
      <c r="AS863" s="100"/>
      <c r="AT863" s="100"/>
      <c r="AU863" s="100"/>
      <c r="AV863" s="100"/>
      <c r="AW863" s="100"/>
      <c r="AX863" s="100"/>
      <c r="AY863" s="100"/>
      <c r="AZ863" s="100"/>
      <c r="BA863" s="100"/>
      <c r="BB863" s="100"/>
      <c r="BC863" s="100"/>
      <c r="BD863" s="100"/>
      <c r="BE863" s="100"/>
    </row>
    <row r="864" spans="1:57" ht="15.75" customHeight="1" x14ac:dyDescent="0.3">
      <c r="A864" s="98"/>
      <c r="B864" s="98"/>
      <c r="C864" s="98"/>
      <c r="D864" s="98"/>
      <c r="E864" s="99"/>
      <c r="F864" s="99"/>
      <c r="G864" s="98"/>
      <c r="H864" s="98"/>
      <c r="I864" s="98"/>
      <c r="J864" s="98"/>
      <c r="K864" s="98"/>
      <c r="L864" s="98"/>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100"/>
      <c r="AO864" s="100"/>
      <c r="AP864" s="100"/>
      <c r="AQ864" s="100"/>
      <c r="AR864" s="100"/>
      <c r="AS864" s="100"/>
      <c r="AT864" s="100"/>
      <c r="AU864" s="100"/>
      <c r="AV864" s="100"/>
      <c r="AW864" s="100"/>
      <c r="AX864" s="100"/>
      <c r="AY864" s="100"/>
      <c r="AZ864" s="100"/>
      <c r="BA864" s="100"/>
      <c r="BB864" s="100"/>
      <c r="BC864" s="100"/>
      <c r="BD864" s="100"/>
      <c r="BE864" s="100"/>
    </row>
    <row r="865" spans="1:57" ht="15.75" customHeight="1" x14ac:dyDescent="0.3">
      <c r="A865" s="98"/>
      <c r="B865" s="98"/>
      <c r="C865" s="98"/>
      <c r="D865" s="98"/>
      <c r="E865" s="99"/>
      <c r="F865" s="99"/>
      <c r="G865" s="98"/>
      <c r="H865" s="98"/>
      <c r="I865" s="98"/>
      <c r="J865" s="98"/>
      <c r="K865" s="98"/>
      <c r="L865" s="98"/>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0"/>
      <c r="AQ865" s="100"/>
      <c r="AR865" s="100"/>
      <c r="AS865" s="100"/>
      <c r="AT865" s="100"/>
      <c r="AU865" s="100"/>
      <c r="AV865" s="100"/>
      <c r="AW865" s="100"/>
      <c r="AX865" s="100"/>
      <c r="AY865" s="100"/>
      <c r="AZ865" s="100"/>
      <c r="BA865" s="100"/>
      <c r="BB865" s="100"/>
      <c r="BC865" s="100"/>
      <c r="BD865" s="100"/>
      <c r="BE865" s="100"/>
    </row>
    <row r="866" spans="1:57" ht="15.75" customHeight="1" x14ac:dyDescent="0.3">
      <c r="A866" s="98"/>
      <c r="B866" s="98"/>
      <c r="C866" s="98"/>
      <c r="D866" s="98"/>
      <c r="E866" s="99"/>
      <c r="F866" s="99"/>
      <c r="G866" s="98"/>
      <c r="H866" s="98"/>
      <c r="I866" s="98"/>
      <c r="J866" s="98"/>
      <c r="K866" s="98"/>
      <c r="L866" s="98"/>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c r="AR866" s="100"/>
      <c r="AS866" s="100"/>
      <c r="AT866" s="100"/>
      <c r="AU866" s="100"/>
      <c r="AV866" s="100"/>
      <c r="AW866" s="100"/>
      <c r="AX866" s="100"/>
      <c r="AY866" s="100"/>
      <c r="AZ866" s="100"/>
      <c r="BA866" s="100"/>
      <c r="BB866" s="100"/>
      <c r="BC866" s="100"/>
      <c r="BD866" s="100"/>
      <c r="BE866" s="100"/>
    </row>
    <row r="867" spans="1:57" ht="15.75" customHeight="1" x14ac:dyDescent="0.3">
      <c r="A867" s="98"/>
      <c r="B867" s="98"/>
      <c r="C867" s="98"/>
      <c r="D867" s="98"/>
      <c r="E867" s="99"/>
      <c r="F867" s="99"/>
      <c r="G867" s="98"/>
      <c r="H867" s="98"/>
      <c r="I867" s="98"/>
      <c r="J867" s="98"/>
      <c r="K867" s="98"/>
      <c r="L867" s="98"/>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0"/>
      <c r="AQ867" s="100"/>
      <c r="AR867" s="100"/>
      <c r="AS867" s="100"/>
      <c r="AT867" s="100"/>
      <c r="AU867" s="100"/>
      <c r="AV867" s="100"/>
      <c r="AW867" s="100"/>
      <c r="AX867" s="100"/>
      <c r="AY867" s="100"/>
      <c r="AZ867" s="100"/>
      <c r="BA867" s="100"/>
      <c r="BB867" s="100"/>
      <c r="BC867" s="100"/>
      <c r="BD867" s="100"/>
      <c r="BE867" s="100"/>
    </row>
    <row r="868" spans="1:57" ht="15.75" customHeight="1" x14ac:dyDescent="0.3">
      <c r="A868" s="98"/>
      <c r="B868" s="98"/>
      <c r="C868" s="98"/>
      <c r="D868" s="98"/>
      <c r="E868" s="99"/>
      <c r="F868" s="99"/>
      <c r="G868" s="98"/>
      <c r="H868" s="98"/>
      <c r="I868" s="98"/>
      <c r="J868" s="98"/>
      <c r="K868" s="98"/>
      <c r="L868" s="98"/>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P868" s="100"/>
      <c r="AQ868" s="100"/>
      <c r="AR868" s="100"/>
      <c r="AS868" s="100"/>
      <c r="AT868" s="100"/>
      <c r="AU868" s="100"/>
      <c r="AV868" s="100"/>
      <c r="AW868" s="100"/>
      <c r="AX868" s="100"/>
      <c r="AY868" s="100"/>
      <c r="AZ868" s="100"/>
      <c r="BA868" s="100"/>
      <c r="BB868" s="100"/>
      <c r="BC868" s="100"/>
      <c r="BD868" s="100"/>
      <c r="BE868" s="100"/>
    </row>
    <row r="869" spans="1:57" ht="15.75" customHeight="1" x14ac:dyDescent="0.3">
      <c r="A869" s="98"/>
      <c r="B869" s="98"/>
      <c r="C869" s="98"/>
      <c r="D869" s="98"/>
      <c r="E869" s="99"/>
      <c r="F869" s="99"/>
      <c r="G869" s="98"/>
      <c r="H869" s="98"/>
      <c r="I869" s="98"/>
      <c r="J869" s="98"/>
      <c r="K869" s="98"/>
      <c r="L869" s="98"/>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100"/>
      <c r="AO869" s="100"/>
      <c r="AP869" s="100"/>
      <c r="AQ869" s="100"/>
      <c r="AR869" s="100"/>
      <c r="AS869" s="100"/>
      <c r="AT869" s="100"/>
      <c r="AU869" s="100"/>
      <c r="AV869" s="100"/>
      <c r="AW869" s="100"/>
      <c r="AX869" s="100"/>
      <c r="AY869" s="100"/>
      <c r="AZ869" s="100"/>
      <c r="BA869" s="100"/>
      <c r="BB869" s="100"/>
      <c r="BC869" s="100"/>
      <c r="BD869" s="100"/>
      <c r="BE869" s="100"/>
    </row>
    <row r="870" spans="1:57" ht="15.75" customHeight="1" x14ac:dyDescent="0.3">
      <c r="A870" s="98"/>
      <c r="B870" s="98"/>
      <c r="C870" s="98"/>
      <c r="D870" s="98"/>
      <c r="E870" s="99"/>
      <c r="F870" s="99"/>
      <c r="G870" s="98"/>
      <c r="H870" s="98"/>
      <c r="I870" s="98"/>
      <c r="J870" s="98"/>
      <c r="K870" s="98"/>
      <c r="L870" s="98"/>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100"/>
      <c r="AO870" s="100"/>
      <c r="AP870" s="100"/>
      <c r="AQ870" s="100"/>
      <c r="AR870" s="100"/>
      <c r="AS870" s="100"/>
      <c r="AT870" s="100"/>
      <c r="AU870" s="100"/>
      <c r="AV870" s="100"/>
      <c r="AW870" s="100"/>
      <c r="AX870" s="100"/>
      <c r="AY870" s="100"/>
      <c r="AZ870" s="100"/>
      <c r="BA870" s="100"/>
      <c r="BB870" s="100"/>
      <c r="BC870" s="100"/>
      <c r="BD870" s="100"/>
      <c r="BE870" s="100"/>
    </row>
    <row r="871" spans="1:57" ht="15.75" customHeight="1" x14ac:dyDescent="0.3">
      <c r="A871" s="98"/>
      <c r="B871" s="98"/>
      <c r="C871" s="98"/>
      <c r="D871" s="98"/>
      <c r="E871" s="99"/>
      <c r="F871" s="99"/>
      <c r="G871" s="98"/>
      <c r="H871" s="98"/>
      <c r="I871" s="98"/>
      <c r="J871" s="98"/>
      <c r="K871" s="98"/>
      <c r="L871" s="98"/>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P871" s="100"/>
      <c r="AQ871" s="100"/>
      <c r="AR871" s="100"/>
      <c r="AS871" s="100"/>
      <c r="AT871" s="100"/>
      <c r="AU871" s="100"/>
      <c r="AV871" s="100"/>
      <c r="AW871" s="100"/>
      <c r="AX871" s="100"/>
      <c r="AY871" s="100"/>
      <c r="AZ871" s="100"/>
      <c r="BA871" s="100"/>
      <c r="BB871" s="100"/>
      <c r="BC871" s="100"/>
      <c r="BD871" s="100"/>
      <c r="BE871" s="100"/>
    </row>
    <row r="872" spans="1:57" ht="15.75" customHeight="1" x14ac:dyDescent="0.3">
      <c r="A872" s="98"/>
      <c r="B872" s="98"/>
      <c r="C872" s="98"/>
      <c r="D872" s="98"/>
      <c r="E872" s="99"/>
      <c r="F872" s="99"/>
      <c r="G872" s="98"/>
      <c r="H872" s="98"/>
      <c r="I872" s="98"/>
      <c r="J872" s="98"/>
      <c r="K872" s="98"/>
      <c r="L872" s="98"/>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100"/>
      <c r="AO872" s="100"/>
      <c r="AP872" s="100"/>
      <c r="AQ872" s="100"/>
      <c r="AR872" s="100"/>
      <c r="AS872" s="100"/>
      <c r="AT872" s="100"/>
      <c r="AU872" s="100"/>
      <c r="AV872" s="100"/>
      <c r="AW872" s="100"/>
      <c r="AX872" s="100"/>
      <c r="AY872" s="100"/>
      <c r="AZ872" s="100"/>
      <c r="BA872" s="100"/>
      <c r="BB872" s="100"/>
      <c r="BC872" s="100"/>
      <c r="BD872" s="100"/>
      <c r="BE872" s="100"/>
    </row>
    <row r="873" spans="1:57" ht="15.75" customHeight="1" x14ac:dyDescent="0.3">
      <c r="A873" s="98"/>
      <c r="B873" s="98"/>
      <c r="C873" s="98"/>
      <c r="D873" s="98"/>
      <c r="E873" s="99"/>
      <c r="F873" s="99"/>
      <c r="G873" s="98"/>
      <c r="H873" s="98"/>
      <c r="I873" s="98"/>
      <c r="J873" s="98"/>
      <c r="K873" s="98"/>
      <c r="L873" s="98"/>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0"/>
      <c r="AQ873" s="100"/>
      <c r="AR873" s="100"/>
      <c r="AS873" s="100"/>
      <c r="AT873" s="100"/>
      <c r="AU873" s="100"/>
      <c r="AV873" s="100"/>
      <c r="AW873" s="100"/>
      <c r="AX873" s="100"/>
      <c r="AY873" s="100"/>
      <c r="AZ873" s="100"/>
      <c r="BA873" s="100"/>
      <c r="BB873" s="100"/>
      <c r="BC873" s="100"/>
      <c r="BD873" s="100"/>
      <c r="BE873" s="100"/>
    </row>
    <row r="874" spans="1:57" ht="15.75" customHeight="1" x14ac:dyDescent="0.3">
      <c r="A874" s="98"/>
      <c r="B874" s="98"/>
      <c r="C874" s="98"/>
      <c r="D874" s="98"/>
      <c r="E874" s="99"/>
      <c r="F874" s="99"/>
      <c r="G874" s="98"/>
      <c r="H874" s="98"/>
      <c r="I874" s="98"/>
      <c r="J874" s="98"/>
      <c r="K874" s="98"/>
      <c r="L874" s="98"/>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100"/>
      <c r="AO874" s="100"/>
      <c r="AP874" s="100"/>
      <c r="AQ874" s="100"/>
      <c r="AR874" s="100"/>
      <c r="AS874" s="100"/>
      <c r="AT874" s="100"/>
      <c r="AU874" s="100"/>
      <c r="AV874" s="100"/>
      <c r="AW874" s="100"/>
      <c r="AX874" s="100"/>
      <c r="AY874" s="100"/>
      <c r="AZ874" s="100"/>
      <c r="BA874" s="100"/>
      <c r="BB874" s="100"/>
      <c r="BC874" s="100"/>
      <c r="BD874" s="100"/>
      <c r="BE874" s="100"/>
    </row>
    <row r="875" spans="1:57" ht="15.75" customHeight="1" x14ac:dyDescent="0.3">
      <c r="A875" s="98"/>
      <c r="B875" s="98"/>
      <c r="C875" s="98"/>
      <c r="D875" s="98"/>
      <c r="E875" s="99"/>
      <c r="F875" s="99"/>
      <c r="G875" s="98"/>
      <c r="H875" s="98"/>
      <c r="I875" s="98"/>
      <c r="J875" s="98"/>
      <c r="K875" s="98"/>
      <c r="L875" s="98"/>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c r="AR875" s="100"/>
      <c r="AS875" s="100"/>
      <c r="AT875" s="100"/>
      <c r="AU875" s="100"/>
      <c r="AV875" s="100"/>
      <c r="AW875" s="100"/>
      <c r="AX875" s="100"/>
      <c r="AY875" s="100"/>
      <c r="AZ875" s="100"/>
      <c r="BA875" s="100"/>
      <c r="BB875" s="100"/>
      <c r="BC875" s="100"/>
      <c r="BD875" s="100"/>
      <c r="BE875" s="100"/>
    </row>
    <row r="876" spans="1:57" ht="15.75" customHeight="1" x14ac:dyDescent="0.3">
      <c r="A876" s="98"/>
      <c r="B876" s="98"/>
      <c r="C876" s="98"/>
      <c r="D876" s="98"/>
      <c r="E876" s="99"/>
      <c r="F876" s="99"/>
      <c r="G876" s="98"/>
      <c r="H876" s="98"/>
      <c r="I876" s="98"/>
      <c r="J876" s="98"/>
      <c r="K876" s="98"/>
      <c r="L876" s="98"/>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c r="AU876" s="100"/>
      <c r="AV876" s="100"/>
      <c r="AW876" s="100"/>
      <c r="AX876" s="100"/>
      <c r="AY876" s="100"/>
      <c r="AZ876" s="100"/>
      <c r="BA876" s="100"/>
      <c r="BB876" s="100"/>
      <c r="BC876" s="100"/>
      <c r="BD876" s="100"/>
      <c r="BE876" s="100"/>
    </row>
    <row r="877" spans="1:57" ht="15.75" customHeight="1" x14ac:dyDescent="0.3">
      <c r="A877" s="98"/>
      <c r="B877" s="98"/>
      <c r="C877" s="98"/>
      <c r="D877" s="98"/>
      <c r="E877" s="99"/>
      <c r="F877" s="99"/>
      <c r="G877" s="98"/>
      <c r="H877" s="98"/>
      <c r="I877" s="98"/>
      <c r="J877" s="98"/>
      <c r="K877" s="98"/>
      <c r="L877" s="98"/>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0"/>
      <c r="AQ877" s="100"/>
      <c r="AR877" s="100"/>
      <c r="AS877" s="100"/>
      <c r="AT877" s="100"/>
      <c r="AU877" s="100"/>
      <c r="AV877" s="100"/>
      <c r="AW877" s="100"/>
      <c r="AX877" s="100"/>
      <c r="AY877" s="100"/>
      <c r="AZ877" s="100"/>
      <c r="BA877" s="100"/>
      <c r="BB877" s="100"/>
      <c r="BC877" s="100"/>
      <c r="BD877" s="100"/>
      <c r="BE877" s="100"/>
    </row>
    <row r="878" spans="1:57" ht="15.75" customHeight="1" x14ac:dyDescent="0.3">
      <c r="A878" s="98"/>
      <c r="B878" s="98"/>
      <c r="C878" s="98"/>
      <c r="D878" s="98"/>
      <c r="E878" s="99"/>
      <c r="F878" s="99"/>
      <c r="G878" s="98"/>
      <c r="H878" s="98"/>
      <c r="I878" s="98"/>
      <c r="J878" s="98"/>
      <c r="K878" s="98"/>
      <c r="L878" s="98"/>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100"/>
      <c r="AO878" s="100"/>
      <c r="AP878" s="100"/>
      <c r="AQ878" s="100"/>
      <c r="AR878" s="100"/>
      <c r="AS878" s="100"/>
      <c r="AT878" s="100"/>
      <c r="AU878" s="100"/>
      <c r="AV878" s="100"/>
      <c r="AW878" s="100"/>
      <c r="AX878" s="100"/>
      <c r="AY878" s="100"/>
      <c r="AZ878" s="100"/>
      <c r="BA878" s="100"/>
      <c r="BB878" s="100"/>
      <c r="BC878" s="100"/>
      <c r="BD878" s="100"/>
      <c r="BE878" s="100"/>
    </row>
    <row r="879" spans="1:57" ht="15.75" customHeight="1" x14ac:dyDescent="0.3">
      <c r="A879" s="98"/>
      <c r="B879" s="98"/>
      <c r="C879" s="98"/>
      <c r="D879" s="98"/>
      <c r="E879" s="99"/>
      <c r="F879" s="99"/>
      <c r="G879" s="98"/>
      <c r="H879" s="98"/>
      <c r="I879" s="98"/>
      <c r="J879" s="98"/>
      <c r="K879" s="98"/>
      <c r="L879" s="98"/>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0"/>
      <c r="AQ879" s="100"/>
      <c r="AR879" s="100"/>
      <c r="AS879" s="100"/>
      <c r="AT879" s="100"/>
      <c r="AU879" s="100"/>
      <c r="AV879" s="100"/>
      <c r="AW879" s="100"/>
      <c r="AX879" s="100"/>
      <c r="AY879" s="100"/>
      <c r="AZ879" s="100"/>
      <c r="BA879" s="100"/>
      <c r="BB879" s="100"/>
      <c r="BC879" s="100"/>
      <c r="BD879" s="100"/>
      <c r="BE879" s="100"/>
    </row>
    <row r="880" spans="1:57" ht="15.75" customHeight="1" x14ac:dyDescent="0.3">
      <c r="A880" s="98"/>
      <c r="B880" s="98"/>
      <c r="C880" s="98"/>
      <c r="D880" s="98"/>
      <c r="E880" s="99"/>
      <c r="F880" s="99"/>
      <c r="G880" s="98"/>
      <c r="H880" s="98"/>
      <c r="I880" s="98"/>
      <c r="J880" s="98"/>
      <c r="K880" s="98"/>
      <c r="L880" s="98"/>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c r="AR880" s="100"/>
      <c r="AS880" s="100"/>
      <c r="AT880" s="100"/>
      <c r="AU880" s="100"/>
      <c r="AV880" s="100"/>
      <c r="AW880" s="100"/>
      <c r="AX880" s="100"/>
      <c r="AY880" s="100"/>
      <c r="AZ880" s="100"/>
      <c r="BA880" s="100"/>
      <c r="BB880" s="100"/>
      <c r="BC880" s="100"/>
      <c r="BD880" s="100"/>
      <c r="BE880" s="100"/>
    </row>
    <row r="881" spans="1:57" ht="15.75" customHeight="1" x14ac:dyDescent="0.3">
      <c r="A881" s="98"/>
      <c r="B881" s="98"/>
      <c r="C881" s="98"/>
      <c r="D881" s="98"/>
      <c r="E881" s="99"/>
      <c r="F881" s="99"/>
      <c r="G881" s="98"/>
      <c r="H881" s="98"/>
      <c r="I881" s="98"/>
      <c r="J881" s="98"/>
      <c r="K881" s="98"/>
      <c r="L881" s="98"/>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c r="AR881" s="100"/>
      <c r="AS881" s="100"/>
      <c r="AT881" s="100"/>
      <c r="AU881" s="100"/>
      <c r="AV881" s="100"/>
      <c r="AW881" s="100"/>
      <c r="AX881" s="100"/>
      <c r="AY881" s="100"/>
      <c r="AZ881" s="100"/>
      <c r="BA881" s="100"/>
      <c r="BB881" s="100"/>
      <c r="BC881" s="100"/>
      <c r="BD881" s="100"/>
      <c r="BE881" s="100"/>
    </row>
    <row r="882" spans="1:57" ht="15.75" customHeight="1" x14ac:dyDescent="0.3">
      <c r="A882" s="98"/>
      <c r="B882" s="98"/>
      <c r="C882" s="98"/>
      <c r="D882" s="98"/>
      <c r="E882" s="99"/>
      <c r="F882" s="99"/>
      <c r="G882" s="98"/>
      <c r="H882" s="98"/>
      <c r="I882" s="98"/>
      <c r="J882" s="98"/>
      <c r="K882" s="98"/>
      <c r="L882" s="98"/>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c r="AR882" s="100"/>
      <c r="AS882" s="100"/>
      <c r="AT882" s="100"/>
      <c r="AU882" s="100"/>
      <c r="AV882" s="100"/>
      <c r="AW882" s="100"/>
      <c r="AX882" s="100"/>
      <c r="AY882" s="100"/>
      <c r="AZ882" s="100"/>
      <c r="BA882" s="100"/>
      <c r="BB882" s="100"/>
      <c r="BC882" s="100"/>
      <c r="BD882" s="100"/>
      <c r="BE882" s="100"/>
    </row>
    <row r="883" spans="1:57" ht="15.75" customHeight="1" x14ac:dyDescent="0.3">
      <c r="A883" s="98"/>
      <c r="B883" s="98"/>
      <c r="C883" s="98"/>
      <c r="D883" s="98"/>
      <c r="E883" s="99"/>
      <c r="F883" s="99"/>
      <c r="G883" s="98"/>
      <c r="H883" s="98"/>
      <c r="I883" s="98"/>
      <c r="J883" s="98"/>
      <c r="K883" s="98"/>
      <c r="L883" s="98"/>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c r="AR883" s="100"/>
      <c r="AS883" s="100"/>
      <c r="AT883" s="100"/>
      <c r="AU883" s="100"/>
      <c r="AV883" s="100"/>
      <c r="AW883" s="100"/>
      <c r="AX883" s="100"/>
      <c r="AY883" s="100"/>
      <c r="AZ883" s="100"/>
      <c r="BA883" s="100"/>
      <c r="BB883" s="100"/>
      <c r="BC883" s="100"/>
      <c r="BD883" s="100"/>
      <c r="BE883" s="100"/>
    </row>
    <row r="884" spans="1:57" ht="15.75" customHeight="1" x14ac:dyDescent="0.3">
      <c r="A884" s="98"/>
      <c r="B884" s="98"/>
      <c r="C884" s="98"/>
      <c r="D884" s="98"/>
      <c r="E884" s="99"/>
      <c r="F884" s="99"/>
      <c r="G884" s="98"/>
      <c r="H884" s="98"/>
      <c r="I884" s="98"/>
      <c r="J884" s="98"/>
      <c r="K884" s="98"/>
      <c r="L884" s="98"/>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c r="AR884" s="100"/>
      <c r="AS884" s="100"/>
      <c r="AT884" s="100"/>
      <c r="AU884" s="100"/>
      <c r="AV884" s="100"/>
      <c r="AW884" s="100"/>
      <c r="AX884" s="100"/>
      <c r="AY884" s="100"/>
      <c r="AZ884" s="100"/>
      <c r="BA884" s="100"/>
      <c r="BB884" s="100"/>
      <c r="BC884" s="100"/>
      <c r="BD884" s="100"/>
      <c r="BE884" s="100"/>
    </row>
    <row r="885" spans="1:57" ht="15.75" customHeight="1" x14ac:dyDescent="0.3">
      <c r="A885" s="98"/>
      <c r="B885" s="98"/>
      <c r="C885" s="98"/>
      <c r="D885" s="98"/>
      <c r="E885" s="99"/>
      <c r="F885" s="99"/>
      <c r="G885" s="98"/>
      <c r="H885" s="98"/>
      <c r="I885" s="98"/>
      <c r="J885" s="98"/>
      <c r="K885" s="98"/>
      <c r="L885" s="98"/>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0"/>
      <c r="AQ885" s="100"/>
      <c r="AR885" s="100"/>
      <c r="AS885" s="100"/>
      <c r="AT885" s="100"/>
      <c r="AU885" s="100"/>
      <c r="AV885" s="100"/>
      <c r="AW885" s="100"/>
      <c r="AX885" s="100"/>
      <c r="AY885" s="100"/>
      <c r="AZ885" s="100"/>
      <c r="BA885" s="100"/>
      <c r="BB885" s="100"/>
      <c r="BC885" s="100"/>
      <c r="BD885" s="100"/>
      <c r="BE885" s="100"/>
    </row>
    <row r="886" spans="1:57" ht="15.75" customHeight="1" x14ac:dyDescent="0.3">
      <c r="A886" s="98"/>
      <c r="B886" s="98"/>
      <c r="C886" s="98"/>
      <c r="D886" s="98"/>
      <c r="E886" s="99"/>
      <c r="F886" s="99"/>
      <c r="G886" s="98"/>
      <c r="H886" s="98"/>
      <c r="I886" s="98"/>
      <c r="J886" s="98"/>
      <c r="K886" s="98"/>
      <c r="L886" s="98"/>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100"/>
      <c r="AO886" s="100"/>
      <c r="AP886" s="100"/>
      <c r="AQ886" s="100"/>
      <c r="AR886" s="100"/>
      <c r="AS886" s="100"/>
      <c r="AT886" s="100"/>
      <c r="AU886" s="100"/>
      <c r="AV886" s="100"/>
      <c r="AW886" s="100"/>
      <c r="AX886" s="100"/>
      <c r="AY886" s="100"/>
      <c r="AZ886" s="100"/>
      <c r="BA886" s="100"/>
      <c r="BB886" s="100"/>
      <c r="BC886" s="100"/>
      <c r="BD886" s="100"/>
      <c r="BE886" s="100"/>
    </row>
    <row r="887" spans="1:57" ht="15.75" customHeight="1" x14ac:dyDescent="0.3">
      <c r="A887" s="98"/>
      <c r="B887" s="98"/>
      <c r="C887" s="98"/>
      <c r="D887" s="98"/>
      <c r="E887" s="99"/>
      <c r="F887" s="99"/>
      <c r="G887" s="98"/>
      <c r="H887" s="98"/>
      <c r="I887" s="98"/>
      <c r="J887" s="98"/>
      <c r="K887" s="98"/>
      <c r="L887" s="98"/>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100"/>
      <c r="AO887" s="100"/>
      <c r="AP887" s="100"/>
      <c r="AQ887" s="100"/>
      <c r="AR887" s="100"/>
      <c r="AS887" s="100"/>
      <c r="AT887" s="100"/>
      <c r="AU887" s="100"/>
      <c r="AV887" s="100"/>
      <c r="AW887" s="100"/>
      <c r="AX887" s="100"/>
      <c r="AY887" s="100"/>
      <c r="AZ887" s="100"/>
      <c r="BA887" s="100"/>
      <c r="BB887" s="100"/>
      <c r="BC887" s="100"/>
      <c r="BD887" s="100"/>
      <c r="BE887" s="100"/>
    </row>
    <row r="888" spans="1:57" ht="15.75" customHeight="1" x14ac:dyDescent="0.3">
      <c r="A888" s="98"/>
      <c r="B888" s="98"/>
      <c r="C888" s="98"/>
      <c r="D888" s="98"/>
      <c r="E888" s="99"/>
      <c r="F888" s="99"/>
      <c r="G888" s="98"/>
      <c r="H888" s="98"/>
      <c r="I888" s="98"/>
      <c r="J888" s="98"/>
      <c r="K888" s="98"/>
      <c r="L888" s="98"/>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100"/>
      <c r="AO888" s="100"/>
      <c r="AP888" s="100"/>
      <c r="AQ888" s="100"/>
      <c r="AR888" s="100"/>
      <c r="AS888" s="100"/>
      <c r="AT888" s="100"/>
      <c r="AU888" s="100"/>
      <c r="AV888" s="100"/>
      <c r="AW888" s="100"/>
      <c r="AX888" s="100"/>
      <c r="AY888" s="100"/>
      <c r="AZ888" s="100"/>
      <c r="BA888" s="100"/>
      <c r="BB888" s="100"/>
      <c r="BC888" s="100"/>
      <c r="BD888" s="100"/>
      <c r="BE888" s="100"/>
    </row>
    <row r="889" spans="1:57" ht="15.75" customHeight="1" x14ac:dyDescent="0.3">
      <c r="A889" s="98"/>
      <c r="B889" s="98"/>
      <c r="C889" s="98"/>
      <c r="D889" s="98"/>
      <c r="E889" s="99"/>
      <c r="F889" s="99"/>
      <c r="G889" s="98"/>
      <c r="H889" s="98"/>
      <c r="I889" s="98"/>
      <c r="J889" s="98"/>
      <c r="K889" s="98"/>
      <c r="L889" s="98"/>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c r="AR889" s="100"/>
      <c r="AS889" s="100"/>
      <c r="AT889" s="100"/>
      <c r="AU889" s="100"/>
      <c r="AV889" s="100"/>
      <c r="AW889" s="100"/>
      <c r="AX889" s="100"/>
      <c r="AY889" s="100"/>
      <c r="AZ889" s="100"/>
      <c r="BA889" s="100"/>
      <c r="BB889" s="100"/>
      <c r="BC889" s="100"/>
      <c r="BD889" s="100"/>
      <c r="BE889" s="100"/>
    </row>
    <row r="890" spans="1:57" ht="15.75" customHeight="1" x14ac:dyDescent="0.3">
      <c r="A890" s="98"/>
      <c r="B890" s="98"/>
      <c r="C890" s="98"/>
      <c r="D890" s="98"/>
      <c r="E890" s="99"/>
      <c r="F890" s="99"/>
      <c r="G890" s="98"/>
      <c r="H890" s="98"/>
      <c r="I890" s="98"/>
      <c r="J890" s="98"/>
      <c r="K890" s="98"/>
      <c r="L890" s="98"/>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c r="AR890" s="100"/>
      <c r="AS890" s="100"/>
      <c r="AT890" s="100"/>
      <c r="AU890" s="100"/>
      <c r="AV890" s="100"/>
      <c r="AW890" s="100"/>
      <c r="AX890" s="100"/>
      <c r="AY890" s="100"/>
      <c r="AZ890" s="100"/>
      <c r="BA890" s="100"/>
      <c r="BB890" s="100"/>
      <c r="BC890" s="100"/>
      <c r="BD890" s="100"/>
      <c r="BE890" s="100"/>
    </row>
    <row r="891" spans="1:57" ht="15.75" customHeight="1" x14ac:dyDescent="0.3">
      <c r="A891" s="98"/>
      <c r="B891" s="98"/>
      <c r="C891" s="98"/>
      <c r="D891" s="98"/>
      <c r="E891" s="99"/>
      <c r="F891" s="99"/>
      <c r="G891" s="98"/>
      <c r="H891" s="98"/>
      <c r="I891" s="98"/>
      <c r="J891" s="98"/>
      <c r="K891" s="98"/>
      <c r="L891" s="98"/>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c r="AR891" s="100"/>
      <c r="AS891" s="100"/>
      <c r="AT891" s="100"/>
      <c r="AU891" s="100"/>
      <c r="AV891" s="100"/>
      <c r="AW891" s="100"/>
      <c r="AX891" s="100"/>
      <c r="AY891" s="100"/>
      <c r="AZ891" s="100"/>
      <c r="BA891" s="100"/>
      <c r="BB891" s="100"/>
      <c r="BC891" s="100"/>
      <c r="BD891" s="100"/>
      <c r="BE891" s="100"/>
    </row>
    <row r="892" spans="1:57" ht="15.75" customHeight="1" x14ac:dyDescent="0.3">
      <c r="A892" s="98"/>
      <c r="B892" s="98"/>
      <c r="C892" s="98"/>
      <c r="D892" s="98"/>
      <c r="E892" s="99"/>
      <c r="F892" s="99"/>
      <c r="G892" s="98"/>
      <c r="H892" s="98"/>
      <c r="I892" s="98"/>
      <c r="J892" s="98"/>
      <c r="K892" s="98"/>
      <c r="L892" s="98"/>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c r="AR892" s="100"/>
      <c r="AS892" s="100"/>
      <c r="AT892" s="100"/>
      <c r="AU892" s="100"/>
      <c r="AV892" s="100"/>
      <c r="AW892" s="100"/>
      <c r="AX892" s="100"/>
      <c r="AY892" s="100"/>
      <c r="AZ892" s="100"/>
      <c r="BA892" s="100"/>
      <c r="BB892" s="100"/>
      <c r="BC892" s="100"/>
      <c r="BD892" s="100"/>
      <c r="BE892" s="100"/>
    </row>
    <row r="893" spans="1:57" ht="15.75" customHeight="1" x14ac:dyDescent="0.3">
      <c r="A893" s="98"/>
      <c r="B893" s="98"/>
      <c r="C893" s="98"/>
      <c r="D893" s="98"/>
      <c r="E893" s="99"/>
      <c r="F893" s="99"/>
      <c r="G893" s="98"/>
      <c r="H893" s="98"/>
      <c r="I893" s="98"/>
      <c r="J893" s="98"/>
      <c r="K893" s="98"/>
      <c r="L893" s="98"/>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c r="AR893" s="100"/>
      <c r="AS893" s="100"/>
      <c r="AT893" s="100"/>
      <c r="AU893" s="100"/>
      <c r="AV893" s="100"/>
      <c r="AW893" s="100"/>
      <c r="AX893" s="100"/>
      <c r="AY893" s="100"/>
      <c r="AZ893" s="100"/>
      <c r="BA893" s="100"/>
      <c r="BB893" s="100"/>
      <c r="BC893" s="100"/>
      <c r="BD893" s="100"/>
      <c r="BE893" s="100"/>
    </row>
    <row r="894" spans="1:57" ht="15.75" customHeight="1" x14ac:dyDescent="0.3">
      <c r="A894" s="98"/>
      <c r="B894" s="98"/>
      <c r="C894" s="98"/>
      <c r="D894" s="98"/>
      <c r="E894" s="99"/>
      <c r="F894" s="99"/>
      <c r="G894" s="98"/>
      <c r="H894" s="98"/>
      <c r="I894" s="98"/>
      <c r="J894" s="98"/>
      <c r="K894" s="98"/>
      <c r="L894" s="98"/>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c r="AR894" s="100"/>
      <c r="AS894" s="100"/>
      <c r="AT894" s="100"/>
      <c r="AU894" s="100"/>
      <c r="AV894" s="100"/>
      <c r="AW894" s="100"/>
      <c r="AX894" s="100"/>
      <c r="AY894" s="100"/>
      <c r="AZ894" s="100"/>
      <c r="BA894" s="100"/>
      <c r="BB894" s="100"/>
      <c r="BC894" s="100"/>
      <c r="BD894" s="100"/>
      <c r="BE894" s="100"/>
    </row>
    <row r="895" spans="1:57" ht="15.75" customHeight="1" x14ac:dyDescent="0.3">
      <c r="A895" s="98"/>
      <c r="B895" s="98"/>
      <c r="C895" s="98"/>
      <c r="D895" s="98"/>
      <c r="E895" s="99"/>
      <c r="F895" s="99"/>
      <c r="G895" s="98"/>
      <c r="H895" s="98"/>
      <c r="I895" s="98"/>
      <c r="J895" s="98"/>
      <c r="K895" s="98"/>
      <c r="L895" s="98"/>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0"/>
      <c r="AQ895" s="100"/>
      <c r="AR895" s="100"/>
      <c r="AS895" s="100"/>
      <c r="AT895" s="100"/>
      <c r="AU895" s="100"/>
      <c r="AV895" s="100"/>
      <c r="AW895" s="100"/>
      <c r="AX895" s="100"/>
      <c r="AY895" s="100"/>
      <c r="AZ895" s="100"/>
      <c r="BA895" s="100"/>
      <c r="BB895" s="100"/>
      <c r="BC895" s="100"/>
      <c r="BD895" s="100"/>
      <c r="BE895" s="100"/>
    </row>
    <row r="896" spans="1:57" ht="15.75" customHeight="1" x14ac:dyDescent="0.3">
      <c r="A896" s="98"/>
      <c r="B896" s="98"/>
      <c r="C896" s="98"/>
      <c r="D896" s="98"/>
      <c r="E896" s="99"/>
      <c r="F896" s="99"/>
      <c r="G896" s="98"/>
      <c r="H896" s="98"/>
      <c r="I896" s="98"/>
      <c r="J896" s="98"/>
      <c r="K896" s="98"/>
      <c r="L896" s="98"/>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100"/>
      <c r="AO896" s="100"/>
      <c r="AP896" s="100"/>
      <c r="AQ896" s="100"/>
      <c r="AR896" s="100"/>
      <c r="AS896" s="100"/>
      <c r="AT896" s="100"/>
      <c r="AU896" s="100"/>
      <c r="AV896" s="100"/>
      <c r="AW896" s="100"/>
      <c r="AX896" s="100"/>
      <c r="AY896" s="100"/>
      <c r="AZ896" s="100"/>
      <c r="BA896" s="100"/>
      <c r="BB896" s="100"/>
      <c r="BC896" s="100"/>
      <c r="BD896" s="100"/>
      <c r="BE896" s="100"/>
    </row>
    <row r="897" spans="1:57" ht="15.75" customHeight="1" x14ac:dyDescent="0.3">
      <c r="A897" s="98"/>
      <c r="B897" s="98"/>
      <c r="C897" s="98"/>
      <c r="D897" s="98"/>
      <c r="E897" s="99"/>
      <c r="F897" s="99"/>
      <c r="G897" s="98"/>
      <c r="H897" s="98"/>
      <c r="I897" s="98"/>
      <c r="J897" s="98"/>
      <c r="K897" s="98"/>
      <c r="L897" s="98"/>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100"/>
      <c r="AO897" s="100"/>
      <c r="AP897" s="100"/>
      <c r="AQ897" s="100"/>
      <c r="AR897" s="100"/>
      <c r="AS897" s="100"/>
      <c r="AT897" s="100"/>
      <c r="AU897" s="100"/>
      <c r="AV897" s="100"/>
      <c r="AW897" s="100"/>
      <c r="AX897" s="100"/>
      <c r="AY897" s="100"/>
      <c r="AZ897" s="100"/>
      <c r="BA897" s="100"/>
      <c r="BB897" s="100"/>
      <c r="BC897" s="100"/>
      <c r="BD897" s="100"/>
      <c r="BE897" s="100"/>
    </row>
    <row r="898" spans="1:57" ht="15.75" customHeight="1" x14ac:dyDescent="0.3">
      <c r="A898" s="98"/>
      <c r="B898" s="98"/>
      <c r="C898" s="98"/>
      <c r="D898" s="98"/>
      <c r="E898" s="99"/>
      <c r="F898" s="99"/>
      <c r="G898" s="98"/>
      <c r="H898" s="98"/>
      <c r="I898" s="98"/>
      <c r="J898" s="98"/>
      <c r="K898" s="98"/>
      <c r="L898" s="98"/>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0"/>
      <c r="AQ898" s="100"/>
      <c r="AR898" s="100"/>
      <c r="AS898" s="100"/>
      <c r="AT898" s="100"/>
      <c r="AU898" s="100"/>
      <c r="AV898" s="100"/>
      <c r="AW898" s="100"/>
      <c r="AX898" s="100"/>
      <c r="AY898" s="100"/>
      <c r="AZ898" s="100"/>
      <c r="BA898" s="100"/>
      <c r="BB898" s="100"/>
      <c r="BC898" s="100"/>
      <c r="BD898" s="100"/>
      <c r="BE898" s="100"/>
    </row>
    <row r="899" spans="1:57" ht="15.75" customHeight="1" x14ac:dyDescent="0.3">
      <c r="A899" s="98"/>
      <c r="B899" s="98"/>
      <c r="C899" s="98"/>
      <c r="D899" s="98"/>
      <c r="E899" s="99"/>
      <c r="F899" s="99"/>
      <c r="G899" s="98"/>
      <c r="H899" s="98"/>
      <c r="I899" s="98"/>
      <c r="J899" s="98"/>
      <c r="K899" s="98"/>
      <c r="L899" s="98"/>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0"/>
      <c r="AQ899" s="100"/>
      <c r="AR899" s="100"/>
      <c r="AS899" s="100"/>
      <c r="AT899" s="100"/>
      <c r="AU899" s="100"/>
      <c r="AV899" s="100"/>
      <c r="AW899" s="100"/>
      <c r="AX899" s="100"/>
      <c r="AY899" s="100"/>
      <c r="AZ899" s="100"/>
      <c r="BA899" s="100"/>
      <c r="BB899" s="100"/>
      <c r="BC899" s="100"/>
      <c r="BD899" s="100"/>
      <c r="BE899" s="100"/>
    </row>
    <row r="900" spans="1:57" ht="15.75" customHeight="1" x14ac:dyDescent="0.3">
      <c r="A900" s="98"/>
      <c r="B900" s="98"/>
      <c r="C900" s="98"/>
      <c r="D900" s="98"/>
      <c r="E900" s="99"/>
      <c r="F900" s="99"/>
      <c r="G900" s="98"/>
      <c r="H900" s="98"/>
      <c r="I900" s="98"/>
      <c r="J900" s="98"/>
      <c r="K900" s="98"/>
      <c r="L900" s="98"/>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0"/>
      <c r="AQ900" s="100"/>
      <c r="AR900" s="100"/>
      <c r="AS900" s="100"/>
      <c r="AT900" s="100"/>
      <c r="AU900" s="100"/>
      <c r="AV900" s="100"/>
      <c r="AW900" s="100"/>
      <c r="AX900" s="100"/>
      <c r="AY900" s="100"/>
      <c r="AZ900" s="100"/>
      <c r="BA900" s="100"/>
      <c r="BB900" s="100"/>
      <c r="BC900" s="100"/>
      <c r="BD900" s="100"/>
      <c r="BE900" s="100"/>
    </row>
    <row r="901" spans="1:57" ht="15.75" customHeight="1" x14ac:dyDescent="0.3">
      <c r="A901" s="98"/>
      <c r="B901" s="98"/>
      <c r="C901" s="98"/>
      <c r="D901" s="98"/>
      <c r="E901" s="99"/>
      <c r="F901" s="99"/>
      <c r="G901" s="98"/>
      <c r="H901" s="98"/>
      <c r="I901" s="98"/>
      <c r="J901" s="98"/>
      <c r="K901" s="98"/>
      <c r="L901" s="98"/>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100"/>
      <c r="AO901" s="100"/>
      <c r="AP901" s="100"/>
      <c r="AQ901" s="100"/>
      <c r="AR901" s="100"/>
      <c r="AS901" s="100"/>
      <c r="AT901" s="100"/>
      <c r="AU901" s="100"/>
      <c r="AV901" s="100"/>
      <c r="AW901" s="100"/>
      <c r="AX901" s="100"/>
      <c r="AY901" s="100"/>
      <c r="AZ901" s="100"/>
      <c r="BA901" s="100"/>
      <c r="BB901" s="100"/>
      <c r="BC901" s="100"/>
      <c r="BD901" s="100"/>
      <c r="BE901" s="100"/>
    </row>
    <row r="902" spans="1:57" ht="15.75" customHeight="1" x14ac:dyDescent="0.3">
      <c r="A902" s="98"/>
      <c r="B902" s="98"/>
      <c r="C902" s="98"/>
      <c r="D902" s="98"/>
      <c r="E902" s="99"/>
      <c r="F902" s="99"/>
      <c r="G902" s="98"/>
      <c r="H902" s="98"/>
      <c r="I902" s="98"/>
      <c r="J902" s="98"/>
      <c r="K902" s="98"/>
      <c r="L902" s="98"/>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100"/>
      <c r="AO902" s="100"/>
      <c r="AP902" s="100"/>
      <c r="AQ902" s="100"/>
      <c r="AR902" s="100"/>
      <c r="AS902" s="100"/>
      <c r="AT902" s="100"/>
      <c r="AU902" s="100"/>
      <c r="AV902" s="100"/>
      <c r="AW902" s="100"/>
      <c r="AX902" s="100"/>
      <c r="AY902" s="100"/>
      <c r="AZ902" s="100"/>
      <c r="BA902" s="100"/>
      <c r="BB902" s="100"/>
      <c r="BC902" s="100"/>
      <c r="BD902" s="100"/>
      <c r="BE902" s="100"/>
    </row>
    <row r="903" spans="1:57" ht="15.75" customHeight="1" x14ac:dyDescent="0.3">
      <c r="A903" s="98"/>
      <c r="B903" s="98"/>
      <c r="C903" s="98"/>
      <c r="D903" s="98"/>
      <c r="E903" s="99"/>
      <c r="F903" s="99"/>
      <c r="G903" s="98"/>
      <c r="H903" s="98"/>
      <c r="I903" s="98"/>
      <c r="J903" s="98"/>
      <c r="K903" s="98"/>
      <c r="L903" s="98"/>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c r="AU903" s="100"/>
      <c r="AV903" s="100"/>
      <c r="AW903" s="100"/>
      <c r="AX903" s="100"/>
      <c r="AY903" s="100"/>
      <c r="AZ903" s="100"/>
      <c r="BA903" s="100"/>
      <c r="BB903" s="100"/>
      <c r="BC903" s="100"/>
      <c r="BD903" s="100"/>
      <c r="BE903" s="100"/>
    </row>
    <row r="904" spans="1:57" ht="15.75" customHeight="1" x14ac:dyDescent="0.3">
      <c r="A904" s="98"/>
      <c r="B904" s="98"/>
      <c r="C904" s="98"/>
      <c r="D904" s="98"/>
      <c r="E904" s="99"/>
      <c r="F904" s="99"/>
      <c r="G904" s="98"/>
      <c r="H904" s="98"/>
      <c r="I904" s="98"/>
      <c r="J904" s="98"/>
      <c r="K904" s="98"/>
      <c r="L904" s="98"/>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c r="AR904" s="100"/>
      <c r="AS904" s="100"/>
      <c r="AT904" s="100"/>
      <c r="AU904" s="100"/>
      <c r="AV904" s="100"/>
      <c r="AW904" s="100"/>
      <c r="AX904" s="100"/>
      <c r="AY904" s="100"/>
      <c r="AZ904" s="100"/>
      <c r="BA904" s="100"/>
      <c r="BB904" s="100"/>
      <c r="BC904" s="100"/>
      <c r="BD904" s="100"/>
      <c r="BE904" s="100"/>
    </row>
    <row r="905" spans="1:57" ht="15.75" customHeight="1" x14ac:dyDescent="0.3">
      <c r="A905" s="98"/>
      <c r="B905" s="98"/>
      <c r="C905" s="98"/>
      <c r="D905" s="98"/>
      <c r="E905" s="99"/>
      <c r="F905" s="99"/>
      <c r="G905" s="98"/>
      <c r="H905" s="98"/>
      <c r="I905" s="98"/>
      <c r="J905" s="98"/>
      <c r="K905" s="98"/>
      <c r="L905" s="98"/>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0"/>
      <c r="AQ905" s="100"/>
      <c r="AR905" s="100"/>
      <c r="AS905" s="100"/>
      <c r="AT905" s="100"/>
      <c r="AU905" s="100"/>
      <c r="AV905" s="100"/>
      <c r="AW905" s="100"/>
      <c r="AX905" s="100"/>
      <c r="AY905" s="100"/>
      <c r="AZ905" s="100"/>
      <c r="BA905" s="100"/>
      <c r="BB905" s="100"/>
      <c r="BC905" s="100"/>
      <c r="BD905" s="100"/>
      <c r="BE905" s="100"/>
    </row>
    <row r="906" spans="1:57" ht="15.75" customHeight="1" x14ac:dyDescent="0.3">
      <c r="A906" s="98"/>
      <c r="B906" s="98"/>
      <c r="C906" s="98"/>
      <c r="D906" s="98"/>
      <c r="E906" s="99"/>
      <c r="F906" s="99"/>
      <c r="G906" s="98"/>
      <c r="H906" s="98"/>
      <c r="I906" s="98"/>
      <c r="J906" s="98"/>
      <c r="K906" s="98"/>
      <c r="L906" s="98"/>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P906" s="100"/>
      <c r="AQ906" s="100"/>
      <c r="AR906" s="100"/>
      <c r="AS906" s="100"/>
      <c r="AT906" s="100"/>
      <c r="AU906" s="100"/>
      <c r="AV906" s="100"/>
      <c r="AW906" s="100"/>
      <c r="AX906" s="100"/>
      <c r="AY906" s="100"/>
      <c r="AZ906" s="100"/>
      <c r="BA906" s="100"/>
      <c r="BB906" s="100"/>
      <c r="BC906" s="100"/>
      <c r="BD906" s="100"/>
      <c r="BE906" s="100"/>
    </row>
    <row r="907" spans="1:57" ht="15.75" customHeight="1" x14ac:dyDescent="0.3">
      <c r="A907" s="98"/>
      <c r="B907" s="98"/>
      <c r="C907" s="98"/>
      <c r="D907" s="98"/>
      <c r="E907" s="99"/>
      <c r="F907" s="99"/>
      <c r="G907" s="98"/>
      <c r="H907" s="98"/>
      <c r="I907" s="98"/>
      <c r="J907" s="98"/>
      <c r="K907" s="98"/>
      <c r="L907" s="98"/>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P907" s="100"/>
      <c r="AQ907" s="100"/>
      <c r="AR907" s="100"/>
      <c r="AS907" s="100"/>
      <c r="AT907" s="100"/>
      <c r="AU907" s="100"/>
      <c r="AV907" s="100"/>
      <c r="AW907" s="100"/>
      <c r="AX907" s="100"/>
      <c r="AY907" s="100"/>
      <c r="AZ907" s="100"/>
      <c r="BA907" s="100"/>
      <c r="BB907" s="100"/>
      <c r="BC907" s="100"/>
      <c r="BD907" s="100"/>
      <c r="BE907" s="100"/>
    </row>
    <row r="908" spans="1:57" ht="15.75" customHeight="1" x14ac:dyDescent="0.3">
      <c r="A908" s="98"/>
      <c r="B908" s="98"/>
      <c r="C908" s="98"/>
      <c r="D908" s="98"/>
      <c r="E908" s="99"/>
      <c r="F908" s="99"/>
      <c r="G908" s="98"/>
      <c r="H908" s="98"/>
      <c r="I908" s="98"/>
      <c r="J908" s="98"/>
      <c r="K908" s="98"/>
      <c r="L908" s="98"/>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0"/>
      <c r="AQ908" s="100"/>
      <c r="AR908" s="100"/>
      <c r="AS908" s="100"/>
      <c r="AT908" s="100"/>
      <c r="AU908" s="100"/>
      <c r="AV908" s="100"/>
      <c r="AW908" s="100"/>
      <c r="AX908" s="100"/>
      <c r="AY908" s="100"/>
      <c r="AZ908" s="100"/>
      <c r="BA908" s="100"/>
      <c r="BB908" s="100"/>
      <c r="BC908" s="100"/>
      <c r="BD908" s="100"/>
      <c r="BE908" s="100"/>
    </row>
    <row r="909" spans="1:57" ht="15.75" customHeight="1" x14ac:dyDescent="0.3">
      <c r="A909" s="98"/>
      <c r="B909" s="98"/>
      <c r="C909" s="98"/>
      <c r="D909" s="98"/>
      <c r="E909" s="99"/>
      <c r="F909" s="99"/>
      <c r="G909" s="98"/>
      <c r="H909" s="98"/>
      <c r="I909" s="98"/>
      <c r="J909" s="98"/>
      <c r="K909" s="98"/>
      <c r="L909" s="98"/>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100"/>
      <c r="AO909" s="100"/>
      <c r="AP909" s="100"/>
      <c r="AQ909" s="100"/>
      <c r="AR909" s="100"/>
      <c r="AS909" s="100"/>
      <c r="AT909" s="100"/>
      <c r="AU909" s="100"/>
      <c r="AV909" s="100"/>
      <c r="AW909" s="100"/>
      <c r="AX909" s="100"/>
      <c r="AY909" s="100"/>
      <c r="AZ909" s="100"/>
      <c r="BA909" s="100"/>
      <c r="BB909" s="100"/>
      <c r="BC909" s="100"/>
      <c r="BD909" s="100"/>
      <c r="BE909" s="100"/>
    </row>
    <row r="910" spans="1:57" ht="15.75" customHeight="1" x14ac:dyDescent="0.3">
      <c r="A910" s="98"/>
      <c r="B910" s="98"/>
      <c r="C910" s="98"/>
      <c r="D910" s="98"/>
      <c r="E910" s="99"/>
      <c r="F910" s="99"/>
      <c r="G910" s="98"/>
      <c r="H910" s="98"/>
      <c r="I910" s="98"/>
      <c r="J910" s="98"/>
      <c r="K910" s="98"/>
      <c r="L910" s="98"/>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c r="AR910" s="100"/>
      <c r="AS910" s="100"/>
      <c r="AT910" s="100"/>
      <c r="AU910" s="100"/>
      <c r="AV910" s="100"/>
      <c r="AW910" s="100"/>
      <c r="AX910" s="100"/>
      <c r="AY910" s="100"/>
      <c r="AZ910" s="100"/>
      <c r="BA910" s="100"/>
      <c r="BB910" s="100"/>
      <c r="BC910" s="100"/>
      <c r="BD910" s="100"/>
      <c r="BE910" s="100"/>
    </row>
    <row r="911" spans="1:57" ht="15.75" customHeight="1" x14ac:dyDescent="0.3">
      <c r="A911" s="98"/>
      <c r="B911" s="98"/>
      <c r="C911" s="98"/>
      <c r="D911" s="98"/>
      <c r="E911" s="99"/>
      <c r="F911" s="99"/>
      <c r="G911" s="98"/>
      <c r="H911" s="98"/>
      <c r="I911" s="98"/>
      <c r="J911" s="98"/>
      <c r="K911" s="98"/>
      <c r="L911" s="98"/>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c r="AU911" s="100"/>
      <c r="AV911" s="100"/>
      <c r="AW911" s="100"/>
      <c r="AX911" s="100"/>
      <c r="AY911" s="100"/>
      <c r="AZ911" s="100"/>
      <c r="BA911" s="100"/>
      <c r="BB911" s="100"/>
      <c r="BC911" s="100"/>
      <c r="BD911" s="100"/>
      <c r="BE911" s="100"/>
    </row>
    <row r="912" spans="1:57" ht="15.75" customHeight="1" x14ac:dyDescent="0.3">
      <c r="A912" s="98"/>
      <c r="B912" s="98"/>
      <c r="C912" s="98"/>
      <c r="D912" s="98"/>
      <c r="E912" s="99"/>
      <c r="F912" s="99"/>
      <c r="G912" s="98"/>
      <c r="H912" s="98"/>
      <c r="I912" s="98"/>
      <c r="J912" s="98"/>
      <c r="K912" s="98"/>
      <c r="L912" s="98"/>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c r="AR912" s="100"/>
      <c r="AS912" s="100"/>
      <c r="AT912" s="100"/>
      <c r="AU912" s="100"/>
      <c r="AV912" s="100"/>
      <c r="AW912" s="100"/>
      <c r="AX912" s="100"/>
      <c r="AY912" s="100"/>
      <c r="AZ912" s="100"/>
      <c r="BA912" s="100"/>
      <c r="BB912" s="100"/>
      <c r="BC912" s="100"/>
      <c r="BD912" s="100"/>
      <c r="BE912" s="100"/>
    </row>
    <row r="913" spans="1:57" ht="15.75" customHeight="1" x14ac:dyDescent="0.3">
      <c r="A913" s="98"/>
      <c r="B913" s="98"/>
      <c r="C913" s="98"/>
      <c r="D913" s="98"/>
      <c r="E913" s="99"/>
      <c r="F913" s="99"/>
      <c r="G913" s="98"/>
      <c r="H913" s="98"/>
      <c r="I913" s="98"/>
      <c r="J913" s="98"/>
      <c r="K913" s="98"/>
      <c r="L913" s="98"/>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c r="AR913" s="100"/>
      <c r="AS913" s="100"/>
      <c r="AT913" s="100"/>
      <c r="AU913" s="100"/>
      <c r="AV913" s="100"/>
      <c r="AW913" s="100"/>
      <c r="AX913" s="100"/>
      <c r="AY913" s="100"/>
      <c r="AZ913" s="100"/>
      <c r="BA913" s="100"/>
      <c r="BB913" s="100"/>
      <c r="BC913" s="100"/>
      <c r="BD913" s="100"/>
      <c r="BE913" s="100"/>
    </row>
    <row r="914" spans="1:57" ht="15.75" customHeight="1" x14ac:dyDescent="0.3">
      <c r="A914" s="98"/>
      <c r="B914" s="98"/>
      <c r="C914" s="98"/>
      <c r="D914" s="98"/>
      <c r="E914" s="99"/>
      <c r="F914" s="99"/>
      <c r="G914" s="98"/>
      <c r="H914" s="98"/>
      <c r="I914" s="98"/>
      <c r="J914" s="98"/>
      <c r="K914" s="98"/>
      <c r="L914" s="98"/>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c r="AR914" s="100"/>
      <c r="AS914" s="100"/>
      <c r="AT914" s="100"/>
      <c r="AU914" s="100"/>
      <c r="AV914" s="100"/>
      <c r="AW914" s="100"/>
      <c r="AX914" s="100"/>
      <c r="AY914" s="100"/>
      <c r="AZ914" s="100"/>
      <c r="BA914" s="100"/>
      <c r="BB914" s="100"/>
      <c r="BC914" s="100"/>
      <c r="BD914" s="100"/>
      <c r="BE914" s="100"/>
    </row>
    <row r="915" spans="1:57" ht="15.75" customHeight="1" x14ac:dyDescent="0.3">
      <c r="A915" s="98"/>
      <c r="B915" s="98"/>
      <c r="C915" s="98"/>
      <c r="D915" s="98"/>
      <c r="E915" s="99"/>
      <c r="F915" s="99"/>
      <c r="G915" s="98"/>
      <c r="H915" s="98"/>
      <c r="I915" s="98"/>
      <c r="J915" s="98"/>
      <c r="K915" s="98"/>
      <c r="L915" s="98"/>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c r="AR915" s="100"/>
      <c r="AS915" s="100"/>
      <c r="AT915" s="100"/>
      <c r="AU915" s="100"/>
      <c r="AV915" s="100"/>
      <c r="AW915" s="100"/>
      <c r="AX915" s="100"/>
      <c r="AY915" s="100"/>
      <c r="AZ915" s="100"/>
      <c r="BA915" s="100"/>
      <c r="BB915" s="100"/>
      <c r="BC915" s="100"/>
      <c r="BD915" s="100"/>
      <c r="BE915" s="100"/>
    </row>
    <row r="916" spans="1:57" ht="15.75" customHeight="1" x14ac:dyDescent="0.3">
      <c r="A916" s="98"/>
      <c r="B916" s="98"/>
      <c r="C916" s="98"/>
      <c r="D916" s="98"/>
      <c r="E916" s="99"/>
      <c r="F916" s="99"/>
      <c r="G916" s="98"/>
      <c r="H916" s="98"/>
      <c r="I916" s="98"/>
      <c r="J916" s="98"/>
      <c r="K916" s="98"/>
      <c r="L916" s="98"/>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c r="AR916" s="100"/>
      <c r="AS916" s="100"/>
      <c r="AT916" s="100"/>
      <c r="AU916" s="100"/>
      <c r="AV916" s="100"/>
      <c r="AW916" s="100"/>
      <c r="AX916" s="100"/>
      <c r="AY916" s="100"/>
      <c r="AZ916" s="100"/>
      <c r="BA916" s="100"/>
      <c r="BB916" s="100"/>
      <c r="BC916" s="100"/>
      <c r="BD916" s="100"/>
      <c r="BE916" s="100"/>
    </row>
    <row r="917" spans="1:57" ht="15.75" customHeight="1" x14ac:dyDescent="0.3">
      <c r="A917" s="98"/>
      <c r="B917" s="98"/>
      <c r="C917" s="98"/>
      <c r="D917" s="98"/>
      <c r="E917" s="99"/>
      <c r="F917" s="99"/>
      <c r="G917" s="98"/>
      <c r="H917" s="98"/>
      <c r="I917" s="98"/>
      <c r="J917" s="98"/>
      <c r="K917" s="98"/>
      <c r="L917" s="98"/>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0"/>
      <c r="AQ917" s="100"/>
      <c r="AR917" s="100"/>
      <c r="AS917" s="100"/>
      <c r="AT917" s="100"/>
      <c r="AU917" s="100"/>
      <c r="AV917" s="100"/>
      <c r="AW917" s="100"/>
      <c r="AX917" s="100"/>
      <c r="AY917" s="100"/>
      <c r="AZ917" s="100"/>
      <c r="BA917" s="100"/>
      <c r="BB917" s="100"/>
      <c r="BC917" s="100"/>
      <c r="BD917" s="100"/>
      <c r="BE917" s="100"/>
    </row>
    <row r="918" spans="1:57" ht="15.75" customHeight="1" x14ac:dyDescent="0.3">
      <c r="A918" s="98"/>
      <c r="B918" s="98"/>
      <c r="C918" s="98"/>
      <c r="D918" s="98"/>
      <c r="E918" s="99"/>
      <c r="F918" s="99"/>
      <c r="G918" s="98"/>
      <c r="H918" s="98"/>
      <c r="I918" s="98"/>
      <c r="J918" s="98"/>
      <c r="K918" s="98"/>
      <c r="L918" s="98"/>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0"/>
      <c r="AQ918" s="100"/>
      <c r="AR918" s="100"/>
      <c r="AS918" s="100"/>
      <c r="AT918" s="100"/>
      <c r="AU918" s="100"/>
      <c r="AV918" s="100"/>
      <c r="AW918" s="100"/>
      <c r="AX918" s="100"/>
      <c r="AY918" s="100"/>
      <c r="AZ918" s="100"/>
      <c r="BA918" s="100"/>
      <c r="BB918" s="100"/>
      <c r="BC918" s="100"/>
      <c r="BD918" s="100"/>
      <c r="BE918" s="100"/>
    </row>
    <row r="919" spans="1:57" ht="15.75" customHeight="1" x14ac:dyDescent="0.3">
      <c r="A919" s="98"/>
      <c r="B919" s="98"/>
      <c r="C919" s="98"/>
      <c r="D919" s="98"/>
      <c r="E919" s="99"/>
      <c r="F919" s="99"/>
      <c r="G919" s="98"/>
      <c r="H919" s="98"/>
      <c r="I919" s="98"/>
      <c r="J919" s="98"/>
      <c r="K919" s="98"/>
      <c r="L919" s="98"/>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0"/>
      <c r="AQ919" s="100"/>
      <c r="AR919" s="100"/>
      <c r="AS919" s="100"/>
      <c r="AT919" s="100"/>
      <c r="AU919" s="100"/>
      <c r="AV919" s="100"/>
      <c r="AW919" s="100"/>
      <c r="AX919" s="100"/>
      <c r="AY919" s="100"/>
      <c r="AZ919" s="100"/>
      <c r="BA919" s="100"/>
      <c r="BB919" s="100"/>
      <c r="BC919" s="100"/>
      <c r="BD919" s="100"/>
      <c r="BE919" s="100"/>
    </row>
    <row r="920" spans="1:57" ht="15.75" customHeight="1" x14ac:dyDescent="0.3">
      <c r="A920" s="98"/>
      <c r="B920" s="98"/>
      <c r="C920" s="98"/>
      <c r="D920" s="98"/>
      <c r="E920" s="99"/>
      <c r="F920" s="99"/>
      <c r="G920" s="98"/>
      <c r="H920" s="98"/>
      <c r="I920" s="98"/>
      <c r="J920" s="98"/>
      <c r="K920" s="98"/>
      <c r="L920" s="98"/>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100"/>
      <c r="AO920" s="100"/>
      <c r="AP920" s="100"/>
      <c r="AQ920" s="100"/>
      <c r="AR920" s="100"/>
      <c r="AS920" s="100"/>
      <c r="AT920" s="100"/>
      <c r="AU920" s="100"/>
      <c r="AV920" s="100"/>
      <c r="AW920" s="100"/>
      <c r="AX920" s="100"/>
      <c r="AY920" s="100"/>
      <c r="AZ920" s="100"/>
      <c r="BA920" s="100"/>
      <c r="BB920" s="100"/>
      <c r="BC920" s="100"/>
      <c r="BD920" s="100"/>
      <c r="BE920" s="100"/>
    </row>
    <row r="921" spans="1:57" ht="15.75" customHeight="1" x14ac:dyDescent="0.3">
      <c r="A921" s="98"/>
      <c r="B921" s="98"/>
      <c r="C921" s="98"/>
      <c r="D921" s="98"/>
      <c r="E921" s="99"/>
      <c r="F921" s="99"/>
      <c r="G921" s="98"/>
      <c r="H921" s="98"/>
      <c r="I921" s="98"/>
      <c r="J921" s="98"/>
      <c r="K921" s="98"/>
      <c r="L921" s="98"/>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c r="AU921" s="100"/>
      <c r="AV921" s="100"/>
      <c r="AW921" s="100"/>
      <c r="AX921" s="100"/>
      <c r="AY921" s="100"/>
      <c r="AZ921" s="100"/>
      <c r="BA921" s="100"/>
      <c r="BB921" s="100"/>
      <c r="BC921" s="100"/>
      <c r="BD921" s="100"/>
      <c r="BE921" s="100"/>
    </row>
    <row r="922" spans="1:57" ht="15.75" customHeight="1" x14ac:dyDescent="0.3">
      <c r="A922" s="98"/>
      <c r="B922" s="98"/>
      <c r="C922" s="98"/>
      <c r="D922" s="98"/>
      <c r="E922" s="99"/>
      <c r="F922" s="99"/>
      <c r="G922" s="98"/>
      <c r="H922" s="98"/>
      <c r="I922" s="98"/>
      <c r="J922" s="98"/>
      <c r="K922" s="98"/>
      <c r="L922" s="98"/>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c r="AR922" s="100"/>
      <c r="AS922" s="100"/>
      <c r="AT922" s="100"/>
      <c r="AU922" s="100"/>
      <c r="AV922" s="100"/>
      <c r="AW922" s="100"/>
      <c r="AX922" s="100"/>
      <c r="AY922" s="100"/>
      <c r="AZ922" s="100"/>
      <c r="BA922" s="100"/>
      <c r="BB922" s="100"/>
      <c r="BC922" s="100"/>
      <c r="BD922" s="100"/>
      <c r="BE922" s="100"/>
    </row>
    <row r="923" spans="1:57" ht="15.75" customHeight="1" x14ac:dyDescent="0.3">
      <c r="A923" s="98"/>
      <c r="B923" s="98"/>
      <c r="C923" s="98"/>
      <c r="D923" s="98"/>
      <c r="E923" s="99"/>
      <c r="F923" s="99"/>
      <c r="G923" s="98"/>
      <c r="H923" s="98"/>
      <c r="I923" s="98"/>
      <c r="J923" s="98"/>
      <c r="K923" s="98"/>
      <c r="L923" s="98"/>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c r="AR923" s="100"/>
      <c r="AS923" s="100"/>
      <c r="AT923" s="100"/>
      <c r="AU923" s="100"/>
      <c r="AV923" s="100"/>
      <c r="AW923" s="100"/>
      <c r="AX923" s="100"/>
      <c r="AY923" s="100"/>
      <c r="AZ923" s="100"/>
      <c r="BA923" s="100"/>
      <c r="BB923" s="100"/>
      <c r="BC923" s="100"/>
      <c r="BD923" s="100"/>
      <c r="BE923" s="100"/>
    </row>
    <row r="924" spans="1:57" ht="15.75" customHeight="1" x14ac:dyDescent="0.3">
      <c r="A924" s="98"/>
      <c r="B924" s="98"/>
      <c r="C924" s="98"/>
      <c r="D924" s="98"/>
      <c r="E924" s="99"/>
      <c r="F924" s="99"/>
      <c r="G924" s="98"/>
      <c r="H924" s="98"/>
      <c r="I924" s="98"/>
      <c r="J924" s="98"/>
      <c r="K924" s="98"/>
      <c r="L924" s="98"/>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c r="AR924" s="100"/>
      <c r="AS924" s="100"/>
      <c r="AT924" s="100"/>
      <c r="AU924" s="100"/>
      <c r="AV924" s="100"/>
      <c r="AW924" s="100"/>
      <c r="AX924" s="100"/>
      <c r="AY924" s="100"/>
      <c r="AZ924" s="100"/>
      <c r="BA924" s="100"/>
      <c r="BB924" s="100"/>
      <c r="BC924" s="100"/>
      <c r="BD924" s="100"/>
      <c r="BE924" s="100"/>
    </row>
    <row r="925" spans="1:57" ht="15.75" customHeight="1" x14ac:dyDescent="0.3">
      <c r="A925" s="98"/>
      <c r="B925" s="98"/>
      <c r="C925" s="98"/>
      <c r="D925" s="98"/>
      <c r="E925" s="99"/>
      <c r="F925" s="99"/>
      <c r="G925" s="98"/>
      <c r="H925" s="98"/>
      <c r="I925" s="98"/>
      <c r="J925" s="98"/>
      <c r="K925" s="98"/>
      <c r="L925" s="98"/>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c r="AR925" s="100"/>
      <c r="AS925" s="100"/>
      <c r="AT925" s="100"/>
      <c r="AU925" s="100"/>
      <c r="AV925" s="100"/>
      <c r="AW925" s="100"/>
      <c r="AX925" s="100"/>
      <c r="AY925" s="100"/>
      <c r="AZ925" s="100"/>
      <c r="BA925" s="100"/>
      <c r="BB925" s="100"/>
      <c r="BC925" s="100"/>
      <c r="BD925" s="100"/>
      <c r="BE925" s="100"/>
    </row>
    <row r="926" spans="1:57" ht="15.75" customHeight="1" x14ac:dyDescent="0.3">
      <c r="A926" s="98"/>
      <c r="B926" s="98"/>
      <c r="C926" s="98"/>
      <c r="D926" s="98"/>
      <c r="E926" s="99"/>
      <c r="F926" s="99"/>
      <c r="G926" s="98"/>
      <c r="H926" s="98"/>
      <c r="I926" s="98"/>
      <c r="J926" s="98"/>
      <c r="K926" s="98"/>
      <c r="L926" s="98"/>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c r="AR926" s="100"/>
      <c r="AS926" s="100"/>
      <c r="AT926" s="100"/>
      <c r="AU926" s="100"/>
      <c r="AV926" s="100"/>
      <c r="AW926" s="100"/>
      <c r="AX926" s="100"/>
      <c r="AY926" s="100"/>
      <c r="AZ926" s="100"/>
      <c r="BA926" s="100"/>
      <c r="BB926" s="100"/>
      <c r="BC926" s="100"/>
      <c r="BD926" s="100"/>
      <c r="BE926" s="100"/>
    </row>
    <row r="927" spans="1:57" ht="15.75" customHeight="1" x14ac:dyDescent="0.3">
      <c r="A927" s="98"/>
      <c r="B927" s="98"/>
      <c r="C927" s="98"/>
      <c r="D927" s="98"/>
      <c r="E927" s="99"/>
      <c r="F927" s="99"/>
      <c r="G927" s="98"/>
      <c r="H927" s="98"/>
      <c r="I927" s="98"/>
      <c r="J927" s="98"/>
      <c r="K927" s="98"/>
      <c r="L927" s="98"/>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c r="AR927" s="100"/>
      <c r="AS927" s="100"/>
      <c r="AT927" s="100"/>
      <c r="AU927" s="100"/>
      <c r="AV927" s="100"/>
      <c r="AW927" s="100"/>
      <c r="AX927" s="100"/>
      <c r="AY927" s="100"/>
      <c r="AZ927" s="100"/>
      <c r="BA927" s="100"/>
      <c r="BB927" s="100"/>
      <c r="BC927" s="100"/>
      <c r="BD927" s="100"/>
      <c r="BE927" s="100"/>
    </row>
    <row r="928" spans="1:57" ht="15.75" customHeight="1" x14ac:dyDescent="0.3">
      <c r="A928" s="98"/>
      <c r="B928" s="98"/>
      <c r="C928" s="98"/>
      <c r="D928" s="98"/>
      <c r="E928" s="99"/>
      <c r="F928" s="99"/>
      <c r="G928" s="98"/>
      <c r="H928" s="98"/>
      <c r="I928" s="98"/>
      <c r="J928" s="98"/>
      <c r="K928" s="98"/>
      <c r="L928" s="98"/>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c r="AR928" s="100"/>
      <c r="AS928" s="100"/>
      <c r="AT928" s="100"/>
      <c r="AU928" s="100"/>
      <c r="AV928" s="100"/>
      <c r="AW928" s="100"/>
      <c r="AX928" s="100"/>
      <c r="AY928" s="100"/>
      <c r="AZ928" s="100"/>
      <c r="BA928" s="100"/>
      <c r="BB928" s="100"/>
      <c r="BC928" s="100"/>
      <c r="BD928" s="100"/>
      <c r="BE928" s="100"/>
    </row>
    <row r="929" spans="1:57" ht="15.75" customHeight="1" x14ac:dyDescent="0.3">
      <c r="A929" s="98"/>
      <c r="B929" s="98"/>
      <c r="C929" s="98"/>
      <c r="D929" s="98"/>
      <c r="E929" s="99"/>
      <c r="F929" s="99"/>
      <c r="G929" s="98"/>
      <c r="H929" s="98"/>
      <c r="I929" s="98"/>
      <c r="J929" s="98"/>
      <c r="K929" s="98"/>
      <c r="L929" s="98"/>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c r="AR929" s="100"/>
      <c r="AS929" s="100"/>
      <c r="AT929" s="100"/>
      <c r="AU929" s="100"/>
      <c r="AV929" s="100"/>
      <c r="AW929" s="100"/>
      <c r="AX929" s="100"/>
      <c r="AY929" s="100"/>
      <c r="AZ929" s="100"/>
      <c r="BA929" s="100"/>
      <c r="BB929" s="100"/>
      <c r="BC929" s="100"/>
      <c r="BD929" s="100"/>
      <c r="BE929" s="100"/>
    </row>
    <row r="930" spans="1:57" ht="15.75" customHeight="1" x14ac:dyDescent="0.3">
      <c r="A930" s="98"/>
      <c r="B930" s="98"/>
      <c r="C930" s="98"/>
      <c r="D930" s="98"/>
      <c r="E930" s="99"/>
      <c r="F930" s="99"/>
      <c r="G930" s="98"/>
      <c r="H930" s="98"/>
      <c r="I930" s="98"/>
      <c r="J930" s="98"/>
      <c r="K930" s="98"/>
      <c r="L930" s="98"/>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c r="AR930" s="100"/>
      <c r="AS930" s="100"/>
      <c r="AT930" s="100"/>
      <c r="AU930" s="100"/>
      <c r="AV930" s="100"/>
      <c r="AW930" s="100"/>
      <c r="AX930" s="100"/>
      <c r="AY930" s="100"/>
      <c r="AZ930" s="100"/>
      <c r="BA930" s="100"/>
      <c r="BB930" s="100"/>
      <c r="BC930" s="100"/>
      <c r="BD930" s="100"/>
      <c r="BE930" s="100"/>
    </row>
    <row r="931" spans="1:57" ht="15.75" customHeight="1" x14ac:dyDescent="0.3">
      <c r="A931" s="98"/>
      <c r="B931" s="98"/>
      <c r="C931" s="98"/>
      <c r="D931" s="98"/>
      <c r="E931" s="99"/>
      <c r="F931" s="99"/>
      <c r="G931" s="98"/>
      <c r="H931" s="98"/>
      <c r="I931" s="98"/>
      <c r="J931" s="98"/>
      <c r="K931" s="98"/>
      <c r="L931" s="98"/>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c r="AR931" s="100"/>
      <c r="AS931" s="100"/>
      <c r="AT931" s="100"/>
      <c r="AU931" s="100"/>
      <c r="AV931" s="100"/>
      <c r="AW931" s="100"/>
      <c r="AX931" s="100"/>
      <c r="AY931" s="100"/>
      <c r="AZ931" s="100"/>
      <c r="BA931" s="100"/>
      <c r="BB931" s="100"/>
      <c r="BC931" s="100"/>
      <c r="BD931" s="100"/>
      <c r="BE931" s="100"/>
    </row>
    <row r="932" spans="1:57" ht="15.75" customHeight="1" x14ac:dyDescent="0.3">
      <c r="A932" s="98"/>
      <c r="B932" s="98"/>
      <c r="C932" s="98"/>
      <c r="D932" s="98"/>
      <c r="E932" s="99"/>
      <c r="F932" s="99"/>
      <c r="G932" s="98"/>
      <c r="H932" s="98"/>
      <c r="I932" s="98"/>
      <c r="J932" s="98"/>
      <c r="K932" s="98"/>
      <c r="L932" s="98"/>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c r="AR932" s="100"/>
      <c r="AS932" s="100"/>
      <c r="AT932" s="100"/>
      <c r="AU932" s="100"/>
      <c r="AV932" s="100"/>
      <c r="AW932" s="100"/>
      <c r="AX932" s="100"/>
      <c r="AY932" s="100"/>
      <c r="AZ932" s="100"/>
      <c r="BA932" s="100"/>
      <c r="BB932" s="100"/>
      <c r="BC932" s="100"/>
      <c r="BD932" s="100"/>
      <c r="BE932" s="100"/>
    </row>
    <row r="933" spans="1:57" ht="15.75" customHeight="1" x14ac:dyDescent="0.3">
      <c r="A933" s="98"/>
      <c r="B933" s="98"/>
      <c r="C933" s="98"/>
      <c r="D933" s="98"/>
      <c r="E933" s="99"/>
      <c r="F933" s="99"/>
      <c r="G933" s="98"/>
      <c r="H933" s="98"/>
      <c r="I933" s="98"/>
      <c r="J933" s="98"/>
      <c r="K933" s="98"/>
      <c r="L933" s="98"/>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c r="AR933" s="100"/>
      <c r="AS933" s="100"/>
      <c r="AT933" s="100"/>
      <c r="AU933" s="100"/>
      <c r="AV933" s="100"/>
      <c r="AW933" s="100"/>
      <c r="AX933" s="100"/>
      <c r="AY933" s="100"/>
      <c r="AZ933" s="100"/>
      <c r="BA933" s="100"/>
      <c r="BB933" s="100"/>
      <c r="BC933" s="100"/>
      <c r="BD933" s="100"/>
      <c r="BE933" s="100"/>
    </row>
    <row r="934" spans="1:57" ht="15.75" customHeight="1" x14ac:dyDescent="0.3">
      <c r="A934" s="98"/>
      <c r="B934" s="98"/>
      <c r="C934" s="98"/>
      <c r="D934" s="98"/>
      <c r="E934" s="99"/>
      <c r="F934" s="99"/>
      <c r="G934" s="98"/>
      <c r="H934" s="98"/>
      <c r="I934" s="98"/>
      <c r="J934" s="98"/>
      <c r="K934" s="98"/>
      <c r="L934" s="98"/>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0"/>
      <c r="AQ934" s="100"/>
      <c r="AR934" s="100"/>
      <c r="AS934" s="100"/>
      <c r="AT934" s="100"/>
      <c r="AU934" s="100"/>
      <c r="AV934" s="100"/>
      <c r="AW934" s="100"/>
      <c r="AX934" s="100"/>
      <c r="AY934" s="100"/>
      <c r="AZ934" s="100"/>
      <c r="BA934" s="100"/>
      <c r="BB934" s="100"/>
      <c r="BC934" s="100"/>
      <c r="BD934" s="100"/>
      <c r="BE934" s="100"/>
    </row>
    <row r="935" spans="1:57" ht="15.75" customHeight="1" x14ac:dyDescent="0.3">
      <c r="A935" s="98"/>
      <c r="B935" s="98"/>
      <c r="C935" s="98"/>
      <c r="D935" s="98"/>
      <c r="E935" s="99"/>
      <c r="F935" s="99"/>
      <c r="G935" s="98"/>
      <c r="H935" s="98"/>
      <c r="I935" s="98"/>
      <c r="J935" s="98"/>
      <c r="K935" s="98"/>
      <c r="L935" s="98"/>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0"/>
      <c r="AQ935" s="100"/>
      <c r="AR935" s="100"/>
      <c r="AS935" s="100"/>
      <c r="AT935" s="100"/>
      <c r="AU935" s="100"/>
      <c r="AV935" s="100"/>
      <c r="AW935" s="100"/>
      <c r="AX935" s="100"/>
      <c r="AY935" s="100"/>
      <c r="AZ935" s="100"/>
      <c r="BA935" s="100"/>
      <c r="BB935" s="100"/>
      <c r="BC935" s="100"/>
      <c r="BD935" s="100"/>
      <c r="BE935" s="100"/>
    </row>
    <row r="936" spans="1:57" ht="15.75" customHeight="1" x14ac:dyDescent="0.3">
      <c r="A936" s="98"/>
      <c r="B936" s="98"/>
      <c r="C936" s="98"/>
      <c r="D936" s="98"/>
      <c r="E936" s="99"/>
      <c r="F936" s="99"/>
      <c r="G936" s="98"/>
      <c r="H936" s="98"/>
      <c r="I936" s="98"/>
      <c r="J936" s="98"/>
      <c r="K936" s="98"/>
      <c r="L936" s="98"/>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0"/>
      <c r="AQ936" s="100"/>
      <c r="AR936" s="100"/>
      <c r="AS936" s="100"/>
      <c r="AT936" s="100"/>
      <c r="AU936" s="100"/>
      <c r="AV936" s="100"/>
      <c r="AW936" s="100"/>
      <c r="AX936" s="100"/>
      <c r="AY936" s="100"/>
      <c r="AZ936" s="100"/>
      <c r="BA936" s="100"/>
      <c r="BB936" s="100"/>
      <c r="BC936" s="100"/>
      <c r="BD936" s="100"/>
      <c r="BE936" s="100"/>
    </row>
    <row r="937" spans="1:57" ht="15.75" customHeight="1" x14ac:dyDescent="0.3">
      <c r="A937" s="98"/>
      <c r="B937" s="98"/>
      <c r="C937" s="98"/>
      <c r="D937" s="98"/>
      <c r="E937" s="99"/>
      <c r="F937" s="99"/>
      <c r="G937" s="98"/>
      <c r="H937" s="98"/>
      <c r="I937" s="98"/>
      <c r="J937" s="98"/>
      <c r="K937" s="98"/>
      <c r="L937" s="98"/>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0"/>
      <c r="AQ937" s="100"/>
      <c r="AR937" s="100"/>
      <c r="AS937" s="100"/>
      <c r="AT937" s="100"/>
      <c r="AU937" s="100"/>
      <c r="AV937" s="100"/>
      <c r="AW937" s="100"/>
      <c r="AX937" s="100"/>
      <c r="AY937" s="100"/>
      <c r="AZ937" s="100"/>
      <c r="BA937" s="100"/>
      <c r="BB937" s="100"/>
      <c r="BC937" s="100"/>
      <c r="BD937" s="100"/>
      <c r="BE937" s="100"/>
    </row>
    <row r="938" spans="1:57" ht="15.75" customHeight="1" x14ac:dyDescent="0.3">
      <c r="A938" s="98"/>
      <c r="B938" s="98"/>
      <c r="C938" s="98"/>
      <c r="D938" s="98"/>
      <c r="E938" s="99"/>
      <c r="F938" s="99"/>
      <c r="G938" s="98"/>
      <c r="H938" s="98"/>
      <c r="I938" s="98"/>
      <c r="J938" s="98"/>
      <c r="K938" s="98"/>
      <c r="L938" s="98"/>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c r="AR938" s="100"/>
      <c r="AS938" s="100"/>
      <c r="AT938" s="100"/>
      <c r="AU938" s="100"/>
      <c r="AV938" s="100"/>
      <c r="AW938" s="100"/>
      <c r="AX938" s="100"/>
      <c r="AY938" s="100"/>
      <c r="AZ938" s="100"/>
      <c r="BA938" s="100"/>
      <c r="BB938" s="100"/>
      <c r="BC938" s="100"/>
      <c r="BD938" s="100"/>
      <c r="BE938" s="100"/>
    </row>
    <row r="939" spans="1:57" ht="15.75" customHeight="1" x14ac:dyDescent="0.3">
      <c r="A939" s="98"/>
      <c r="B939" s="98"/>
      <c r="C939" s="98"/>
      <c r="D939" s="98"/>
      <c r="E939" s="99"/>
      <c r="F939" s="99"/>
      <c r="G939" s="98"/>
      <c r="H939" s="98"/>
      <c r="I939" s="98"/>
      <c r="J939" s="98"/>
      <c r="K939" s="98"/>
      <c r="L939" s="98"/>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c r="AP939" s="100"/>
      <c r="AQ939" s="100"/>
      <c r="AR939" s="100"/>
      <c r="AS939" s="100"/>
      <c r="AT939" s="100"/>
      <c r="AU939" s="100"/>
      <c r="AV939" s="100"/>
      <c r="AW939" s="100"/>
      <c r="AX939" s="100"/>
      <c r="AY939" s="100"/>
      <c r="AZ939" s="100"/>
      <c r="BA939" s="100"/>
      <c r="BB939" s="100"/>
      <c r="BC939" s="100"/>
      <c r="BD939" s="100"/>
      <c r="BE939" s="100"/>
    </row>
    <row r="940" spans="1:57" ht="15.75" customHeight="1" x14ac:dyDescent="0.3">
      <c r="A940" s="98"/>
      <c r="B940" s="98"/>
      <c r="C940" s="98"/>
      <c r="D940" s="98"/>
      <c r="E940" s="99"/>
      <c r="F940" s="99"/>
      <c r="G940" s="98"/>
      <c r="H940" s="98"/>
      <c r="I940" s="98"/>
      <c r="J940" s="98"/>
      <c r="K940" s="98"/>
      <c r="L940" s="98"/>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100"/>
      <c r="AO940" s="100"/>
      <c r="AP940" s="100"/>
      <c r="AQ940" s="100"/>
      <c r="AR940" s="100"/>
      <c r="AS940" s="100"/>
      <c r="AT940" s="100"/>
      <c r="AU940" s="100"/>
      <c r="AV940" s="100"/>
      <c r="AW940" s="100"/>
      <c r="AX940" s="100"/>
      <c r="AY940" s="100"/>
      <c r="AZ940" s="100"/>
      <c r="BA940" s="100"/>
      <c r="BB940" s="100"/>
      <c r="BC940" s="100"/>
      <c r="BD940" s="100"/>
      <c r="BE940" s="100"/>
    </row>
    <row r="941" spans="1:57" ht="15.75" customHeight="1" x14ac:dyDescent="0.3">
      <c r="A941" s="98"/>
      <c r="B941" s="98"/>
      <c r="C941" s="98"/>
      <c r="D941" s="98"/>
      <c r="E941" s="99"/>
      <c r="F941" s="99"/>
      <c r="G941" s="98"/>
      <c r="H941" s="98"/>
      <c r="I941" s="98"/>
      <c r="J941" s="98"/>
      <c r="K941" s="98"/>
      <c r="L941" s="98"/>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0"/>
      <c r="AQ941" s="100"/>
      <c r="AR941" s="100"/>
      <c r="AS941" s="100"/>
      <c r="AT941" s="100"/>
      <c r="AU941" s="100"/>
      <c r="AV941" s="100"/>
      <c r="AW941" s="100"/>
      <c r="AX941" s="100"/>
      <c r="AY941" s="100"/>
      <c r="AZ941" s="100"/>
      <c r="BA941" s="100"/>
      <c r="BB941" s="100"/>
      <c r="BC941" s="100"/>
      <c r="BD941" s="100"/>
      <c r="BE941" s="100"/>
    </row>
    <row r="942" spans="1:57" ht="15.75" customHeight="1" x14ac:dyDescent="0.3">
      <c r="A942" s="98"/>
      <c r="B942" s="98"/>
      <c r="C942" s="98"/>
      <c r="D942" s="98"/>
      <c r="E942" s="99"/>
      <c r="F942" s="99"/>
      <c r="G942" s="98"/>
      <c r="H942" s="98"/>
      <c r="I942" s="98"/>
      <c r="J942" s="98"/>
      <c r="K942" s="98"/>
      <c r="L942" s="98"/>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0"/>
      <c r="AQ942" s="100"/>
      <c r="AR942" s="100"/>
      <c r="AS942" s="100"/>
      <c r="AT942" s="100"/>
      <c r="AU942" s="100"/>
      <c r="AV942" s="100"/>
      <c r="AW942" s="100"/>
      <c r="AX942" s="100"/>
      <c r="AY942" s="100"/>
      <c r="AZ942" s="100"/>
      <c r="BA942" s="100"/>
      <c r="BB942" s="100"/>
      <c r="BC942" s="100"/>
      <c r="BD942" s="100"/>
      <c r="BE942" s="100"/>
    </row>
    <row r="943" spans="1:57" ht="15.75" customHeight="1" x14ac:dyDescent="0.3">
      <c r="A943" s="98"/>
      <c r="B943" s="98"/>
      <c r="C943" s="98"/>
      <c r="D943" s="98"/>
      <c r="E943" s="99"/>
      <c r="F943" s="99"/>
      <c r="G943" s="98"/>
      <c r="H943" s="98"/>
      <c r="I943" s="98"/>
      <c r="J943" s="98"/>
      <c r="K943" s="98"/>
      <c r="L943" s="98"/>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0"/>
      <c r="AQ943" s="100"/>
      <c r="AR943" s="100"/>
      <c r="AS943" s="100"/>
      <c r="AT943" s="100"/>
      <c r="AU943" s="100"/>
      <c r="AV943" s="100"/>
      <c r="AW943" s="100"/>
      <c r="AX943" s="100"/>
      <c r="AY943" s="100"/>
      <c r="AZ943" s="100"/>
      <c r="BA943" s="100"/>
      <c r="BB943" s="100"/>
      <c r="BC943" s="100"/>
      <c r="BD943" s="100"/>
      <c r="BE943" s="100"/>
    </row>
    <row r="944" spans="1:57" ht="15.75" customHeight="1" x14ac:dyDescent="0.3">
      <c r="A944" s="98"/>
      <c r="B944" s="98"/>
      <c r="C944" s="98"/>
      <c r="D944" s="98"/>
      <c r="E944" s="99"/>
      <c r="F944" s="99"/>
      <c r="G944" s="98"/>
      <c r="H944" s="98"/>
      <c r="I944" s="98"/>
      <c r="J944" s="98"/>
      <c r="K944" s="98"/>
      <c r="L944" s="98"/>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0"/>
      <c r="AQ944" s="100"/>
      <c r="AR944" s="100"/>
      <c r="AS944" s="100"/>
      <c r="AT944" s="100"/>
      <c r="AU944" s="100"/>
      <c r="AV944" s="100"/>
      <c r="AW944" s="100"/>
      <c r="AX944" s="100"/>
      <c r="AY944" s="100"/>
      <c r="AZ944" s="100"/>
      <c r="BA944" s="100"/>
      <c r="BB944" s="100"/>
      <c r="BC944" s="100"/>
      <c r="BD944" s="100"/>
      <c r="BE944" s="100"/>
    </row>
    <row r="945" spans="1:57" ht="15.75" customHeight="1" x14ac:dyDescent="0.3">
      <c r="A945" s="98"/>
      <c r="B945" s="98"/>
      <c r="C945" s="98"/>
      <c r="D945" s="98"/>
      <c r="E945" s="99"/>
      <c r="F945" s="99"/>
      <c r="G945" s="98"/>
      <c r="H945" s="98"/>
      <c r="I945" s="98"/>
      <c r="J945" s="98"/>
      <c r="K945" s="98"/>
      <c r="L945" s="98"/>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0"/>
      <c r="AQ945" s="100"/>
      <c r="AR945" s="100"/>
      <c r="AS945" s="100"/>
      <c r="AT945" s="100"/>
      <c r="AU945" s="100"/>
      <c r="AV945" s="100"/>
      <c r="AW945" s="100"/>
      <c r="AX945" s="100"/>
      <c r="AY945" s="100"/>
      <c r="AZ945" s="100"/>
      <c r="BA945" s="100"/>
      <c r="BB945" s="100"/>
      <c r="BC945" s="100"/>
      <c r="BD945" s="100"/>
      <c r="BE945" s="100"/>
    </row>
    <row r="946" spans="1:57" ht="15.75" customHeight="1" x14ac:dyDescent="0.3">
      <c r="A946" s="98"/>
      <c r="B946" s="98"/>
      <c r="C946" s="98"/>
      <c r="D946" s="98"/>
      <c r="E946" s="99"/>
      <c r="F946" s="99"/>
      <c r="G946" s="98"/>
      <c r="H946" s="98"/>
      <c r="I946" s="98"/>
      <c r="J946" s="98"/>
      <c r="K946" s="98"/>
      <c r="L946" s="98"/>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0"/>
      <c r="AQ946" s="100"/>
      <c r="AR946" s="100"/>
      <c r="AS946" s="100"/>
      <c r="AT946" s="100"/>
      <c r="AU946" s="100"/>
      <c r="AV946" s="100"/>
      <c r="AW946" s="100"/>
      <c r="AX946" s="100"/>
      <c r="AY946" s="100"/>
      <c r="AZ946" s="100"/>
      <c r="BA946" s="100"/>
      <c r="BB946" s="100"/>
      <c r="BC946" s="100"/>
      <c r="BD946" s="100"/>
      <c r="BE946" s="100"/>
    </row>
    <row r="947" spans="1:57" ht="15.75" customHeight="1" x14ac:dyDescent="0.3">
      <c r="A947" s="98"/>
      <c r="B947" s="98"/>
      <c r="C947" s="98"/>
      <c r="D947" s="98"/>
      <c r="E947" s="99"/>
      <c r="F947" s="99"/>
      <c r="G947" s="98"/>
      <c r="H947" s="98"/>
      <c r="I947" s="98"/>
      <c r="J947" s="98"/>
      <c r="K947" s="98"/>
      <c r="L947" s="98"/>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100"/>
      <c r="AO947" s="100"/>
      <c r="AP947" s="100"/>
      <c r="AQ947" s="100"/>
      <c r="AR947" s="100"/>
      <c r="AS947" s="100"/>
      <c r="AT947" s="100"/>
      <c r="AU947" s="100"/>
      <c r="AV947" s="100"/>
      <c r="AW947" s="100"/>
      <c r="AX947" s="100"/>
      <c r="AY947" s="100"/>
      <c r="AZ947" s="100"/>
      <c r="BA947" s="100"/>
      <c r="BB947" s="100"/>
      <c r="BC947" s="100"/>
      <c r="BD947" s="100"/>
      <c r="BE947" s="100"/>
    </row>
    <row r="948" spans="1:57" ht="15.75" customHeight="1" x14ac:dyDescent="0.3">
      <c r="A948" s="98"/>
      <c r="B948" s="98"/>
      <c r="C948" s="98"/>
      <c r="D948" s="98"/>
      <c r="E948" s="99"/>
      <c r="F948" s="99"/>
      <c r="G948" s="98"/>
      <c r="H948" s="98"/>
      <c r="I948" s="98"/>
      <c r="J948" s="98"/>
      <c r="K948" s="98"/>
      <c r="L948" s="98"/>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0"/>
      <c r="AQ948" s="100"/>
      <c r="AR948" s="100"/>
      <c r="AS948" s="100"/>
      <c r="AT948" s="100"/>
      <c r="AU948" s="100"/>
      <c r="AV948" s="100"/>
      <c r="AW948" s="100"/>
      <c r="AX948" s="100"/>
      <c r="AY948" s="100"/>
      <c r="AZ948" s="100"/>
      <c r="BA948" s="100"/>
      <c r="BB948" s="100"/>
      <c r="BC948" s="100"/>
      <c r="BD948" s="100"/>
      <c r="BE948" s="100"/>
    </row>
    <row r="949" spans="1:57" ht="15.75" customHeight="1" x14ac:dyDescent="0.3">
      <c r="A949" s="98"/>
      <c r="B949" s="98"/>
      <c r="C949" s="98"/>
      <c r="D949" s="98"/>
      <c r="E949" s="99"/>
      <c r="F949" s="99"/>
      <c r="G949" s="98"/>
      <c r="H949" s="98"/>
      <c r="I949" s="98"/>
      <c r="J949" s="98"/>
      <c r="K949" s="98"/>
      <c r="L949" s="98"/>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0"/>
      <c r="AQ949" s="100"/>
      <c r="AR949" s="100"/>
      <c r="AS949" s="100"/>
      <c r="AT949" s="100"/>
      <c r="AU949" s="100"/>
      <c r="AV949" s="100"/>
      <c r="AW949" s="100"/>
      <c r="AX949" s="100"/>
      <c r="AY949" s="100"/>
      <c r="AZ949" s="100"/>
      <c r="BA949" s="100"/>
      <c r="BB949" s="100"/>
      <c r="BC949" s="100"/>
      <c r="BD949" s="100"/>
      <c r="BE949" s="100"/>
    </row>
    <row r="950" spans="1:57" ht="15.75" customHeight="1" x14ac:dyDescent="0.3">
      <c r="A950" s="98"/>
      <c r="B950" s="98"/>
      <c r="C950" s="98"/>
      <c r="D950" s="98"/>
      <c r="E950" s="99"/>
      <c r="F950" s="99"/>
      <c r="G950" s="98"/>
      <c r="H950" s="98"/>
      <c r="I950" s="98"/>
      <c r="J950" s="98"/>
      <c r="K950" s="98"/>
      <c r="L950" s="98"/>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0"/>
      <c r="AQ950" s="100"/>
      <c r="AR950" s="100"/>
      <c r="AS950" s="100"/>
      <c r="AT950" s="100"/>
      <c r="AU950" s="100"/>
      <c r="AV950" s="100"/>
      <c r="AW950" s="100"/>
      <c r="AX950" s="100"/>
      <c r="AY950" s="100"/>
      <c r="AZ950" s="100"/>
      <c r="BA950" s="100"/>
      <c r="BB950" s="100"/>
      <c r="BC950" s="100"/>
      <c r="BD950" s="100"/>
      <c r="BE950" s="100"/>
    </row>
    <row r="951" spans="1:57" ht="15.75" customHeight="1" x14ac:dyDescent="0.3">
      <c r="A951" s="98"/>
      <c r="B951" s="98"/>
      <c r="C951" s="98"/>
      <c r="D951" s="98"/>
      <c r="E951" s="99"/>
      <c r="F951" s="99"/>
      <c r="G951" s="98"/>
      <c r="H951" s="98"/>
      <c r="I951" s="98"/>
      <c r="J951" s="98"/>
      <c r="K951" s="98"/>
      <c r="L951" s="98"/>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0"/>
      <c r="AQ951" s="100"/>
      <c r="AR951" s="100"/>
      <c r="AS951" s="100"/>
      <c r="AT951" s="100"/>
      <c r="AU951" s="100"/>
      <c r="AV951" s="100"/>
      <c r="AW951" s="100"/>
      <c r="AX951" s="100"/>
      <c r="AY951" s="100"/>
      <c r="AZ951" s="100"/>
      <c r="BA951" s="100"/>
      <c r="BB951" s="100"/>
      <c r="BC951" s="100"/>
      <c r="BD951" s="100"/>
      <c r="BE951" s="100"/>
    </row>
    <row r="952" spans="1:57" ht="15.75" customHeight="1" x14ac:dyDescent="0.3">
      <c r="A952" s="98"/>
      <c r="B952" s="98"/>
      <c r="C952" s="98"/>
      <c r="D952" s="98"/>
      <c r="E952" s="99"/>
      <c r="F952" s="99"/>
      <c r="G952" s="98"/>
      <c r="H952" s="98"/>
      <c r="I952" s="98"/>
      <c r="J952" s="98"/>
      <c r="K952" s="98"/>
      <c r="L952" s="98"/>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100"/>
      <c r="AO952" s="100"/>
      <c r="AP952" s="100"/>
      <c r="AQ952" s="100"/>
      <c r="AR952" s="100"/>
      <c r="AS952" s="100"/>
      <c r="AT952" s="100"/>
      <c r="AU952" s="100"/>
      <c r="AV952" s="100"/>
      <c r="AW952" s="100"/>
      <c r="AX952" s="100"/>
      <c r="AY952" s="100"/>
      <c r="AZ952" s="100"/>
      <c r="BA952" s="100"/>
      <c r="BB952" s="100"/>
      <c r="BC952" s="100"/>
      <c r="BD952" s="100"/>
      <c r="BE952" s="100"/>
    </row>
    <row r="953" spans="1:57" ht="15.75" customHeight="1" x14ac:dyDescent="0.3">
      <c r="A953" s="98"/>
      <c r="B953" s="98"/>
      <c r="C953" s="98"/>
      <c r="D953" s="98"/>
      <c r="E953" s="99"/>
      <c r="F953" s="99"/>
      <c r="G953" s="98"/>
      <c r="H953" s="98"/>
      <c r="I953" s="98"/>
      <c r="J953" s="98"/>
      <c r="K953" s="98"/>
      <c r="L953" s="98"/>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100"/>
      <c r="AO953" s="100"/>
      <c r="AP953" s="100"/>
      <c r="AQ953" s="100"/>
      <c r="AR953" s="100"/>
      <c r="AS953" s="100"/>
      <c r="AT953" s="100"/>
      <c r="AU953" s="100"/>
      <c r="AV953" s="100"/>
      <c r="AW953" s="100"/>
      <c r="AX953" s="100"/>
      <c r="AY953" s="100"/>
      <c r="AZ953" s="100"/>
      <c r="BA953" s="100"/>
      <c r="BB953" s="100"/>
      <c r="BC953" s="100"/>
      <c r="BD953" s="100"/>
      <c r="BE953" s="100"/>
    </row>
    <row r="954" spans="1:57" ht="15.75" customHeight="1" x14ac:dyDescent="0.3">
      <c r="A954" s="98"/>
      <c r="B954" s="98"/>
      <c r="C954" s="98"/>
      <c r="D954" s="98"/>
      <c r="E954" s="99"/>
      <c r="F954" s="99"/>
      <c r="G954" s="98"/>
      <c r="H954" s="98"/>
      <c r="I954" s="98"/>
      <c r="J954" s="98"/>
      <c r="K954" s="98"/>
      <c r="L954" s="98"/>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c r="AL954" s="100"/>
      <c r="AM954" s="100"/>
      <c r="AN954" s="100"/>
      <c r="AO954" s="100"/>
      <c r="AP954" s="100"/>
      <c r="AQ954" s="100"/>
      <c r="AR954" s="100"/>
      <c r="AS954" s="100"/>
      <c r="AT954" s="100"/>
      <c r="AU954" s="100"/>
      <c r="AV954" s="100"/>
      <c r="AW954" s="100"/>
      <c r="AX954" s="100"/>
      <c r="AY954" s="100"/>
      <c r="AZ954" s="100"/>
      <c r="BA954" s="100"/>
      <c r="BB954" s="100"/>
      <c r="BC954" s="100"/>
      <c r="BD954" s="100"/>
      <c r="BE954" s="100"/>
    </row>
    <row r="955" spans="1:57" ht="15.75" customHeight="1" x14ac:dyDescent="0.3">
      <c r="A955" s="98"/>
      <c r="B955" s="98"/>
      <c r="C955" s="98"/>
      <c r="D955" s="98"/>
      <c r="E955" s="99"/>
      <c r="F955" s="99"/>
      <c r="G955" s="98"/>
      <c r="H955" s="98"/>
      <c r="I955" s="98"/>
      <c r="J955" s="98"/>
      <c r="K955" s="98"/>
      <c r="L955" s="98"/>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100"/>
      <c r="AO955" s="100"/>
      <c r="AP955" s="100"/>
      <c r="AQ955" s="100"/>
      <c r="AR955" s="100"/>
      <c r="AS955" s="100"/>
      <c r="AT955" s="100"/>
      <c r="AU955" s="100"/>
      <c r="AV955" s="100"/>
      <c r="AW955" s="100"/>
      <c r="AX955" s="100"/>
      <c r="AY955" s="100"/>
      <c r="AZ955" s="100"/>
      <c r="BA955" s="100"/>
      <c r="BB955" s="100"/>
      <c r="BC955" s="100"/>
      <c r="BD955" s="100"/>
      <c r="BE955" s="100"/>
    </row>
    <row r="956" spans="1:57" ht="15.75" customHeight="1" x14ac:dyDescent="0.3">
      <c r="A956" s="98"/>
      <c r="B956" s="98"/>
      <c r="C956" s="98"/>
      <c r="D956" s="98"/>
      <c r="E956" s="99"/>
      <c r="F956" s="99"/>
      <c r="G956" s="98"/>
      <c r="H956" s="98"/>
      <c r="I956" s="98"/>
      <c r="J956" s="98"/>
      <c r="K956" s="98"/>
      <c r="L956" s="98"/>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100"/>
      <c r="AO956" s="100"/>
      <c r="AP956" s="100"/>
      <c r="AQ956" s="100"/>
      <c r="AR956" s="100"/>
      <c r="AS956" s="100"/>
      <c r="AT956" s="100"/>
      <c r="AU956" s="100"/>
      <c r="AV956" s="100"/>
      <c r="AW956" s="100"/>
      <c r="AX956" s="100"/>
      <c r="AY956" s="100"/>
      <c r="AZ956" s="100"/>
      <c r="BA956" s="100"/>
      <c r="BB956" s="100"/>
      <c r="BC956" s="100"/>
      <c r="BD956" s="100"/>
      <c r="BE956" s="100"/>
    </row>
    <row r="957" spans="1:57" ht="15.75" customHeight="1" x14ac:dyDescent="0.3">
      <c r="A957" s="98"/>
      <c r="B957" s="98"/>
      <c r="C957" s="98"/>
      <c r="D957" s="98"/>
      <c r="E957" s="99"/>
      <c r="F957" s="99"/>
      <c r="G957" s="98"/>
      <c r="H957" s="98"/>
      <c r="I957" s="98"/>
      <c r="J957" s="98"/>
      <c r="K957" s="98"/>
      <c r="L957" s="98"/>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100"/>
      <c r="AO957" s="100"/>
      <c r="AP957" s="100"/>
      <c r="AQ957" s="100"/>
      <c r="AR957" s="100"/>
      <c r="AS957" s="100"/>
      <c r="AT957" s="100"/>
      <c r="AU957" s="100"/>
      <c r="AV957" s="100"/>
      <c r="AW957" s="100"/>
      <c r="AX957" s="100"/>
      <c r="AY957" s="100"/>
      <c r="AZ957" s="100"/>
      <c r="BA957" s="100"/>
      <c r="BB957" s="100"/>
      <c r="BC957" s="100"/>
      <c r="BD957" s="100"/>
      <c r="BE957" s="100"/>
    </row>
    <row r="958" spans="1:57" ht="15.75" customHeight="1" x14ac:dyDescent="0.3">
      <c r="A958" s="98"/>
      <c r="B958" s="98"/>
      <c r="C958" s="98"/>
      <c r="D958" s="98"/>
      <c r="E958" s="99"/>
      <c r="F958" s="99"/>
      <c r="G958" s="98"/>
      <c r="H958" s="98"/>
      <c r="I958" s="98"/>
      <c r="J958" s="98"/>
      <c r="K958" s="98"/>
      <c r="L958" s="98"/>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c r="AL958" s="100"/>
      <c r="AM958" s="100"/>
      <c r="AN958" s="100"/>
      <c r="AO958" s="100"/>
      <c r="AP958" s="100"/>
      <c r="AQ958" s="100"/>
      <c r="AR958" s="100"/>
      <c r="AS958" s="100"/>
      <c r="AT958" s="100"/>
      <c r="AU958" s="100"/>
      <c r="AV958" s="100"/>
      <c r="AW958" s="100"/>
      <c r="AX958" s="100"/>
      <c r="AY958" s="100"/>
      <c r="AZ958" s="100"/>
      <c r="BA958" s="100"/>
      <c r="BB958" s="100"/>
      <c r="BC958" s="100"/>
      <c r="BD958" s="100"/>
      <c r="BE958" s="100"/>
    </row>
    <row r="959" spans="1:57" ht="15.75" customHeight="1" x14ac:dyDescent="0.3">
      <c r="A959" s="98"/>
      <c r="B959" s="98"/>
      <c r="C959" s="98"/>
      <c r="D959" s="98"/>
      <c r="E959" s="99"/>
      <c r="F959" s="99"/>
      <c r="G959" s="98"/>
      <c r="H959" s="98"/>
      <c r="I959" s="98"/>
      <c r="J959" s="98"/>
      <c r="K959" s="98"/>
      <c r="L959" s="98"/>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c r="AL959" s="100"/>
      <c r="AM959" s="100"/>
      <c r="AN959" s="100"/>
      <c r="AO959" s="100"/>
      <c r="AP959" s="100"/>
      <c r="AQ959" s="100"/>
      <c r="AR959" s="100"/>
      <c r="AS959" s="100"/>
      <c r="AT959" s="100"/>
      <c r="AU959" s="100"/>
      <c r="AV959" s="100"/>
      <c r="AW959" s="100"/>
      <c r="AX959" s="100"/>
      <c r="AY959" s="100"/>
      <c r="AZ959" s="100"/>
      <c r="BA959" s="100"/>
      <c r="BB959" s="100"/>
      <c r="BC959" s="100"/>
      <c r="BD959" s="100"/>
      <c r="BE959" s="100"/>
    </row>
    <row r="960" spans="1:57" ht="15.75" customHeight="1" x14ac:dyDescent="0.3">
      <c r="A960" s="98"/>
      <c r="B960" s="98"/>
      <c r="C960" s="98"/>
      <c r="D960" s="98"/>
      <c r="E960" s="99"/>
      <c r="F960" s="99"/>
      <c r="G960" s="98"/>
      <c r="H960" s="98"/>
      <c r="I960" s="98"/>
      <c r="J960" s="98"/>
      <c r="K960" s="98"/>
      <c r="L960" s="98"/>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100"/>
      <c r="AO960" s="100"/>
      <c r="AP960" s="100"/>
      <c r="AQ960" s="100"/>
      <c r="AR960" s="100"/>
      <c r="AS960" s="100"/>
      <c r="AT960" s="100"/>
      <c r="AU960" s="100"/>
      <c r="AV960" s="100"/>
      <c r="AW960" s="100"/>
      <c r="AX960" s="100"/>
      <c r="AY960" s="100"/>
      <c r="AZ960" s="100"/>
      <c r="BA960" s="100"/>
      <c r="BB960" s="100"/>
      <c r="BC960" s="100"/>
      <c r="BD960" s="100"/>
      <c r="BE960" s="100"/>
    </row>
    <row r="961" spans="1:57" ht="15.75" customHeight="1" x14ac:dyDescent="0.3">
      <c r="A961" s="98"/>
      <c r="B961" s="98"/>
      <c r="C961" s="98"/>
      <c r="D961" s="98"/>
      <c r="E961" s="99"/>
      <c r="F961" s="99"/>
      <c r="G961" s="98"/>
      <c r="H961" s="98"/>
      <c r="I961" s="98"/>
      <c r="J961" s="98"/>
      <c r="K961" s="98"/>
      <c r="L961" s="98"/>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100"/>
      <c r="AO961" s="100"/>
      <c r="AP961" s="100"/>
      <c r="AQ961" s="100"/>
      <c r="AR961" s="100"/>
      <c r="AS961" s="100"/>
      <c r="AT961" s="100"/>
      <c r="AU961" s="100"/>
      <c r="AV961" s="100"/>
      <c r="AW961" s="100"/>
      <c r="AX961" s="100"/>
      <c r="AY961" s="100"/>
      <c r="AZ961" s="100"/>
      <c r="BA961" s="100"/>
      <c r="BB961" s="100"/>
      <c r="BC961" s="100"/>
      <c r="BD961" s="100"/>
      <c r="BE961" s="100"/>
    </row>
    <row r="962" spans="1:57" ht="15.75" customHeight="1" x14ac:dyDescent="0.3">
      <c r="A962" s="98"/>
      <c r="B962" s="98"/>
      <c r="C962" s="98"/>
      <c r="D962" s="98"/>
      <c r="E962" s="99"/>
      <c r="F962" s="99"/>
      <c r="G962" s="98"/>
      <c r="H962" s="98"/>
      <c r="I962" s="98"/>
      <c r="J962" s="98"/>
      <c r="K962" s="98"/>
      <c r="L962" s="98"/>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100"/>
      <c r="AO962" s="100"/>
      <c r="AP962" s="100"/>
      <c r="AQ962" s="100"/>
      <c r="AR962" s="100"/>
      <c r="AS962" s="100"/>
      <c r="AT962" s="100"/>
      <c r="AU962" s="100"/>
      <c r="AV962" s="100"/>
      <c r="AW962" s="100"/>
      <c r="AX962" s="100"/>
      <c r="AY962" s="100"/>
      <c r="AZ962" s="100"/>
      <c r="BA962" s="100"/>
      <c r="BB962" s="100"/>
      <c r="BC962" s="100"/>
      <c r="BD962" s="100"/>
      <c r="BE962" s="100"/>
    </row>
    <row r="963" spans="1:57" ht="15.75" customHeight="1" x14ac:dyDescent="0.3">
      <c r="A963" s="98"/>
      <c r="B963" s="98"/>
      <c r="C963" s="98"/>
      <c r="D963" s="98"/>
      <c r="E963" s="99"/>
      <c r="F963" s="99"/>
      <c r="G963" s="98"/>
      <c r="H963" s="98"/>
      <c r="I963" s="98"/>
      <c r="J963" s="98"/>
      <c r="K963" s="98"/>
      <c r="L963" s="98"/>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100"/>
      <c r="AO963" s="100"/>
      <c r="AP963" s="100"/>
      <c r="AQ963" s="100"/>
      <c r="AR963" s="100"/>
      <c r="AS963" s="100"/>
      <c r="AT963" s="100"/>
      <c r="AU963" s="100"/>
      <c r="AV963" s="100"/>
      <c r="AW963" s="100"/>
      <c r="AX963" s="100"/>
      <c r="AY963" s="100"/>
      <c r="AZ963" s="100"/>
      <c r="BA963" s="100"/>
      <c r="BB963" s="100"/>
      <c r="BC963" s="100"/>
      <c r="BD963" s="100"/>
      <c r="BE963" s="100"/>
    </row>
    <row r="964" spans="1:57" ht="15.75" customHeight="1" x14ac:dyDescent="0.3">
      <c r="A964" s="98"/>
      <c r="B964" s="98"/>
      <c r="C964" s="98"/>
      <c r="D964" s="98"/>
      <c r="E964" s="99"/>
      <c r="F964" s="99"/>
      <c r="G964" s="98"/>
      <c r="H964" s="98"/>
      <c r="I964" s="98"/>
      <c r="J964" s="98"/>
      <c r="K964" s="98"/>
      <c r="L964" s="98"/>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100"/>
      <c r="AO964" s="100"/>
      <c r="AP964" s="100"/>
      <c r="AQ964" s="100"/>
      <c r="AR964" s="100"/>
      <c r="AS964" s="100"/>
      <c r="AT964" s="100"/>
      <c r="AU964" s="100"/>
      <c r="AV964" s="100"/>
      <c r="AW964" s="100"/>
      <c r="AX964" s="100"/>
      <c r="AY964" s="100"/>
      <c r="AZ964" s="100"/>
      <c r="BA964" s="100"/>
      <c r="BB964" s="100"/>
      <c r="BC964" s="100"/>
      <c r="BD964" s="100"/>
      <c r="BE964" s="100"/>
    </row>
    <row r="965" spans="1:57" ht="15.75" customHeight="1" x14ac:dyDescent="0.3">
      <c r="A965" s="98"/>
      <c r="B965" s="98"/>
      <c r="C965" s="98"/>
      <c r="D965" s="98"/>
      <c r="E965" s="99"/>
      <c r="F965" s="99"/>
      <c r="G965" s="98"/>
      <c r="H965" s="98"/>
      <c r="I965" s="98"/>
      <c r="J965" s="98"/>
      <c r="K965" s="98"/>
      <c r="L965" s="98"/>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c r="AL965" s="100"/>
      <c r="AM965" s="100"/>
      <c r="AN965" s="100"/>
      <c r="AO965" s="100"/>
      <c r="AP965" s="100"/>
      <c r="AQ965" s="100"/>
      <c r="AR965" s="100"/>
      <c r="AS965" s="100"/>
      <c r="AT965" s="100"/>
      <c r="AU965" s="100"/>
      <c r="AV965" s="100"/>
      <c r="AW965" s="100"/>
      <c r="AX965" s="100"/>
      <c r="AY965" s="100"/>
      <c r="AZ965" s="100"/>
      <c r="BA965" s="100"/>
      <c r="BB965" s="100"/>
      <c r="BC965" s="100"/>
      <c r="BD965" s="100"/>
      <c r="BE965" s="100"/>
    </row>
    <row r="966" spans="1:57" ht="15.75" customHeight="1" x14ac:dyDescent="0.3">
      <c r="A966" s="98"/>
      <c r="B966" s="98"/>
      <c r="C966" s="98"/>
      <c r="D966" s="98"/>
      <c r="E966" s="99"/>
      <c r="F966" s="99"/>
      <c r="G966" s="98"/>
      <c r="H966" s="98"/>
      <c r="I966" s="98"/>
      <c r="J966" s="98"/>
      <c r="K966" s="98"/>
      <c r="L966" s="98"/>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100"/>
      <c r="AO966" s="100"/>
      <c r="AP966" s="100"/>
      <c r="AQ966" s="100"/>
      <c r="AR966" s="100"/>
      <c r="AS966" s="100"/>
      <c r="AT966" s="100"/>
      <c r="AU966" s="100"/>
      <c r="AV966" s="100"/>
      <c r="AW966" s="100"/>
      <c r="AX966" s="100"/>
      <c r="AY966" s="100"/>
      <c r="AZ966" s="100"/>
      <c r="BA966" s="100"/>
      <c r="BB966" s="100"/>
      <c r="BC966" s="100"/>
      <c r="BD966" s="100"/>
      <c r="BE966" s="100"/>
    </row>
    <row r="967" spans="1:57" ht="15.75" customHeight="1" x14ac:dyDescent="0.3">
      <c r="A967" s="98"/>
      <c r="B967" s="98"/>
      <c r="C967" s="98"/>
      <c r="D967" s="98"/>
      <c r="E967" s="99"/>
      <c r="F967" s="99"/>
      <c r="G967" s="98"/>
      <c r="H967" s="98"/>
      <c r="I967" s="98"/>
      <c r="J967" s="98"/>
      <c r="K967" s="98"/>
      <c r="L967" s="98"/>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100"/>
      <c r="AO967" s="100"/>
      <c r="AP967" s="100"/>
      <c r="AQ967" s="100"/>
      <c r="AR967" s="100"/>
      <c r="AS967" s="100"/>
      <c r="AT967" s="100"/>
      <c r="AU967" s="100"/>
      <c r="AV967" s="100"/>
      <c r="AW967" s="100"/>
      <c r="AX967" s="100"/>
      <c r="AY967" s="100"/>
      <c r="AZ967" s="100"/>
      <c r="BA967" s="100"/>
      <c r="BB967" s="100"/>
      <c r="BC967" s="100"/>
      <c r="BD967" s="100"/>
      <c r="BE967" s="100"/>
    </row>
    <row r="968" spans="1:57" ht="15.75" customHeight="1" x14ac:dyDescent="0.3">
      <c r="A968" s="98"/>
      <c r="B968" s="98"/>
      <c r="C968" s="98"/>
      <c r="D968" s="98"/>
      <c r="E968" s="99"/>
      <c r="F968" s="99"/>
      <c r="G968" s="98"/>
      <c r="H968" s="98"/>
      <c r="I968" s="98"/>
      <c r="J968" s="98"/>
      <c r="K968" s="98"/>
      <c r="L968" s="98"/>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100"/>
      <c r="AO968" s="100"/>
      <c r="AP968" s="100"/>
      <c r="AQ968" s="100"/>
      <c r="AR968" s="100"/>
      <c r="AS968" s="100"/>
      <c r="AT968" s="100"/>
      <c r="AU968" s="100"/>
      <c r="AV968" s="100"/>
      <c r="AW968" s="100"/>
      <c r="AX968" s="100"/>
      <c r="AY968" s="100"/>
      <c r="AZ968" s="100"/>
      <c r="BA968" s="100"/>
      <c r="BB968" s="100"/>
      <c r="BC968" s="100"/>
      <c r="BD968" s="100"/>
      <c r="BE968" s="100"/>
    </row>
    <row r="969" spans="1:57" ht="15.75" customHeight="1" x14ac:dyDescent="0.3">
      <c r="A969" s="98"/>
      <c r="B969" s="98"/>
      <c r="C969" s="98"/>
      <c r="D969" s="98"/>
      <c r="E969" s="99"/>
      <c r="F969" s="99"/>
      <c r="G969" s="98"/>
      <c r="H969" s="98"/>
      <c r="I969" s="98"/>
      <c r="J969" s="98"/>
      <c r="K969" s="98"/>
      <c r="L969" s="98"/>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100"/>
      <c r="AO969" s="100"/>
      <c r="AP969" s="100"/>
      <c r="AQ969" s="100"/>
      <c r="AR969" s="100"/>
      <c r="AS969" s="100"/>
      <c r="AT969" s="100"/>
      <c r="AU969" s="100"/>
      <c r="AV969" s="100"/>
      <c r="AW969" s="100"/>
      <c r="AX969" s="100"/>
      <c r="AY969" s="100"/>
      <c r="AZ969" s="100"/>
      <c r="BA969" s="100"/>
      <c r="BB969" s="100"/>
      <c r="BC969" s="100"/>
      <c r="BD969" s="100"/>
      <c r="BE969" s="100"/>
    </row>
    <row r="970" spans="1:57" ht="15.75" customHeight="1" x14ac:dyDescent="0.3">
      <c r="A970" s="98"/>
      <c r="B970" s="98"/>
      <c r="C970" s="98"/>
      <c r="D970" s="98"/>
      <c r="E970" s="99"/>
      <c r="F970" s="99"/>
      <c r="G970" s="98"/>
      <c r="H970" s="98"/>
      <c r="I970" s="98"/>
      <c r="J970" s="98"/>
      <c r="K970" s="98"/>
      <c r="L970" s="98"/>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c r="AN970" s="100"/>
      <c r="AO970" s="100"/>
      <c r="AP970" s="100"/>
      <c r="AQ970" s="100"/>
      <c r="AR970" s="100"/>
      <c r="AS970" s="100"/>
      <c r="AT970" s="100"/>
      <c r="AU970" s="100"/>
      <c r="AV970" s="100"/>
      <c r="AW970" s="100"/>
      <c r="AX970" s="100"/>
      <c r="AY970" s="100"/>
      <c r="AZ970" s="100"/>
      <c r="BA970" s="100"/>
      <c r="BB970" s="100"/>
      <c r="BC970" s="100"/>
      <c r="BD970" s="100"/>
      <c r="BE970" s="100"/>
    </row>
    <row r="971" spans="1:57" ht="15.75" customHeight="1" x14ac:dyDescent="0.3">
      <c r="A971" s="98"/>
      <c r="B971" s="98"/>
      <c r="C971" s="98"/>
      <c r="D971" s="98"/>
      <c r="E971" s="99"/>
      <c r="F971" s="99"/>
      <c r="G971" s="98"/>
      <c r="H971" s="98"/>
      <c r="I971" s="98"/>
      <c r="J971" s="98"/>
      <c r="K971" s="98"/>
      <c r="L971" s="98"/>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c r="AN971" s="100"/>
      <c r="AO971" s="100"/>
      <c r="AP971" s="100"/>
      <c r="AQ971" s="100"/>
      <c r="AR971" s="100"/>
      <c r="AS971" s="100"/>
      <c r="AT971" s="100"/>
      <c r="AU971" s="100"/>
      <c r="AV971" s="100"/>
      <c r="AW971" s="100"/>
      <c r="AX971" s="100"/>
      <c r="AY971" s="100"/>
      <c r="AZ971" s="100"/>
      <c r="BA971" s="100"/>
      <c r="BB971" s="100"/>
      <c r="BC971" s="100"/>
      <c r="BD971" s="100"/>
      <c r="BE971" s="100"/>
    </row>
    <row r="972" spans="1:57" ht="15.75" customHeight="1" x14ac:dyDescent="0.3">
      <c r="A972" s="98"/>
      <c r="B972" s="98"/>
      <c r="C972" s="98"/>
      <c r="D972" s="98"/>
      <c r="E972" s="99"/>
      <c r="F972" s="99"/>
      <c r="G972" s="98"/>
      <c r="H972" s="98"/>
      <c r="I972" s="98"/>
      <c r="J972" s="98"/>
      <c r="K972" s="98"/>
      <c r="L972" s="98"/>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c r="AL972" s="100"/>
      <c r="AM972" s="100"/>
      <c r="AN972" s="100"/>
      <c r="AO972" s="100"/>
      <c r="AP972" s="100"/>
      <c r="AQ972" s="100"/>
      <c r="AR972" s="100"/>
      <c r="AS972" s="100"/>
      <c r="AT972" s="100"/>
      <c r="AU972" s="100"/>
      <c r="AV972" s="100"/>
      <c r="AW972" s="100"/>
      <c r="AX972" s="100"/>
      <c r="AY972" s="100"/>
      <c r="AZ972" s="100"/>
      <c r="BA972" s="100"/>
      <c r="BB972" s="100"/>
      <c r="BC972" s="100"/>
      <c r="BD972" s="100"/>
      <c r="BE972" s="100"/>
    </row>
    <row r="973" spans="1:57" ht="15.75" customHeight="1" x14ac:dyDescent="0.3">
      <c r="A973" s="98"/>
      <c r="B973" s="98"/>
      <c r="C973" s="98"/>
      <c r="D973" s="98"/>
      <c r="E973" s="99"/>
      <c r="F973" s="99"/>
      <c r="G973" s="98"/>
      <c r="H973" s="98"/>
      <c r="I973" s="98"/>
      <c r="J973" s="98"/>
      <c r="K973" s="98"/>
      <c r="L973" s="98"/>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c r="AR973" s="100"/>
      <c r="AS973" s="100"/>
      <c r="AT973" s="100"/>
      <c r="AU973" s="100"/>
      <c r="AV973" s="100"/>
      <c r="AW973" s="100"/>
      <c r="AX973" s="100"/>
      <c r="AY973" s="100"/>
      <c r="AZ973" s="100"/>
      <c r="BA973" s="100"/>
      <c r="BB973" s="100"/>
      <c r="BC973" s="100"/>
      <c r="BD973" s="100"/>
      <c r="BE973" s="100"/>
    </row>
    <row r="974" spans="1:57" ht="15.75" customHeight="1" x14ac:dyDescent="0.3">
      <c r="A974" s="98"/>
      <c r="B974" s="98"/>
      <c r="C974" s="98"/>
      <c r="D974" s="98"/>
      <c r="E974" s="99"/>
      <c r="F974" s="99"/>
      <c r="G974" s="98"/>
      <c r="H974" s="98"/>
      <c r="I974" s="98"/>
      <c r="J974" s="98"/>
      <c r="K974" s="98"/>
      <c r="L974" s="98"/>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100"/>
      <c r="AO974" s="100"/>
      <c r="AP974" s="100"/>
      <c r="AQ974" s="100"/>
      <c r="AR974" s="100"/>
      <c r="AS974" s="100"/>
      <c r="AT974" s="100"/>
      <c r="AU974" s="100"/>
      <c r="AV974" s="100"/>
      <c r="AW974" s="100"/>
      <c r="AX974" s="100"/>
      <c r="AY974" s="100"/>
      <c r="AZ974" s="100"/>
      <c r="BA974" s="100"/>
      <c r="BB974" s="100"/>
      <c r="BC974" s="100"/>
      <c r="BD974" s="100"/>
      <c r="BE974" s="100"/>
    </row>
    <row r="975" spans="1:57" ht="15.75" customHeight="1" x14ac:dyDescent="0.3">
      <c r="A975" s="98"/>
      <c r="B975" s="98"/>
      <c r="C975" s="98"/>
      <c r="D975" s="98"/>
      <c r="E975" s="99"/>
      <c r="F975" s="99"/>
      <c r="G975" s="98"/>
      <c r="H975" s="98"/>
      <c r="I975" s="98"/>
      <c r="J975" s="98"/>
      <c r="K975" s="98"/>
      <c r="L975" s="98"/>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0"/>
      <c r="AQ975" s="100"/>
      <c r="AR975" s="100"/>
      <c r="AS975" s="100"/>
      <c r="AT975" s="100"/>
      <c r="AU975" s="100"/>
      <c r="AV975" s="100"/>
      <c r="AW975" s="100"/>
      <c r="AX975" s="100"/>
      <c r="AY975" s="100"/>
      <c r="AZ975" s="100"/>
      <c r="BA975" s="100"/>
      <c r="BB975" s="100"/>
      <c r="BC975" s="100"/>
      <c r="BD975" s="100"/>
      <c r="BE975" s="100"/>
    </row>
    <row r="976" spans="1:57" ht="15.75" customHeight="1" x14ac:dyDescent="0.3">
      <c r="A976" s="98"/>
      <c r="B976" s="98"/>
      <c r="C976" s="98"/>
      <c r="D976" s="98"/>
      <c r="E976" s="99"/>
      <c r="F976" s="99"/>
      <c r="G976" s="98"/>
      <c r="H976" s="98"/>
      <c r="I976" s="98"/>
      <c r="J976" s="98"/>
      <c r="K976" s="98"/>
      <c r="L976" s="98"/>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100"/>
      <c r="AO976" s="100"/>
      <c r="AP976" s="100"/>
      <c r="AQ976" s="100"/>
      <c r="AR976" s="100"/>
      <c r="AS976" s="100"/>
      <c r="AT976" s="100"/>
      <c r="AU976" s="100"/>
      <c r="AV976" s="100"/>
      <c r="AW976" s="100"/>
      <c r="AX976" s="100"/>
      <c r="AY976" s="100"/>
      <c r="AZ976" s="100"/>
      <c r="BA976" s="100"/>
      <c r="BB976" s="100"/>
      <c r="BC976" s="100"/>
      <c r="BD976" s="100"/>
      <c r="BE976" s="100"/>
    </row>
    <row r="977" spans="1:57" ht="15.75" customHeight="1" x14ac:dyDescent="0.3">
      <c r="A977" s="98"/>
      <c r="B977" s="98"/>
      <c r="C977" s="98"/>
      <c r="D977" s="98"/>
      <c r="E977" s="99"/>
      <c r="F977" s="99"/>
      <c r="G977" s="98"/>
      <c r="H977" s="98"/>
      <c r="I977" s="98"/>
      <c r="J977" s="98"/>
      <c r="K977" s="98"/>
      <c r="L977" s="98"/>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c r="AR977" s="100"/>
      <c r="AS977" s="100"/>
      <c r="AT977" s="100"/>
      <c r="AU977" s="100"/>
      <c r="AV977" s="100"/>
      <c r="AW977" s="100"/>
      <c r="AX977" s="100"/>
      <c r="AY977" s="100"/>
      <c r="AZ977" s="100"/>
      <c r="BA977" s="100"/>
      <c r="BB977" s="100"/>
      <c r="BC977" s="100"/>
      <c r="BD977" s="100"/>
      <c r="BE977" s="100"/>
    </row>
    <row r="978" spans="1:57" ht="15.75" customHeight="1" x14ac:dyDescent="0.3">
      <c r="A978" s="98"/>
      <c r="B978" s="98"/>
      <c r="C978" s="98"/>
      <c r="D978" s="98"/>
      <c r="E978" s="99"/>
      <c r="F978" s="99"/>
      <c r="G978" s="98"/>
      <c r="H978" s="98"/>
      <c r="I978" s="98"/>
      <c r="J978" s="98"/>
      <c r="K978" s="98"/>
      <c r="L978" s="98"/>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0"/>
      <c r="AQ978" s="100"/>
      <c r="AR978" s="100"/>
      <c r="AS978" s="100"/>
      <c r="AT978" s="100"/>
      <c r="AU978" s="100"/>
      <c r="AV978" s="100"/>
      <c r="AW978" s="100"/>
      <c r="AX978" s="100"/>
      <c r="AY978" s="100"/>
      <c r="AZ978" s="100"/>
      <c r="BA978" s="100"/>
      <c r="BB978" s="100"/>
      <c r="BC978" s="100"/>
      <c r="BD978" s="100"/>
      <c r="BE978" s="100"/>
    </row>
    <row r="979" spans="1:57" ht="15.75" customHeight="1" x14ac:dyDescent="0.3">
      <c r="A979" s="98"/>
      <c r="B979" s="98"/>
      <c r="C979" s="98"/>
      <c r="D979" s="98"/>
      <c r="E979" s="99"/>
      <c r="F979" s="99"/>
      <c r="G979" s="98"/>
      <c r="H979" s="98"/>
      <c r="I979" s="98"/>
      <c r="J979" s="98"/>
      <c r="K979" s="98"/>
      <c r="L979" s="98"/>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100"/>
      <c r="AO979" s="100"/>
      <c r="AP979" s="100"/>
      <c r="AQ979" s="100"/>
      <c r="AR979" s="100"/>
      <c r="AS979" s="100"/>
      <c r="AT979" s="100"/>
      <c r="AU979" s="100"/>
      <c r="AV979" s="100"/>
      <c r="AW979" s="100"/>
      <c r="AX979" s="100"/>
      <c r="AY979" s="100"/>
      <c r="AZ979" s="100"/>
      <c r="BA979" s="100"/>
      <c r="BB979" s="100"/>
      <c r="BC979" s="100"/>
      <c r="BD979" s="100"/>
      <c r="BE979" s="100"/>
    </row>
    <row r="980" spans="1:57" ht="15.75" customHeight="1" x14ac:dyDescent="0.3">
      <c r="A980" s="98"/>
      <c r="B980" s="98"/>
      <c r="C980" s="98"/>
      <c r="D980" s="98"/>
      <c r="E980" s="99"/>
      <c r="F980" s="99"/>
      <c r="G980" s="98"/>
      <c r="H980" s="98"/>
      <c r="I980" s="98"/>
      <c r="J980" s="98"/>
      <c r="K980" s="98"/>
      <c r="L980" s="98"/>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100"/>
      <c r="AO980" s="100"/>
      <c r="AP980" s="100"/>
      <c r="AQ980" s="100"/>
      <c r="AR980" s="100"/>
      <c r="AS980" s="100"/>
      <c r="AT980" s="100"/>
      <c r="AU980" s="100"/>
      <c r="AV980" s="100"/>
      <c r="AW980" s="100"/>
      <c r="AX980" s="100"/>
      <c r="AY980" s="100"/>
      <c r="AZ980" s="100"/>
      <c r="BA980" s="100"/>
      <c r="BB980" s="100"/>
      <c r="BC980" s="100"/>
      <c r="BD980" s="100"/>
      <c r="BE980" s="100"/>
    </row>
    <row r="981" spans="1:57" ht="15.75" customHeight="1" x14ac:dyDescent="0.3">
      <c r="A981" s="98"/>
      <c r="B981" s="98"/>
      <c r="C981" s="98"/>
      <c r="D981" s="98"/>
      <c r="E981" s="99"/>
      <c r="F981" s="99"/>
      <c r="G981" s="98"/>
      <c r="H981" s="98"/>
      <c r="I981" s="98"/>
      <c r="J981" s="98"/>
      <c r="K981" s="98"/>
      <c r="L981" s="98"/>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c r="AR981" s="100"/>
      <c r="AS981" s="100"/>
      <c r="AT981" s="100"/>
      <c r="AU981" s="100"/>
      <c r="AV981" s="100"/>
      <c r="AW981" s="100"/>
      <c r="AX981" s="100"/>
      <c r="AY981" s="100"/>
      <c r="AZ981" s="100"/>
      <c r="BA981" s="100"/>
      <c r="BB981" s="100"/>
      <c r="BC981" s="100"/>
      <c r="BD981" s="100"/>
      <c r="BE981" s="100"/>
    </row>
    <row r="982" spans="1:57" ht="15.75" customHeight="1" x14ac:dyDescent="0.3">
      <c r="A982" s="98"/>
      <c r="B982" s="98"/>
      <c r="C982" s="98"/>
      <c r="D982" s="98"/>
      <c r="E982" s="99"/>
      <c r="F982" s="99"/>
      <c r="G982" s="98"/>
      <c r="H982" s="98"/>
      <c r="I982" s="98"/>
      <c r="J982" s="98"/>
      <c r="K982" s="98"/>
      <c r="L982" s="98"/>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c r="AL982" s="100"/>
      <c r="AM982" s="100"/>
      <c r="AN982" s="100"/>
      <c r="AO982" s="100"/>
      <c r="AP982" s="100"/>
      <c r="AQ982" s="100"/>
      <c r="AR982" s="100"/>
      <c r="AS982" s="100"/>
      <c r="AT982" s="100"/>
      <c r="AU982" s="100"/>
      <c r="AV982" s="100"/>
      <c r="AW982" s="100"/>
      <c r="AX982" s="100"/>
      <c r="AY982" s="100"/>
      <c r="AZ982" s="100"/>
      <c r="BA982" s="100"/>
      <c r="BB982" s="100"/>
      <c r="BC982" s="100"/>
      <c r="BD982" s="100"/>
      <c r="BE982" s="100"/>
    </row>
    <row r="983" spans="1:57" ht="15.75" customHeight="1" x14ac:dyDescent="0.3">
      <c r="A983" s="98"/>
      <c r="B983" s="98"/>
      <c r="C983" s="98"/>
      <c r="D983" s="98"/>
      <c r="E983" s="99"/>
      <c r="F983" s="99"/>
      <c r="G983" s="98"/>
      <c r="H983" s="98"/>
      <c r="I983" s="98"/>
      <c r="J983" s="98"/>
      <c r="K983" s="98"/>
      <c r="L983" s="98"/>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P983" s="100"/>
      <c r="AQ983" s="100"/>
      <c r="AR983" s="100"/>
      <c r="AS983" s="100"/>
      <c r="AT983" s="100"/>
      <c r="AU983" s="100"/>
      <c r="AV983" s="100"/>
      <c r="AW983" s="100"/>
      <c r="AX983" s="100"/>
      <c r="AY983" s="100"/>
      <c r="AZ983" s="100"/>
      <c r="BA983" s="100"/>
      <c r="BB983" s="100"/>
      <c r="BC983" s="100"/>
      <c r="BD983" s="100"/>
      <c r="BE983" s="100"/>
    </row>
    <row r="984" spans="1:57" ht="15.75" customHeight="1" x14ac:dyDescent="0.3">
      <c r="A984" s="98"/>
      <c r="B984" s="98"/>
      <c r="C984" s="98"/>
      <c r="D984" s="98"/>
      <c r="E984" s="99"/>
      <c r="F984" s="99"/>
      <c r="G984" s="98"/>
      <c r="H984" s="98"/>
      <c r="I984" s="98"/>
      <c r="J984" s="98"/>
      <c r="K984" s="98"/>
      <c r="L984" s="98"/>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c r="AL984" s="100"/>
      <c r="AM984" s="100"/>
      <c r="AN984" s="100"/>
      <c r="AO984" s="100"/>
      <c r="AP984" s="100"/>
      <c r="AQ984" s="100"/>
      <c r="AR984" s="100"/>
      <c r="AS984" s="100"/>
      <c r="AT984" s="100"/>
      <c r="AU984" s="100"/>
      <c r="AV984" s="100"/>
      <c r="AW984" s="100"/>
      <c r="AX984" s="100"/>
      <c r="AY984" s="100"/>
      <c r="AZ984" s="100"/>
      <c r="BA984" s="100"/>
      <c r="BB984" s="100"/>
      <c r="BC984" s="100"/>
      <c r="BD984" s="100"/>
      <c r="BE984" s="100"/>
    </row>
    <row r="985" spans="1:57" ht="15.75" customHeight="1" x14ac:dyDescent="0.3">
      <c r="A985" s="98"/>
      <c r="B985" s="98"/>
      <c r="C985" s="98"/>
      <c r="D985" s="98"/>
      <c r="E985" s="99"/>
      <c r="F985" s="99"/>
      <c r="G985" s="98"/>
      <c r="H985" s="98"/>
      <c r="I985" s="98"/>
      <c r="J985" s="98"/>
      <c r="K985" s="98"/>
      <c r="L985" s="98"/>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c r="AL985" s="100"/>
      <c r="AM985" s="100"/>
      <c r="AN985" s="100"/>
      <c r="AO985" s="100"/>
      <c r="AP985" s="100"/>
      <c r="AQ985" s="100"/>
      <c r="AR985" s="100"/>
      <c r="AS985" s="100"/>
      <c r="AT985" s="100"/>
      <c r="AU985" s="100"/>
      <c r="AV985" s="100"/>
      <c r="AW985" s="100"/>
      <c r="AX985" s="100"/>
      <c r="AY985" s="100"/>
      <c r="AZ985" s="100"/>
      <c r="BA985" s="100"/>
      <c r="BB985" s="100"/>
      <c r="BC985" s="100"/>
      <c r="BD985" s="100"/>
      <c r="BE985" s="100"/>
    </row>
    <row r="986" spans="1:57" ht="15.75" customHeight="1" x14ac:dyDescent="0.3">
      <c r="A986" s="98"/>
      <c r="B986" s="98"/>
      <c r="C986" s="98"/>
      <c r="D986" s="98"/>
      <c r="E986" s="99"/>
      <c r="F986" s="99"/>
      <c r="G986" s="98"/>
      <c r="H986" s="98"/>
      <c r="I986" s="98"/>
      <c r="J986" s="98"/>
      <c r="K986" s="98"/>
      <c r="L986" s="98"/>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c r="AL986" s="100"/>
      <c r="AM986" s="100"/>
      <c r="AN986" s="100"/>
      <c r="AO986" s="100"/>
      <c r="AP986" s="100"/>
      <c r="AQ986" s="100"/>
      <c r="AR986" s="100"/>
      <c r="AS986" s="100"/>
      <c r="AT986" s="100"/>
      <c r="AU986" s="100"/>
      <c r="AV986" s="100"/>
      <c r="AW986" s="100"/>
      <c r="AX986" s="100"/>
      <c r="AY986" s="100"/>
      <c r="AZ986" s="100"/>
      <c r="BA986" s="100"/>
      <c r="BB986" s="100"/>
      <c r="BC986" s="100"/>
      <c r="BD986" s="100"/>
      <c r="BE986" s="100"/>
    </row>
    <row r="987" spans="1:57" ht="15.75" customHeight="1" x14ac:dyDescent="0.3">
      <c r="A987" s="98"/>
      <c r="B987" s="98"/>
      <c r="C987" s="98"/>
      <c r="D987" s="98"/>
      <c r="E987" s="99"/>
      <c r="F987" s="99"/>
      <c r="G987" s="98"/>
      <c r="H987" s="98"/>
      <c r="I987" s="98"/>
      <c r="J987" s="98"/>
      <c r="K987" s="98"/>
      <c r="L987" s="98"/>
      <c r="M987" s="100"/>
      <c r="N987" s="100"/>
      <c r="O987" s="100"/>
      <c r="P987" s="100"/>
      <c r="Q987" s="100"/>
      <c r="R987" s="100"/>
      <c r="S987" s="100"/>
      <c r="T987" s="100"/>
      <c r="U987" s="100"/>
      <c r="V987" s="100"/>
      <c r="W987" s="100"/>
      <c r="X987" s="100"/>
      <c r="Y987" s="100"/>
      <c r="Z987" s="100"/>
      <c r="AA987" s="100"/>
      <c r="AB987" s="100"/>
      <c r="AC987" s="100"/>
      <c r="AD987" s="100"/>
      <c r="AE987" s="100"/>
      <c r="AF987" s="100"/>
      <c r="AG987" s="100"/>
      <c r="AH987" s="100"/>
      <c r="AI987" s="100"/>
      <c r="AJ987" s="100"/>
      <c r="AK987" s="100"/>
      <c r="AL987" s="100"/>
      <c r="AM987" s="100"/>
      <c r="AN987" s="100"/>
      <c r="AO987" s="100"/>
      <c r="AP987" s="100"/>
      <c r="AQ987" s="100"/>
      <c r="AR987" s="100"/>
      <c r="AS987" s="100"/>
      <c r="AT987" s="100"/>
      <c r="AU987" s="100"/>
      <c r="AV987" s="100"/>
      <c r="AW987" s="100"/>
      <c r="AX987" s="100"/>
      <c r="AY987" s="100"/>
      <c r="AZ987" s="100"/>
      <c r="BA987" s="100"/>
      <c r="BB987" s="100"/>
      <c r="BC987" s="100"/>
      <c r="BD987" s="100"/>
      <c r="BE987" s="100"/>
    </row>
    <row r="988" spans="1:57" ht="15.75" customHeight="1" x14ac:dyDescent="0.3">
      <c r="A988" s="98"/>
      <c r="B988" s="98"/>
      <c r="C988" s="98"/>
      <c r="D988" s="98"/>
      <c r="E988" s="99"/>
      <c r="F988" s="99"/>
      <c r="G988" s="98"/>
      <c r="H988" s="98"/>
      <c r="I988" s="98"/>
      <c r="J988" s="98"/>
      <c r="K988" s="98"/>
      <c r="L988" s="98"/>
      <c r="M988" s="100"/>
      <c r="N988" s="100"/>
      <c r="O988" s="100"/>
      <c r="P988" s="100"/>
      <c r="Q988" s="100"/>
      <c r="R988" s="100"/>
      <c r="S988" s="100"/>
      <c r="T988" s="100"/>
      <c r="U988" s="100"/>
      <c r="V988" s="100"/>
      <c r="W988" s="100"/>
      <c r="X988" s="100"/>
      <c r="Y988" s="100"/>
      <c r="Z988" s="100"/>
      <c r="AA988" s="100"/>
      <c r="AB988" s="100"/>
      <c r="AC988" s="100"/>
      <c r="AD988" s="100"/>
      <c r="AE988" s="100"/>
      <c r="AF988" s="100"/>
      <c r="AG988" s="100"/>
      <c r="AH988" s="100"/>
      <c r="AI988" s="100"/>
      <c r="AJ988" s="100"/>
      <c r="AK988" s="100"/>
      <c r="AL988" s="100"/>
      <c r="AM988" s="100"/>
      <c r="AN988" s="100"/>
      <c r="AO988" s="100"/>
      <c r="AP988" s="100"/>
      <c r="AQ988" s="100"/>
      <c r="AR988" s="100"/>
      <c r="AS988" s="100"/>
      <c r="AT988" s="100"/>
      <c r="AU988" s="100"/>
      <c r="AV988" s="100"/>
      <c r="AW988" s="100"/>
      <c r="AX988" s="100"/>
      <c r="AY988" s="100"/>
      <c r="AZ988" s="100"/>
      <c r="BA988" s="100"/>
      <c r="BB988" s="100"/>
      <c r="BC988" s="100"/>
      <c r="BD988" s="100"/>
      <c r="BE988" s="100"/>
    </row>
    <row r="989" spans="1:57" ht="15.75" customHeight="1" x14ac:dyDescent="0.3">
      <c r="A989" s="98"/>
      <c r="B989" s="98"/>
      <c r="C989" s="98"/>
      <c r="D989" s="98"/>
      <c r="E989" s="99"/>
      <c r="F989" s="99"/>
      <c r="G989" s="98"/>
      <c r="H989" s="98"/>
      <c r="I989" s="98"/>
      <c r="J989" s="98"/>
      <c r="K989" s="98"/>
      <c r="L989" s="98"/>
      <c r="M989" s="100"/>
      <c r="N989" s="100"/>
      <c r="O989" s="100"/>
      <c r="P989" s="100"/>
      <c r="Q989" s="100"/>
      <c r="R989" s="100"/>
      <c r="S989" s="100"/>
      <c r="T989" s="100"/>
      <c r="U989" s="100"/>
      <c r="V989" s="100"/>
      <c r="W989" s="100"/>
      <c r="X989" s="100"/>
      <c r="Y989" s="100"/>
      <c r="Z989" s="100"/>
      <c r="AA989" s="100"/>
      <c r="AB989" s="100"/>
      <c r="AC989" s="100"/>
      <c r="AD989" s="100"/>
      <c r="AE989" s="100"/>
      <c r="AF989" s="100"/>
      <c r="AG989" s="100"/>
      <c r="AH989" s="100"/>
      <c r="AI989" s="100"/>
      <c r="AJ989" s="100"/>
      <c r="AK989" s="100"/>
      <c r="AL989" s="100"/>
      <c r="AM989" s="100"/>
      <c r="AN989" s="100"/>
      <c r="AO989" s="100"/>
      <c r="AP989" s="100"/>
      <c r="AQ989" s="100"/>
      <c r="AR989" s="100"/>
      <c r="AS989" s="100"/>
      <c r="AT989" s="100"/>
      <c r="AU989" s="100"/>
      <c r="AV989" s="100"/>
      <c r="AW989" s="100"/>
      <c r="AX989" s="100"/>
      <c r="AY989" s="100"/>
      <c r="AZ989" s="100"/>
      <c r="BA989" s="100"/>
      <c r="BB989" s="100"/>
      <c r="BC989" s="100"/>
      <c r="BD989" s="100"/>
      <c r="BE989" s="100"/>
    </row>
    <row r="990" spans="1:57" ht="15.75" customHeight="1" x14ac:dyDescent="0.3">
      <c r="A990" s="98"/>
      <c r="B990" s="98"/>
      <c r="C990" s="98"/>
      <c r="D990" s="98"/>
      <c r="E990" s="99"/>
      <c r="F990" s="99"/>
      <c r="G990" s="98"/>
      <c r="H990" s="98"/>
      <c r="I990" s="98"/>
      <c r="J990" s="98"/>
      <c r="K990" s="98"/>
      <c r="L990" s="98"/>
      <c r="M990" s="100"/>
      <c r="N990" s="100"/>
      <c r="O990" s="100"/>
      <c r="P990" s="100"/>
      <c r="Q990" s="100"/>
      <c r="R990" s="100"/>
      <c r="S990" s="100"/>
      <c r="T990" s="100"/>
      <c r="U990" s="100"/>
      <c r="V990" s="100"/>
      <c r="W990" s="100"/>
      <c r="X990" s="100"/>
      <c r="Y990" s="100"/>
      <c r="Z990" s="100"/>
      <c r="AA990" s="100"/>
      <c r="AB990" s="100"/>
      <c r="AC990" s="100"/>
      <c r="AD990" s="100"/>
      <c r="AE990" s="100"/>
      <c r="AF990" s="100"/>
      <c r="AG990" s="100"/>
      <c r="AH990" s="100"/>
      <c r="AI990" s="100"/>
      <c r="AJ990" s="100"/>
      <c r="AK990" s="100"/>
      <c r="AL990" s="100"/>
      <c r="AM990" s="100"/>
      <c r="AN990" s="100"/>
      <c r="AO990" s="100"/>
      <c r="AP990" s="100"/>
      <c r="AQ990" s="100"/>
      <c r="AR990" s="100"/>
      <c r="AS990" s="100"/>
      <c r="AT990" s="100"/>
      <c r="AU990" s="100"/>
      <c r="AV990" s="100"/>
      <c r="AW990" s="100"/>
      <c r="AX990" s="100"/>
      <c r="AY990" s="100"/>
      <c r="AZ990" s="100"/>
      <c r="BA990" s="100"/>
      <c r="BB990" s="100"/>
      <c r="BC990" s="100"/>
      <c r="BD990" s="100"/>
      <c r="BE990" s="100"/>
    </row>
    <row r="991" spans="1:57" ht="15.75" customHeight="1" x14ac:dyDescent="0.3">
      <c r="A991" s="98"/>
      <c r="B991" s="98"/>
      <c r="C991" s="98"/>
      <c r="D991" s="98"/>
      <c r="E991" s="99"/>
      <c r="F991" s="99"/>
      <c r="G991" s="98"/>
      <c r="H991" s="98"/>
      <c r="I991" s="98"/>
      <c r="J991" s="98"/>
      <c r="K991" s="98"/>
      <c r="L991" s="98"/>
      <c r="M991" s="100"/>
      <c r="N991" s="100"/>
      <c r="O991" s="100"/>
      <c r="P991" s="100"/>
      <c r="Q991" s="100"/>
      <c r="R991" s="100"/>
      <c r="S991" s="100"/>
      <c r="T991" s="100"/>
      <c r="U991" s="100"/>
      <c r="V991" s="100"/>
      <c r="W991" s="100"/>
      <c r="X991" s="100"/>
      <c r="Y991" s="100"/>
      <c r="Z991" s="100"/>
      <c r="AA991" s="100"/>
      <c r="AB991" s="100"/>
      <c r="AC991" s="100"/>
      <c r="AD991" s="100"/>
      <c r="AE991" s="100"/>
      <c r="AF991" s="100"/>
      <c r="AG991" s="100"/>
      <c r="AH991" s="100"/>
      <c r="AI991" s="100"/>
      <c r="AJ991" s="100"/>
      <c r="AK991" s="100"/>
      <c r="AL991" s="100"/>
      <c r="AM991" s="100"/>
      <c r="AN991" s="100"/>
      <c r="AO991" s="100"/>
      <c r="AP991" s="100"/>
      <c r="AQ991" s="100"/>
      <c r="AR991" s="100"/>
      <c r="AS991" s="100"/>
      <c r="AT991" s="100"/>
      <c r="AU991" s="100"/>
      <c r="AV991" s="100"/>
      <c r="AW991" s="100"/>
      <c r="AX991" s="100"/>
      <c r="AY991" s="100"/>
      <c r="AZ991" s="100"/>
      <c r="BA991" s="100"/>
      <c r="BB991" s="100"/>
      <c r="BC991" s="100"/>
      <c r="BD991" s="100"/>
      <c r="BE991" s="100"/>
    </row>
    <row r="992" spans="1:57" ht="15.75" customHeight="1" x14ac:dyDescent="0.3">
      <c r="A992" s="98"/>
      <c r="B992" s="98"/>
      <c r="C992" s="98"/>
      <c r="D992" s="98"/>
      <c r="E992" s="99"/>
      <c r="F992" s="99"/>
      <c r="G992" s="98"/>
      <c r="H992" s="98"/>
      <c r="I992" s="98"/>
      <c r="J992" s="98"/>
      <c r="K992" s="98"/>
      <c r="L992" s="98"/>
      <c r="M992" s="100"/>
      <c r="N992" s="100"/>
      <c r="O992" s="100"/>
      <c r="P992" s="100"/>
      <c r="Q992" s="100"/>
      <c r="R992" s="100"/>
      <c r="S992" s="100"/>
      <c r="T992" s="100"/>
      <c r="U992" s="100"/>
      <c r="V992" s="100"/>
      <c r="W992" s="100"/>
      <c r="X992" s="100"/>
      <c r="Y992" s="100"/>
      <c r="Z992" s="100"/>
      <c r="AA992" s="100"/>
      <c r="AB992" s="100"/>
      <c r="AC992" s="100"/>
      <c r="AD992" s="100"/>
      <c r="AE992" s="100"/>
      <c r="AF992" s="100"/>
      <c r="AG992" s="100"/>
      <c r="AH992" s="100"/>
      <c r="AI992" s="100"/>
      <c r="AJ992" s="100"/>
      <c r="AK992" s="100"/>
      <c r="AL992" s="100"/>
      <c r="AM992" s="100"/>
      <c r="AN992" s="100"/>
      <c r="AO992" s="100"/>
      <c r="AP992" s="100"/>
      <c r="AQ992" s="100"/>
      <c r="AR992" s="100"/>
      <c r="AS992" s="100"/>
      <c r="AT992" s="100"/>
      <c r="AU992" s="100"/>
      <c r="AV992" s="100"/>
      <c r="AW992" s="100"/>
      <c r="AX992" s="100"/>
      <c r="AY992" s="100"/>
      <c r="AZ992" s="100"/>
      <c r="BA992" s="100"/>
      <c r="BB992" s="100"/>
      <c r="BC992" s="100"/>
      <c r="BD992" s="100"/>
      <c r="BE992" s="100"/>
    </row>
    <row r="993" spans="1:57" ht="15.75" customHeight="1" x14ac:dyDescent="0.3">
      <c r="A993" s="98"/>
      <c r="B993" s="98"/>
      <c r="C993" s="98"/>
      <c r="D993" s="98"/>
      <c r="E993" s="99"/>
      <c r="F993" s="99"/>
      <c r="G993" s="98"/>
      <c r="H993" s="98"/>
      <c r="I993" s="98"/>
      <c r="J993" s="98"/>
      <c r="K993" s="98"/>
      <c r="L993" s="98"/>
      <c r="M993" s="100"/>
      <c r="N993" s="100"/>
      <c r="O993" s="100"/>
      <c r="P993" s="100"/>
      <c r="Q993" s="100"/>
      <c r="R993" s="100"/>
      <c r="S993" s="100"/>
      <c r="T993" s="100"/>
      <c r="U993" s="100"/>
      <c r="V993" s="100"/>
      <c r="W993" s="100"/>
      <c r="X993" s="100"/>
      <c r="Y993" s="100"/>
      <c r="Z993" s="100"/>
      <c r="AA993" s="100"/>
      <c r="AB993" s="100"/>
      <c r="AC993" s="100"/>
      <c r="AD993" s="100"/>
      <c r="AE993" s="100"/>
      <c r="AF993" s="100"/>
      <c r="AG993" s="100"/>
      <c r="AH993" s="100"/>
      <c r="AI993" s="100"/>
      <c r="AJ993" s="100"/>
      <c r="AK993" s="100"/>
      <c r="AL993" s="100"/>
      <c r="AM993" s="100"/>
      <c r="AN993" s="100"/>
      <c r="AO993" s="100"/>
      <c r="AP993" s="100"/>
      <c r="AQ993" s="100"/>
      <c r="AR993" s="100"/>
      <c r="AS993" s="100"/>
      <c r="AT993" s="100"/>
      <c r="AU993" s="100"/>
      <c r="AV993" s="100"/>
      <c r="AW993" s="100"/>
      <c r="AX993" s="100"/>
      <c r="AY993" s="100"/>
      <c r="AZ993" s="100"/>
      <c r="BA993" s="100"/>
      <c r="BB993" s="100"/>
      <c r="BC993" s="100"/>
      <c r="BD993" s="100"/>
      <c r="BE993" s="100"/>
    </row>
    <row r="994" spans="1:57" ht="15.75" customHeight="1" x14ac:dyDescent="0.3">
      <c r="A994" s="98"/>
      <c r="B994" s="98"/>
      <c r="C994" s="98"/>
      <c r="D994" s="98"/>
      <c r="E994" s="99"/>
      <c r="F994" s="99"/>
      <c r="G994" s="98"/>
      <c r="H994" s="98"/>
      <c r="I994" s="98"/>
      <c r="J994" s="98"/>
      <c r="K994" s="98"/>
      <c r="L994" s="98"/>
      <c r="M994" s="100"/>
      <c r="N994" s="100"/>
      <c r="O994" s="100"/>
      <c r="P994" s="100"/>
      <c r="Q994" s="100"/>
      <c r="R994" s="100"/>
      <c r="S994" s="100"/>
      <c r="T994" s="100"/>
      <c r="U994" s="100"/>
      <c r="V994" s="100"/>
      <c r="W994" s="100"/>
      <c r="X994" s="100"/>
      <c r="Y994" s="100"/>
      <c r="Z994" s="100"/>
      <c r="AA994" s="100"/>
      <c r="AB994" s="100"/>
      <c r="AC994" s="100"/>
      <c r="AD994" s="100"/>
      <c r="AE994" s="100"/>
      <c r="AF994" s="100"/>
      <c r="AG994" s="100"/>
      <c r="AH994" s="100"/>
      <c r="AI994" s="100"/>
      <c r="AJ994" s="100"/>
      <c r="AK994" s="100"/>
      <c r="AL994" s="100"/>
      <c r="AM994" s="100"/>
      <c r="AN994" s="100"/>
      <c r="AO994" s="100"/>
      <c r="AP994" s="100"/>
      <c r="AQ994" s="100"/>
      <c r="AR994" s="100"/>
      <c r="AS994" s="100"/>
      <c r="AT994" s="100"/>
      <c r="AU994" s="100"/>
      <c r="AV994" s="100"/>
      <c r="AW994" s="100"/>
      <c r="AX994" s="100"/>
      <c r="AY994" s="100"/>
      <c r="AZ994" s="100"/>
      <c r="BA994" s="100"/>
      <c r="BB994" s="100"/>
      <c r="BC994" s="100"/>
      <c r="BD994" s="100"/>
      <c r="BE994" s="100"/>
    </row>
    <row r="995" spans="1:57" ht="15.75" customHeight="1" x14ac:dyDescent="0.3">
      <c r="A995" s="98"/>
      <c r="B995" s="98"/>
      <c r="C995" s="98"/>
      <c r="D995" s="98"/>
      <c r="E995" s="99"/>
      <c r="F995" s="99"/>
      <c r="G995" s="98"/>
      <c r="H995" s="98"/>
      <c r="I995" s="98"/>
      <c r="J995" s="98"/>
      <c r="K995" s="98"/>
      <c r="L995" s="98"/>
      <c r="M995" s="100"/>
      <c r="N995" s="100"/>
      <c r="O995" s="100"/>
      <c r="P995" s="100"/>
      <c r="Q995" s="100"/>
      <c r="R995" s="100"/>
      <c r="S995" s="100"/>
      <c r="T995" s="100"/>
      <c r="U995" s="100"/>
      <c r="V995" s="100"/>
      <c r="W995" s="100"/>
      <c r="X995" s="100"/>
      <c r="Y995" s="100"/>
      <c r="Z995" s="100"/>
      <c r="AA995" s="100"/>
      <c r="AB995" s="100"/>
      <c r="AC995" s="100"/>
      <c r="AD995" s="100"/>
      <c r="AE995" s="100"/>
      <c r="AF995" s="100"/>
      <c r="AG995" s="100"/>
      <c r="AH995" s="100"/>
      <c r="AI995" s="100"/>
      <c r="AJ995" s="100"/>
      <c r="AK995" s="100"/>
      <c r="AL995" s="100"/>
      <c r="AM995" s="100"/>
      <c r="AN995" s="100"/>
      <c r="AO995" s="100"/>
      <c r="AP995" s="100"/>
      <c r="AQ995" s="100"/>
      <c r="AR995" s="100"/>
      <c r="AS995" s="100"/>
      <c r="AT995" s="100"/>
      <c r="AU995" s="100"/>
      <c r="AV995" s="100"/>
      <c r="AW995" s="100"/>
      <c r="AX995" s="100"/>
      <c r="AY995" s="100"/>
      <c r="AZ995" s="100"/>
      <c r="BA995" s="100"/>
      <c r="BB995" s="100"/>
      <c r="BC995" s="100"/>
      <c r="BD995" s="100"/>
      <c r="BE995" s="100"/>
    </row>
    <row r="996" spans="1:57" ht="15.75" customHeight="1" x14ac:dyDescent="0.3">
      <c r="A996" s="98"/>
      <c r="B996" s="98"/>
      <c r="C996" s="98"/>
      <c r="D996" s="98"/>
      <c r="E996" s="99"/>
      <c r="F996" s="99"/>
      <c r="G996" s="98"/>
      <c r="H996" s="98"/>
      <c r="I996" s="98"/>
      <c r="J996" s="98"/>
      <c r="K996" s="98"/>
      <c r="L996" s="98"/>
      <c r="M996" s="100"/>
      <c r="N996" s="100"/>
      <c r="O996" s="100"/>
      <c r="P996" s="100"/>
      <c r="Q996" s="100"/>
      <c r="R996" s="100"/>
      <c r="S996" s="100"/>
      <c r="T996" s="100"/>
      <c r="U996" s="100"/>
      <c r="V996" s="100"/>
      <c r="W996" s="100"/>
      <c r="X996" s="100"/>
      <c r="Y996" s="100"/>
      <c r="Z996" s="100"/>
      <c r="AA996" s="100"/>
      <c r="AB996" s="100"/>
      <c r="AC996" s="100"/>
      <c r="AD996" s="100"/>
      <c r="AE996" s="100"/>
      <c r="AF996" s="100"/>
      <c r="AG996" s="100"/>
      <c r="AH996" s="100"/>
      <c r="AI996" s="100"/>
      <c r="AJ996" s="100"/>
      <c r="AK996" s="100"/>
      <c r="AL996" s="100"/>
      <c r="AM996" s="100"/>
      <c r="AN996" s="100"/>
      <c r="AO996" s="100"/>
      <c r="AP996" s="100"/>
      <c r="AQ996" s="100"/>
      <c r="AR996" s="100"/>
      <c r="AS996" s="100"/>
      <c r="AT996" s="100"/>
      <c r="AU996" s="100"/>
      <c r="AV996" s="100"/>
      <c r="AW996" s="100"/>
      <c r="AX996" s="100"/>
      <c r="AY996" s="100"/>
      <c r="AZ996" s="100"/>
      <c r="BA996" s="100"/>
      <c r="BB996" s="100"/>
      <c r="BC996" s="100"/>
      <c r="BD996" s="100"/>
      <c r="BE996" s="100"/>
    </row>
    <row r="997" spans="1:57" ht="15.75" customHeight="1" x14ac:dyDescent="0.3">
      <c r="A997" s="98"/>
      <c r="B997" s="98"/>
      <c r="C997" s="98"/>
      <c r="D997" s="98"/>
      <c r="E997" s="99"/>
      <c r="F997" s="99"/>
      <c r="G997" s="98"/>
      <c r="H997" s="98"/>
      <c r="I997" s="98"/>
      <c r="J997" s="98"/>
      <c r="K997" s="98"/>
      <c r="L997" s="98"/>
      <c r="M997" s="100"/>
      <c r="N997" s="100"/>
      <c r="O997" s="100"/>
      <c r="P997" s="100"/>
      <c r="Q997" s="100"/>
      <c r="R997" s="100"/>
      <c r="S997" s="100"/>
      <c r="T997" s="100"/>
      <c r="U997" s="100"/>
      <c r="V997" s="100"/>
      <c r="W997" s="100"/>
      <c r="X997" s="100"/>
      <c r="Y997" s="100"/>
      <c r="Z997" s="100"/>
      <c r="AA997" s="100"/>
      <c r="AB997" s="100"/>
      <c r="AC997" s="100"/>
      <c r="AD997" s="100"/>
      <c r="AE997" s="100"/>
      <c r="AF997" s="100"/>
      <c r="AG997" s="100"/>
      <c r="AH997" s="100"/>
      <c r="AI997" s="100"/>
      <c r="AJ997" s="100"/>
      <c r="AK997" s="100"/>
      <c r="AL997" s="100"/>
      <c r="AM997" s="100"/>
      <c r="AN997" s="100"/>
      <c r="AO997" s="100"/>
      <c r="AP997" s="100"/>
      <c r="AQ997" s="100"/>
      <c r="AR997" s="100"/>
      <c r="AS997" s="100"/>
      <c r="AT997" s="100"/>
      <c r="AU997" s="100"/>
      <c r="AV997" s="100"/>
      <c r="AW997" s="100"/>
      <c r="AX997" s="100"/>
      <c r="AY997" s="100"/>
      <c r="AZ997" s="100"/>
      <c r="BA997" s="100"/>
      <c r="BB997" s="100"/>
      <c r="BC997" s="100"/>
      <c r="BD997" s="100"/>
      <c r="BE997" s="100"/>
    </row>
    <row r="998" spans="1:57" ht="15.75" customHeight="1" x14ac:dyDescent="0.3">
      <c r="A998" s="98"/>
      <c r="B998" s="98"/>
      <c r="C998" s="98"/>
      <c r="D998" s="98"/>
      <c r="E998" s="99"/>
      <c r="F998" s="99"/>
      <c r="G998" s="98"/>
      <c r="H998" s="98"/>
      <c r="I998" s="98"/>
      <c r="J998" s="98"/>
      <c r="K998" s="98"/>
      <c r="L998" s="98"/>
      <c r="M998" s="100"/>
      <c r="N998" s="100"/>
      <c r="O998" s="100"/>
      <c r="P998" s="100"/>
      <c r="Q998" s="100"/>
      <c r="R998" s="100"/>
      <c r="S998" s="100"/>
      <c r="T998" s="100"/>
      <c r="U998" s="100"/>
      <c r="V998" s="100"/>
      <c r="W998" s="100"/>
      <c r="X998" s="100"/>
      <c r="Y998" s="100"/>
      <c r="Z998" s="100"/>
      <c r="AA998" s="100"/>
      <c r="AB998" s="100"/>
      <c r="AC998" s="100"/>
      <c r="AD998" s="100"/>
      <c r="AE998" s="100"/>
      <c r="AF998" s="100"/>
      <c r="AG998" s="100"/>
      <c r="AH998" s="100"/>
      <c r="AI998" s="100"/>
      <c r="AJ998" s="100"/>
      <c r="AK998" s="100"/>
      <c r="AL998" s="100"/>
      <c r="AM998" s="100"/>
      <c r="AN998" s="100"/>
      <c r="AO998" s="100"/>
      <c r="AP998" s="100"/>
      <c r="AQ998" s="100"/>
      <c r="AR998" s="100"/>
      <c r="AS998" s="100"/>
      <c r="AT998" s="100"/>
      <c r="AU998" s="100"/>
      <c r="AV998" s="100"/>
      <c r="AW998" s="100"/>
      <c r="AX998" s="100"/>
      <c r="AY998" s="100"/>
      <c r="AZ998" s="100"/>
      <c r="BA998" s="100"/>
      <c r="BB998" s="100"/>
      <c r="BC998" s="100"/>
      <c r="BD998" s="100"/>
      <c r="BE998" s="100"/>
    </row>
    <row r="999" spans="1:57" ht="15.75" customHeight="1" x14ac:dyDescent="0.3">
      <c r="A999" s="98"/>
      <c r="B999" s="98"/>
      <c r="C999" s="98"/>
      <c r="D999" s="98"/>
      <c r="E999" s="99"/>
      <c r="F999" s="99"/>
      <c r="G999" s="98"/>
      <c r="H999" s="98"/>
      <c r="I999" s="98"/>
      <c r="J999" s="98"/>
      <c r="K999" s="98"/>
      <c r="L999" s="98"/>
      <c r="M999" s="100"/>
      <c r="N999" s="100"/>
      <c r="O999" s="100"/>
      <c r="P999" s="100"/>
      <c r="Q999" s="100"/>
      <c r="R999" s="100"/>
      <c r="S999" s="100"/>
      <c r="T999" s="100"/>
      <c r="U999" s="100"/>
      <c r="V999" s="100"/>
      <c r="W999" s="100"/>
      <c r="X999" s="100"/>
      <c r="Y999" s="100"/>
      <c r="Z999" s="100"/>
      <c r="AA999" s="100"/>
      <c r="AB999" s="100"/>
      <c r="AC999" s="100"/>
      <c r="AD999" s="100"/>
      <c r="AE999" s="100"/>
      <c r="AF999" s="100"/>
      <c r="AG999" s="100"/>
      <c r="AH999" s="100"/>
      <c r="AI999" s="100"/>
      <c r="AJ999" s="100"/>
      <c r="AK999" s="100"/>
      <c r="AL999" s="100"/>
      <c r="AM999" s="100"/>
      <c r="AN999" s="100"/>
      <c r="AO999" s="100"/>
      <c r="AP999" s="100"/>
      <c r="AQ999" s="100"/>
      <c r="AR999" s="100"/>
      <c r="AS999" s="100"/>
      <c r="AT999" s="100"/>
      <c r="AU999" s="100"/>
      <c r="AV999" s="100"/>
      <c r="AW999" s="100"/>
      <c r="AX999" s="100"/>
      <c r="AY999" s="100"/>
      <c r="AZ999" s="100"/>
      <c r="BA999" s="100"/>
      <c r="BB999" s="100"/>
      <c r="BC999" s="100"/>
      <c r="BD999" s="100"/>
      <c r="BE999" s="100"/>
    </row>
    <row r="1000" spans="1:57" ht="15.75" customHeight="1" x14ac:dyDescent="0.3">
      <c r="A1000" s="98"/>
      <c r="B1000" s="98"/>
      <c r="C1000" s="98"/>
      <c r="D1000" s="98"/>
      <c r="E1000" s="99"/>
      <c r="F1000" s="99"/>
      <c r="G1000" s="98"/>
      <c r="H1000" s="98"/>
      <c r="I1000" s="98"/>
      <c r="J1000" s="98"/>
      <c r="K1000" s="98"/>
      <c r="L1000" s="98"/>
      <c r="M1000" s="100"/>
      <c r="N1000" s="100"/>
      <c r="O1000" s="100"/>
      <c r="P1000" s="100"/>
      <c r="Q1000" s="100"/>
      <c r="R1000" s="100"/>
      <c r="S1000" s="100"/>
      <c r="T1000" s="100"/>
      <c r="U1000" s="100"/>
      <c r="V1000" s="100"/>
      <c r="W1000" s="100"/>
      <c r="X1000" s="100"/>
      <c r="Y1000" s="100"/>
      <c r="Z1000" s="100"/>
      <c r="AA1000" s="100"/>
      <c r="AB1000" s="100"/>
      <c r="AC1000" s="100"/>
      <c r="AD1000" s="100"/>
      <c r="AE1000" s="100"/>
      <c r="AF1000" s="100"/>
      <c r="AG1000" s="100"/>
      <c r="AH1000" s="100"/>
      <c r="AI1000" s="100"/>
      <c r="AJ1000" s="100"/>
      <c r="AK1000" s="100"/>
      <c r="AL1000" s="100"/>
      <c r="AM1000" s="100"/>
      <c r="AN1000" s="100"/>
      <c r="AO1000" s="100"/>
      <c r="AP1000" s="100"/>
      <c r="AQ1000" s="100"/>
      <c r="AR1000" s="100"/>
      <c r="AS1000" s="100"/>
      <c r="AT1000" s="100"/>
      <c r="AU1000" s="100"/>
      <c r="AV1000" s="100"/>
      <c r="AW1000" s="100"/>
      <c r="AX1000" s="100"/>
      <c r="AY1000" s="100"/>
      <c r="AZ1000" s="100"/>
      <c r="BA1000" s="100"/>
      <c r="BB1000" s="100"/>
      <c r="BC1000" s="100"/>
      <c r="BD1000" s="100"/>
      <c r="BE1000" s="100"/>
    </row>
  </sheetData>
  <mergeCells count="64">
    <mergeCell ref="A42:BE42"/>
    <mergeCell ref="G44:I44"/>
    <mergeCell ref="AK13:AL13"/>
    <mergeCell ref="AM13:AN13"/>
    <mergeCell ref="AO13:AP13"/>
    <mergeCell ref="AQ13:AR13"/>
    <mergeCell ref="A34:AT34"/>
    <mergeCell ref="AU34:AW34"/>
    <mergeCell ref="Y13:Z13"/>
    <mergeCell ref="AA13:AB13"/>
    <mergeCell ref="AC13:AD13"/>
    <mergeCell ref="AE13:AF13"/>
    <mergeCell ref="AG13:AH13"/>
    <mergeCell ref="AI13:AJ13"/>
    <mergeCell ref="M13:N13"/>
    <mergeCell ref="O13:P13"/>
    <mergeCell ref="Q13:R13"/>
    <mergeCell ref="S13:T13"/>
    <mergeCell ref="U13:V13"/>
    <mergeCell ref="W13:X13"/>
    <mergeCell ref="AZ12:AZ14"/>
    <mergeCell ref="BA12:BA14"/>
    <mergeCell ref="BB12:BB14"/>
    <mergeCell ref="BC12:BC14"/>
    <mergeCell ref="BD12:BD14"/>
    <mergeCell ref="BE12:BE14"/>
    <mergeCell ref="AT12:AT14"/>
    <mergeCell ref="AU12:AU14"/>
    <mergeCell ref="AV12:AV14"/>
    <mergeCell ref="AW12:AW14"/>
    <mergeCell ref="AX12:AX14"/>
    <mergeCell ref="AY12:AY14"/>
    <mergeCell ref="L11:L14"/>
    <mergeCell ref="M11:AR11"/>
    <mergeCell ref="AS11:AS14"/>
    <mergeCell ref="AT11:AW11"/>
    <mergeCell ref="AX11:BA11"/>
    <mergeCell ref="BB11:BE11"/>
    <mergeCell ref="M12:T12"/>
    <mergeCell ref="U12:AB12"/>
    <mergeCell ref="AC12:AJ12"/>
    <mergeCell ref="AK12:AR12"/>
    <mergeCell ref="F11:F14"/>
    <mergeCell ref="G11:G14"/>
    <mergeCell ref="H11:H14"/>
    <mergeCell ref="I11:I14"/>
    <mergeCell ref="J11:J14"/>
    <mergeCell ref="K11:K14"/>
    <mergeCell ref="AT5:AX5"/>
    <mergeCell ref="B6:E6"/>
    <mergeCell ref="B7:E7"/>
    <mergeCell ref="B8:E8"/>
    <mergeCell ref="B9:E9"/>
    <mergeCell ref="A11:A14"/>
    <mergeCell ref="B11:B14"/>
    <mergeCell ref="C11:C14"/>
    <mergeCell ref="D11:D14"/>
    <mergeCell ref="E11:E14"/>
    <mergeCell ref="A1:A4"/>
    <mergeCell ref="B1:AZ4"/>
    <mergeCell ref="BA1:BE1"/>
    <mergeCell ref="BA2:BE2"/>
    <mergeCell ref="BA3:BE3"/>
    <mergeCell ref="BA4:BE4"/>
  </mergeCells>
  <conditionalFormatting sqref="AX15:BE33">
    <cfRule type="cellIs" dxfId="2" priority="1" operator="between">
      <formula>0.7</formula>
      <formula>1</formula>
    </cfRule>
    <cfRule type="cellIs" dxfId="1" priority="2" operator="between">
      <formula>0.51</formula>
      <formula>0.69</formula>
    </cfRule>
    <cfRule type="cellIs" dxfId="0" priority="3" operator="between">
      <formula>0</formula>
      <formula>0.5</formula>
    </cfRule>
  </conditionalFormatting>
  <pageMargins left="0.7" right="0.7" top="0.75" bottom="0.75" header="0" footer="0"/>
  <pageSetup orientation="landscape"/>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14C21-D6BD-4B3B-9D6B-789A4D8AC0FD}">
  <dimension ref="A1:BE997"/>
  <sheetViews>
    <sheetView topLeftCell="W1" zoomScale="55" zoomScaleNormal="55" workbookViewId="0">
      <pane ySplit="14" topLeftCell="A15" activePane="bottomLeft" state="frozen"/>
      <selection pane="bottomLeft" activeCell="C25" sqref="C25"/>
    </sheetView>
  </sheetViews>
  <sheetFormatPr baseColWidth="10" defaultColWidth="14.44140625" defaultRowHeight="15" customHeight="1" x14ac:dyDescent="0.3"/>
  <cols>
    <col min="1" max="1" width="50.44140625" customWidth="1"/>
    <col min="2" max="2" width="48.5546875" customWidth="1"/>
    <col min="3" max="3" width="49.6640625" customWidth="1"/>
    <col min="4" max="4" width="25.33203125" customWidth="1"/>
    <col min="5" max="5" width="23.109375" customWidth="1"/>
    <col min="6" max="6" width="33.6640625" customWidth="1"/>
    <col min="7" max="7" width="46.6640625" customWidth="1"/>
    <col min="8" max="8" width="55" customWidth="1"/>
    <col min="9" max="10" width="53" customWidth="1"/>
    <col min="11" max="11" width="30.6640625" customWidth="1"/>
    <col min="12" max="12" width="53.5546875" customWidth="1"/>
    <col min="13" max="13" width="13.88671875" customWidth="1"/>
    <col min="14" max="14" width="13.5546875" customWidth="1"/>
    <col min="15" max="16" width="13.6640625" customWidth="1"/>
    <col min="17" max="17" width="13.44140625" customWidth="1"/>
    <col min="18" max="18" width="13" customWidth="1"/>
    <col min="19" max="44" width="15.88671875" customWidth="1"/>
    <col min="45" max="45" width="24.5546875" customWidth="1"/>
    <col min="46" max="49" width="17.6640625" customWidth="1"/>
    <col min="50" max="57" width="12.33203125" customWidth="1"/>
  </cols>
  <sheetData>
    <row r="1" spans="1:57" ht="17.399999999999999" x14ac:dyDescent="0.3">
      <c r="A1" s="252"/>
      <c r="B1" s="255" t="s">
        <v>4</v>
      </c>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7"/>
      <c r="BA1" s="264" t="s">
        <v>121</v>
      </c>
      <c r="BB1" s="265"/>
      <c r="BC1" s="265"/>
      <c r="BD1" s="265"/>
      <c r="BE1" s="266"/>
    </row>
    <row r="2" spans="1:57" ht="17.399999999999999" x14ac:dyDescent="0.3">
      <c r="A2" s="253"/>
      <c r="B2" s="258"/>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60"/>
      <c r="BA2" s="264" t="s">
        <v>122</v>
      </c>
      <c r="BB2" s="265"/>
      <c r="BC2" s="265"/>
      <c r="BD2" s="265"/>
      <c r="BE2" s="266"/>
    </row>
    <row r="3" spans="1:57" ht="50.4" customHeight="1" x14ac:dyDescent="0.3">
      <c r="A3" s="253"/>
      <c r="B3" s="258"/>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60"/>
      <c r="BA3" s="264" t="s">
        <v>123</v>
      </c>
      <c r="BB3" s="265"/>
      <c r="BC3" s="265"/>
      <c r="BD3" s="265"/>
      <c r="BE3" s="266"/>
    </row>
    <row r="4" spans="1:57" ht="17.399999999999999" x14ac:dyDescent="0.3">
      <c r="A4" s="254"/>
      <c r="B4" s="261"/>
      <c r="C4" s="262"/>
      <c r="D4" s="262"/>
      <c r="E4" s="262"/>
      <c r="F4" s="262"/>
      <c r="G4" s="262"/>
      <c r="H4" s="262"/>
      <c r="I4" s="262"/>
      <c r="J4" s="262"/>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3"/>
      <c r="BA4" s="264" t="s">
        <v>124</v>
      </c>
      <c r="BB4" s="265"/>
      <c r="BC4" s="265"/>
      <c r="BD4" s="265"/>
      <c r="BE4" s="266"/>
    </row>
    <row r="5" spans="1:57" x14ac:dyDescent="0.3">
      <c r="A5" s="98"/>
      <c r="B5" s="98"/>
      <c r="C5" s="98"/>
      <c r="D5" s="98"/>
      <c r="E5" s="99"/>
      <c r="F5" s="99"/>
      <c r="G5" s="98"/>
      <c r="H5" s="98"/>
      <c r="I5" s="98"/>
      <c r="J5" s="98"/>
      <c r="K5" s="330"/>
      <c r="L5" s="98"/>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268"/>
      <c r="AU5" s="259"/>
      <c r="AV5" s="259"/>
      <c r="AW5" s="259"/>
      <c r="AX5" s="260"/>
      <c r="AY5" s="101"/>
      <c r="AZ5" s="101"/>
      <c r="BA5" s="101"/>
      <c r="BB5" s="100"/>
      <c r="BC5" s="100"/>
      <c r="BD5" s="100"/>
      <c r="BE5" s="100"/>
    </row>
    <row r="6" spans="1:57" ht="21" x14ac:dyDescent="0.3">
      <c r="A6" s="102" t="s">
        <v>6</v>
      </c>
      <c r="B6" s="379" t="s">
        <v>409</v>
      </c>
      <c r="C6" s="380"/>
      <c r="D6" s="380"/>
      <c r="E6" s="381"/>
      <c r="F6" s="103"/>
      <c r="G6" s="103"/>
      <c r="H6" s="103"/>
      <c r="I6" s="103"/>
      <c r="J6" s="103"/>
      <c r="K6" s="331"/>
      <c r="L6" s="103"/>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1"/>
      <c r="AU6" s="101"/>
      <c r="AV6" s="101"/>
      <c r="AW6" s="101"/>
      <c r="AX6" s="101"/>
      <c r="AY6" s="101"/>
      <c r="AZ6" s="101"/>
      <c r="BA6" s="101"/>
      <c r="BB6" s="100"/>
      <c r="BC6" s="100"/>
      <c r="BD6" s="100"/>
      <c r="BE6" s="100"/>
    </row>
    <row r="7" spans="1:57" ht="110.4" customHeight="1" x14ac:dyDescent="0.3">
      <c r="A7" s="102" t="s">
        <v>7</v>
      </c>
      <c r="B7" s="382" t="s">
        <v>410</v>
      </c>
      <c r="C7" s="380"/>
      <c r="D7" s="380"/>
      <c r="E7" s="381"/>
      <c r="F7" s="103"/>
      <c r="G7" s="103"/>
      <c r="H7" s="103"/>
      <c r="I7" s="103"/>
      <c r="J7" s="103"/>
      <c r="K7" s="331"/>
      <c r="L7" s="103"/>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1"/>
      <c r="AU7" s="101"/>
      <c r="AV7" s="101"/>
      <c r="AW7" s="101"/>
      <c r="AX7" s="101"/>
      <c r="AY7" s="101"/>
      <c r="AZ7" s="101"/>
      <c r="BA7" s="101"/>
      <c r="BB7" s="100"/>
      <c r="BC7" s="100"/>
      <c r="BD7" s="100"/>
      <c r="BE7" s="100"/>
    </row>
    <row r="8" spans="1:57" ht="30" customHeight="1" x14ac:dyDescent="0.3">
      <c r="A8" s="102" t="s">
        <v>32</v>
      </c>
      <c r="B8" s="383">
        <v>2025</v>
      </c>
      <c r="C8" s="380"/>
      <c r="D8" s="380"/>
      <c r="E8" s="381"/>
      <c r="F8" s="103"/>
      <c r="G8" s="103"/>
      <c r="H8" s="103"/>
      <c r="I8" s="103"/>
      <c r="J8" s="103"/>
      <c r="K8" s="331"/>
      <c r="L8" s="103"/>
      <c r="M8" s="100"/>
      <c r="N8" s="100"/>
      <c r="O8" s="100"/>
      <c r="P8" s="100"/>
      <c r="Q8" s="100"/>
      <c r="R8" s="100"/>
      <c r="S8" s="100">
        <v>8.3000000000000007</v>
      </c>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1"/>
      <c r="AU8" s="101"/>
      <c r="AV8" s="101"/>
      <c r="AW8" s="101"/>
      <c r="AX8" s="101"/>
      <c r="AY8" s="101"/>
      <c r="AZ8" s="101"/>
      <c r="BA8" s="101"/>
      <c r="BB8" s="100"/>
      <c r="BC8" s="100"/>
      <c r="BD8" s="100"/>
      <c r="BE8" s="100"/>
    </row>
    <row r="9" spans="1:57" ht="32.4" customHeight="1" x14ac:dyDescent="0.3">
      <c r="A9" s="102" t="s">
        <v>46</v>
      </c>
      <c r="B9" s="379" t="s">
        <v>411</v>
      </c>
      <c r="C9" s="380"/>
      <c r="D9" s="380"/>
      <c r="E9" s="381"/>
      <c r="F9" s="103"/>
      <c r="G9" s="103"/>
      <c r="H9" s="103"/>
      <c r="I9" s="103"/>
      <c r="J9" s="103"/>
      <c r="K9" s="331"/>
      <c r="L9" s="103"/>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1"/>
      <c r="AU9" s="101"/>
      <c r="AV9" s="101"/>
      <c r="AW9" s="101"/>
      <c r="AX9" s="101"/>
      <c r="AY9" s="101"/>
      <c r="AZ9" s="101"/>
      <c r="BA9" s="101"/>
      <c r="BB9" s="100"/>
      <c r="BC9" s="100"/>
      <c r="BD9" s="100"/>
      <c r="BE9" s="100"/>
    </row>
    <row r="10" spans="1:57" ht="14.25" customHeight="1" x14ac:dyDescent="0.3">
      <c r="A10" s="98"/>
      <c r="B10" s="98"/>
      <c r="C10" s="98"/>
      <c r="D10" s="98"/>
      <c r="E10" s="99"/>
      <c r="F10" s="99"/>
      <c r="G10" s="98"/>
      <c r="H10" s="98"/>
      <c r="I10" s="98"/>
      <c r="J10" s="98"/>
      <c r="K10" s="330"/>
      <c r="L10" s="98"/>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1"/>
      <c r="AU10" s="101"/>
      <c r="AV10" s="101"/>
      <c r="AW10" s="101"/>
      <c r="AX10" s="101"/>
      <c r="AY10" s="101"/>
      <c r="AZ10" s="101"/>
      <c r="BA10" s="101"/>
      <c r="BB10" s="100"/>
      <c r="BC10" s="100"/>
      <c r="BD10" s="100"/>
      <c r="BE10" s="100"/>
    </row>
    <row r="11" spans="1:57" ht="33" customHeight="1" x14ac:dyDescent="0.3">
      <c r="A11" s="267" t="s">
        <v>0</v>
      </c>
      <c r="B11" s="267" t="s">
        <v>33</v>
      </c>
      <c r="C11" s="267" t="s">
        <v>34</v>
      </c>
      <c r="D11" s="267" t="s">
        <v>35</v>
      </c>
      <c r="E11" s="267" t="s">
        <v>36</v>
      </c>
      <c r="F11" s="267" t="s">
        <v>5</v>
      </c>
      <c r="G11" s="267" t="s">
        <v>37</v>
      </c>
      <c r="H11" s="267" t="s">
        <v>38</v>
      </c>
      <c r="I11" s="267" t="s">
        <v>39</v>
      </c>
      <c r="J11" s="267" t="s">
        <v>42</v>
      </c>
      <c r="K11" s="267" t="s">
        <v>8</v>
      </c>
      <c r="L11" s="267" t="s">
        <v>1</v>
      </c>
      <c r="M11" s="273" t="s">
        <v>40</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6"/>
      <c r="AS11" s="274" t="s">
        <v>41</v>
      </c>
      <c r="AT11" s="275" t="s">
        <v>44</v>
      </c>
      <c r="AU11" s="265"/>
      <c r="AV11" s="265"/>
      <c r="AW11" s="266"/>
      <c r="AX11" s="276" t="s">
        <v>43</v>
      </c>
      <c r="AY11" s="265"/>
      <c r="AZ11" s="265"/>
      <c r="BA11" s="266"/>
      <c r="BB11" s="272" t="s">
        <v>45</v>
      </c>
      <c r="BC11" s="265"/>
      <c r="BD11" s="265"/>
      <c r="BE11" s="266"/>
    </row>
    <row r="12" spans="1:57" ht="21.75" customHeight="1" x14ac:dyDescent="0.3">
      <c r="A12" s="253"/>
      <c r="B12" s="253"/>
      <c r="C12" s="253"/>
      <c r="D12" s="253"/>
      <c r="E12" s="253"/>
      <c r="F12" s="253"/>
      <c r="G12" s="253"/>
      <c r="H12" s="253"/>
      <c r="I12" s="253"/>
      <c r="J12" s="253"/>
      <c r="K12" s="253"/>
      <c r="L12" s="253"/>
      <c r="M12" s="273" t="s">
        <v>9</v>
      </c>
      <c r="N12" s="265"/>
      <c r="O12" s="265"/>
      <c r="P12" s="265"/>
      <c r="Q12" s="265"/>
      <c r="R12" s="265"/>
      <c r="S12" s="265"/>
      <c r="T12" s="266"/>
      <c r="U12" s="273" t="s">
        <v>10</v>
      </c>
      <c r="V12" s="265"/>
      <c r="W12" s="265"/>
      <c r="X12" s="265"/>
      <c r="Y12" s="265"/>
      <c r="Z12" s="265"/>
      <c r="AA12" s="265"/>
      <c r="AB12" s="266"/>
      <c r="AC12" s="273" t="s">
        <v>11</v>
      </c>
      <c r="AD12" s="265"/>
      <c r="AE12" s="265"/>
      <c r="AF12" s="265"/>
      <c r="AG12" s="265"/>
      <c r="AH12" s="265"/>
      <c r="AI12" s="265"/>
      <c r="AJ12" s="266"/>
      <c r="AK12" s="273" t="s">
        <v>12</v>
      </c>
      <c r="AL12" s="265"/>
      <c r="AM12" s="265"/>
      <c r="AN12" s="265"/>
      <c r="AO12" s="265"/>
      <c r="AP12" s="265"/>
      <c r="AQ12" s="265"/>
      <c r="AR12" s="266"/>
      <c r="AS12" s="253"/>
      <c r="AT12" s="279" t="s">
        <v>13</v>
      </c>
      <c r="AU12" s="279" t="s">
        <v>10</v>
      </c>
      <c r="AV12" s="279" t="s">
        <v>14</v>
      </c>
      <c r="AW12" s="279" t="s">
        <v>15</v>
      </c>
      <c r="AX12" s="277" t="s">
        <v>52</v>
      </c>
      <c r="AY12" s="277" t="s">
        <v>53</v>
      </c>
      <c r="AZ12" s="277" t="s">
        <v>54</v>
      </c>
      <c r="BA12" s="277" t="s">
        <v>55</v>
      </c>
      <c r="BB12" s="278" t="s">
        <v>52</v>
      </c>
      <c r="BC12" s="278" t="s">
        <v>53</v>
      </c>
      <c r="BD12" s="278" t="s">
        <v>54</v>
      </c>
      <c r="BE12" s="278" t="s">
        <v>55</v>
      </c>
    </row>
    <row r="13" spans="1:57" ht="21.75" customHeight="1" x14ac:dyDescent="0.3">
      <c r="A13" s="253"/>
      <c r="B13" s="253"/>
      <c r="C13" s="253"/>
      <c r="D13" s="253"/>
      <c r="E13" s="253"/>
      <c r="F13" s="253"/>
      <c r="G13" s="253"/>
      <c r="H13" s="253"/>
      <c r="I13" s="253"/>
      <c r="J13" s="253"/>
      <c r="K13" s="253"/>
      <c r="L13" s="253"/>
      <c r="M13" s="273" t="s">
        <v>16</v>
      </c>
      <c r="N13" s="266"/>
      <c r="O13" s="273" t="s">
        <v>17</v>
      </c>
      <c r="P13" s="266"/>
      <c r="Q13" s="273" t="s">
        <v>18</v>
      </c>
      <c r="R13" s="266"/>
      <c r="S13" s="273" t="s">
        <v>19</v>
      </c>
      <c r="T13" s="266"/>
      <c r="U13" s="273" t="s">
        <v>20</v>
      </c>
      <c r="V13" s="266"/>
      <c r="W13" s="273" t="s">
        <v>21</v>
      </c>
      <c r="X13" s="266"/>
      <c r="Y13" s="273" t="s">
        <v>22</v>
      </c>
      <c r="Z13" s="266"/>
      <c r="AA13" s="273" t="s">
        <v>19</v>
      </c>
      <c r="AB13" s="266"/>
      <c r="AC13" s="273" t="s">
        <v>23</v>
      </c>
      <c r="AD13" s="266"/>
      <c r="AE13" s="273" t="s">
        <v>24</v>
      </c>
      <c r="AF13" s="266"/>
      <c r="AG13" s="273" t="s">
        <v>25</v>
      </c>
      <c r="AH13" s="266"/>
      <c r="AI13" s="273" t="s">
        <v>19</v>
      </c>
      <c r="AJ13" s="266"/>
      <c r="AK13" s="273" t="s">
        <v>26</v>
      </c>
      <c r="AL13" s="266"/>
      <c r="AM13" s="273" t="s">
        <v>27</v>
      </c>
      <c r="AN13" s="266"/>
      <c r="AO13" s="273" t="s">
        <v>28</v>
      </c>
      <c r="AP13" s="266"/>
      <c r="AQ13" s="273" t="s">
        <v>19</v>
      </c>
      <c r="AR13" s="266"/>
      <c r="AS13" s="253"/>
      <c r="AT13" s="253"/>
      <c r="AU13" s="253"/>
      <c r="AV13" s="253"/>
      <c r="AW13" s="253"/>
      <c r="AX13" s="253"/>
      <c r="AY13" s="253"/>
      <c r="AZ13" s="253"/>
      <c r="BA13" s="253"/>
      <c r="BB13" s="253"/>
      <c r="BC13" s="253"/>
      <c r="BD13" s="253"/>
      <c r="BE13" s="253"/>
    </row>
    <row r="14" spans="1:57" ht="21.75" customHeight="1" x14ac:dyDescent="0.3">
      <c r="A14" s="254"/>
      <c r="B14" s="254"/>
      <c r="C14" s="254"/>
      <c r="D14" s="254"/>
      <c r="E14" s="254"/>
      <c r="F14" s="254"/>
      <c r="G14" s="254"/>
      <c r="H14" s="254"/>
      <c r="I14" s="254"/>
      <c r="J14" s="254"/>
      <c r="K14" s="254"/>
      <c r="L14" s="254"/>
      <c r="M14" s="104" t="s">
        <v>29</v>
      </c>
      <c r="N14" s="105" t="s">
        <v>30</v>
      </c>
      <c r="O14" s="104" t="s">
        <v>29</v>
      </c>
      <c r="P14" s="105" t="s">
        <v>30</v>
      </c>
      <c r="Q14" s="104" t="s">
        <v>29</v>
      </c>
      <c r="R14" s="105" t="s">
        <v>30</v>
      </c>
      <c r="S14" s="104" t="s">
        <v>29</v>
      </c>
      <c r="T14" s="105" t="s">
        <v>30</v>
      </c>
      <c r="U14" s="104" t="s">
        <v>29</v>
      </c>
      <c r="V14" s="105" t="s">
        <v>30</v>
      </c>
      <c r="W14" s="104" t="s">
        <v>29</v>
      </c>
      <c r="X14" s="105" t="s">
        <v>30</v>
      </c>
      <c r="Y14" s="104" t="s">
        <v>29</v>
      </c>
      <c r="Z14" s="105" t="s">
        <v>30</v>
      </c>
      <c r="AA14" s="104" t="s">
        <v>29</v>
      </c>
      <c r="AB14" s="105" t="s">
        <v>30</v>
      </c>
      <c r="AC14" s="104" t="s">
        <v>29</v>
      </c>
      <c r="AD14" s="105" t="s">
        <v>30</v>
      </c>
      <c r="AE14" s="104" t="s">
        <v>29</v>
      </c>
      <c r="AF14" s="105" t="s">
        <v>30</v>
      </c>
      <c r="AG14" s="104" t="s">
        <v>29</v>
      </c>
      <c r="AH14" s="105" t="s">
        <v>30</v>
      </c>
      <c r="AI14" s="104" t="s">
        <v>29</v>
      </c>
      <c r="AJ14" s="105" t="s">
        <v>30</v>
      </c>
      <c r="AK14" s="104" t="s">
        <v>29</v>
      </c>
      <c r="AL14" s="105" t="s">
        <v>30</v>
      </c>
      <c r="AM14" s="104" t="s">
        <v>29</v>
      </c>
      <c r="AN14" s="105" t="s">
        <v>30</v>
      </c>
      <c r="AO14" s="104" t="s">
        <v>29</v>
      </c>
      <c r="AP14" s="105" t="s">
        <v>30</v>
      </c>
      <c r="AQ14" s="104" t="s">
        <v>29</v>
      </c>
      <c r="AR14" s="105" t="s">
        <v>30</v>
      </c>
      <c r="AS14" s="254"/>
      <c r="AT14" s="254"/>
      <c r="AU14" s="254"/>
      <c r="AV14" s="254"/>
      <c r="AW14" s="254"/>
      <c r="AX14" s="254"/>
      <c r="AY14" s="254"/>
      <c r="AZ14" s="254"/>
      <c r="BA14" s="254"/>
      <c r="BB14" s="254"/>
      <c r="BC14" s="254"/>
      <c r="BD14" s="254"/>
      <c r="BE14" s="254"/>
    </row>
    <row r="15" spans="1:57" ht="83.25" customHeight="1" x14ac:dyDescent="0.3">
      <c r="A15" s="332" t="str">
        <f>'[14]PAI CUATRIENIO'!A9</f>
        <v>Incrementar las acciones de reducción del riesgo y adaptación al cambio climático en las Unidades de Planeamiento
Local UPL, que cuenten con análisis de riesgo en el Distrito Capital.</v>
      </c>
      <c r="B15" s="333" t="s">
        <v>348</v>
      </c>
      <c r="C15" s="50" t="s">
        <v>349</v>
      </c>
      <c r="D15" s="154">
        <f>'[14]PAI CUATRIENIO'!D9</f>
        <v>1</v>
      </c>
      <c r="E15" s="154">
        <f t="shared" ref="E15:E16" si="0">AS15</f>
        <v>0.49680000000000002</v>
      </c>
      <c r="F15" s="334" t="s">
        <v>350</v>
      </c>
      <c r="G15" s="335" t="s">
        <v>351</v>
      </c>
      <c r="H15" s="125" t="s">
        <v>348</v>
      </c>
      <c r="I15" s="336" t="s">
        <v>352</v>
      </c>
      <c r="J15" s="337" t="s">
        <v>353</v>
      </c>
      <c r="K15" s="338" t="s">
        <v>354</v>
      </c>
      <c r="L15" s="114" t="str">
        <f>'[14]PAI CUATRIENIO'!H9</f>
        <v xml:space="preserve">Subdirección para la Reducción del Riesgo y Adaptación al Cambio Climático </v>
      </c>
      <c r="M15" s="339">
        <v>4.1399999999999999E-2</v>
      </c>
      <c r="N15" s="340"/>
      <c r="O15" s="339">
        <v>4.1399999999999999E-2</v>
      </c>
      <c r="P15" s="116"/>
      <c r="Q15" s="339">
        <v>4.1399999999999999E-2</v>
      </c>
      <c r="R15" s="116"/>
      <c r="S15" s="341">
        <f t="shared" ref="S15:T15" si="1">M15+O15+Q15</f>
        <v>0.1242</v>
      </c>
      <c r="T15" s="118">
        <f t="shared" si="1"/>
        <v>0</v>
      </c>
      <c r="U15" s="339">
        <v>4.1399999999999999E-2</v>
      </c>
      <c r="V15" s="116"/>
      <c r="W15" s="339">
        <v>4.1399999999999999E-2</v>
      </c>
      <c r="X15" s="116"/>
      <c r="Y15" s="339">
        <v>4.1399999999999999E-2</v>
      </c>
      <c r="Z15" s="116"/>
      <c r="AA15" s="341">
        <f t="shared" ref="AA15:AB15" si="2">U15+W15+Y15</f>
        <v>0.1242</v>
      </c>
      <c r="AB15" s="118">
        <f t="shared" si="2"/>
        <v>0</v>
      </c>
      <c r="AC15" s="339">
        <v>4.1399999999999999E-2</v>
      </c>
      <c r="AD15" s="49"/>
      <c r="AE15" s="339">
        <v>4.1399999999999999E-2</v>
      </c>
      <c r="AF15" s="49"/>
      <c r="AG15" s="339">
        <v>4.1399999999999999E-2</v>
      </c>
      <c r="AH15" s="49"/>
      <c r="AI15" s="341">
        <f t="shared" ref="AI15:AJ15" si="3">AC15+AE15+AG15</f>
        <v>0.1242</v>
      </c>
      <c r="AJ15" s="118">
        <f t="shared" si="3"/>
        <v>0</v>
      </c>
      <c r="AK15" s="339">
        <v>4.1399999999999999E-2</v>
      </c>
      <c r="AL15" s="340"/>
      <c r="AM15" s="339">
        <v>4.1399999999999999E-2</v>
      </c>
      <c r="AN15" s="340"/>
      <c r="AO15" s="339">
        <v>4.1399999999999999E-2</v>
      </c>
      <c r="AP15" s="340"/>
      <c r="AQ15" s="341">
        <f t="shared" ref="AQ15:AR15" si="4">AK15+AM15+AO15</f>
        <v>0.1242</v>
      </c>
      <c r="AR15" s="341">
        <f t="shared" si="4"/>
        <v>0</v>
      </c>
      <c r="AS15" s="342">
        <f t="shared" ref="AS15:AS16" si="5">S15+AA15+AI15+AQ15</f>
        <v>0.49680000000000002</v>
      </c>
      <c r="AT15" s="118">
        <f t="shared" ref="AT15:AT16" si="6">+T15</f>
        <v>0</v>
      </c>
      <c r="AU15" s="118">
        <f t="shared" ref="AU15:AU16" si="7">AB15</f>
        <v>0</v>
      </c>
      <c r="AV15" s="118">
        <f t="shared" ref="AV15:AV16" si="8">AJ15</f>
        <v>0</v>
      </c>
      <c r="AW15" s="118">
        <f t="shared" ref="AW15:AW16" si="9">AR15</f>
        <v>0</v>
      </c>
      <c r="AX15" s="120">
        <f t="shared" ref="AX15:BE16" si="10">IF(AND(AT15&gt;0,$AS15&gt;0),AT15/$AS15,0)</f>
        <v>0</v>
      </c>
      <c r="AY15" s="120">
        <f t="shared" si="10"/>
        <v>0</v>
      </c>
      <c r="AZ15" s="120">
        <f t="shared" si="10"/>
        <v>0</v>
      </c>
      <c r="BA15" s="120">
        <f t="shared" si="10"/>
        <v>0</v>
      </c>
      <c r="BB15" s="120">
        <f t="shared" ref="BB15:BE15" si="11">(IF(AND(AT15&gt;0,$D15&gt;0),AT15/$D15,0))</f>
        <v>0</v>
      </c>
      <c r="BC15" s="120">
        <f t="shared" si="11"/>
        <v>0</v>
      </c>
      <c r="BD15" s="120">
        <f t="shared" si="11"/>
        <v>0</v>
      </c>
      <c r="BE15" s="120">
        <f t="shared" si="11"/>
        <v>0</v>
      </c>
    </row>
    <row r="16" spans="1:57" ht="49.5" customHeight="1" x14ac:dyDescent="0.3">
      <c r="A16" s="253"/>
      <c r="B16" s="343" t="s">
        <v>355</v>
      </c>
      <c r="C16" s="344" t="s">
        <v>356</v>
      </c>
      <c r="D16" s="123">
        <v>1</v>
      </c>
      <c r="E16" s="123">
        <f t="shared" si="0"/>
        <v>4</v>
      </c>
      <c r="F16" s="253"/>
      <c r="G16" s="345" t="str">
        <f>'[14]PAI CUATRIENIO'!F10</f>
        <v>Número de acciones de reducción del riesgo y adaptación al cambio climático que cuenten con análisis de riesgo en las UPL definidas.</v>
      </c>
      <c r="H16" s="345" t="s">
        <v>357</v>
      </c>
      <c r="I16" s="346" t="s">
        <v>358</v>
      </c>
      <c r="J16" s="337" t="s">
        <v>353</v>
      </c>
      <c r="K16" s="338">
        <v>0</v>
      </c>
      <c r="L16" s="114" t="str">
        <f>'[14]PAI CUATRIENIO'!H10</f>
        <v xml:space="preserve">Subdirección para la Reducción del Riesgo y Adaptación al Cambio Climático </v>
      </c>
      <c r="M16" s="347">
        <v>45748</v>
      </c>
      <c r="N16" s="348"/>
      <c r="O16" s="349">
        <v>0</v>
      </c>
      <c r="P16" s="349"/>
      <c r="Q16" s="349">
        <v>0</v>
      </c>
      <c r="R16" s="349"/>
      <c r="S16" s="350">
        <v>1</v>
      </c>
      <c r="T16" s="350">
        <f>N16+P16+R16</f>
        <v>0</v>
      </c>
      <c r="U16" s="347">
        <v>45749</v>
      </c>
      <c r="V16" s="349"/>
      <c r="W16" s="349">
        <v>0</v>
      </c>
      <c r="X16" s="349"/>
      <c r="Y16" s="349">
        <v>0</v>
      </c>
      <c r="Z16" s="349"/>
      <c r="AA16" s="350">
        <v>1</v>
      </c>
      <c r="AB16" s="350">
        <f>V16+X16+Z16</f>
        <v>0</v>
      </c>
      <c r="AC16" s="351"/>
      <c r="AD16" s="351"/>
      <c r="AE16" s="347">
        <v>45750</v>
      </c>
      <c r="AF16" s="351"/>
      <c r="AG16" s="347">
        <v>45751</v>
      </c>
      <c r="AH16" s="351"/>
      <c r="AI16" s="350">
        <v>2</v>
      </c>
      <c r="AJ16" s="350">
        <f>AD16+AF16+AH16</f>
        <v>0</v>
      </c>
      <c r="AK16" s="349">
        <v>0</v>
      </c>
      <c r="AL16" s="352"/>
      <c r="AM16" s="349">
        <v>0</v>
      </c>
      <c r="AN16" s="352"/>
      <c r="AO16" s="349">
        <v>0</v>
      </c>
      <c r="AP16" s="352"/>
      <c r="AQ16" s="353">
        <v>0</v>
      </c>
      <c r="AR16" s="353">
        <v>0</v>
      </c>
      <c r="AS16" s="354">
        <f t="shared" si="5"/>
        <v>4</v>
      </c>
      <c r="AT16" s="350">
        <f t="shared" si="6"/>
        <v>0</v>
      </c>
      <c r="AU16" s="350">
        <f t="shared" si="7"/>
        <v>0</v>
      </c>
      <c r="AV16" s="350">
        <f t="shared" si="8"/>
        <v>0</v>
      </c>
      <c r="AW16" s="350">
        <f t="shared" si="9"/>
        <v>0</v>
      </c>
      <c r="AX16" s="355">
        <f t="shared" si="10"/>
        <v>0</v>
      </c>
      <c r="AY16" s="355">
        <f t="shared" si="10"/>
        <v>0</v>
      </c>
      <c r="AZ16" s="355">
        <f t="shared" si="10"/>
        <v>0</v>
      </c>
      <c r="BA16" s="355">
        <f t="shared" si="10"/>
        <v>0</v>
      </c>
      <c r="BB16" s="355">
        <f t="shared" si="10"/>
        <v>0</v>
      </c>
      <c r="BC16" s="355">
        <f t="shared" si="10"/>
        <v>0</v>
      </c>
      <c r="BD16" s="355">
        <f t="shared" si="10"/>
        <v>0</v>
      </c>
      <c r="BE16" s="355">
        <f t="shared" si="10"/>
        <v>0</v>
      </c>
    </row>
    <row r="17" spans="1:57" ht="67.5" customHeight="1" x14ac:dyDescent="0.3">
      <c r="A17" s="254"/>
      <c r="B17" s="253"/>
      <c r="C17" s="344" t="s">
        <v>359</v>
      </c>
      <c r="D17" s="123">
        <f>'[14]PAI CUATRIENIO'!D11</f>
        <v>8</v>
      </c>
      <c r="E17" s="123">
        <v>2</v>
      </c>
      <c r="F17" s="253"/>
      <c r="G17" s="253"/>
      <c r="H17" s="254"/>
      <c r="I17" s="346" t="s">
        <v>358</v>
      </c>
      <c r="J17" s="337" t="s">
        <v>353</v>
      </c>
      <c r="K17" s="338" t="s">
        <v>354</v>
      </c>
      <c r="L17" s="114" t="str">
        <f>'[14]PAI CUATRIENIO'!H11</f>
        <v xml:space="preserve">Subdirección para la Reducción del Riesgo y Adaptación al Cambio Climático </v>
      </c>
      <c r="M17" s="253"/>
      <c r="N17" s="253"/>
      <c r="O17" s="253"/>
      <c r="P17" s="253"/>
      <c r="Q17" s="253"/>
      <c r="R17" s="253"/>
      <c r="S17" s="253"/>
      <c r="T17" s="253"/>
      <c r="U17" s="253"/>
      <c r="V17" s="253"/>
      <c r="W17" s="253"/>
      <c r="X17" s="253"/>
      <c r="Y17" s="253"/>
      <c r="Z17" s="253"/>
      <c r="AA17" s="253"/>
      <c r="AB17" s="253"/>
      <c r="AC17" s="253"/>
      <c r="AD17" s="253"/>
      <c r="AE17" s="253"/>
      <c r="AF17" s="253"/>
      <c r="AG17" s="253"/>
      <c r="AH17" s="253"/>
      <c r="AI17" s="253"/>
      <c r="AJ17" s="253"/>
      <c r="AK17" s="253"/>
      <c r="AL17" s="253"/>
      <c r="AM17" s="253"/>
      <c r="AN17" s="253"/>
      <c r="AO17" s="253"/>
      <c r="AP17" s="253"/>
      <c r="AQ17" s="253"/>
      <c r="AR17" s="253"/>
      <c r="AS17" s="253"/>
      <c r="AT17" s="253"/>
      <c r="AU17" s="253"/>
      <c r="AV17" s="253"/>
      <c r="AW17" s="253"/>
      <c r="AX17" s="253"/>
      <c r="AY17" s="253"/>
      <c r="AZ17" s="253"/>
      <c r="BA17" s="253"/>
      <c r="BB17" s="253"/>
      <c r="BC17" s="253"/>
      <c r="BD17" s="253"/>
      <c r="BE17" s="253"/>
    </row>
    <row r="18" spans="1:57" ht="71.25" customHeight="1" x14ac:dyDescent="0.3">
      <c r="A18" s="332" t="str">
        <f>'[14]PAI CUATRIENIO'!A12</f>
        <v>Salvaguardar la vida de las familias ubicadas en zonas de alto riesgo no mitigable en Bogotá, que fueron recomendadas mediante documentos técnicos y/o sentencias judiciales al programa de reasentamiento.</v>
      </c>
      <c r="B18" s="356" t="s">
        <v>432</v>
      </c>
      <c r="C18" s="357" t="s">
        <v>360</v>
      </c>
      <c r="D18" s="358">
        <f>'[14]PAI CUATRIENIO'!D12</f>
        <v>100</v>
      </c>
      <c r="E18" s="358">
        <v>0</v>
      </c>
      <c r="F18" s="359" t="str">
        <f>'[14]PAI CUATRIENIO'!E12</f>
        <v>Predios identificados en zonas de alto riesgo
244</v>
      </c>
      <c r="G18" s="345" t="str">
        <f>'[14]PAI CUATRIENIO'!F12</f>
        <v>Número de familias en zonas de alto riesgo no mitigable reasentadas a través de adquisición predial</v>
      </c>
      <c r="H18" s="345" t="s">
        <v>361</v>
      </c>
      <c r="I18" s="360" t="s">
        <v>362</v>
      </c>
      <c r="J18" s="361" t="s">
        <v>363</v>
      </c>
      <c r="K18" s="362" t="s">
        <v>364</v>
      </c>
      <c r="L18" s="363" t="str">
        <f>'[14]PAI CUATRIENIO'!H12</f>
        <v xml:space="preserve">Subdirección para la Reducción del Riesgo y Adaptación al Cambio Climático </v>
      </c>
      <c r="M18" s="349">
        <v>5</v>
      </c>
      <c r="N18" s="349"/>
      <c r="O18" s="349">
        <v>1</v>
      </c>
      <c r="P18" s="349"/>
      <c r="Q18" s="349">
        <v>1</v>
      </c>
      <c r="R18" s="349"/>
      <c r="S18" s="350">
        <f t="shared" ref="S18:T18" si="12">M18+O18+Q18</f>
        <v>7</v>
      </c>
      <c r="T18" s="350">
        <f t="shared" si="12"/>
        <v>0</v>
      </c>
      <c r="U18" s="349">
        <v>4</v>
      </c>
      <c r="V18" s="349"/>
      <c r="W18" s="349">
        <v>4</v>
      </c>
      <c r="X18" s="349"/>
      <c r="Y18" s="349">
        <v>1</v>
      </c>
      <c r="Z18" s="349"/>
      <c r="AA18" s="350">
        <f t="shared" ref="AA18:AB18" si="13">U18+W18+Y18</f>
        <v>9</v>
      </c>
      <c r="AB18" s="350">
        <f t="shared" si="13"/>
        <v>0</v>
      </c>
      <c r="AC18" s="349">
        <v>5</v>
      </c>
      <c r="AD18" s="349"/>
      <c r="AE18" s="349">
        <v>3</v>
      </c>
      <c r="AF18" s="349"/>
      <c r="AG18" s="349">
        <v>3</v>
      </c>
      <c r="AH18" s="349"/>
      <c r="AI18" s="350">
        <f t="shared" ref="AI18:AJ18" si="14">AC18+AE18+AG18</f>
        <v>11</v>
      </c>
      <c r="AJ18" s="350">
        <f t="shared" si="14"/>
        <v>0</v>
      </c>
      <c r="AK18" s="349">
        <v>1</v>
      </c>
      <c r="AL18" s="349"/>
      <c r="AM18" s="349">
        <v>2</v>
      </c>
      <c r="AN18" s="349"/>
      <c r="AO18" s="349">
        <v>0</v>
      </c>
      <c r="AP18" s="349"/>
      <c r="AQ18" s="350">
        <f t="shared" ref="AQ18:AR18" si="15">AK18+AM18+AO18</f>
        <v>3</v>
      </c>
      <c r="AR18" s="350">
        <f t="shared" si="15"/>
        <v>0</v>
      </c>
      <c r="AS18" s="354">
        <f>S18+AA18+AI18+AQ18</f>
        <v>30</v>
      </c>
      <c r="AT18" s="350">
        <f>+T18</f>
        <v>0</v>
      </c>
      <c r="AU18" s="350">
        <f>+T18+AB18</f>
        <v>0</v>
      </c>
      <c r="AV18" s="350">
        <f>AJ18</f>
        <v>0</v>
      </c>
      <c r="AW18" s="350">
        <f>AR18</f>
        <v>0</v>
      </c>
      <c r="AX18" s="355">
        <f t="shared" ref="AX18:BA18" si="16">IF(AND(AT18&gt;0,$AS18&gt;0),AT18/$AS18,0)</f>
        <v>0</v>
      </c>
      <c r="AY18" s="355">
        <f t="shared" si="16"/>
        <v>0</v>
      </c>
      <c r="AZ18" s="355">
        <f t="shared" si="16"/>
        <v>0</v>
      </c>
      <c r="BA18" s="355">
        <f t="shared" si="16"/>
        <v>0</v>
      </c>
      <c r="BB18" s="355">
        <f t="shared" ref="BB18:BE18" si="17">(IF(AND(AT18&gt;0,$D18&gt;0),AT18/$D18,0))</f>
        <v>0</v>
      </c>
      <c r="BC18" s="355">
        <f t="shared" si="17"/>
        <v>0</v>
      </c>
      <c r="BD18" s="355">
        <f t="shared" si="17"/>
        <v>0</v>
      </c>
      <c r="BE18" s="355">
        <f t="shared" si="17"/>
        <v>0</v>
      </c>
    </row>
    <row r="19" spans="1:57" ht="64.5" customHeight="1" x14ac:dyDescent="0.3">
      <c r="A19" s="253"/>
      <c r="B19" s="253"/>
      <c r="C19" s="357" t="s">
        <v>431</v>
      </c>
      <c r="D19" s="358">
        <f>'[14]PAI CUATRIENIO'!D13</f>
        <v>100</v>
      </c>
      <c r="E19" s="358">
        <f>AS19</f>
        <v>0</v>
      </c>
      <c r="F19" s="253"/>
      <c r="G19" s="253"/>
      <c r="H19" s="253"/>
      <c r="I19" s="260"/>
      <c r="J19" s="260"/>
      <c r="K19" s="260"/>
      <c r="L19" s="260"/>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row>
    <row r="20" spans="1:57" ht="61.5" customHeight="1" x14ac:dyDescent="0.3">
      <c r="A20" s="254"/>
      <c r="B20" s="254"/>
      <c r="C20" s="357" t="s">
        <v>365</v>
      </c>
      <c r="D20" s="358">
        <f>'[14]PAI CUATRIENIO'!D14</f>
        <v>100</v>
      </c>
      <c r="E20" s="358">
        <v>5</v>
      </c>
      <c r="F20" s="253"/>
      <c r="G20" s="253"/>
      <c r="H20" s="254"/>
      <c r="I20" s="263"/>
      <c r="J20" s="263"/>
      <c r="K20" s="263"/>
      <c r="L20" s="26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3"/>
      <c r="BA20" s="253"/>
      <c r="BB20" s="253"/>
      <c r="BC20" s="253"/>
      <c r="BD20" s="253"/>
      <c r="BE20" s="253"/>
    </row>
    <row r="21" spans="1:57" ht="59.25" customHeight="1" x14ac:dyDescent="0.3">
      <c r="A21" s="332" t="str">
        <f>'[14]PAI CUATRIENIO'!A15</f>
        <v>Fortalecer las capacidades institucionales, sectoriales y comunitarias para la gestión del riesgo y la adaptación al cambio climático en el nivel local.</v>
      </c>
      <c r="B21" s="332" t="s">
        <v>262</v>
      </c>
      <c r="C21" s="333" t="s">
        <v>366</v>
      </c>
      <c r="D21" s="154">
        <v>1</v>
      </c>
      <c r="E21" s="154">
        <v>1</v>
      </c>
      <c r="F21" s="359" t="s">
        <v>367</v>
      </c>
      <c r="G21" s="345" t="s">
        <v>368</v>
      </c>
      <c r="H21" s="284" t="s">
        <v>369</v>
      </c>
      <c r="I21" s="364" t="s">
        <v>370</v>
      </c>
      <c r="J21" s="48" t="s">
        <v>371</v>
      </c>
      <c r="K21" s="144" t="s">
        <v>354</v>
      </c>
      <c r="L21" s="114" t="str">
        <f>'[14]PAI CUATRIENIO'!H15</f>
        <v xml:space="preserve">Subdirección para la Reducción del Riesgo y Adaptación al Cambio Climático </v>
      </c>
      <c r="M21" s="340">
        <v>0</v>
      </c>
      <c r="N21" s="340"/>
      <c r="O21" s="340">
        <v>0</v>
      </c>
      <c r="P21" s="340"/>
      <c r="Q21" s="340">
        <v>0.05</v>
      </c>
      <c r="R21" s="340"/>
      <c r="S21" s="365">
        <f t="shared" ref="S21:T28" si="18">M21+O21+Q21</f>
        <v>0.05</v>
      </c>
      <c r="T21" s="365">
        <f t="shared" si="18"/>
        <v>0</v>
      </c>
      <c r="U21" s="340">
        <v>0.05</v>
      </c>
      <c r="V21" s="340"/>
      <c r="W21" s="340">
        <v>0.1</v>
      </c>
      <c r="X21" s="340"/>
      <c r="Y21" s="340">
        <v>0.1</v>
      </c>
      <c r="Z21" s="340"/>
      <c r="AA21" s="365">
        <f t="shared" ref="AA21:AB28" si="19">U21+W21+Y21</f>
        <v>0.25</v>
      </c>
      <c r="AB21" s="365">
        <f t="shared" si="19"/>
        <v>0</v>
      </c>
      <c r="AC21" s="340">
        <v>0.1</v>
      </c>
      <c r="AD21" s="340"/>
      <c r="AE21" s="340">
        <v>0.1</v>
      </c>
      <c r="AF21" s="340"/>
      <c r="AG21" s="340">
        <v>0.15</v>
      </c>
      <c r="AH21" s="340"/>
      <c r="AI21" s="365">
        <f t="shared" ref="AI21:AJ28" si="20">AC21+AE21+AG21</f>
        <v>0.35</v>
      </c>
      <c r="AJ21" s="365">
        <f t="shared" si="20"/>
        <v>0</v>
      </c>
      <c r="AK21" s="340">
        <v>0.15</v>
      </c>
      <c r="AL21" s="340"/>
      <c r="AM21" s="340">
        <v>0.1</v>
      </c>
      <c r="AN21" s="340"/>
      <c r="AO21" s="340">
        <v>0.1</v>
      </c>
      <c r="AP21" s="340"/>
      <c r="AQ21" s="365">
        <f t="shared" ref="AQ21:AR28" si="21">AK21+AM21+AO21</f>
        <v>0.35</v>
      </c>
      <c r="AR21" s="365">
        <f t="shared" si="21"/>
        <v>0</v>
      </c>
      <c r="AS21" s="342">
        <f t="shared" ref="AS21:AS25" si="22">S21+AA21+AI21+AQ21</f>
        <v>0.99999999999999989</v>
      </c>
      <c r="AT21" s="365">
        <f t="shared" ref="AT21:AT30" si="23">+T21</f>
        <v>0</v>
      </c>
      <c r="AU21" s="365">
        <f t="shared" ref="AU21:AU29" si="24">+T21+AB21</f>
        <v>0</v>
      </c>
      <c r="AV21" s="365">
        <f t="shared" ref="AV21:AV30" si="25">AJ21</f>
        <v>0</v>
      </c>
      <c r="AW21" s="365">
        <f t="shared" ref="AW21:AW30" si="26">AR21</f>
        <v>0</v>
      </c>
      <c r="AX21" s="120">
        <f t="shared" ref="AX21:BA30" si="27">IF(AND(AT21&gt;0,$AS21&gt;0),AT21/$AS21,0)</f>
        <v>0</v>
      </c>
      <c r="AY21" s="120">
        <f t="shared" si="27"/>
        <v>0</v>
      </c>
      <c r="AZ21" s="120">
        <f t="shared" si="27"/>
        <v>0</v>
      </c>
      <c r="BA21" s="120">
        <f t="shared" si="27"/>
        <v>0</v>
      </c>
      <c r="BB21" s="120">
        <f t="shared" ref="BB21:BE30" si="28">(IF(AND(AT21&gt;0,$D21&gt;0),AT21/$D21,0))</f>
        <v>0</v>
      </c>
      <c r="BC21" s="120">
        <f t="shared" si="28"/>
        <v>0</v>
      </c>
      <c r="BD21" s="120">
        <f t="shared" si="28"/>
        <v>0</v>
      </c>
      <c r="BE21" s="120">
        <f t="shared" si="28"/>
        <v>0</v>
      </c>
    </row>
    <row r="22" spans="1:57" ht="58.5" customHeight="1" x14ac:dyDescent="0.3">
      <c r="A22" s="253"/>
      <c r="B22" s="253"/>
      <c r="C22" s="333" t="s">
        <v>372</v>
      </c>
      <c r="D22" s="123">
        <f>'[14]PAI CUATRIENIO'!D16</f>
        <v>840</v>
      </c>
      <c r="E22" s="123">
        <v>240</v>
      </c>
      <c r="F22" s="253"/>
      <c r="G22" s="253"/>
      <c r="H22" s="253"/>
      <c r="I22" s="364" t="s">
        <v>373</v>
      </c>
      <c r="J22" s="48" t="s">
        <v>371</v>
      </c>
      <c r="K22" s="144" t="s">
        <v>354</v>
      </c>
      <c r="L22" s="114" t="str">
        <f>'[14]PAI CUATRIENIO'!H16</f>
        <v xml:space="preserve">Subdirección para la Reducción del Riesgo y Adaptación al Cambio Climático </v>
      </c>
      <c r="M22" s="116">
        <v>20</v>
      </c>
      <c r="N22" s="116"/>
      <c r="O22" s="116">
        <v>20</v>
      </c>
      <c r="P22" s="116"/>
      <c r="Q22" s="116">
        <v>20</v>
      </c>
      <c r="R22" s="116"/>
      <c r="S22" s="118">
        <f t="shared" si="18"/>
        <v>60</v>
      </c>
      <c r="T22" s="118">
        <f t="shared" si="18"/>
        <v>0</v>
      </c>
      <c r="U22" s="116">
        <v>20</v>
      </c>
      <c r="V22" s="116"/>
      <c r="W22" s="116">
        <v>20</v>
      </c>
      <c r="X22" s="116"/>
      <c r="Y22" s="116">
        <v>20</v>
      </c>
      <c r="Z22" s="116"/>
      <c r="AA22" s="118">
        <f t="shared" si="19"/>
        <v>60</v>
      </c>
      <c r="AB22" s="118">
        <f t="shared" si="19"/>
        <v>0</v>
      </c>
      <c r="AC22" s="116">
        <v>20</v>
      </c>
      <c r="AD22" s="116"/>
      <c r="AE22" s="116">
        <v>20</v>
      </c>
      <c r="AF22" s="116"/>
      <c r="AG22" s="116">
        <v>20</v>
      </c>
      <c r="AH22" s="116"/>
      <c r="AI22" s="118">
        <f t="shared" si="20"/>
        <v>60</v>
      </c>
      <c r="AJ22" s="118">
        <f t="shared" si="20"/>
        <v>0</v>
      </c>
      <c r="AK22" s="116">
        <v>20</v>
      </c>
      <c r="AL22" s="116"/>
      <c r="AM22" s="116">
        <v>20</v>
      </c>
      <c r="AN22" s="116"/>
      <c r="AO22" s="116">
        <v>20</v>
      </c>
      <c r="AP22" s="116"/>
      <c r="AQ22" s="118">
        <f t="shared" si="21"/>
        <v>60</v>
      </c>
      <c r="AR22" s="118">
        <f t="shared" si="21"/>
        <v>0</v>
      </c>
      <c r="AS22" s="119">
        <f t="shared" si="22"/>
        <v>240</v>
      </c>
      <c r="AT22" s="118">
        <f t="shared" si="23"/>
        <v>0</v>
      </c>
      <c r="AU22" s="118">
        <f t="shared" si="24"/>
        <v>0</v>
      </c>
      <c r="AV22" s="118">
        <f t="shared" si="25"/>
        <v>0</v>
      </c>
      <c r="AW22" s="118">
        <f t="shared" si="26"/>
        <v>0</v>
      </c>
      <c r="AX22" s="120">
        <f t="shared" si="27"/>
        <v>0</v>
      </c>
      <c r="AY22" s="120">
        <f t="shared" si="27"/>
        <v>0</v>
      </c>
      <c r="AZ22" s="120">
        <f t="shared" si="27"/>
        <v>0</v>
      </c>
      <c r="BA22" s="120">
        <f t="shared" si="27"/>
        <v>0</v>
      </c>
      <c r="BB22" s="120">
        <f t="shared" si="28"/>
        <v>0</v>
      </c>
      <c r="BC22" s="120">
        <f t="shared" si="28"/>
        <v>0</v>
      </c>
      <c r="BD22" s="120">
        <f t="shared" si="28"/>
        <v>0</v>
      </c>
      <c r="BE22" s="120">
        <f t="shared" si="28"/>
        <v>0</v>
      </c>
    </row>
    <row r="23" spans="1:57" ht="68.25" customHeight="1" x14ac:dyDescent="0.3">
      <c r="A23" s="254"/>
      <c r="B23" s="254"/>
      <c r="C23" s="333" t="s">
        <v>374</v>
      </c>
      <c r="D23" s="154">
        <f>'[14]PAI CUATRIENIO'!D17</f>
        <v>1</v>
      </c>
      <c r="E23" s="154">
        <v>1</v>
      </c>
      <c r="F23" s="253"/>
      <c r="G23" s="253"/>
      <c r="H23" s="254"/>
      <c r="I23" s="364" t="s">
        <v>375</v>
      </c>
      <c r="J23" s="48" t="s">
        <v>371</v>
      </c>
      <c r="K23" s="144" t="s">
        <v>354</v>
      </c>
      <c r="L23" s="114" t="str">
        <f>'[14]PAI CUATRIENIO'!H17</f>
        <v xml:space="preserve">Subdirección para la Reducción del Riesgo y Adaptación al Cambio Climático </v>
      </c>
      <c r="M23" s="340">
        <v>0</v>
      </c>
      <c r="N23" s="340"/>
      <c r="O23" s="340">
        <v>0.05</v>
      </c>
      <c r="P23" s="340"/>
      <c r="Q23" s="340">
        <v>0.05</v>
      </c>
      <c r="R23" s="340"/>
      <c r="S23" s="365">
        <f t="shared" si="18"/>
        <v>0.1</v>
      </c>
      <c r="T23" s="365">
        <f t="shared" si="18"/>
        <v>0</v>
      </c>
      <c r="U23" s="340">
        <v>0.1</v>
      </c>
      <c r="V23" s="340"/>
      <c r="W23" s="340">
        <v>0.1</v>
      </c>
      <c r="X23" s="340"/>
      <c r="Y23" s="340">
        <v>0.1</v>
      </c>
      <c r="Z23" s="340"/>
      <c r="AA23" s="365">
        <f t="shared" si="19"/>
        <v>0.30000000000000004</v>
      </c>
      <c r="AB23" s="365">
        <f t="shared" si="19"/>
        <v>0</v>
      </c>
      <c r="AC23" s="340">
        <v>0.1</v>
      </c>
      <c r="AD23" s="340"/>
      <c r="AE23" s="340">
        <v>0.1</v>
      </c>
      <c r="AF23" s="340"/>
      <c r="AG23" s="340">
        <v>0.1</v>
      </c>
      <c r="AH23" s="340"/>
      <c r="AI23" s="365">
        <f t="shared" si="20"/>
        <v>0.30000000000000004</v>
      </c>
      <c r="AJ23" s="365">
        <f t="shared" si="20"/>
        <v>0</v>
      </c>
      <c r="AK23" s="340">
        <v>0.1</v>
      </c>
      <c r="AL23" s="340"/>
      <c r="AM23" s="340">
        <v>0.1</v>
      </c>
      <c r="AN23" s="340"/>
      <c r="AO23" s="340">
        <v>0.1</v>
      </c>
      <c r="AP23" s="340"/>
      <c r="AQ23" s="365">
        <f t="shared" si="21"/>
        <v>0.30000000000000004</v>
      </c>
      <c r="AR23" s="365">
        <f t="shared" si="21"/>
        <v>0</v>
      </c>
      <c r="AS23" s="342">
        <f t="shared" si="22"/>
        <v>1</v>
      </c>
      <c r="AT23" s="365">
        <f t="shared" si="23"/>
        <v>0</v>
      </c>
      <c r="AU23" s="365">
        <f t="shared" si="24"/>
        <v>0</v>
      </c>
      <c r="AV23" s="365">
        <f t="shared" si="25"/>
        <v>0</v>
      </c>
      <c r="AW23" s="365">
        <f t="shared" si="26"/>
        <v>0</v>
      </c>
      <c r="AX23" s="120">
        <f t="shared" si="27"/>
        <v>0</v>
      </c>
      <c r="AY23" s="120">
        <f t="shared" si="27"/>
        <v>0</v>
      </c>
      <c r="AZ23" s="120">
        <f t="shared" si="27"/>
        <v>0</v>
      </c>
      <c r="BA23" s="120">
        <f t="shared" si="27"/>
        <v>0</v>
      </c>
      <c r="BB23" s="120">
        <f t="shared" si="28"/>
        <v>0</v>
      </c>
      <c r="BC23" s="120">
        <f t="shared" si="28"/>
        <v>0</v>
      </c>
      <c r="BD23" s="120">
        <f t="shared" si="28"/>
        <v>0</v>
      </c>
      <c r="BE23" s="120">
        <f t="shared" si="28"/>
        <v>0</v>
      </c>
    </row>
    <row r="24" spans="1:57" ht="80.25" customHeight="1" x14ac:dyDescent="0.3">
      <c r="A24" s="332" t="str">
        <f>'[14]PAI CUATRIENIO'!A18</f>
        <v>Fortalecer la gobernanza del riesgo y la adaptación al cambio climático a través de acciones comunitarias, sectoriales e institucionales del Sistema Distrital de Gestión de Riesgos y Cambio Climático.</v>
      </c>
      <c r="B24" s="333" t="s">
        <v>376</v>
      </c>
      <c r="C24" s="333" t="s">
        <v>430</v>
      </c>
      <c r="D24" s="123">
        <f>'[14]PAI CUATRIENIO'!D18</f>
        <v>52200</v>
      </c>
      <c r="E24" s="123">
        <v>13050</v>
      </c>
      <c r="F24" s="334" t="str">
        <f>'[14]PAI CUATRIENIO'!E18</f>
        <v xml:space="preserve">23,817 personas beneficiadas con actividades realizadas </v>
      </c>
      <c r="G24" s="106" t="str">
        <f>'[14]PAI CUATRIENIO'!F18</f>
        <v>Número de participantes en acciones o procesos de educación ambiental</v>
      </c>
      <c r="H24" s="106" t="s">
        <v>377</v>
      </c>
      <c r="I24" s="125" t="s">
        <v>378</v>
      </c>
      <c r="J24" s="48" t="s">
        <v>379</v>
      </c>
      <c r="K24" s="144" t="s">
        <v>354</v>
      </c>
      <c r="L24" s="114" t="str">
        <f>'[14]PAI CUATRIENIO'!H18</f>
        <v xml:space="preserve">Subdirección para la Reducción del Riesgo y Adaptación al Cambio Climático </v>
      </c>
      <c r="M24" s="49">
        <v>40</v>
      </c>
      <c r="N24" s="340"/>
      <c r="O24" s="49">
        <v>70</v>
      </c>
      <c r="P24" s="340"/>
      <c r="Q24" s="49">
        <v>200</v>
      </c>
      <c r="R24" s="340"/>
      <c r="S24" s="118">
        <f t="shared" si="18"/>
        <v>310</v>
      </c>
      <c r="T24" s="118">
        <f t="shared" si="18"/>
        <v>0</v>
      </c>
      <c r="U24" s="49">
        <v>250</v>
      </c>
      <c r="V24" s="340"/>
      <c r="W24" s="49">
        <v>300</v>
      </c>
      <c r="X24" s="340"/>
      <c r="Y24" s="49">
        <v>400</v>
      </c>
      <c r="Z24" s="340"/>
      <c r="AA24" s="118">
        <f t="shared" si="19"/>
        <v>950</v>
      </c>
      <c r="AB24" s="118">
        <f t="shared" si="19"/>
        <v>0</v>
      </c>
      <c r="AC24" s="49">
        <v>500</v>
      </c>
      <c r="AD24" s="49"/>
      <c r="AE24" s="49">
        <v>3000</v>
      </c>
      <c r="AF24" s="49"/>
      <c r="AG24" s="49">
        <v>5000</v>
      </c>
      <c r="AH24" s="49"/>
      <c r="AI24" s="118">
        <f t="shared" si="20"/>
        <v>8500</v>
      </c>
      <c r="AJ24" s="118">
        <f t="shared" si="20"/>
        <v>0</v>
      </c>
      <c r="AK24" s="49">
        <v>3000</v>
      </c>
      <c r="AL24" s="340"/>
      <c r="AM24" s="49">
        <v>250</v>
      </c>
      <c r="AN24" s="340"/>
      <c r="AO24" s="49">
        <v>40</v>
      </c>
      <c r="AP24" s="340"/>
      <c r="AQ24" s="118">
        <f t="shared" si="21"/>
        <v>3290</v>
      </c>
      <c r="AR24" s="118">
        <f t="shared" si="21"/>
        <v>0</v>
      </c>
      <c r="AS24" s="119">
        <f t="shared" si="22"/>
        <v>13050</v>
      </c>
      <c r="AT24" s="118">
        <f t="shared" si="23"/>
        <v>0</v>
      </c>
      <c r="AU24" s="118">
        <f t="shared" si="24"/>
        <v>0</v>
      </c>
      <c r="AV24" s="118">
        <f t="shared" si="25"/>
        <v>0</v>
      </c>
      <c r="AW24" s="118">
        <f t="shared" si="26"/>
        <v>0</v>
      </c>
      <c r="AX24" s="120">
        <f t="shared" si="27"/>
        <v>0</v>
      </c>
      <c r="AY24" s="120">
        <f t="shared" si="27"/>
        <v>0</v>
      </c>
      <c r="AZ24" s="120">
        <f t="shared" si="27"/>
        <v>0</v>
      </c>
      <c r="BA24" s="120">
        <f t="shared" si="27"/>
        <v>0</v>
      </c>
      <c r="BB24" s="120">
        <f t="shared" si="28"/>
        <v>0</v>
      </c>
      <c r="BC24" s="120">
        <f t="shared" si="28"/>
        <v>0</v>
      </c>
      <c r="BD24" s="120">
        <f t="shared" si="28"/>
        <v>0</v>
      </c>
      <c r="BE24" s="120">
        <f t="shared" si="28"/>
        <v>0</v>
      </c>
    </row>
    <row r="25" spans="1:57" ht="109.5" customHeight="1" x14ac:dyDescent="0.3">
      <c r="A25" s="254"/>
      <c r="B25" s="50" t="s">
        <v>380</v>
      </c>
      <c r="C25" s="333" t="s">
        <v>381</v>
      </c>
      <c r="D25" s="123">
        <f>'[14]PAI CUATRIENIO'!D19</f>
        <v>7</v>
      </c>
      <c r="E25" s="123">
        <v>1</v>
      </c>
      <c r="F25" s="253"/>
      <c r="G25" s="106" t="str">
        <f>'[14]PAI CUATRIENIO'!F19</f>
        <v>Número de procesos de participación ciudadana implementadas</v>
      </c>
      <c r="H25" s="346" t="s">
        <v>382</v>
      </c>
      <c r="I25" s="346" t="s">
        <v>383</v>
      </c>
      <c r="J25" s="48" t="s">
        <v>379</v>
      </c>
      <c r="K25" s="144" t="s">
        <v>354</v>
      </c>
      <c r="L25" s="114" t="str">
        <f>'[14]PAI CUATRIENIO'!H19</f>
        <v>Iniciativas con Participación Social y Comunitarias y Gestión Local de la Subdirección para la Reducción del Riesgo y Adaptación al Cambio Climático 
Alertas Tempranas Comunitarias de la Subdirectora para el Manejo de  Emergencias y Desastres
Gestión Sectorial de la de la Subdirección para la Reducción del Riesgo y Adaptación al Cambio Climático en articulación con la Oficina Asesora de Planeación</v>
      </c>
      <c r="M25" s="116">
        <v>0</v>
      </c>
      <c r="N25" s="116"/>
      <c r="O25" s="116">
        <v>0</v>
      </c>
      <c r="P25" s="116"/>
      <c r="Q25" s="116">
        <v>0</v>
      </c>
      <c r="R25" s="116"/>
      <c r="S25" s="118">
        <f t="shared" si="18"/>
        <v>0</v>
      </c>
      <c r="T25" s="118">
        <f t="shared" si="18"/>
        <v>0</v>
      </c>
      <c r="U25" s="116">
        <v>0</v>
      </c>
      <c r="V25" s="116"/>
      <c r="W25" s="116">
        <v>0</v>
      </c>
      <c r="X25" s="116"/>
      <c r="Y25" s="116">
        <v>0</v>
      </c>
      <c r="Z25" s="116"/>
      <c r="AA25" s="118">
        <f t="shared" si="19"/>
        <v>0</v>
      </c>
      <c r="AB25" s="118">
        <f t="shared" si="19"/>
        <v>0</v>
      </c>
      <c r="AC25" s="49">
        <v>0</v>
      </c>
      <c r="AD25" s="49"/>
      <c r="AE25" s="49">
        <v>0</v>
      </c>
      <c r="AF25" s="49"/>
      <c r="AG25" s="49">
        <v>0</v>
      </c>
      <c r="AH25" s="49"/>
      <c r="AI25" s="118">
        <f t="shared" si="20"/>
        <v>0</v>
      </c>
      <c r="AJ25" s="118">
        <f t="shared" si="20"/>
        <v>0</v>
      </c>
      <c r="AK25" s="49">
        <v>0</v>
      </c>
      <c r="AL25" s="340"/>
      <c r="AM25" s="49">
        <v>1</v>
      </c>
      <c r="AN25" s="340"/>
      <c r="AO25" s="49">
        <v>0</v>
      </c>
      <c r="AP25" s="340"/>
      <c r="AQ25" s="118">
        <f t="shared" si="21"/>
        <v>1</v>
      </c>
      <c r="AR25" s="118">
        <v>0</v>
      </c>
      <c r="AS25" s="119">
        <f t="shared" si="22"/>
        <v>1</v>
      </c>
      <c r="AT25" s="118">
        <f t="shared" si="23"/>
        <v>0</v>
      </c>
      <c r="AU25" s="118">
        <f t="shared" si="24"/>
        <v>0</v>
      </c>
      <c r="AV25" s="118">
        <f t="shared" si="25"/>
        <v>0</v>
      </c>
      <c r="AW25" s="118">
        <f t="shared" si="26"/>
        <v>0</v>
      </c>
      <c r="AX25" s="120">
        <f t="shared" si="27"/>
        <v>0</v>
      </c>
      <c r="AY25" s="120">
        <f t="shared" si="27"/>
        <v>0</v>
      </c>
      <c r="AZ25" s="120">
        <f t="shared" si="27"/>
        <v>0</v>
      </c>
      <c r="BA25" s="120">
        <f t="shared" si="27"/>
        <v>0</v>
      </c>
      <c r="BB25" s="120">
        <f t="shared" si="28"/>
        <v>0</v>
      </c>
      <c r="BC25" s="120">
        <f t="shared" si="28"/>
        <v>0</v>
      </c>
      <c r="BD25" s="120">
        <f t="shared" si="28"/>
        <v>0</v>
      </c>
      <c r="BE25" s="120">
        <f t="shared" si="28"/>
        <v>0</v>
      </c>
    </row>
    <row r="26" spans="1:57" ht="120" customHeight="1" x14ac:dyDescent="0.3">
      <c r="A26" s="384" t="str">
        <f>'[14]PAI CUATRIENIO'!A22</f>
        <v>Coordinar y ejecutar acciones que propendan por la reducción del riesgo y adaptación al cambio climático a través de la gestión y promoción de los Sistemas Urbanos de Drenaje Sostenible SUDS como Solución Basada en Naturaleza</v>
      </c>
      <c r="B26" s="366" t="s">
        <v>384</v>
      </c>
      <c r="C26" s="366" t="s">
        <v>384</v>
      </c>
      <c r="D26" s="154">
        <v>1</v>
      </c>
      <c r="E26" s="154">
        <v>1</v>
      </c>
      <c r="F26" s="124" t="str">
        <f>'[14]PAI CUATRIENIO'!E22</f>
        <v>8 talleres de la Red SUDS con participación nacional e internacional</v>
      </c>
      <c r="G26" s="106" t="str">
        <f>'[14]PAI CUATRIENIO'!F22</f>
        <v>Porcentaje de espacios con coordinacion interinstitucional en SUDS</v>
      </c>
      <c r="H26" s="125" t="s">
        <v>385</v>
      </c>
      <c r="I26" s="144" t="s">
        <v>386</v>
      </c>
      <c r="J26" s="48" t="s">
        <v>387</v>
      </c>
      <c r="K26" s="144" t="s">
        <v>354</v>
      </c>
      <c r="L26" s="114" t="str">
        <f>'[14]PAI CUATRIENIO'!H22</f>
        <v xml:space="preserve">Subdirección para la Reducción del Riesgo y Adaptación al Cambio Climático </v>
      </c>
      <c r="M26" s="340">
        <v>0</v>
      </c>
      <c r="N26" s="340"/>
      <c r="O26" s="340">
        <v>0</v>
      </c>
      <c r="P26" s="340"/>
      <c r="Q26" s="340">
        <v>0</v>
      </c>
      <c r="R26" s="340"/>
      <c r="S26" s="118">
        <f t="shared" si="18"/>
        <v>0</v>
      </c>
      <c r="T26" s="118">
        <f t="shared" si="18"/>
        <v>0</v>
      </c>
      <c r="U26" s="340">
        <v>0</v>
      </c>
      <c r="V26" s="340"/>
      <c r="W26" s="340">
        <v>0</v>
      </c>
      <c r="X26" s="340"/>
      <c r="Y26" s="340">
        <v>1</v>
      </c>
      <c r="Z26" s="340"/>
      <c r="AA26" s="341">
        <f t="shared" si="19"/>
        <v>1</v>
      </c>
      <c r="AB26" s="118">
        <f t="shared" si="19"/>
        <v>0</v>
      </c>
      <c r="AC26" s="340">
        <v>0</v>
      </c>
      <c r="AD26" s="49"/>
      <c r="AE26" s="49">
        <v>0</v>
      </c>
      <c r="AF26" s="49"/>
      <c r="AG26" s="49">
        <v>0</v>
      </c>
      <c r="AH26" s="49"/>
      <c r="AI26" s="118">
        <f t="shared" si="20"/>
        <v>0</v>
      </c>
      <c r="AJ26" s="118">
        <f t="shared" si="20"/>
        <v>0</v>
      </c>
      <c r="AK26" s="340">
        <v>0</v>
      </c>
      <c r="AL26" s="340"/>
      <c r="AM26" s="340">
        <v>0</v>
      </c>
      <c r="AN26" s="340"/>
      <c r="AO26" s="340">
        <v>1</v>
      </c>
      <c r="AP26" s="340"/>
      <c r="AQ26" s="341">
        <f t="shared" si="21"/>
        <v>1</v>
      </c>
      <c r="AR26" s="118">
        <f t="shared" si="21"/>
        <v>0</v>
      </c>
      <c r="AS26" s="342">
        <f>(S26+AA26+AI26+AQ26)/2</f>
        <v>1</v>
      </c>
      <c r="AT26" s="118">
        <f t="shared" si="23"/>
        <v>0</v>
      </c>
      <c r="AU26" s="118">
        <f t="shared" si="24"/>
        <v>0</v>
      </c>
      <c r="AV26" s="118">
        <f t="shared" si="25"/>
        <v>0</v>
      </c>
      <c r="AW26" s="118">
        <f t="shared" si="26"/>
        <v>0</v>
      </c>
      <c r="AX26" s="120">
        <f t="shared" si="27"/>
        <v>0</v>
      </c>
      <c r="AY26" s="120">
        <f t="shared" si="27"/>
        <v>0</v>
      </c>
      <c r="AZ26" s="120">
        <f t="shared" si="27"/>
        <v>0</v>
      </c>
      <c r="BA26" s="120">
        <f t="shared" si="27"/>
        <v>0</v>
      </c>
      <c r="BB26" s="120">
        <f t="shared" si="28"/>
        <v>0</v>
      </c>
      <c r="BC26" s="120">
        <f t="shared" si="28"/>
        <v>0</v>
      </c>
      <c r="BD26" s="120">
        <f t="shared" si="28"/>
        <v>0</v>
      </c>
      <c r="BE26" s="120">
        <f t="shared" si="28"/>
        <v>0</v>
      </c>
    </row>
    <row r="27" spans="1:57" ht="83.25" customHeight="1" x14ac:dyDescent="0.3">
      <c r="A27" s="385" t="str">
        <f>'[14]PAI CUATRIENIO'!A23</f>
        <v xml:space="preserve">Desarrollar la gestión sectorial para la articulación y/o adopción de instrumentos de planeación de gestión del riesgo y cambio climático con las acciones de reducción y adaptación al cambio climático.         </v>
      </c>
      <c r="B27" s="332" t="s">
        <v>388</v>
      </c>
      <c r="C27" s="367" t="s">
        <v>389</v>
      </c>
      <c r="D27" s="123">
        <v>38</v>
      </c>
      <c r="E27" s="123">
        <v>12</v>
      </c>
      <c r="F27" s="124" t="str">
        <f>'[14]PAI CUATRIENIO'!E23</f>
        <v>No cuenta con línea base.</v>
      </c>
      <c r="G27" s="106" t="str">
        <f>'[14]PAI CUATRIENIO'!F23</f>
        <v>Número de eventos de promoción realizados</v>
      </c>
      <c r="H27" s="125" t="s">
        <v>390</v>
      </c>
      <c r="I27" s="144" t="s">
        <v>391</v>
      </c>
      <c r="J27" s="48" t="s">
        <v>392</v>
      </c>
      <c r="K27" s="144" t="s">
        <v>393</v>
      </c>
      <c r="L27" s="114" t="str">
        <f>'[14]PAI CUATRIENIO'!H23</f>
        <v>Gestión Sectorial de la de la Subdirección para la Reducción del Riesgo y Adaptación al Cambio Climático en articulación con la Oficina Asesora de Planeación</v>
      </c>
      <c r="M27" s="116">
        <v>0</v>
      </c>
      <c r="N27" s="340"/>
      <c r="O27" s="116">
        <v>0</v>
      </c>
      <c r="P27" s="340"/>
      <c r="Q27" s="116">
        <v>2</v>
      </c>
      <c r="R27" s="340"/>
      <c r="S27" s="118">
        <f t="shared" si="18"/>
        <v>2</v>
      </c>
      <c r="T27" s="118">
        <f t="shared" si="18"/>
        <v>0</v>
      </c>
      <c r="U27" s="116">
        <v>2</v>
      </c>
      <c r="V27" s="116"/>
      <c r="W27" s="116">
        <v>2</v>
      </c>
      <c r="X27" s="116"/>
      <c r="Y27" s="116">
        <v>2</v>
      </c>
      <c r="Z27" s="116"/>
      <c r="AA27" s="118">
        <f t="shared" si="19"/>
        <v>6</v>
      </c>
      <c r="AB27" s="118">
        <f t="shared" si="19"/>
        <v>0</v>
      </c>
      <c r="AC27" s="49">
        <v>1</v>
      </c>
      <c r="AD27" s="49"/>
      <c r="AE27" s="49">
        <v>1</v>
      </c>
      <c r="AF27" s="49"/>
      <c r="AG27" s="49">
        <v>1</v>
      </c>
      <c r="AH27" s="49"/>
      <c r="AI27" s="118">
        <f t="shared" si="20"/>
        <v>3</v>
      </c>
      <c r="AJ27" s="118">
        <f t="shared" si="20"/>
        <v>0</v>
      </c>
      <c r="AK27" s="49">
        <v>1</v>
      </c>
      <c r="AL27" s="340"/>
      <c r="AM27" s="116">
        <v>0</v>
      </c>
      <c r="AN27" s="340"/>
      <c r="AO27" s="116">
        <v>0</v>
      </c>
      <c r="AP27" s="340"/>
      <c r="AQ27" s="118">
        <f t="shared" si="21"/>
        <v>1</v>
      </c>
      <c r="AR27" s="118">
        <f t="shared" si="21"/>
        <v>0</v>
      </c>
      <c r="AS27" s="119">
        <f t="shared" ref="AS27:AS28" si="29">S27+AA27+AI27+AQ27</f>
        <v>12</v>
      </c>
      <c r="AT27" s="118">
        <f t="shared" si="23"/>
        <v>0</v>
      </c>
      <c r="AU27" s="118">
        <f t="shared" si="24"/>
        <v>0</v>
      </c>
      <c r="AV27" s="118">
        <f t="shared" si="25"/>
        <v>0</v>
      </c>
      <c r="AW27" s="118">
        <f t="shared" si="26"/>
        <v>0</v>
      </c>
      <c r="AX27" s="120">
        <f t="shared" si="27"/>
        <v>0</v>
      </c>
      <c r="AY27" s="120">
        <f t="shared" si="27"/>
        <v>0</v>
      </c>
      <c r="AZ27" s="120">
        <f t="shared" si="27"/>
        <v>0</v>
      </c>
      <c r="BA27" s="120">
        <f t="shared" si="27"/>
        <v>0</v>
      </c>
      <c r="BB27" s="120">
        <f t="shared" si="28"/>
        <v>0</v>
      </c>
      <c r="BC27" s="120">
        <f t="shared" si="28"/>
        <v>0</v>
      </c>
      <c r="BD27" s="120">
        <f t="shared" si="28"/>
        <v>0</v>
      </c>
      <c r="BE27" s="120">
        <f t="shared" si="28"/>
        <v>0</v>
      </c>
    </row>
    <row r="28" spans="1:57" ht="76.5" customHeight="1" x14ac:dyDescent="0.3">
      <c r="A28" s="386"/>
      <c r="B28" s="253"/>
      <c r="C28" s="368" t="s">
        <v>394</v>
      </c>
      <c r="D28" s="154">
        <v>1</v>
      </c>
      <c r="E28" s="154">
        <v>0.3</v>
      </c>
      <c r="F28" s="124" t="str">
        <f>'[14]PAI CUATRIENIO'!E24</f>
        <v xml:space="preserve">Espacio Web en el SIRE en funcionamiento </v>
      </c>
      <c r="G28" s="106" t="str">
        <f>'[14]PAI CUATRIENIO'!F24</f>
        <v>Porcentaje de avance en la implementaión de la metodología</v>
      </c>
      <c r="H28" s="125" t="s">
        <v>395</v>
      </c>
      <c r="I28" s="336" t="s">
        <v>396</v>
      </c>
      <c r="J28" s="48" t="s">
        <v>392</v>
      </c>
      <c r="K28" s="144" t="s">
        <v>393</v>
      </c>
      <c r="L28" s="114" t="str">
        <f>'[14]PAI CUATRIENIO'!H24</f>
        <v>Gestión Sectorial de la de la Subdirección para la Reducción del Riesgo y Adaptación al Cambio Climático en articulación con la Oficina Asesora de Planeación</v>
      </c>
      <c r="M28" s="339">
        <f>30%/12</f>
        <v>2.4999999999999998E-2</v>
      </c>
      <c r="N28" s="116"/>
      <c r="O28" s="339">
        <f>30%/12</f>
        <v>2.4999999999999998E-2</v>
      </c>
      <c r="P28" s="116"/>
      <c r="Q28" s="339">
        <f>30%/12</f>
        <v>2.4999999999999998E-2</v>
      </c>
      <c r="R28" s="116"/>
      <c r="S28" s="118">
        <f t="shared" si="18"/>
        <v>7.4999999999999997E-2</v>
      </c>
      <c r="T28" s="118">
        <f t="shared" si="18"/>
        <v>0</v>
      </c>
      <c r="U28" s="339">
        <f>30%/12</f>
        <v>2.4999999999999998E-2</v>
      </c>
      <c r="V28" s="340"/>
      <c r="W28" s="339">
        <f>30%/12</f>
        <v>2.4999999999999998E-2</v>
      </c>
      <c r="X28" s="340"/>
      <c r="Y28" s="339">
        <f>30%/12</f>
        <v>2.4999999999999998E-2</v>
      </c>
      <c r="Z28" s="340"/>
      <c r="AA28" s="118">
        <f t="shared" si="19"/>
        <v>7.4999999999999997E-2</v>
      </c>
      <c r="AB28" s="118">
        <f t="shared" si="19"/>
        <v>0</v>
      </c>
      <c r="AC28" s="339">
        <f>30%/12</f>
        <v>2.4999999999999998E-2</v>
      </c>
      <c r="AD28" s="49"/>
      <c r="AE28" s="339">
        <f>30%/12</f>
        <v>2.4999999999999998E-2</v>
      </c>
      <c r="AF28" s="49"/>
      <c r="AG28" s="339">
        <f>30%/12</f>
        <v>2.4999999999999998E-2</v>
      </c>
      <c r="AH28" s="49"/>
      <c r="AI28" s="118">
        <f t="shared" si="20"/>
        <v>7.4999999999999997E-2</v>
      </c>
      <c r="AJ28" s="118">
        <f t="shared" si="20"/>
        <v>0</v>
      </c>
      <c r="AK28" s="339">
        <f>30%/12</f>
        <v>2.4999999999999998E-2</v>
      </c>
      <c r="AL28" s="340"/>
      <c r="AM28" s="339">
        <f>30%/12</f>
        <v>2.4999999999999998E-2</v>
      </c>
      <c r="AN28" s="340"/>
      <c r="AO28" s="339">
        <f>30%/12</f>
        <v>2.4999999999999998E-2</v>
      </c>
      <c r="AP28" s="340"/>
      <c r="AQ28" s="341">
        <f t="shared" si="21"/>
        <v>7.4999999999999997E-2</v>
      </c>
      <c r="AR28" s="341">
        <f t="shared" si="21"/>
        <v>0</v>
      </c>
      <c r="AS28" s="369">
        <f t="shared" si="29"/>
        <v>0.3</v>
      </c>
      <c r="AT28" s="118">
        <f t="shared" si="23"/>
        <v>0</v>
      </c>
      <c r="AU28" s="118">
        <f t="shared" si="24"/>
        <v>0</v>
      </c>
      <c r="AV28" s="118">
        <f t="shared" si="25"/>
        <v>0</v>
      </c>
      <c r="AW28" s="118">
        <f t="shared" si="26"/>
        <v>0</v>
      </c>
      <c r="AX28" s="120">
        <f t="shared" si="27"/>
        <v>0</v>
      </c>
      <c r="AY28" s="120">
        <f t="shared" si="27"/>
        <v>0</v>
      </c>
      <c r="AZ28" s="120">
        <f t="shared" si="27"/>
        <v>0</v>
      </c>
      <c r="BA28" s="120">
        <f t="shared" si="27"/>
        <v>0</v>
      </c>
      <c r="BB28" s="120">
        <f t="shared" si="28"/>
        <v>0</v>
      </c>
      <c r="BC28" s="120">
        <f t="shared" si="28"/>
        <v>0</v>
      </c>
      <c r="BD28" s="120">
        <f t="shared" si="28"/>
        <v>0</v>
      </c>
      <c r="BE28" s="120">
        <f t="shared" si="28"/>
        <v>0</v>
      </c>
    </row>
    <row r="29" spans="1:57" ht="71.25" customHeight="1" x14ac:dyDescent="0.3">
      <c r="A29" s="387"/>
      <c r="B29" s="254"/>
      <c r="C29" s="370" t="s">
        <v>397</v>
      </c>
      <c r="D29" s="371">
        <v>1</v>
      </c>
      <c r="E29" s="371">
        <v>1</v>
      </c>
      <c r="F29" s="372" t="str">
        <f>'[14]PAI CUATRIENIO'!E25</f>
        <v>No cuenta con línea base.</v>
      </c>
      <c r="G29" s="346" t="s">
        <v>398</v>
      </c>
      <c r="H29" s="346" t="s">
        <v>399</v>
      </c>
      <c r="I29" s="346" t="s">
        <v>400</v>
      </c>
      <c r="J29" s="337" t="s">
        <v>392</v>
      </c>
      <c r="K29" s="336" t="s">
        <v>401</v>
      </c>
      <c r="L29" s="373" t="str">
        <f>'[14]PAI CUATRIENIO'!H25</f>
        <v>Gestión Sectorial de la Subdirección para la Reducción del Riesgo y Adaptación al Cambio Climático en articulación con la Oficina Asesora de Planeación</v>
      </c>
      <c r="M29" s="340">
        <v>1</v>
      </c>
      <c r="N29" s="340"/>
      <c r="O29" s="340">
        <v>1</v>
      </c>
      <c r="P29" s="340"/>
      <c r="Q29" s="340">
        <v>1</v>
      </c>
      <c r="R29" s="340"/>
      <c r="S29" s="341">
        <f>((M29+O29)+Q29)/3</f>
        <v>1</v>
      </c>
      <c r="T29" s="118">
        <f>N29+P29+R29</f>
        <v>0</v>
      </c>
      <c r="U29" s="340">
        <v>1</v>
      </c>
      <c r="V29" s="340"/>
      <c r="W29" s="340">
        <v>1</v>
      </c>
      <c r="X29" s="340"/>
      <c r="Y29" s="340">
        <v>1</v>
      </c>
      <c r="Z29" s="340"/>
      <c r="AA29" s="341">
        <f>((U29+W29)+Y29)/3</f>
        <v>1</v>
      </c>
      <c r="AB29" s="118">
        <f>V29+X29+Z29</f>
        <v>0</v>
      </c>
      <c r="AC29" s="340">
        <v>1</v>
      </c>
      <c r="AD29" s="340"/>
      <c r="AE29" s="340">
        <v>1</v>
      </c>
      <c r="AF29" s="340"/>
      <c r="AG29" s="340">
        <v>1</v>
      </c>
      <c r="AH29" s="340"/>
      <c r="AI29" s="341">
        <f>((AC29+AE29)+AG29)/3</f>
        <v>1</v>
      </c>
      <c r="AJ29" s="118">
        <f>AD29+AF29+AH29</f>
        <v>0</v>
      </c>
      <c r="AK29" s="340">
        <v>1</v>
      </c>
      <c r="AL29" s="340"/>
      <c r="AM29" s="340">
        <v>1</v>
      </c>
      <c r="AN29" s="340"/>
      <c r="AO29" s="340">
        <v>1</v>
      </c>
      <c r="AP29" s="340"/>
      <c r="AQ29" s="341">
        <f>((AK29+AM29)+AO29)/3</f>
        <v>1</v>
      </c>
      <c r="AR29" s="374">
        <f>(AL29+AN29+AP29)/2</f>
        <v>0</v>
      </c>
      <c r="AS29" s="342">
        <f>(S29+AA29+AI29+AQ29)/4</f>
        <v>1</v>
      </c>
      <c r="AT29" s="118">
        <f t="shared" si="23"/>
        <v>0</v>
      </c>
      <c r="AU29" s="118">
        <f t="shared" si="24"/>
        <v>0</v>
      </c>
      <c r="AV29" s="118">
        <f t="shared" si="25"/>
        <v>0</v>
      </c>
      <c r="AW29" s="118">
        <f t="shared" si="26"/>
        <v>0</v>
      </c>
      <c r="AX29" s="120">
        <f t="shared" si="27"/>
        <v>0</v>
      </c>
      <c r="AY29" s="120">
        <f t="shared" si="27"/>
        <v>0</v>
      </c>
      <c r="AZ29" s="120">
        <f t="shared" si="27"/>
        <v>0</v>
      </c>
      <c r="BA29" s="120">
        <f t="shared" si="27"/>
        <v>0</v>
      </c>
      <c r="BB29" s="120">
        <f t="shared" si="28"/>
        <v>0</v>
      </c>
      <c r="BC29" s="120">
        <f t="shared" si="28"/>
        <v>0</v>
      </c>
      <c r="BD29" s="120">
        <f t="shared" si="28"/>
        <v>0</v>
      </c>
      <c r="BE29" s="120">
        <f t="shared" si="28"/>
        <v>0</v>
      </c>
    </row>
    <row r="30" spans="1:57" ht="129" customHeight="1" x14ac:dyDescent="0.3">
      <c r="A30" s="131" t="str">
        <f>'[14]PAI CUATRIENIO'!A26</f>
        <v>Acompañar, implemetar y evaluar las acciones de reducción del riesgo en marco a la adaptación al cambio climático en Bogotá D.C</v>
      </c>
      <c r="B30" s="131" t="s">
        <v>402</v>
      </c>
      <c r="C30" s="131" t="s">
        <v>403</v>
      </c>
      <c r="D30" s="154">
        <v>0.85</v>
      </c>
      <c r="E30" s="154">
        <v>0.85</v>
      </c>
      <c r="F30" s="375">
        <v>0.85</v>
      </c>
      <c r="G30" s="106" t="str">
        <f>'[14]PAI CUATRIENIO'!F26</f>
        <v>Porcentaje  de actividades  realizadas para el cumplimiento de las acciones de adaptación al cambio climático.</v>
      </c>
      <c r="H30" s="125" t="s">
        <v>404</v>
      </c>
      <c r="I30" s="144" t="s">
        <v>405</v>
      </c>
      <c r="J30" s="48" t="s">
        <v>406</v>
      </c>
      <c r="K30" s="376" t="s">
        <v>407</v>
      </c>
      <c r="L30" s="114" t="str">
        <f>'[14]PAI CUATRIENIO'!H26</f>
        <v>Gestión Sectorial de la de la Subdirección para la Reducción del Riesgo y Adaptación al Cambio Climático.</v>
      </c>
      <c r="M30" s="339">
        <v>7.0800000000000002E-2</v>
      </c>
      <c r="N30" s="340"/>
      <c r="O30" s="339">
        <v>7.0800000000000002E-2</v>
      </c>
      <c r="P30" s="340"/>
      <c r="Q30" s="339">
        <v>7.0800000000000002E-2</v>
      </c>
      <c r="R30" s="340"/>
      <c r="S30" s="341">
        <f t="shared" ref="S30:T30" si="30">M30+O30+Q30</f>
        <v>0.21240000000000001</v>
      </c>
      <c r="T30" s="118">
        <f t="shared" si="30"/>
        <v>0</v>
      </c>
      <c r="U30" s="339">
        <v>7.0800000000000002E-2</v>
      </c>
      <c r="V30" s="116"/>
      <c r="W30" s="339">
        <v>7.0800000000000002E-2</v>
      </c>
      <c r="X30" s="116"/>
      <c r="Y30" s="339">
        <v>7.0800000000000002E-2</v>
      </c>
      <c r="Z30" s="116"/>
      <c r="AA30" s="341">
        <f t="shared" ref="AA30:AB30" si="31">U30+W30+Y30</f>
        <v>0.21240000000000001</v>
      </c>
      <c r="AB30" s="118">
        <f t="shared" si="31"/>
        <v>0</v>
      </c>
      <c r="AC30" s="339">
        <v>7.0800000000000002E-2</v>
      </c>
      <c r="AD30" s="49"/>
      <c r="AE30" s="339">
        <v>7.0800000000000002E-2</v>
      </c>
      <c r="AF30" s="49"/>
      <c r="AG30" s="339">
        <v>7.0800000000000002E-2</v>
      </c>
      <c r="AH30" s="49"/>
      <c r="AI30" s="341">
        <f t="shared" ref="AI30:AJ30" si="32">AC30+AE30+AG30</f>
        <v>0.21240000000000001</v>
      </c>
      <c r="AJ30" s="118">
        <f t="shared" si="32"/>
        <v>0</v>
      </c>
      <c r="AK30" s="339">
        <v>7.0800000000000002E-2</v>
      </c>
      <c r="AL30" s="340"/>
      <c r="AM30" s="339">
        <v>7.0800000000000002E-2</v>
      </c>
      <c r="AN30" s="340"/>
      <c r="AO30" s="339">
        <v>7.0800000000000002E-2</v>
      </c>
      <c r="AP30" s="340"/>
      <c r="AQ30" s="341">
        <f t="shared" ref="AQ30:AR30" si="33">AK30+AM30+AO30</f>
        <v>0.21240000000000001</v>
      </c>
      <c r="AR30" s="341">
        <f t="shared" si="33"/>
        <v>0</v>
      </c>
      <c r="AS30" s="342">
        <f>S30+AA30+AI30+AQ30</f>
        <v>0.84960000000000002</v>
      </c>
      <c r="AT30" s="118">
        <f t="shared" si="23"/>
        <v>0</v>
      </c>
      <c r="AU30" s="118">
        <v>0</v>
      </c>
      <c r="AV30" s="118">
        <f t="shared" si="25"/>
        <v>0</v>
      </c>
      <c r="AW30" s="118">
        <f t="shared" si="26"/>
        <v>0</v>
      </c>
      <c r="AX30" s="120">
        <f t="shared" si="27"/>
        <v>0</v>
      </c>
      <c r="AY30" s="120">
        <f t="shared" si="27"/>
        <v>0</v>
      </c>
      <c r="AZ30" s="120">
        <f t="shared" si="27"/>
        <v>0</v>
      </c>
      <c r="BA30" s="120">
        <f t="shared" si="27"/>
        <v>0</v>
      </c>
      <c r="BB30" s="120">
        <f t="shared" si="28"/>
        <v>0</v>
      </c>
      <c r="BC30" s="120">
        <f t="shared" si="28"/>
        <v>0</v>
      </c>
      <c r="BD30" s="120">
        <f t="shared" si="28"/>
        <v>0</v>
      </c>
      <c r="BE30" s="120">
        <f t="shared" si="28"/>
        <v>0</v>
      </c>
    </row>
    <row r="31" spans="1:57" ht="24.75" customHeight="1" x14ac:dyDescent="0.3">
      <c r="A31" s="282"/>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6"/>
      <c r="AU31" s="282" t="s">
        <v>31</v>
      </c>
      <c r="AV31" s="265"/>
      <c r="AW31" s="266"/>
      <c r="AX31" s="126">
        <f t="shared" ref="AX31:BE31" si="34">AVERAGE(AX15:AX30)</f>
        <v>0</v>
      </c>
      <c r="AY31" s="126">
        <f t="shared" si="34"/>
        <v>0</v>
      </c>
      <c r="AZ31" s="126">
        <f t="shared" si="34"/>
        <v>0</v>
      </c>
      <c r="BA31" s="126">
        <f t="shared" si="34"/>
        <v>0</v>
      </c>
      <c r="BB31" s="126">
        <f t="shared" si="34"/>
        <v>0</v>
      </c>
      <c r="BC31" s="126">
        <f t="shared" si="34"/>
        <v>0</v>
      </c>
      <c r="BD31" s="126">
        <f t="shared" si="34"/>
        <v>0</v>
      </c>
      <c r="BE31" s="126">
        <f t="shared" si="34"/>
        <v>0</v>
      </c>
    </row>
    <row r="32" spans="1:57" ht="15.75" customHeight="1" x14ac:dyDescent="0.3">
      <c r="A32" s="98"/>
      <c r="B32" s="98"/>
      <c r="C32" s="98"/>
      <c r="D32" s="98"/>
      <c r="E32" s="99"/>
      <c r="F32" s="99"/>
      <c r="G32" s="98"/>
      <c r="H32" s="98"/>
      <c r="I32" s="98"/>
      <c r="J32" s="98"/>
      <c r="K32" s="330"/>
      <c r="L32" s="98"/>
      <c r="M32" s="377" t="s">
        <v>408</v>
      </c>
      <c r="N32" s="265"/>
      <c r="O32" s="265"/>
      <c r="P32" s="265"/>
      <c r="Q32" s="265"/>
      <c r="R32" s="266"/>
      <c r="S32" s="100"/>
      <c r="T32" s="100"/>
      <c r="U32" s="377" t="s">
        <v>408</v>
      </c>
      <c r="V32" s="265"/>
      <c r="W32" s="265"/>
      <c r="X32" s="265"/>
      <c r="Y32" s="265"/>
      <c r="Z32" s="266"/>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row>
    <row r="33" spans="1:57" ht="18.75" customHeight="1" x14ac:dyDescent="0.3">
      <c r="A33" s="127" t="s">
        <v>2</v>
      </c>
      <c r="B33" s="128"/>
      <c r="C33" s="98"/>
      <c r="D33" s="99"/>
      <c r="E33" s="99"/>
      <c r="F33" s="98"/>
      <c r="G33" s="98"/>
      <c r="H33" s="98"/>
      <c r="I33" s="100"/>
      <c r="J33" s="100"/>
      <c r="K33" s="378"/>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row>
    <row r="34" spans="1:57" ht="18.75" customHeight="1" x14ac:dyDescent="0.3">
      <c r="A34" s="129" t="s">
        <v>3</v>
      </c>
      <c r="B34" s="128"/>
      <c r="C34" s="98"/>
      <c r="D34" s="99"/>
      <c r="E34" s="99"/>
      <c r="F34" s="130"/>
      <c r="G34" s="130"/>
      <c r="H34" s="130"/>
      <c r="I34" s="100"/>
      <c r="J34" s="100"/>
      <c r="K34" s="378"/>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row>
    <row r="35" spans="1:57" ht="18.75" customHeight="1" x14ac:dyDescent="0.3">
      <c r="A35" s="129" t="s">
        <v>3</v>
      </c>
      <c r="B35" s="128"/>
      <c r="C35" s="98"/>
      <c r="D35" s="99"/>
      <c r="E35" s="99"/>
      <c r="F35" s="130"/>
      <c r="G35" s="130"/>
      <c r="H35" s="130"/>
      <c r="I35" s="100"/>
      <c r="J35" s="100"/>
      <c r="K35" s="378"/>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row>
    <row r="36" spans="1:57" ht="18.75" customHeight="1" x14ac:dyDescent="0.3">
      <c r="A36" s="129" t="s">
        <v>3</v>
      </c>
      <c r="B36" s="128"/>
      <c r="C36" s="98"/>
      <c r="D36" s="99"/>
      <c r="E36" s="99"/>
      <c r="F36" s="130"/>
      <c r="G36" s="130"/>
      <c r="H36" s="130"/>
      <c r="I36" s="100"/>
      <c r="J36" s="100"/>
      <c r="K36" s="378"/>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row>
    <row r="37" spans="1:57" ht="18.75" customHeight="1" x14ac:dyDescent="0.3">
      <c r="A37" s="129" t="s">
        <v>3</v>
      </c>
      <c r="B37" s="128"/>
      <c r="C37" s="98"/>
      <c r="D37" s="99"/>
      <c r="E37" s="99"/>
      <c r="F37" s="130"/>
      <c r="G37" s="130"/>
      <c r="H37" s="130"/>
      <c r="I37" s="100"/>
      <c r="J37" s="100"/>
      <c r="K37" s="378"/>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row>
    <row r="38" spans="1:57" ht="15" customHeight="1" x14ac:dyDescent="0.3">
      <c r="A38" s="98"/>
      <c r="B38" s="98"/>
      <c r="C38" s="98"/>
      <c r="D38" s="98"/>
      <c r="E38" s="99"/>
      <c r="F38" s="99"/>
      <c r="G38" s="98"/>
      <c r="H38" s="98"/>
      <c r="I38" s="98"/>
      <c r="J38" s="98"/>
      <c r="K38" s="330"/>
      <c r="L38" s="98"/>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row>
    <row r="39" spans="1:57" ht="27.75" customHeight="1" x14ac:dyDescent="0.3">
      <c r="A39" s="280" t="s">
        <v>148</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c r="AX39" s="265"/>
      <c r="AY39" s="265"/>
      <c r="AZ39" s="265"/>
      <c r="BA39" s="265"/>
      <c r="BB39" s="265"/>
      <c r="BC39" s="265"/>
      <c r="BD39" s="265"/>
      <c r="BE39" s="266"/>
    </row>
    <row r="40" spans="1:57" ht="15" customHeight="1" x14ac:dyDescent="0.3">
      <c r="A40" s="98"/>
      <c r="B40" s="98"/>
      <c r="C40" s="98"/>
      <c r="D40" s="98"/>
      <c r="E40" s="99"/>
      <c r="F40" s="99"/>
      <c r="G40" s="98"/>
      <c r="H40" s="98"/>
      <c r="I40" s="98"/>
      <c r="J40" s="98"/>
      <c r="K40" s="330"/>
      <c r="L40" s="98"/>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row>
    <row r="41" spans="1:57" ht="15" customHeight="1" x14ac:dyDescent="0.3">
      <c r="A41" s="98"/>
      <c r="B41" s="98"/>
      <c r="C41" s="98"/>
      <c r="D41" s="98"/>
      <c r="E41" s="99"/>
      <c r="F41" s="99"/>
      <c r="G41" s="281"/>
      <c r="H41" s="259"/>
      <c r="I41" s="259"/>
      <c r="J41" s="130"/>
      <c r="K41" s="378"/>
      <c r="L41" s="13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row>
    <row r="42" spans="1:57" ht="15.75" customHeight="1" x14ac:dyDescent="0.3">
      <c r="A42" s="98"/>
      <c r="B42" s="98"/>
      <c r="C42" s="98"/>
      <c r="D42" s="98"/>
      <c r="E42" s="99"/>
      <c r="F42" s="99"/>
      <c r="G42" s="98"/>
      <c r="H42" s="98"/>
      <c r="I42" s="98"/>
      <c r="J42" s="98"/>
      <c r="K42" s="330"/>
      <c r="L42" s="98"/>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row>
    <row r="43" spans="1:57" ht="15.75" customHeight="1" x14ac:dyDescent="0.3">
      <c r="A43" s="98"/>
      <c r="B43" s="98"/>
      <c r="C43" s="98"/>
      <c r="D43" s="98"/>
      <c r="E43" s="99"/>
      <c r="F43" s="99"/>
      <c r="G43" s="98"/>
      <c r="H43" s="98"/>
      <c r="I43" s="98"/>
      <c r="J43" s="98"/>
      <c r="K43" s="330"/>
      <c r="L43" s="98"/>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row>
    <row r="44" spans="1:57" ht="15.75" customHeight="1" x14ac:dyDescent="0.3">
      <c r="A44" s="98"/>
      <c r="B44" s="98"/>
      <c r="C44" s="98"/>
      <c r="D44" s="98"/>
      <c r="E44" s="99"/>
      <c r="F44" s="99"/>
      <c r="G44" s="98"/>
      <c r="H44" s="98"/>
      <c r="I44" s="98"/>
      <c r="J44" s="98"/>
      <c r="K44" s="330"/>
      <c r="L44" s="98"/>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row>
    <row r="45" spans="1:57" ht="15.75" customHeight="1" x14ac:dyDescent="0.3">
      <c r="A45" s="98"/>
      <c r="B45" s="98"/>
      <c r="C45" s="98"/>
      <c r="D45" s="98"/>
      <c r="E45" s="99"/>
      <c r="F45" s="99"/>
      <c r="G45" s="98"/>
      <c r="H45" s="98"/>
      <c r="I45" s="98"/>
      <c r="J45" s="98"/>
      <c r="K45" s="330"/>
      <c r="L45" s="98"/>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row>
    <row r="46" spans="1:57" ht="15.75" customHeight="1" x14ac:dyDescent="0.3">
      <c r="A46" s="98"/>
      <c r="B46" s="98"/>
      <c r="C46" s="98"/>
      <c r="D46" s="98"/>
      <c r="E46" s="99"/>
      <c r="F46" s="99"/>
      <c r="G46" s="98"/>
      <c r="H46" s="98"/>
      <c r="I46" s="98"/>
      <c r="J46" s="98"/>
      <c r="K46" s="330"/>
      <c r="L46" s="98"/>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row>
    <row r="47" spans="1:57" ht="15.75" customHeight="1" x14ac:dyDescent="0.3">
      <c r="A47" s="98"/>
      <c r="B47" s="98"/>
      <c r="C47" s="98"/>
      <c r="D47" s="98"/>
      <c r="E47" s="99"/>
      <c r="F47" s="99"/>
      <c r="G47" s="98"/>
      <c r="H47" s="98"/>
      <c r="I47" s="98"/>
      <c r="J47" s="98"/>
      <c r="K47" s="330"/>
      <c r="L47" s="98"/>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row>
    <row r="48" spans="1:57" ht="15.75" customHeight="1" x14ac:dyDescent="0.3">
      <c r="A48" s="98"/>
      <c r="B48" s="98"/>
      <c r="C48" s="98"/>
      <c r="D48" s="98"/>
      <c r="E48" s="99"/>
      <c r="F48" s="99"/>
      <c r="G48" s="98"/>
      <c r="H48" s="98"/>
      <c r="I48" s="98"/>
      <c r="J48" s="98"/>
      <c r="K48" s="330"/>
      <c r="L48" s="98"/>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row>
    <row r="49" spans="1:57" ht="15.75" customHeight="1" x14ac:dyDescent="0.3">
      <c r="A49" s="98"/>
      <c r="B49" s="98"/>
      <c r="C49" s="98"/>
      <c r="D49" s="98"/>
      <c r="E49" s="99"/>
      <c r="F49" s="99"/>
      <c r="G49" s="98"/>
      <c r="H49" s="98"/>
      <c r="I49" s="98"/>
      <c r="J49" s="98"/>
      <c r="K49" s="330"/>
      <c r="L49" s="98"/>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row>
    <row r="50" spans="1:57" ht="15.75" customHeight="1" x14ac:dyDescent="0.3">
      <c r="A50" s="98"/>
      <c r="B50" s="98"/>
      <c r="C50" s="98"/>
      <c r="D50" s="98"/>
      <c r="E50" s="99"/>
      <c r="F50" s="99"/>
      <c r="G50" s="98"/>
      <c r="H50" s="98"/>
      <c r="I50" s="98"/>
      <c r="J50" s="98"/>
      <c r="K50" s="330"/>
      <c r="L50" s="98"/>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row>
    <row r="51" spans="1:57" ht="15.75" customHeight="1" x14ac:dyDescent="0.3">
      <c r="A51" s="98"/>
      <c r="B51" s="98"/>
      <c r="C51" s="98"/>
      <c r="D51" s="98"/>
      <c r="E51" s="99"/>
      <c r="F51" s="99"/>
      <c r="G51" s="98"/>
      <c r="H51" s="98"/>
      <c r="I51" s="98"/>
      <c r="J51" s="98"/>
      <c r="K51" s="330"/>
      <c r="L51" s="98"/>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row>
    <row r="52" spans="1:57" ht="15.75" customHeight="1" x14ac:dyDescent="0.3">
      <c r="A52" s="98"/>
      <c r="B52" s="98"/>
      <c r="C52" s="98"/>
      <c r="D52" s="98"/>
      <c r="E52" s="99"/>
      <c r="F52" s="99"/>
      <c r="G52" s="98"/>
      <c r="H52" s="98"/>
      <c r="I52" s="98"/>
      <c r="J52" s="98"/>
      <c r="K52" s="330"/>
      <c r="L52" s="98"/>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row>
    <row r="53" spans="1:57" ht="15.75" customHeight="1" x14ac:dyDescent="0.3">
      <c r="A53" s="98"/>
      <c r="B53" s="98"/>
      <c r="C53" s="98"/>
      <c r="D53" s="98"/>
      <c r="E53" s="99"/>
      <c r="F53" s="99"/>
      <c r="G53" s="98"/>
      <c r="H53" s="98"/>
      <c r="I53" s="98"/>
      <c r="J53" s="98"/>
      <c r="K53" s="330"/>
      <c r="L53" s="98"/>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row>
    <row r="54" spans="1:57" ht="15.75" customHeight="1" x14ac:dyDescent="0.3">
      <c r="A54" s="98"/>
      <c r="B54" s="98"/>
      <c r="C54" s="98"/>
      <c r="D54" s="98"/>
      <c r="E54" s="99"/>
      <c r="F54" s="99"/>
      <c r="G54" s="98"/>
      <c r="H54" s="98"/>
      <c r="I54" s="98"/>
      <c r="J54" s="98"/>
      <c r="K54" s="330"/>
      <c r="L54" s="98"/>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row>
    <row r="55" spans="1:57" ht="15.75" customHeight="1" x14ac:dyDescent="0.3">
      <c r="A55" s="98"/>
      <c r="B55" s="98"/>
      <c r="C55" s="98"/>
      <c r="D55" s="98"/>
      <c r="E55" s="99"/>
      <c r="F55" s="99"/>
      <c r="G55" s="98"/>
      <c r="H55" s="98"/>
      <c r="I55" s="98"/>
      <c r="J55" s="98"/>
      <c r="K55" s="330"/>
      <c r="L55" s="98"/>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row>
    <row r="56" spans="1:57" ht="15.75" customHeight="1" x14ac:dyDescent="0.3">
      <c r="A56" s="98"/>
      <c r="B56" s="98"/>
      <c r="C56" s="98"/>
      <c r="D56" s="98"/>
      <c r="E56" s="99"/>
      <c r="F56" s="99"/>
      <c r="G56" s="98"/>
      <c r="H56" s="98"/>
      <c r="I56" s="98"/>
      <c r="J56" s="98"/>
      <c r="K56" s="330"/>
      <c r="L56" s="98"/>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row>
    <row r="57" spans="1:57" ht="15.75" customHeight="1" x14ac:dyDescent="0.3">
      <c r="A57" s="98"/>
      <c r="B57" s="98"/>
      <c r="C57" s="98"/>
      <c r="D57" s="98"/>
      <c r="E57" s="99"/>
      <c r="F57" s="99"/>
      <c r="G57" s="98"/>
      <c r="H57" s="98"/>
      <c r="I57" s="98"/>
      <c r="J57" s="98"/>
      <c r="K57" s="330"/>
      <c r="L57" s="98"/>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row>
    <row r="58" spans="1:57" ht="15.75" customHeight="1" x14ac:dyDescent="0.3">
      <c r="A58" s="98"/>
      <c r="B58" s="98"/>
      <c r="C58" s="98"/>
      <c r="D58" s="98"/>
      <c r="E58" s="99"/>
      <c r="F58" s="99"/>
      <c r="G58" s="98"/>
      <c r="H58" s="98"/>
      <c r="I58" s="98"/>
      <c r="J58" s="98"/>
      <c r="K58" s="330"/>
      <c r="L58" s="98"/>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row>
    <row r="59" spans="1:57" ht="15.75" customHeight="1" x14ac:dyDescent="0.3">
      <c r="A59" s="98"/>
      <c r="B59" s="98"/>
      <c r="C59" s="98"/>
      <c r="D59" s="98"/>
      <c r="E59" s="99"/>
      <c r="F59" s="99"/>
      <c r="G59" s="98"/>
      <c r="H59" s="98"/>
      <c r="I59" s="98"/>
      <c r="J59" s="98"/>
      <c r="K59" s="330"/>
      <c r="L59" s="98"/>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row>
    <row r="60" spans="1:57" ht="15.75" customHeight="1" x14ac:dyDescent="0.3">
      <c r="A60" s="98"/>
      <c r="B60" s="98"/>
      <c r="C60" s="98"/>
      <c r="D60" s="98"/>
      <c r="E60" s="99"/>
      <c r="F60" s="99"/>
      <c r="G60" s="98"/>
      <c r="H60" s="98"/>
      <c r="I60" s="98"/>
      <c r="J60" s="98"/>
      <c r="K60" s="330"/>
      <c r="L60" s="98"/>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row>
    <row r="61" spans="1:57" ht="15.75" customHeight="1" x14ac:dyDescent="0.3">
      <c r="A61" s="98"/>
      <c r="B61" s="98"/>
      <c r="C61" s="98"/>
      <c r="D61" s="98"/>
      <c r="E61" s="99"/>
      <c r="F61" s="99"/>
      <c r="G61" s="98"/>
      <c r="H61" s="98"/>
      <c r="I61" s="98"/>
      <c r="J61" s="98"/>
      <c r="K61" s="330"/>
      <c r="L61" s="98"/>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row>
    <row r="62" spans="1:57" ht="15.75" customHeight="1" x14ac:dyDescent="0.3">
      <c r="A62" s="98"/>
      <c r="B62" s="98"/>
      <c r="C62" s="98"/>
      <c r="D62" s="98"/>
      <c r="E62" s="99"/>
      <c r="F62" s="99"/>
      <c r="G62" s="98"/>
      <c r="H62" s="98"/>
      <c r="I62" s="98"/>
      <c r="J62" s="98"/>
      <c r="K62" s="330"/>
      <c r="L62" s="98"/>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row>
    <row r="63" spans="1:57" ht="15.75" customHeight="1" x14ac:dyDescent="0.3">
      <c r="A63" s="98"/>
      <c r="B63" s="98"/>
      <c r="C63" s="98"/>
      <c r="D63" s="98"/>
      <c r="E63" s="99"/>
      <c r="F63" s="99"/>
      <c r="G63" s="98"/>
      <c r="H63" s="98"/>
      <c r="I63" s="98"/>
      <c r="J63" s="98"/>
      <c r="K63" s="330"/>
      <c r="L63" s="98"/>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row>
    <row r="64" spans="1:57" ht="15.75" customHeight="1" x14ac:dyDescent="0.3">
      <c r="A64" s="98"/>
      <c r="B64" s="98"/>
      <c r="C64" s="98"/>
      <c r="D64" s="98"/>
      <c r="E64" s="99"/>
      <c r="F64" s="99"/>
      <c r="G64" s="98"/>
      <c r="H64" s="98"/>
      <c r="I64" s="98"/>
      <c r="J64" s="98"/>
      <c r="K64" s="330"/>
      <c r="L64" s="98"/>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row>
    <row r="65" spans="1:57" ht="15.75" customHeight="1" x14ac:dyDescent="0.3">
      <c r="A65" s="98"/>
      <c r="B65" s="98"/>
      <c r="C65" s="98"/>
      <c r="D65" s="98"/>
      <c r="E65" s="99"/>
      <c r="F65" s="99"/>
      <c r="G65" s="98"/>
      <c r="H65" s="98"/>
      <c r="I65" s="98"/>
      <c r="J65" s="98"/>
      <c r="K65" s="330"/>
      <c r="L65" s="98"/>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row>
    <row r="66" spans="1:57" ht="15.75" customHeight="1" x14ac:dyDescent="0.3">
      <c r="A66" s="98"/>
      <c r="B66" s="98"/>
      <c r="C66" s="98"/>
      <c r="D66" s="98"/>
      <c r="E66" s="99"/>
      <c r="F66" s="99"/>
      <c r="G66" s="98"/>
      <c r="H66" s="98"/>
      <c r="I66" s="98"/>
      <c r="J66" s="98"/>
      <c r="K66" s="330"/>
      <c r="L66" s="98"/>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row>
    <row r="67" spans="1:57" ht="15.75" customHeight="1" x14ac:dyDescent="0.3">
      <c r="A67" s="98"/>
      <c r="B67" s="98"/>
      <c r="C67" s="98"/>
      <c r="D67" s="98"/>
      <c r="E67" s="99"/>
      <c r="F67" s="99"/>
      <c r="G67" s="98"/>
      <c r="H67" s="98"/>
      <c r="I67" s="98"/>
      <c r="J67" s="98"/>
      <c r="K67" s="330"/>
      <c r="L67" s="98"/>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row>
    <row r="68" spans="1:57" ht="15.75" customHeight="1" x14ac:dyDescent="0.3">
      <c r="A68" s="98"/>
      <c r="B68" s="98"/>
      <c r="C68" s="98"/>
      <c r="D68" s="98"/>
      <c r="E68" s="99"/>
      <c r="F68" s="99"/>
      <c r="G68" s="98"/>
      <c r="H68" s="98"/>
      <c r="I68" s="98"/>
      <c r="J68" s="98"/>
      <c r="K68" s="330"/>
      <c r="L68" s="98"/>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row>
    <row r="69" spans="1:57" ht="15.75" customHeight="1" x14ac:dyDescent="0.3">
      <c r="A69" s="98"/>
      <c r="B69" s="98"/>
      <c r="C69" s="98"/>
      <c r="D69" s="98"/>
      <c r="E69" s="99"/>
      <c r="F69" s="99"/>
      <c r="G69" s="98"/>
      <c r="H69" s="98"/>
      <c r="I69" s="98"/>
      <c r="J69" s="98"/>
      <c r="K69" s="330"/>
      <c r="L69" s="98"/>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row>
    <row r="70" spans="1:57" ht="15.75" customHeight="1" x14ac:dyDescent="0.3">
      <c r="A70" s="98"/>
      <c r="B70" s="98"/>
      <c r="C70" s="98"/>
      <c r="D70" s="98"/>
      <c r="E70" s="99"/>
      <c r="F70" s="99"/>
      <c r="G70" s="98"/>
      <c r="H70" s="98"/>
      <c r="I70" s="98"/>
      <c r="J70" s="98"/>
      <c r="K70" s="330"/>
      <c r="L70" s="98"/>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row>
    <row r="71" spans="1:57" ht="15.75" customHeight="1" x14ac:dyDescent="0.3">
      <c r="A71" s="98"/>
      <c r="B71" s="98"/>
      <c r="C71" s="98"/>
      <c r="D71" s="98"/>
      <c r="E71" s="99"/>
      <c r="F71" s="99"/>
      <c r="G71" s="98"/>
      <c r="H71" s="98"/>
      <c r="I71" s="98"/>
      <c r="J71" s="98"/>
      <c r="K71" s="330"/>
      <c r="L71" s="98"/>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row>
    <row r="72" spans="1:57" ht="15.75" customHeight="1" x14ac:dyDescent="0.3">
      <c r="A72" s="98"/>
      <c r="B72" s="98"/>
      <c r="C72" s="98"/>
      <c r="D72" s="98"/>
      <c r="E72" s="99"/>
      <c r="F72" s="99"/>
      <c r="G72" s="98"/>
      <c r="H72" s="98"/>
      <c r="I72" s="98"/>
      <c r="J72" s="98"/>
      <c r="K72" s="330"/>
      <c r="L72" s="98"/>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row>
    <row r="73" spans="1:57" ht="15.75" customHeight="1" x14ac:dyDescent="0.3">
      <c r="A73" s="98"/>
      <c r="B73" s="98"/>
      <c r="C73" s="98"/>
      <c r="D73" s="98"/>
      <c r="E73" s="99"/>
      <c r="F73" s="99"/>
      <c r="G73" s="98"/>
      <c r="H73" s="98"/>
      <c r="I73" s="98"/>
      <c r="J73" s="98"/>
      <c r="K73" s="330"/>
      <c r="L73" s="98"/>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row>
    <row r="74" spans="1:57" ht="15.75" customHeight="1" x14ac:dyDescent="0.3">
      <c r="A74" s="98"/>
      <c r="B74" s="98"/>
      <c r="C74" s="98"/>
      <c r="D74" s="98"/>
      <c r="E74" s="99"/>
      <c r="F74" s="99"/>
      <c r="G74" s="98"/>
      <c r="H74" s="98"/>
      <c r="I74" s="98"/>
      <c r="J74" s="98"/>
      <c r="K74" s="330"/>
      <c r="L74" s="98"/>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row>
    <row r="75" spans="1:57" ht="15.75" customHeight="1" x14ac:dyDescent="0.3">
      <c r="A75" s="98"/>
      <c r="B75" s="98"/>
      <c r="C75" s="98"/>
      <c r="D75" s="98"/>
      <c r="E75" s="99"/>
      <c r="F75" s="99"/>
      <c r="G75" s="98"/>
      <c r="H75" s="98"/>
      <c r="I75" s="98"/>
      <c r="J75" s="98"/>
      <c r="K75" s="330"/>
      <c r="L75" s="98"/>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row>
    <row r="76" spans="1:57" ht="15.75" customHeight="1" x14ac:dyDescent="0.3">
      <c r="A76" s="98"/>
      <c r="B76" s="98"/>
      <c r="C76" s="98"/>
      <c r="D76" s="98"/>
      <c r="E76" s="99"/>
      <c r="F76" s="99"/>
      <c r="G76" s="98"/>
      <c r="H76" s="98"/>
      <c r="I76" s="98"/>
      <c r="J76" s="98"/>
      <c r="K76" s="330"/>
      <c r="L76" s="98"/>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row>
    <row r="77" spans="1:57" ht="15.75" customHeight="1" x14ac:dyDescent="0.3">
      <c r="A77" s="98"/>
      <c r="B77" s="98"/>
      <c r="C77" s="98"/>
      <c r="D77" s="98"/>
      <c r="E77" s="99"/>
      <c r="F77" s="99"/>
      <c r="G77" s="98"/>
      <c r="H77" s="98"/>
      <c r="I77" s="98"/>
      <c r="J77" s="98"/>
      <c r="K77" s="330"/>
      <c r="L77" s="98"/>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row>
    <row r="78" spans="1:57" ht="15.75" customHeight="1" x14ac:dyDescent="0.3">
      <c r="A78" s="98"/>
      <c r="B78" s="98"/>
      <c r="C78" s="98"/>
      <c r="D78" s="98"/>
      <c r="E78" s="99"/>
      <c r="F78" s="99"/>
      <c r="G78" s="98"/>
      <c r="H78" s="98"/>
      <c r="I78" s="98"/>
      <c r="J78" s="98"/>
      <c r="K78" s="330"/>
      <c r="L78" s="98"/>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row>
    <row r="79" spans="1:57" ht="15.75" customHeight="1" x14ac:dyDescent="0.3">
      <c r="A79" s="98"/>
      <c r="B79" s="98"/>
      <c r="C79" s="98"/>
      <c r="D79" s="98"/>
      <c r="E79" s="99"/>
      <c r="F79" s="99"/>
      <c r="G79" s="98"/>
      <c r="H79" s="98"/>
      <c r="I79" s="98"/>
      <c r="J79" s="98"/>
      <c r="K79" s="330"/>
      <c r="L79" s="98"/>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row>
    <row r="80" spans="1:57" ht="15.75" customHeight="1" x14ac:dyDescent="0.3">
      <c r="A80" s="98"/>
      <c r="B80" s="98"/>
      <c r="C80" s="98"/>
      <c r="D80" s="98"/>
      <c r="E80" s="99"/>
      <c r="F80" s="99"/>
      <c r="G80" s="98"/>
      <c r="H80" s="98"/>
      <c r="I80" s="98"/>
      <c r="J80" s="98"/>
      <c r="K80" s="330"/>
      <c r="L80" s="98"/>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row>
    <row r="81" spans="1:57" ht="15.75" customHeight="1" x14ac:dyDescent="0.3">
      <c r="A81" s="98"/>
      <c r="B81" s="98"/>
      <c r="C81" s="98"/>
      <c r="D81" s="98"/>
      <c r="E81" s="99"/>
      <c r="F81" s="99"/>
      <c r="G81" s="98"/>
      <c r="H81" s="98"/>
      <c r="I81" s="98"/>
      <c r="J81" s="98"/>
      <c r="K81" s="330"/>
      <c r="L81" s="98"/>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row>
    <row r="82" spans="1:57" ht="15.75" customHeight="1" x14ac:dyDescent="0.3">
      <c r="A82" s="98"/>
      <c r="B82" s="98"/>
      <c r="C82" s="98"/>
      <c r="D82" s="98"/>
      <c r="E82" s="99"/>
      <c r="F82" s="99"/>
      <c r="G82" s="98"/>
      <c r="H82" s="98"/>
      <c r="I82" s="98"/>
      <c r="J82" s="98"/>
      <c r="K82" s="330"/>
      <c r="L82" s="98"/>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row>
    <row r="83" spans="1:57" ht="15.75" customHeight="1" x14ac:dyDescent="0.3">
      <c r="A83" s="98"/>
      <c r="B83" s="98"/>
      <c r="C83" s="98"/>
      <c r="D83" s="98"/>
      <c r="E83" s="99"/>
      <c r="F83" s="99"/>
      <c r="G83" s="98"/>
      <c r="H83" s="98"/>
      <c r="I83" s="98"/>
      <c r="J83" s="98"/>
      <c r="K83" s="330"/>
      <c r="L83" s="98"/>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row>
    <row r="84" spans="1:57" ht="15.75" customHeight="1" x14ac:dyDescent="0.3">
      <c r="A84" s="98"/>
      <c r="B84" s="98"/>
      <c r="C84" s="98"/>
      <c r="D84" s="98"/>
      <c r="E84" s="99"/>
      <c r="F84" s="99"/>
      <c r="G84" s="98"/>
      <c r="H84" s="98"/>
      <c r="I84" s="98"/>
      <c r="J84" s="98"/>
      <c r="K84" s="330"/>
      <c r="L84" s="98"/>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row>
    <row r="85" spans="1:57" ht="15.75" customHeight="1" x14ac:dyDescent="0.3">
      <c r="A85" s="98"/>
      <c r="B85" s="98"/>
      <c r="C85" s="98"/>
      <c r="D85" s="98"/>
      <c r="E85" s="99"/>
      <c r="F85" s="99"/>
      <c r="G85" s="98"/>
      <c r="H85" s="98"/>
      <c r="I85" s="98"/>
      <c r="J85" s="98"/>
      <c r="K85" s="330"/>
      <c r="L85" s="98"/>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row>
    <row r="86" spans="1:57" ht="15.75" customHeight="1" x14ac:dyDescent="0.3">
      <c r="A86" s="98"/>
      <c r="B86" s="98"/>
      <c r="C86" s="98"/>
      <c r="D86" s="98"/>
      <c r="E86" s="99"/>
      <c r="F86" s="99"/>
      <c r="G86" s="98"/>
      <c r="H86" s="98"/>
      <c r="I86" s="98"/>
      <c r="J86" s="98"/>
      <c r="K86" s="330"/>
      <c r="L86" s="98"/>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row>
    <row r="87" spans="1:57" ht="15.75" customHeight="1" x14ac:dyDescent="0.3">
      <c r="A87" s="98"/>
      <c r="B87" s="98"/>
      <c r="C87" s="98"/>
      <c r="D87" s="98"/>
      <c r="E87" s="99"/>
      <c r="F87" s="99"/>
      <c r="G87" s="98"/>
      <c r="H87" s="98"/>
      <c r="I87" s="98"/>
      <c r="J87" s="98"/>
      <c r="K87" s="330"/>
      <c r="L87" s="98"/>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row>
    <row r="88" spans="1:57" ht="15.75" customHeight="1" x14ac:dyDescent="0.3">
      <c r="A88" s="98"/>
      <c r="B88" s="98"/>
      <c r="C88" s="98"/>
      <c r="D88" s="98"/>
      <c r="E88" s="99"/>
      <c r="F88" s="99"/>
      <c r="G88" s="98"/>
      <c r="H88" s="98"/>
      <c r="I88" s="98"/>
      <c r="J88" s="98"/>
      <c r="K88" s="330"/>
      <c r="L88" s="98"/>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row>
    <row r="89" spans="1:57" ht="15.75" customHeight="1" x14ac:dyDescent="0.3">
      <c r="A89" s="98"/>
      <c r="B89" s="98"/>
      <c r="C89" s="98"/>
      <c r="D89" s="98"/>
      <c r="E89" s="99"/>
      <c r="F89" s="99"/>
      <c r="G89" s="98"/>
      <c r="H89" s="98"/>
      <c r="I89" s="98"/>
      <c r="J89" s="98"/>
      <c r="K89" s="330"/>
      <c r="L89" s="98"/>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row>
    <row r="90" spans="1:57" ht="15.75" customHeight="1" x14ac:dyDescent="0.3">
      <c r="A90" s="98"/>
      <c r="B90" s="98"/>
      <c r="C90" s="98"/>
      <c r="D90" s="98"/>
      <c r="E90" s="99"/>
      <c r="F90" s="99"/>
      <c r="G90" s="98"/>
      <c r="H90" s="98"/>
      <c r="I90" s="98"/>
      <c r="J90" s="98"/>
      <c r="K90" s="330"/>
      <c r="L90" s="98"/>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row>
    <row r="91" spans="1:57" ht="15.75" customHeight="1" x14ac:dyDescent="0.3">
      <c r="A91" s="98"/>
      <c r="B91" s="98"/>
      <c r="C91" s="98"/>
      <c r="D91" s="98"/>
      <c r="E91" s="99"/>
      <c r="F91" s="99"/>
      <c r="G91" s="98"/>
      <c r="H91" s="98"/>
      <c r="I91" s="98"/>
      <c r="J91" s="98"/>
      <c r="K91" s="330"/>
      <c r="L91" s="98"/>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row>
    <row r="92" spans="1:57" ht="15.75" customHeight="1" x14ac:dyDescent="0.3">
      <c r="A92" s="98"/>
      <c r="B92" s="98"/>
      <c r="C92" s="98"/>
      <c r="D92" s="98"/>
      <c r="E92" s="99"/>
      <c r="F92" s="99"/>
      <c r="G92" s="98"/>
      <c r="H92" s="98"/>
      <c r="I92" s="98"/>
      <c r="J92" s="98"/>
      <c r="K92" s="330"/>
      <c r="L92" s="98"/>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row>
    <row r="93" spans="1:57" ht="15.75" customHeight="1" x14ac:dyDescent="0.3">
      <c r="A93" s="98"/>
      <c r="B93" s="98"/>
      <c r="C93" s="98"/>
      <c r="D93" s="98"/>
      <c r="E93" s="99"/>
      <c r="F93" s="99"/>
      <c r="G93" s="98"/>
      <c r="H93" s="98"/>
      <c r="I93" s="98"/>
      <c r="J93" s="98"/>
      <c r="K93" s="330"/>
      <c r="L93" s="98"/>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row>
    <row r="94" spans="1:57" ht="15.75" customHeight="1" x14ac:dyDescent="0.3">
      <c r="A94" s="98"/>
      <c r="B94" s="98"/>
      <c r="C94" s="98"/>
      <c r="D94" s="98"/>
      <c r="E94" s="99"/>
      <c r="F94" s="99"/>
      <c r="G94" s="98"/>
      <c r="H94" s="98"/>
      <c r="I94" s="98"/>
      <c r="J94" s="98"/>
      <c r="K94" s="330"/>
      <c r="L94" s="98"/>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row>
    <row r="95" spans="1:57" ht="15.75" customHeight="1" x14ac:dyDescent="0.3">
      <c r="A95" s="98"/>
      <c r="B95" s="98"/>
      <c r="C95" s="98"/>
      <c r="D95" s="98"/>
      <c r="E95" s="99"/>
      <c r="F95" s="99"/>
      <c r="G95" s="98"/>
      <c r="H95" s="98"/>
      <c r="I95" s="98"/>
      <c r="J95" s="98"/>
      <c r="K95" s="330"/>
      <c r="L95" s="98"/>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row>
    <row r="96" spans="1:57" ht="15.75" customHeight="1" x14ac:dyDescent="0.3">
      <c r="A96" s="98"/>
      <c r="B96" s="98"/>
      <c r="C96" s="98"/>
      <c r="D96" s="98"/>
      <c r="E96" s="99"/>
      <c r="F96" s="99"/>
      <c r="G96" s="98"/>
      <c r="H96" s="98"/>
      <c r="I96" s="98"/>
      <c r="J96" s="98"/>
      <c r="K96" s="330"/>
      <c r="L96" s="98"/>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row>
    <row r="97" spans="1:57" ht="15.75" customHeight="1" x14ac:dyDescent="0.3">
      <c r="A97" s="98"/>
      <c r="B97" s="98"/>
      <c r="C97" s="98"/>
      <c r="D97" s="98"/>
      <c r="E97" s="99"/>
      <c r="F97" s="99"/>
      <c r="G97" s="98"/>
      <c r="H97" s="98"/>
      <c r="I97" s="98"/>
      <c r="J97" s="98"/>
      <c r="K97" s="330"/>
      <c r="L97" s="98"/>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row>
    <row r="98" spans="1:57" ht="15.75" customHeight="1" x14ac:dyDescent="0.3">
      <c r="A98" s="98"/>
      <c r="B98" s="98"/>
      <c r="C98" s="98"/>
      <c r="D98" s="98"/>
      <c r="E98" s="99"/>
      <c r="F98" s="99"/>
      <c r="G98" s="98"/>
      <c r="H98" s="98"/>
      <c r="I98" s="98"/>
      <c r="J98" s="98"/>
      <c r="K98" s="330"/>
      <c r="L98" s="98"/>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row>
    <row r="99" spans="1:57" ht="15.75" customHeight="1" x14ac:dyDescent="0.3">
      <c r="A99" s="98"/>
      <c r="B99" s="98"/>
      <c r="C99" s="98"/>
      <c r="D99" s="98"/>
      <c r="E99" s="99"/>
      <c r="F99" s="99"/>
      <c r="G99" s="98"/>
      <c r="H99" s="98"/>
      <c r="I99" s="98"/>
      <c r="J99" s="98"/>
      <c r="K99" s="330"/>
      <c r="L99" s="98"/>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row>
    <row r="100" spans="1:57" ht="15.75" customHeight="1" x14ac:dyDescent="0.3">
      <c r="A100" s="98"/>
      <c r="B100" s="98"/>
      <c r="C100" s="98"/>
      <c r="D100" s="98"/>
      <c r="E100" s="99"/>
      <c r="F100" s="99"/>
      <c r="G100" s="98"/>
      <c r="H100" s="98"/>
      <c r="I100" s="98"/>
      <c r="J100" s="98"/>
      <c r="K100" s="330"/>
      <c r="L100" s="98"/>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row>
    <row r="101" spans="1:57" ht="15.75" customHeight="1" x14ac:dyDescent="0.3">
      <c r="A101" s="98"/>
      <c r="B101" s="98"/>
      <c r="C101" s="98"/>
      <c r="D101" s="98"/>
      <c r="E101" s="99"/>
      <c r="F101" s="99"/>
      <c r="G101" s="98"/>
      <c r="H101" s="98"/>
      <c r="I101" s="98"/>
      <c r="J101" s="98"/>
      <c r="K101" s="330"/>
      <c r="L101" s="98"/>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row>
    <row r="102" spans="1:57" ht="15.75" customHeight="1" x14ac:dyDescent="0.3">
      <c r="A102" s="98"/>
      <c r="B102" s="98"/>
      <c r="C102" s="98"/>
      <c r="D102" s="98"/>
      <c r="E102" s="99"/>
      <c r="F102" s="99"/>
      <c r="G102" s="98"/>
      <c r="H102" s="98"/>
      <c r="I102" s="98"/>
      <c r="J102" s="98"/>
      <c r="K102" s="330"/>
      <c r="L102" s="98"/>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row>
    <row r="103" spans="1:57" ht="15.75" customHeight="1" x14ac:dyDescent="0.3">
      <c r="A103" s="98"/>
      <c r="B103" s="98"/>
      <c r="C103" s="98"/>
      <c r="D103" s="98"/>
      <c r="E103" s="99"/>
      <c r="F103" s="99"/>
      <c r="G103" s="98"/>
      <c r="H103" s="98"/>
      <c r="I103" s="98"/>
      <c r="J103" s="98"/>
      <c r="K103" s="330"/>
      <c r="L103" s="98"/>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row>
    <row r="104" spans="1:57" ht="15.75" customHeight="1" x14ac:dyDescent="0.3">
      <c r="A104" s="98"/>
      <c r="B104" s="98"/>
      <c r="C104" s="98"/>
      <c r="D104" s="98"/>
      <c r="E104" s="99"/>
      <c r="F104" s="99"/>
      <c r="G104" s="98"/>
      <c r="H104" s="98"/>
      <c r="I104" s="98"/>
      <c r="J104" s="98"/>
      <c r="K104" s="330"/>
      <c r="L104" s="98"/>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row>
    <row r="105" spans="1:57" ht="15.75" customHeight="1" x14ac:dyDescent="0.3">
      <c r="A105" s="98"/>
      <c r="B105" s="98"/>
      <c r="C105" s="98"/>
      <c r="D105" s="98"/>
      <c r="E105" s="99"/>
      <c r="F105" s="99"/>
      <c r="G105" s="98"/>
      <c r="H105" s="98"/>
      <c r="I105" s="98"/>
      <c r="J105" s="98"/>
      <c r="K105" s="330"/>
      <c r="L105" s="98"/>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row>
    <row r="106" spans="1:57" ht="15.75" customHeight="1" x14ac:dyDescent="0.3">
      <c r="A106" s="98"/>
      <c r="B106" s="98"/>
      <c r="C106" s="98"/>
      <c r="D106" s="98"/>
      <c r="E106" s="99"/>
      <c r="F106" s="99"/>
      <c r="G106" s="98"/>
      <c r="H106" s="98"/>
      <c r="I106" s="98"/>
      <c r="J106" s="98"/>
      <c r="K106" s="330"/>
      <c r="L106" s="98"/>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row>
    <row r="107" spans="1:57" ht="15.75" customHeight="1" x14ac:dyDescent="0.3">
      <c r="A107" s="98"/>
      <c r="B107" s="98"/>
      <c r="C107" s="98"/>
      <c r="D107" s="98"/>
      <c r="E107" s="99"/>
      <c r="F107" s="99"/>
      <c r="G107" s="98"/>
      <c r="H107" s="98"/>
      <c r="I107" s="98"/>
      <c r="J107" s="98"/>
      <c r="K107" s="330"/>
      <c r="L107" s="98"/>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c r="AV107" s="100"/>
      <c r="AW107" s="100"/>
      <c r="AX107" s="100"/>
      <c r="AY107" s="100"/>
      <c r="AZ107" s="100"/>
      <c r="BA107" s="100"/>
      <c r="BB107" s="100"/>
      <c r="BC107" s="100"/>
      <c r="BD107" s="100"/>
      <c r="BE107" s="100"/>
    </row>
    <row r="108" spans="1:57" ht="15.75" customHeight="1" x14ac:dyDescent="0.3">
      <c r="A108" s="98"/>
      <c r="B108" s="98"/>
      <c r="C108" s="98"/>
      <c r="D108" s="98"/>
      <c r="E108" s="99"/>
      <c r="F108" s="99"/>
      <c r="G108" s="98"/>
      <c r="H108" s="98"/>
      <c r="I108" s="98"/>
      <c r="J108" s="98"/>
      <c r="K108" s="330"/>
      <c r="L108" s="98"/>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c r="AV108" s="100"/>
      <c r="AW108" s="100"/>
      <c r="AX108" s="100"/>
      <c r="AY108" s="100"/>
      <c r="AZ108" s="100"/>
      <c r="BA108" s="100"/>
      <c r="BB108" s="100"/>
      <c r="BC108" s="100"/>
      <c r="BD108" s="100"/>
      <c r="BE108" s="100"/>
    </row>
    <row r="109" spans="1:57" ht="15.75" customHeight="1" x14ac:dyDescent="0.3">
      <c r="A109" s="98"/>
      <c r="B109" s="98"/>
      <c r="C109" s="98"/>
      <c r="D109" s="98"/>
      <c r="E109" s="99"/>
      <c r="F109" s="99"/>
      <c r="G109" s="98"/>
      <c r="H109" s="98"/>
      <c r="I109" s="98"/>
      <c r="J109" s="98"/>
      <c r="K109" s="330"/>
      <c r="L109" s="98"/>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row>
    <row r="110" spans="1:57" ht="15.75" customHeight="1" x14ac:dyDescent="0.3">
      <c r="A110" s="98"/>
      <c r="B110" s="98"/>
      <c r="C110" s="98"/>
      <c r="D110" s="98"/>
      <c r="E110" s="99"/>
      <c r="F110" s="99"/>
      <c r="G110" s="98"/>
      <c r="H110" s="98"/>
      <c r="I110" s="98"/>
      <c r="J110" s="98"/>
      <c r="K110" s="330"/>
      <c r="L110" s="98"/>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row>
    <row r="111" spans="1:57" ht="15.75" customHeight="1" x14ac:dyDescent="0.3">
      <c r="A111" s="98"/>
      <c r="B111" s="98"/>
      <c r="C111" s="98"/>
      <c r="D111" s="98"/>
      <c r="E111" s="99"/>
      <c r="F111" s="99"/>
      <c r="G111" s="98"/>
      <c r="H111" s="98"/>
      <c r="I111" s="98"/>
      <c r="J111" s="98"/>
      <c r="K111" s="330"/>
      <c r="L111" s="98"/>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row>
    <row r="112" spans="1:57" ht="15.75" customHeight="1" x14ac:dyDescent="0.3">
      <c r="A112" s="98"/>
      <c r="B112" s="98"/>
      <c r="C112" s="98"/>
      <c r="D112" s="98"/>
      <c r="E112" s="99"/>
      <c r="F112" s="99"/>
      <c r="G112" s="98"/>
      <c r="H112" s="98"/>
      <c r="I112" s="98"/>
      <c r="J112" s="98"/>
      <c r="K112" s="330"/>
      <c r="L112" s="98"/>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row>
    <row r="113" spans="1:57" ht="15.75" customHeight="1" x14ac:dyDescent="0.3">
      <c r="A113" s="98"/>
      <c r="B113" s="98"/>
      <c r="C113" s="98"/>
      <c r="D113" s="98"/>
      <c r="E113" s="99"/>
      <c r="F113" s="99"/>
      <c r="G113" s="98"/>
      <c r="H113" s="98"/>
      <c r="I113" s="98"/>
      <c r="J113" s="98"/>
      <c r="K113" s="330"/>
      <c r="L113" s="98"/>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row>
    <row r="114" spans="1:57" ht="15.75" customHeight="1" x14ac:dyDescent="0.3">
      <c r="A114" s="98"/>
      <c r="B114" s="98"/>
      <c r="C114" s="98"/>
      <c r="D114" s="98"/>
      <c r="E114" s="99"/>
      <c r="F114" s="99"/>
      <c r="G114" s="98"/>
      <c r="H114" s="98"/>
      <c r="I114" s="98"/>
      <c r="J114" s="98"/>
      <c r="K114" s="330"/>
      <c r="L114" s="98"/>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row>
    <row r="115" spans="1:57" ht="15.75" customHeight="1" x14ac:dyDescent="0.3">
      <c r="A115" s="98"/>
      <c r="B115" s="98"/>
      <c r="C115" s="98"/>
      <c r="D115" s="98"/>
      <c r="E115" s="99"/>
      <c r="F115" s="99"/>
      <c r="G115" s="98"/>
      <c r="H115" s="98"/>
      <c r="I115" s="98"/>
      <c r="J115" s="98"/>
      <c r="K115" s="330"/>
      <c r="L115" s="98"/>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row>
    <row r="116" spans="1:57" ht="15.75" customHeight="1" x14ac:dyDescent="0.3">
      <c r="A116" s="98"/>
      <c r="B116" s="98"/>
      <c r="C116" s="98"/>
      <c r="D116" s="98"/>
      <c r="E116" s="99"/>
      <c r="F116" s="99"/>
      <c r="G116" s="98"/>
      <c r="H116" s="98"/>
      <c r="I116" s="98"/>
      <c r="J116" s="98"/>
      <c r="K116" s="330"/>
      <c r="L116" s="98"/>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row>
    <row r="117" spans="1:57" ht="15.75" customHeight="1" x14ac:dyDescent="0.3">
      <c r="A117" s="98"/>
      <c r="B117" s="98"/>
      <c r="C117" s="98"/>
      <c r="D117" s="98"/>
      <c r="E117" s="99"/>
      <c r="F117" s="99"/>
      <c r="G117" s="98"/>
      <c r="H117" s="98"/>
      <c r="I117" s="98"/>
      <c r="J117" s="98"/>
      <c r="K117" s="330"/>
      <c r="L117" s="98"/>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row>
    <row r="118" spans="1:57" ht="15.75" customHeight="1" x14ac:dyDescent="0.3">
      <c r="A118" s="98"/>
      <c r="B118" s="98"/>
      <c r="C118" s="98"/>
      <c r="D118" s="98"/>
      <c r="E118" s="99"/>
      <c r="F118" s="99"/>
      <c r="G118" s="98"/>
      <c r="H118" s="98"/>
      <c r="I118" s="98"/>
      <c r="J118" s="98"/>
      <c r="K118" s="330"/>
      <c r="L118" s="98"/>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row>
    <row r="119" spans="1:57" ht="15.75" customHeight="1" x14ac:dyDescent="0.3">
      <c r="A119" s="98"/>
      <c r="B119" s="98"/>
      <c r="C119" s="98"/>
      <c r="D119" s="98"/>
      <c r="E119" s="99"/>
      <c r="F119" s="99"/>
      <c r="G119" s="98"/>
      <c r="H119" s="98"/>
      <c r="I119" s="98"/>
      <c r="J119" s="98"/>
      <c r="K119" s="330"/>
      <c r="L119" s="98"/>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row>
    <row r="120" spans="1:57" ht="15.75" customHeight="1" x14ac:dyDescent="0.3">
      <c r="A120" s="98"/>
      <c r="B120" s="98"/>
      <c r="C120" s="98"/>
      <c r="D120" s="98"/>
      <c r="E120" s="99"/>
      <c r="F120" s="99"/>
      <c r="G120" s="98"/>
      <c r="H120" s="98"/>
      <c r="I120" s="98"/>
      <c r="J120" s="98"/>
      <c r="K120" s="330"/>
      <c r="L120" s="98"/>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row>
    <row r="121" spans="1:57" ht="15.75" customHeight="1" x14ac:dyDescent="0.3">
      <c r="A121" s="98"/>
      <c r="B121" s="98"/>
      <c r="C121" s="98"/>
      <c r="D121" s="98"/>
      <c r="E121" s="99"/>
      <c r="F121" s="99"/>
      <c r="G121" s="98"/>
      <c r="H121" s="98"/>
      <c r="I121" s="98"/>
      <c r="J121" s="98"/>
      <c r="K121" s="330"/>
      <c r="L121" s="98"/>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row>
    <row r="122" spans="1:57" ht="15.75" customHeight="1" x14ac:dyDescent="0.3">
      <c r="A122" s="98"/>
      <c r="B122" s="98"/>
      <c r="C122" s="98"/>
      <c r="D122" s="98"/>
      <c r="E122" s="99"/>
      <c r="F122" s="99"/>
      <c r="G122" s="98"/>
      <c r="H122" s="98"/>
      <c r="I122" s="98"/>
      <c r="J122" s="98"/>
      <c r="K122" s="330"/>
      <c r="L122" s="98"/>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row>
    <row r="123" spans="1:57" ht="15.75" customHeight="1" x14ac:dyDescent="0.3">
      <c r="A123" s="98"/>
      <c r="B123" s="98"/>
      <c r="C123" s="98"/>
      <c r="D123" s="98"/>
      <c r="E123" s="99"/>
      <c r="F123" s="99"/>
      <c r="G123" s="98"/>
      <c r="H123" s="98"/>
      <c r="I123" s="98"/>
      <c r="J123" s="98"/>
      <c r="K123" s="330"/>
      <c r="L123" s="98"/>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row>
    <row r="124" spans="1:57" ht="15.75" customHeight="1" x14ac:dyDescent="0.3">
      <c r="A124" s="98"/>
      <c r="B124" s="98"/>
      <c r="C124" s="98"/>
      <c r="D124" s="98"/>
      <c r="E124" s="99"/>
      <c r="F124" s="99"/>
      <c r="G124" s="98"/>
      <c r="H124" s="98"/>
      <c r="I124" s="98"/>
      <c r="J124" s="98"/>
      <c r="K124" s="330"/>
      <c r="L124" s="98"/>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row>
    <row r="125" spans="1:57" ht="15.75" customHeight="1" x14ac:dyDescent="0.3">
      <c r="A125" s="98"/>
      <c r="B125" s="98"/>
      <c r="C125" s="98"/>
      <c r="D125" s="98"/>
      <c r="E125" s="99"/>
      <c r="F125" s="99"/>
      <c r="G125" s="98"/>
      <c r="H125" s="98"/>
      <c r="I125" s="98"/>
      <c r="J125" s="98"/>
      <c r="K125" s="330"/>
      <c r="L125" s="98"/>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row>
    <row r="126" spans="1:57" ht="15.75" customHeight="1" x14ac:dyDescent="0.3">
      <c r="A126" s="98"/>
      <c r="B126" s="98"/>
      <c r="C126" s="98"/>
      <c r="D126" s="98"/>
      <c r="E126" s="99"/>
      <c r="F126" s="99"/>
      <c r="G126" s="98"/>
      <c r="H126" s="98"/>
      <c r="I126" s="98"/>
      <c r="J126" s="98"/>
      <c r="K126" s="330"/>
      <c r="L126" s="98"/>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row>
    <row r="127" spans="1:57" ht="15.75" customHeight="1" x14ac:dyDescent="0.3">
      <c r="A127" s="98"/>
      <c r="B127" s="98"/>
      <c r="C127" s="98"/>
      <c r="D127" s="98"/>
      <c r="E127" s="99"/>
      <c r="F127" s="99"/>
      <c r="G127" s="98"/>
      <c r="H127" s="98"/>
      <c r="I127" s="98"/>
      <c r="J127" s="98"/>
      <c r="K127" s="330"/>
      <c r="L127" s="98"/>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row>
    <row r="128" spans="1:57" ht="15.75" customHeight="1" x14ac:dyDescent="0.3">
      <c r="A128" s="98"/>
      <c r="B128" s="98"/>
      <c r="C128" s="98"/>
      <c r="D128" s="98"/>
      <c r="E128" s="99"/>
      <c r="F128" s="99"/>
      <c r="G128" s="98"/>
      <c r="H128" s="98"/>
      <c r="I128" s="98"/>
      <c r="J128" s="98"/>
      <c r="K128" s="330"/>
      <c r="L128" s="98"/>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row>
    <row r="129" spans="1:57" ht="15.75" customHeight="1" x14ac:dyDescent="0.3">
      <c r="A129" s="98"/>
      <c r="B129" s="98"/>
      <c r="C129" s="98"/>
      <c r="D129" s="98"/>
      <c r="E129" s="99"/>
      <c r="F129" s="99"/>
      <c r="G129" s="98"/>
      <c r="H129" s="98"/>
      <c r="I129" s="98"/>
      <c r="J129" s="98"/>
      <c r="K129" s="330"/>
      <c r="L129" s="98"/>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row>
    <row r="130" spans="1:57" ht="15.75" customHeight="1" x14ac:dyDescent="0.3">
      <c r="A130" s="98"/>
      <c r="B130" s="98"/>
      <c r="C130" s="98"/>
      <c r="D130" s="98"/>
      <c r="E130" s="99"/>
      <c r="F130" s="99"/>
      <c r="G130" s="98"/>
      <c r="H130" s="98"/>
      <c r="I130" s="98"/>
      <c r="J130" s="98"/>
      <c r="K130" s="330"/>
      <c r="L130" s="98"/>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row>
    <row r="131" spans="1:57" ht="15.75" customHeight="1" x14ac:dyDescent="0.3">
      <c r="A131" s="98"/>
      <c r="B131" s="98"/>
      <c r="C131" s="98"/>
      <c r="D131" s="98"/>
      <c r="E131" s="99"/>
      <c r="F131" s="99"/>
      <c r="G131" s="98"/>
      <c r="H131" s="98"/>
      <c r="I131" s="98"/>
      <c r="J131" s="98"/>
      <c r="K131" s="330"/>
      <c r="L131" s="98"/>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row>
    <row r="132" spans="1:57" ht="15.75" customHeight="1" x14ac:dyDescent="0.3">
      <c r="A132" s="98"/>
      <c r="B132" s="98"/>
      <c r="C132" s="98"/>
      <c r="D132" s="98"/>
      <c r="E132" s="99"/>
      <c r="F132" s="99"/>
      <c r="G132" s="98"/>
      <c r="H132" s="98"/>
      <c r="I132" s="98"/>
      <c r="J132" s="98"/>
      <c r="K132" s="330"/>
      <c r="L132" s="98"/>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row>
    <row r="133" spans="1:57" ht="15.75" customHeight="1" x14ac:dyDescent="0.3">
      <c r="A133" s="98"/>
      <c r="B133" s="98"/>
      <c r="C133" s="98"/>
      <c r="D133" s="98"/>
      <c r="E133" s="99"/>
      <c r="F133" s="99"/>
      <c r="G133" s="98"/>
      <c r="H133" s="98"/>
      <c r="I133" s="98"/>
      <c r="J133" s="98"/>
      <c r="K133" s="330"/>
      <c r="L133" s="98"/>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row>
    <row r="134" spans="1:57" ht="15.75" customHeight="1" x14ac:dyDescent="0.3">
      <c r="A134" s="98"/>
      <c r="B134" s="98"/>
      <c r="C134" s="98"/>
      <c r="D134" s="98"/>
      <c r="E134" s="99"/>
      <c r="F134" s="99"/>
      <c r="G134" s="98"/>
      <c r="H134" s="98"/>
      <c r="I134" s="98"/>
      <c r="J134" s="98"/>
      <c r="K134" s="330"/>
      <c r="L134" s="98"/>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row>
    <row r="135" spans="1:57" ht="15.75" customHeight="1" x14ac:dyDescent="0.3">
      <c r="A135" s="98"/>
      <c r="B135" s="98"/>
      <c r="C135" s="98"/>
      <c r="D135" s="98"/>
      <c r="E135" s="99"/>
      <c r="F135" s="99"/>
      <c r="G135" s="98"/>
      <c r="H135" s="98"/>
      <c r="I135" s="98"/>
      <c r="J135" s="98"/>
      <c r="K135" s="330"/>
      <c r="L135" s="98"/>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row>
    <row r="136" spans="1:57" ht="15.75" customHeight="1" x14ac:dyDescent="0.3">
      <c r="A136" s="98"/>
      <c r="B136" s="98"/>
      <c r="C136" s="98"/>
      <c r="D136" s="98"/>
      <c r="E136" s="99"/>
      <c r="F136" s="99"/>
      <c r="G136" s="98"/>
      <c r="H136" s="98"/>
      <c r="I136" s="98"/>
      <c r="J136" s="98"/>
      <c r="K136" s="330"/>
      <c r="L136" s="98"/>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row>
    <row r="137" spans="1:57" ht="15.75" customHeight="1" x14ac:dyDescent="0.3">
      <c r="A137" s="98"/>
      <c r="B137" s="98"/>
      <c r="C137" s="98"/>
      <c r="D137" s="98"/>
      <c r="E137" s="99"/>
      <c r="F137" s="99"/>
      <c r="G137" s="98"/>
      <c r="H137" s="98"/>
      <c r="I137" s="98"/>
      <c r="J137" s="98"/>
      <c r="K137" s="330"/>
      <c r="L137" s="98"/>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row>
    <row r="138" spans="1:57" ht="15.75" customHeight="1" x14ac:dyDescent="0.3">
      <c r="A138" s="98"/>
      <c r="B138" s="98"/>
      <c r="C138" s="98"/>
      <c r="D138" s="98"/>
      <c r="E138" s="99"/>
      <c r="F138" s="99"/>
      <c r="G138" s="98"/>
      <c r="H138" s="98"/>
      <c r="I138" s="98"/>
      <c r="J138" s="98"/>
      <c r="K138" s="330"/>
      <c r="L138" s="98"/>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row>
    <row r="139" spans="1:57" ht="15.75" customHeight="1" x14ac:dyDescent="0.3">
      <c r="A139" s="98"/>
      <c r="B139" s="98"/>
      <c r="C139" s="98"/>
      <c r="D139" s="98"/>
      <c r="E139" s="99"/>
      <c r="F139" s="99"/>
      <c r="G139" s="98"/>
      <c r="H139" s="98"/>
      <c r="I139" s="98"/>
      <c r="J139" s="98"/>
      <c r="K139" s="330"/>
      <c r="L139" s="98"/>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row>
    <row r="140" spans="1:57" ht="15.75" customHeight="1" x14ac:dyDescent="0.3">
      <c r="A140" s="98"/>
      <c r="B140" s="98"/>
      <c r="C140" s="98"/>
      <c r="D140" s="98"/>
      <c r="E140" s="99"/>
      <c r="F140" s="99"/>
      <c r="G140" s="98"/>
      <c r="H140" s="98"/>
      <c r="I140" s="98"/>
      <c r="J140" s="98"/>
      <c r="K140" s="330"/>
      <c r="L140" s="98"/>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row>
    <row r="141" spans="1:57" ht="15.75" customHeight="1" x14ac:dyDescent="0.3">
      <c r="A141" s="98"/>
      <c r="B141" s="98"/>
      <c r="C141" s="98"/>
      <c r="D141" s="98"/>
      <c r="E141" s="99"/>
      <c r="F141" s="99"/>
      <c r="G141" s="98"/>
      <c r="H141" s="98"/>
      <c r="I141" s="98"/>
      <c r="J141" s="98"/>
      <c r="K141" s="330"/>
      <c r="L141" s="98"/>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row>
    <row r="142" spans="1:57" ht="15.75" customHeight="1" x14ac:dyDescent="0.3">
      <c r="A142" s="98"/>
      <c r="B142" s="98"/>
      <c r="C142" s="98"/>
      <c r="D142" s="98"/>
      <c r="E142" s="99"/>
      <c r="F142" s="99"/>
      <c r="G142" s="98"/>
      <c r="H142" s="98"/>
      <c r="I142" s="98"/>
      <c r="J142" s="98"/>
      <c r="K142" s="330"/>
      <c r="L142" s="98"/>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row>
    <row r="143" spans="1:57" ht="15.75" customHeight="1" x14ac:dyDescent="0.3">
      <c r="A143" s="98"/>
      <c r="B143" s="98"/>
      <c r="C143" s="98"/>
      <c r="D143" s="98"/>
      <c r="E143" s="99"/>
      <c r="F143" s="99"/>
      <c r="G143" s="98"/>
      <c r="H143" s="98"/>
      <c r="I143" s="98"/>
      <c r="J143" s="98"/>
      <c r="K143" s="330"/>
      <c r="L143" s="98"/>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row>
    <row r="144" spans="1:57" ht="15.75" customHeight="1" x14ac:dyDescent="0.3">
      <c r="A144" s="98"/>
      <c r="B144" s="98"/>
      <c r="C144" s="98"/>
      <c r="D144" s="98"/>
      <c r="E144" s="99"/>
      <c r="F144" s="99"/>
      <c r="G144" s="98"/>
      <c r="H144" s="98"/>
      <c r="I144" s="98"/>
      <c r="J144" s="98"/>
      <c r="K144" s="330"/>
      <c r="L144" s="98"/>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row>
    <row r="145" spans="1:57" ht="15.75" customHeight="1" x14ac:dyDescent="0.3">
      <c r="A145" s="98"/>
      <c r="B145" s="98"/>
      <c r="C145" s="98"/>
      <c r="D145" s="98"/>
      <c r="E145" s="99"/>
      <c r="F145" s="99"/>
      <c r="G145" s="98"/>
      <c r="H145" s="98"/>
      <c r="I145" s="98"/>
      <c r="J145" s="98"/>
      <c r="K145" s="330"/>
      <c r="L145" s="98"/>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row>
    <row r="146" spans="1:57" ht="15.75" customHeight="1" x14ac:dyDescent="0.3">
      <c r="A146" s="98"/>
      <c r="B146" s="98"/>
      <c r="C146" s="98"/>
      <c r="D146" s="98"/>
      <c r="E146" s="99"/>
      <c r="F146" s="99"/>
      <c r="G146" s="98"/>
      <c r="H146" s="98"/>
      <c r="I146" s="98"/>
      <c r="J146" s="98"/>
      <c r="K146" s="330"/>
      <c r="L146" s="98"/>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row>
    <row r="147" spans="1:57" ht="15.75" customHeight="1" x14ac:dyDescent="0.3">
      <c r="A147" s="98"/>
      <c r="B147" s="98"/>
      <c r="C147" s="98"/>
      <c r="D147" s="98"/>
      <c r="E147" s="99"/>
      <c r="F147" s="99"/>
      <c r="G147" s="98"/>
      <c r="H147" s="98"/>
      <c r="I147" s="98"/>
      <c r="J147" s="98"/>
      <c r="K147" s="330"/>
      <c r="L147" s="98"/>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row>
    <row r="148" spans="1:57" ht="15.75" customHeight="1" x14ac:dyDescent="0.3">
      <c r="A148" s="98"/>
      <c r="B148" s="98"/>
      <c r="C148" s="98"/>
      <c r="D148" s="98"/>
      <c r="E148" s="99"/>
      <c r="F148" s="99"/>
      <c r="G148" s="98"/>
      <c r="H148" s="98"/>
      <c r="I148" s="98"/>
      <c r="J148" s="98"/>
      <c r="K148" s="330"/>
      <c r="L148" s="98"/>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row>
    <row r="149" spans="1:57" ht="15.75" customHeight="1" x14ac:dyDescent="0.3">
      <c r="A149" s="98"/>
      <c r="B149" s="98"/>
      <c r="C149" s="98"/>
      <c r="D149" s="98"/>
      <c r="E149" s="99"/>
      <c r="F149" s="99"/>
      <c r="G149" s="98"/>
      <c r="H149" s="98"/>
      <c r="I149" s="98"/>
      <c r="J149" s="98"/>
      <c r="K149" s="330"/>
      <c r="L149" s="98"/>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row>
    <row r="150" spans="1:57" ht="15.75" customHeight="1" x14ac:dyDescent="0.3">
      <c r="A150" s="98"/>
      <c r="B150" s="98"/>
      <c r="C150" s="98"/>
      <c r="D150" s="98"/>
      <c r="E150" s="99"/>
      <c r="F150" s="99"/>
      <c r="G150" s="98"/>
      <c r="H150" s="98"/>
      <c r="I150" s="98"/>
      <c r="J150" s="98"/>
      <c r="K150" s="330"/>
      <c r="L150" s="98"/>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row>
    <row r="151" spans="1:57" ht="15.75" customHeight="1" x14ac:dyDescent="0.3">
      <c r="A151" s="98"/>
      <c r="B151" s="98"/>
      <c r="C151" s="98"/>
      <c r="D151" s="98"/>
      <c r="E151" s="99"/>
      <c r="F151" s="99"/>
      <c r="G151" s="98"/>
      <c r="H151" s="98"/>
      <c r="I151" s="98"/>
      <c r="J151" s="98"/>
      <c r="K151" s="330"/>
      <c r="L151" s="98"/>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row>
    <row r="152" spans="1:57" ht="15.75" customHeight="1" x14ac:dyDescent="0.3">
      <c r="A152" s="98"/>
      <c r="B152" s="98"/>
      <c r="C152" s="98"/>
      <c r="D152" s="98"/>
      <c r="E152" s="99"/>
      <c r="F152" s="99"/>
      <c r="G152" s="98"/>
      <c r="H152" s="98"/>
      <c r="I152" s="98"/>
      <c r="J152" s="98"/>
      <c r="K152" s="330"/>
      <c r="L152" s="98"/>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row>
    <row r="153" spans="1:57" ht="15.75" customHeight="1" x14ac:dyDescent="0.3">
      <c r="A153" s="98"/>
      <c r="B153" s="98"/>
      <c r="C153" s="98"/>
      <c r="D153" s="98"/>
      <c r="E153" s="99"/>
      <c r="F153" s="99"/>
      <c r="G153" s="98"/>
      <c r="H153" s="98"/>
      <c r="I153" s="98"/>
      <c r="J153" s="98"/>
      <c r="K153" s="330"/>
      <c r="L153" s="98"/>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row>
    <row r="154" spans="1:57" ht="15.75" customHeight="1" x14ac:dyDescent="0.3">
      <c r="A154" s="98"/>
      <c r="B154" s="98"/>
      <c r="C154" s="98"/>
      <c r="D154" s="98"/>
      <c r="E154" s="99"/>
      <c r="F154" s="99"/>
      <c r="G154" s="98"/>
      <c r="H154" s="98"/>
      <c r="I154" s="98"/>
      <c r="J154" s="98"/>
      <c r="K154" s="330"/>
      <c r="L154" s="98"/>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row>
    <row r="155" spans="1:57" ht="15.75" customHeight="1" x14ac:dyDescent="0.3">
      <c r="A155" s="98"/>
      <c r="B155" s="98"/>
      <c r="C155" s="98"/>
      <c r="D155" s="98"/>
      <c r="E155" s="99"/>
      <c r="F155" s="99"/>
      <c r="G155" s="98"/>
      <c r="H155" s="98"/>
      <c r="I155" s="98"/>
      <c r="J155" s="98"/>
      <c r="K155" s="330"/>
      <c r="L155" s="98"/>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row>
    <row r="156" spans="1:57" ht="15.75" customHeight="1" x14ac:dyDescent="0.3">
      <c r="A156" s="98"/>
      <c r="B156" s="98"/>
      <c r="C156" s="98"/>
      <c r="D156" s="98"/>
      <c r="E156" s="99"/>
      <c r="F156" s="99"/>
      <c r="G156" s="98"/>
      <c r="H156" s="98"/>
      <c r="I156" s="98"/>
      <c r="J156" s="98"/>
      <c r="K156" s="330"/>
      <c r="L156" s="98"/>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row>
    <row r="157" spans="1:57" ht="15.75" customHeight="1" x14ac:dyDescent="0.3">
      <c r="A157" s="98"/>
      <c r="B157" s="98"/>
      <c r="C157" s="98"/>
      <c r="D157" s="98"/>
      <c r="E157" s="99"/>
      <c r="F157" s="99"/>
      <c r="G157" s="98"/>
      <c r="H157" s="98"/>
      <c r="I157" s="98"/>
      <c r="J157" s="98"/>
      <c r="K157" s="330"/>
      <c r="L157" s="98"/>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row>
    <row r="158" spans="1:57" ht="15.75" customHeight="1" x14ac:dyDescent="0.3">
      <c r="A158" s="98"/>
      <c r="B158" s="98"/>
      <c r="C158" s="98"/>
      <c r="D158" s="98"/>
      <c r="E158" s="99"/>
      <c r="F158" s="99"/>
      <c r="G158" s="98"/>
      <c r="H158" s="98"/>
      <c r="I158" s="98"/>
      <c r="J158" s="98"/>
      <c r="K158" s="330"/>
      <c r="L158" s="98"/>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row>
    <row r="159" spans="1:57" ht="15.75" customHeight="1" x14ac:dyDescent="0.3">
      <c r="A159" s="98"/>
      <c r="B159" s="98"/>
      <c r="C159" s="98"/>
      <c r="D159" s="98"/>
      <c r="E159" s="99"/>
      <c r="F159" s="99"/>
      <c r="G159" s="98"/>
      <c r="H159" s="98"/>
      <c r="I159" s="98"/>
      <c r="J159" s="98"/>
      <c r="K159" s="330"/>
      <c r="L159" s="98"/>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row>
    <row r="160" spans="1:57" ht="15.75" customHeight="1" x14ac:dyDescent="0.3">
      <c r="A160" s="98"/>
      <c r="B160" s="98"/>
      <c r="C160" s="98"/>
      <c r="D160" s="98"/>
      <c r="E160" s="99"/>
      <c r="F160" s="99"/>
      <c r="G160" s="98"/>
      <c r="H160" s="98"/>
      <c r="I160" s="98"/>
      <c r="J160" s="98"/>
      <c r="K160" s="330"/>
      <c r="L160" s="98"/>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row>
    <row r="161" spans="1:57" ht="15.75" customHeight="1" x14ac:dyDescent="0.3">
      <c r="A161" s="98"/>
      <c r="B161" s="98"/>
      <c r="C161" s="98"/>
      <c r="D161" s="98"/>
      <c r="E161" s="99"/>
      <c r="F161" s="99"/>
      <c r="G161" s="98"/>
      <c r="H161" s="98"/>
      <c r="I161" s="98"/>
      <c r="J161" s="98"/>
      <c r="K161" s="330"/>
      <c r="L161" s="98"/>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row>
    <row r="162" spans="1:57" ht="15.75" customHeight="1" x14ac:dyDescent="0.3">
      <c r="A162" s="98"/>
      <c r="B162" s="98"/>
      <c r="C162" s="98"/>
      <c r="D162" s="98"/>
      <c r="E162" s="99"/>
      <c r="F162" s="99"/>
      <c r="G162" s="98"/>
      <c r="H162" s="98"/>
      <c r="I162" s="98"/>
      <c r="J162" s="98"/>
      <c r="K162" s="330"/>
      <c r="L162" s="98"/>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row>
    <row r="163" spans="1:57" ht="15.75" customHeight="1" x14ac:dyDescent="0.3">
      <c r="A163" s="98"/>
      <c r="B163" s="98"/>
      <c r="C163" s="98"/>
      <c r="D163" s="98"/>
      <c r="E163" s="99"/>
      <c r="F163" s="99"/>
      <c r="G163" s="98"/>
      <c r="H163" s="98"/>
      <c r="I163" s="98"/>
      <c r="J163" s="98"/>
      <c r="K163" s="330"/>
      <c r="L163" s="98"/>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row>
    <row r="164" spans="1:57" ht="15.75" customHeight="1" x14ac:dyDescent="0.3">
      <c r="A164" s="98"/>
      <c r="B164" s="98"/>
      <c r="C164" s="98"/>
      <c r="D164" s="98"/>
      <c r="E164" s="99"/>
      <c r="F164" s="99"/>
      <c r="G164" s="98"/>
      <c r="H164" s="98"/>
      <c r="I164" s="98"/>
      <c r="J164" s="98"/>
      <c r="K164" s="330"/>
      <c r="L164" s="98"/>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row>
    <row r="165" spans="1:57" ht="15.75" customHeight="1" x14ac:dyDescent="0.3">
      <c r="A165" s="98"/>
      <c r="B165" s="98"/>
      <c r="C165" s="98"/>
      <c r="D165" s="98"/>
      <c r="E165" s="99"/>
      <c r="F165" s="99"/>
      <c r="G165" s="98"/>
      <c r="H165" s="98"/>
      <c r="I165" s="98"/>
      <c r="J165" s="98"/>
      <c r="K165" s="330"/>
      <c r="L165" s="98"/>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row>
    <row r="166" spans="1:57" ht="15.75" customHeight="1" x14ac:dyDescent="0.3">
      <c r="A166" s="98"/>
      <c r="B166" s="98"/>
      <c r="C166" s="98"/>
      <c r="D166" s="98"/>
      <c r="E166" s="99"/>
      <c r="F166" s="99"/>
      <c r="G166" s="98"/>
      <c r="H166" s="98"/>
      <c r="I166" s="98"/>
      <c r="J166" s="98"/>
      <c r="K166" s="330"/>
      <c r="L166" s="98"/>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row>
    <row r="167" spans="1:57" ht="15.75" customHeight="1" x14ac:dyDescent="0.3">
      <c r="A167" s="98"/>
      <c r="B167" s="98"/>
      <c r="C167" s="98"/>
      <c r="D167" s="98"/>
      <c r="E167" s="99"/>
      <c r="F167" s="99"/>
      <c r="G167" s="98"/>
      <c r="H167" s="98"/>
      <c r="I167" s="98"/>
      <c r="J167" s="98"/>
      <c r="K167" s="330"/>
      <c r="L167" s="98"/>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row>
    <row r="168" spans="1:57" ht="15.75" customHeight="1" x14ac:dyDescent="0.3">
      <c r="A168" s="98"/>
      <c r="B168" s="98"/>
      <c r="C168" s="98"/>
      <c r="D168" s="98"/>
      <c r="E168" s="99"/>
      <c r="F168" s="99"/>
      <c r="G168" s="98"/>
      <c r="H168" s="98"/>
      <c r="I168" s="98"/>
      <c r="J168" s="98"/>
      <c r="K168" s="330"/>
      <c r="L168" s="98"/>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row>
    <row r="169" spans="1:57" ht="15.75" customHeight="1" x14ac:dyDescent="0.3">
      <c r="A169" s="98"/>
      <c r="B169" s="98"/>
      <c r="C169" s="98"/>
      <c r="D169" s="98"/>
      <c r="E169" s="99"/>
      <c r="F169" s="99"/>
      <c r="G169" s="98"/>
      <c r="H169" s="98"/>
      <c r="I169" s="98"/>
      <c r="J169" s="98"/>
      <c r="K169" s="330"/>
      <c r="L169" s="98"/>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row>
    <row r="170" spans="1:57" ht="15.75" customHeight="1" x14ac:dyDescent="0.3">
      <c r="A170" s="98"/>
      <c r="B170" s="98"/>
      <c r="C170" s="98"/>
      <c r="D170" s="98"/>
      <c r="E170" s="99"/>
      <c r="F170" s="99"/>
      <c r="G170" s="98"/>
      <c r="H170" s="98"/>
      <c r="I170" s="98"/>
      <c r="J170" s="98"/>
      <c r="K170" s="330"/>
      <c r="L170" s="98"/>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row>
    <row r="171" spans="1:57" ht="15.75" customHeight="1" x14ac:dyDescent="0.3">
      <c r="A171" s="98"/>
      <c r="B171" s="98"/>
      <c r="C171" s="98"/>
      <c r="D171" s="98"/>
      <c r="E171" s="99"/>
      <c r="F171" s="99"/>
      <c r="G171" s="98"/>
      <c r="H171" s="98"/>
      <c r="I171" s="98"/>
      <c r="J171" s="98"/>
      <c r="K171" s="330"/>
      <c r="L171" s="98"/>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row>
    <row r="172" spans="1:57" ht="15.75" customHeight="1" x14ac:dyDescent="0.3">
      <c r="A172" s="98"/>
      <c r="B172" s="98"/>
      <c r="C172" s="98"/>
      <c r="D172" s="98"/>
      <c r="E172" s="99"/>
      <c r="F172" s="99"/>
      <c r="G172" s="98"/>
      <c r="H172" s="98"/>
      <c r="I172" s="98"/>
      <c r="J172" s="98"/>
      <c r="K172" s="330"/>
      <c r="L172" s="98"/>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row>
    <row r="173" spans="1:57" ht="15.75" customHeight="1" x14ac:dyDescent="0.3">
      <c r="A173" s="98"/>
      <c r="B173" s="98"/>
      <c r="C173" s="98"/>
      <c r="D173" s="98"/>
      <c r="E173" s="99"/>
      <c r="F173" s="99"/>
      <c r="G173" s="98"/>
      <c r="H173" s="98"/>
      <c r="I173" s="98"/>
      <c r="J173" s="98"/>
      <c r="K173" s="330"/>
      <c r="L173" s="98"/>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row>
    <row r="174" spans="1:57" ht="15.75" customHeight="1" x14ac:dyDescent="0.3">
      <c r="A174" s="98"/>
      <c r="B174" s="98"/>
      <c r="C174" s="98"/>
      <c r="D174" s="98"/>
      <c r="E174" s="99"/>
      <c r="F174" s="99"/>
      <c r="G174" s="98"/>
      <c r="H174" s="98"/>
      <c r="I174" s="98"/>
      <c r="J174" s="98"/>
      <c r="K174" s="330"/>
      <c r="L174" s="98"/>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row>
    <row r="175" spans="1:57" ht="15.75" customHeight="1" x14ac:dyDescent="0.3">
      <c r="A175" s="98"/>
      <c r="B175" s="98"/>
      <c r="C175" s="98"/>
      <c r="D175" s="98"/>
      <c r="E175" s="99"/>
      <c r="F175" s="99"/>
      <c r="G175" s="98"/>
      <c r="H175" s="98"/>
      <c r="I175" s="98"/>
      <c r="J175" s="98"/>
      <c r="K175" s="330"/>
      <c r="L175" s="98"/>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row>
    <row r="176" spans="1:57" ht="15.75" customHeight="1" x14ac:dyDescent="0.3">
      <c r="A176" s="98"/>
      <c r="B176" s="98"/>
      <c r="C176" s="98"/>
      <c r="D176" s="98"/>
      <c r="E176" s="99"/>
      <c r="F176" s="99"/>
      <c r="G176" s="98"/>
      <c r="H176" s="98"/>
      <c r="I176" s="98"/>
      <c r="J176" s="98"/>
      <c r="K176" s="330"/>
      <c r="L176" s="98"/>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row>
    <row r="177" spans="1:57" ht="15.75" customHeight="1" x14ac:dyDescent="0.3">
      <c r="A177" s="98"/>
      <c r="B177" s="98"/>
      <c r="C177" s="98"/>
      <c r="D177" s="98"/>
      <c r="E177" s="99"/>
      <c r="F177" s="99"/>
      <c r="G177" s="98"/>
      <c r="H177" s="98"/>
      <c r="I177" s="98"/>
      <c r="J177" s="98"/>
      <c r="K177" s="330"/>
      <c r="L177" s="98"/>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row>
    <row r="178" spans="1:57" ht="15.75" customHeight="1" x14ac:dyDescent="0.3">
      <c r="A178" s="98"/>
      <c r="B178" s="98"/>
      <c r="C178" s="98"/>
      <c r="D178" s="98"/>
      <c r="E178" s="99"/>
      <c r="F178" s="99"/>
      <c r="G178" s="98"/>
      <c r="H178" s="98"/>
      <c r="I178" s="98"/>
      <c r="J178" s="98"/>
      <c r="K178" s="330"/>
      <c r="L178" s="98"/>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row>
    <row r="179" spans="1:57" ht="15.75" customHeight="1" x14ac:dyDescent="0.3">
      <c r="A179" s="98"/>
      <c r="B179" s="98"/>
      <c r="C179" s="98"/>
      <c r="D179" s="98"/>
      <c r="E179" s="99"/>
      <c r="F179" s="99"/>
      <c r="G179" s="98"/>
      <c r="H179" s="98"/>
      <c r="I179" s="98"/>
      <c r="J179" s="98"/>
      <c r="K179" s="330"/>
      <c r="L179" s="98"/>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row>
    <row r="180" spans="1:57" ht="15.75" customHeight="1" x14ac:dyDescent="0.3">
      <c r="A180" s="98"/>
      <c r="B180" s="98"/>
      <c r="C180" s="98"/>
      <c r="D180" s="98"/>
      <c r="E180" s="99"/>
      <c r="F180" s="99"/>
      <c r="G180" s="98"/>
      <c r="H180" s="98"/>
      <c r="I180" s="98"/>
      <c r="J180" s="98"/>
      <c r="K180" s="330"/>
      <c r="L180" s="98"/>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row>
    <row r="181" spans="1:57" ht="15.75" customHeight="1" x14ac:dyDescent="0.3">
      <c r="A181" s="98"/>
      <c r="B181" s="98"/>
      <c r="C181" s="98"/>
      <c r="D181" s="98"/>
      <c r="E181" s="99"/>
      <c r="F181" s="99"/>
      <c r="G181" s="98"/>
      <c r="H181" s="98"/>
      <c r="I181" s="98"/>
      <c r="J181" s="98"/>
      <c r="K181" s="330"/>
      <c r="L181" s="98"/>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row>
    <row r="182" spans="1:57" ht="15.75" customHeight="1" x14ac:dyDescent="0.3">
      <c r="A182" s="98"/>
      <c r="B182" s="98"/>
      <c r="C182" s="98"/>
      <c r="D182" s="98"/>
      <c r="E182" s="99"/>
      <c r="F182" s="99"/>
      <c r="G182" s="98"/>
      <c r="H182" s="98"/>
      <c r="I182" s="98"/>
      <c r="J182" s="98"/>
      <c r="K182" s="330"/>
      <c r="L182" s="98"/>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row>
    <row r="183" spans="1:57" ht="15.75" customHeight="1" x14ac:dyDescent="0.3">
      <c r="A183" s="98"/>
      <c r="B183" s="98"/>
      <c r="C183" s="98"/>
      <c r="D183" s="98"/>
      <c r="E183" s="99"/>
      <c r="F183" s="99"/>
      <c r="G183" s="98"/>
      <c r="H183" s="98"/>
      <c r="I183" s="98"/>
      <c r="J183" s="98"/>
      <c r="K183" s="330"/>
      <c r="L183" s="98"/>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row>
    <row r="184" spans="1:57" ht="15.75" customHeight="1" x14ac:dyDescent="0.3">
      <c r="A184" s="98"/>
      <c r="B184" s="98"/>
      <c r="C184" s="98"/>
      <c r="D184" s="98"/>
      <c r="E184" s="99"/>
      <c r="F184" s="99"/>
      <c r="G184" s="98"/>
      <c r="H184" s="98"/>
      <c r="I184" s="98"/>
      <c r="J184" s="98"/>
      <c r="K184" s="330"/>
      <c r="L184" s="98"/>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row>
    <row r="185" spans="1:57" ht="15.75" customHeight="1" x14ac:dyDescent="0.3">
      <c r="A185" s="98"/>
      <c r="B185" s="98"/>
      <c r="C185" s="98"/>
      <c r="D185" s="98"/>
      <c r="E185" s="99"/>
      <c r="F185" s="99"/>
      <c r="G185" s="98"/>
      <c r="H185" s="98"/>
      <c r="I185" s="98"/>
      <c r="J185" s="98"/>
      <c r="K185" s="330"/>
      <c r="L185" s="98"/>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row>
    <row r="186" spans="1:57" ht="15.75" customHeight="1" x14ac:dyDescent="0.3">
      <c r="A186" s="98"/>
      <c r="B186" s="98"/>
      <c r="C186" s="98"/>
      <c r="D186" s="98"/>
      <c r="E186" s="99"/>
      <c r="F186" s="99"/>
      <c r="G186" s="98"/>
      <c r="H186" s="98"/>
      <c r="I186" s="98"/>
      <c r="J186" s="98"/>
      <c r="K186" s="330"/>
      <c r="L186" s="98"/>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row>
    <row r="187" spans="1:57" ht="15.75" customHeight="1" x14ac:dyDescent="0.3">
      <c r="A187" s="98"/>
      <c r="B187" s="98"/>
      <c r="C187" s="98"/>
      <c r="D187" s="98"/>
      <c r="E187" s="99"/>
      <c r="F187" s="99"/>
      <c r="G187" s="98"/>
      <c r="H187" s="98"/>
      <c r="I187" s="98"/>
      <c r="J187" s="98"/>
      <c r="K187" s="330"/>
      <c r="L187" s="98"/>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row>
    <row r="188" spans="1:57" ht="15.75" customHeight="1" x14ac:dyDescent="0.3">
      <c r="A188" s="98"/>
      <c r="B188" s="98"/>
      <c r="C188" s="98"/>
      <c r="D188" s="98"/>
      <c r="E188" s="99"/>
      <c r="F188" s="99"/>
      <c r="G188" s="98"/>
      <c r="H188" s="98"/>
      <c r="I188" s="98"/>
      <c r="J188" s="98"/>
      <c r="K188" s="330"/>
      <c r="L188" s="98"/>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row>
    <row r="189" spans="1:57" ht="15.75" customHeight="1" x14ac:dyDescent="0.3">
      <c r="A189" s="98"/>
      <c r="B189" s="98"/>
      <c r="C189" s="98"/>
      <c r="D189" s="98"/>
      <c r="E189" s="99"/>
      <c r="F189" s="99"/>
      <c r="G189" s="98"/>
      <c r="H189" s="98"/>
      <c r="I189" s="98"/>
      <c r="J189" s="98"/>
      <c r="K189" s="330"/>
      <c r="L189" s="98"/>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row>
    <row r="190" spans="1:57" ht="15.75" customHeight="1" x14ac:dyDescent="0.3">
      <c r="A190" s="98"/>
      <c r="B190" s="98"/>
      <c r="C190" s="98"/>
      <c r="D190" s="98"/>
      <c r="E190" s="99"/>
      <c r="F190" s="99"/>
      <c r="G190" s="98"/>
      <c r="H190" s="98"/>
      <c r="I190" s="98"/>
      <c r="J190" s="98"/>
      <c r="K190" s="330"/>
      <c r="L190" s="98"/>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row>
    <row r="191" spans="1:57" ht="15.75" customHeight="1" x14ac:dyDescent="0.3">
      <c r="A191" s="98"/>
      <c r="B191" s="98"/>
      <c r="C191" s="98"/>
      <c r="D191" s="98"/>
      <c r="E191" s="99"/>
      <c r="F191" s="99"/>
      <c r="G191" s="98"/>
      <c r="H191" s="98"/>
      <c r="I191" s="98"/>
      <c r="J191" s="98"/>
      <c r="K191" s="330"/>
      <c r="L191" s="98"/>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row>
    <row r="192" spans="1:57" ht="15.75" customHeight="1" x14ac:dyDescent="0.3">
      <c r="A192" s="98"/>
      <c r="B192" s="98"/>
      <c r="C192" s="98"/>
      <c r="D192" s="98"/>
      <c r="E192" s="99"/>
      <c r="F192" s="99"/>
      <c r="G192" s="98"/>
      <c r="H192" s="98"/>
      <c r="I192" s="98"/>
      <c r="J192" s="98"/>
      <c r="K192" s="330"/>
      <c r="L192" s="98"/>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row>
    <row r="193" spans="1:57" ht="15.75" customHeight="1" x14ac:dyDescent="0.3">
      <c r="A193" s="98"/>
      <c r="B193" s="98"/>
      <c r="C193" s="98"/>
      <c r="D193" s="98"/>
      <c r="E193" s="99"/>
      <c r="F193" s="99"/>
      <c r="G193" s="98"/>
      <c r="H193" s="98"/>
      <c r="I193" s="98"/>
      <c r="J193" s="98"/>
      <c r="K193" s="330"/>
      <c r="L193" s="98"/>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row>
    <row r="194" spans="1:57" ht="15.75" customHeight="1" x14ac:dyDescent="0.3">
      <c r="A194" s="98"/>
      <c r="B194" s="98"/>
      <c r="C194" s="98"/>
      <c r="D194" s="98"/>
      <c r="E194" s="99"/>
      <c r="F194" s="99"/>
      <c r="G194" s="98"/>
      <c r="H194" s="98"/>
      <c r="I194" s="98"/>
      <c r="J194" s="98"/>
      <c r="K194" s="330"/>
      <c r="L194" s="98"/>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row>
    <row r="195" spans="1:57" ht="15.75" customHeight="1" x14ac:dyDescent="0.3">
      <c r="A195" s="98"/>
      <c r="B195" s="98"/>
      <c r="C195" s="98"/>
      <c r="D195" s="98"/>
      <c r="E195" s="99"/>
      <c r="F195" s="99"/>
      <c r="G195" s="98"/>
      <c r="H195" s="98"/>
      <c r="I195" s="98"/>
      <c r="J195" s="98"/>
      <c r="K195" s="330"/>
      <c r="L195" s="98"/>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row>
    <row r="196" spans="1:57" ht="15.75" customHeight="1" x14ac:dyDescent="0.3">
      <c r="A196" s="98"/>
      <c r="B196" s="98"/>
      <c r="C196" s="98"/>
      <c r="D196" s="98"/>
      <c r="E196" s="99"/>
      <c r="F196" s="99"/>
      <c r="G196" s="98"/>
      <c r="H196" s="98"/>
      <c r="I196" s="98"/>
      <c r="J196" s="98"/>
      <c r="K196" s="330"/>
      <c r="L196" s="98"/>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row>
    <row r="197" spans="1:57" ht="15.75" customHeight="1" x14ac:dyDescent="0.3">
      <c r="A197" s="98"/>
      <c r="B197" s="98"/>
      <c r="C197" s="98"/>
      <c r="D197" s="98"/>
      <c r="E197" s="99"/>
      <c r="F197" s="99"/>
      <c r="G197" s="98"/>
      <c r="H197" s="98"/>
      <c r="I197" s="98"/>
      <c r="J197" s="98"/>
      <c r="K197" s="330"/>
      <c r="L197" s="98"/>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row>
    <row r="198" spans="1:57" ht="15.75" customHeight="1" x14ac:dyDescent="0.3">
      <c r="A198" s="98"/>
      <c r="B198" s="98"/>
      <c r="C198" s="98"/>
      <c r="D198" s="98"/>
      <c r="E198" s="99"/>
      <c r="F198" s="99"/>
      <c r="G198" s="98"/>
      <c r="H198" s="98"/>
      <c r="I198" s="98"/>
      <c r="J198" s="98"/>
      <c r="K198" s="330"/>
      <c r="L198" s="98"/>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row>
    <row r="199" spans="1:57" ht="15.75" customHeight="1" x14ac:dyDescent="0.3">
      <c r="A199" s="98"/>
      <c r="B199" s="98"/>
      <c r="C199" s="98"/>
      <c r="D199" s="98"/>
      <c r="E199" s="99"/>
      <c r="F199" s="99"/>
      <c r="G199" s="98"/>
      <c r="H199" s="98"/>
      <c r="I199" s="98"/>
      <c r="J199" s="98"/>
      <c r="K199" s="330"/>
      <c r="L199" s="98"/>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row>
    <row r="200" spans="1:57" ht="15.75" customHeight="1" x14ac:dyDescent="0.3">
      <c r="A200" s="98"/>
      <c r="B200" s="98"/>
      <c r="C200" s="98"/>
      <c r="D200" s="98"/>
      <c r="E200" s="99"/>
      <c r="F200" s="99"/>
      <c r="G200" s="98"/>
      <c r="H200" s="98"/>
      <c r="I200" s="98"/>
      <c r="J200" s="98"/>
      <c r="K200" s="330"/>
      <c r="L200" s="98"/>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row>
    <row r="201" spans="1:57" ht="15.75" customHeight="1" x14ac:dyDescent="0.3">
      <c r="A201" s="98"/>
      <c r="B201" s="98"/>
      <c r="C201" s="98"/>
      <c r="D201" s="98"/>
      <c r="E201" s="99"/>
      <c r="F201" s="99"/>
      <c r="G201" s="98"/>
      <c r="H201" s="98"/>
      <c r="I201" s="98"/>
      <c r="J201" s="98"/>
      <c r="K201" s="330"/>
      <c r="L201" s="98"/>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row>
    <row r="202" spans="1:57" ht="15.75" customHeight="1" x14ac:dyDescent="0.3">
      <c r="A202" s="98"/>
      <c r="B202" s="98"/>
      <c r="C202" s="98"/>
      <c r="D202" s="98"/>
      <c r="E202" s="99"/>
      <c r="F202" s="99"/>
      <c r="G202" s="98"/>
      <c r="H202" s="98"/>
      <c r="I202" s="98"/>
      <c r="J202" s="98"/>
      <c r="K202" s="330"/>
      <c r="L202" s="98"/>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row>
    <row r="203" spans="1:57" ht="15.75" customHeight="1" x14ac:dyDescent="0.3">
      <c r="A203" s="98"/>
      <c r="B203" s="98"/>
      <c r="C203" s="98"/>
      <c r="D203" s="98"/>
      <c r="E203" s="99"/>
      <c r="F203" s="99"/>
      <c r="G203" s="98"/>
      <c r="H203" s="98"/>
      <c r="I203" s="98"/>
      <c r="J203" s="98"/>
      <c r="K203" s="330"/>
      <c r="L203" s="98"/>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row>
    <row r="204" spans="1:57" ht="15.75" customHeight="1" x14ac:dyDescent="0.3">
      <c r="A204" s="98"/>
      <c r="B204" s="98"/>
      <c r="C204" s="98"/>
      <c r="D204" s="98"/>
      <c r="E204" s="99"/>
      <c r="F204" s="99"/>
      <c r="G204" s="98"/>
      <c r="H204" s="98"/>
      <c r="I204" s="98"/>
      <c r="J204" s="98"/>
      <c r="K204" s="330"/>
      <c r="L204" s="98"/>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row>
    <row r="205" spans="1:57" ht="15.75" customHeight="1" x14ac:dyDescent="0.3">
      <c r="A205" s="98"/>
      <c r="B205" s="98"/>
      <c r="C205" s="98"/>
      <c r="D205" s="98"/>
      <c r="E205" s="99"/>
      <c r="F205" s="99"/>
      <c r="G205" s="98"/>
      <c r="H205" s="98"/>
      <c r="I205" s="98"/>
      <c r="J205" s="98"/>
      <c r="K205" s="330"/>
      <c r="L205" s="98"/>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row>
    <row r="206" spans="1:57" ht="15.75" customHeight="1" x14ac:dyDescent="0.3">
      <c r="A206" s="98"/>
      <c r="B206" s="98"/>
      <c r="C206" s="98"/>
      <c r="D206" s="98"/>
      <c r="E206" s="99"/>
      <c r="F206" s="99"/>
      <c r="G206" s="98"/>
      <c r="H206" s="98"/>
      <c r="I206" s="98"/>
      <c r="J206" s="98"/>
      <c r="K206" s="330"/>
      <c r="L206" s="98"/>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row>
    <row r="207" spans="1:57" ht="15.75" customHeight="1" x14ac:dyDescent="0.3">
      <c r="A207" s="98"/>
      <c r="B207" s="98"/>
      <c r="C207" s="98"/>
      <c r="D207" s="98"/>
      <c r="E207" s="99"/>
      <c r="F207" s="99"/>
      <c r="G207" s="98"/>
      <c r="H207" s="98"/>
      <c r="I207" s="98"/>
      <c r="J207" s="98"/>
      <c r="K207" s="330"/>
      <c r="L207" s="98"/>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row>
    <row r="208" spans="1:57" ht="15.75" customHeight="1" x14ac:dyDescent="0.3">
      <c r="A208" s="98"/>
      <c r="B208" s="98"/>
      <c r="C208" s="98"/>
      <c r="D208" s="98"/>
      <c r="E208" s="99"/>
      <c r="F208" s="99"/>
      <c r="G208" s="98"/>
      <c r="H208" s="98"/>
      <c r="I208" s="98"/>
      <c r="J208" s="98"/>
      <c r="K208" s="330"/>
      <c r="L208" s="98"/>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row>
    <row r="209" spans="1:57" ht="15.75" customHeight="1" x14ac:dyDescent="0.3">
      <c r="A209" s="98"/>
      <c r="B209" s="98"/>
      <c r="C209" s="98"/>
      <c r="D209" s="98"/>
      <c r="E209" s="99"/>
      <c r="F209" s="99"/>
      <c r="G209" s="98"/>
      <c r="H209" s="98"/>
      <c r="I209" s="98"/>
      <c r="J209" s="98"/>
      <c r="K209" s="330"/>
      <c r="L209" s="98"/>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row>
    <row r="210" spans="1:57" ht="15.75" customHeight="1" x14ac:dyDescent="0.3">
      <c r="A210" s="98"/>
      <c r="B210" s="98"/>
      <c r="C210" s="98"/>
      <c r="D210" s="98"/>
      <c r="E210" s="99"/>
      <c r="F210" s="99"/>
      <c r="G210" s="98"/>
      <c r="H210" s="98"/>
      <c r="I210" s="98"/>
      <c r="J210" s="98"/>
      <c r="K210" s="330"/>
      <c r="L210" s="98"/>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row>
    <row r="211" spans="1:57" ht="15.75" customHeight="1" x14ac:dyDescent="0.3">
      <c r="A211" s="98"/>
      <c r="B211" s="98"/>
      <c r="C211" s="98"/>
      <c r="D211" s="98"/>
      <c r="E211" s="99"/>
      <c r="F211" s="99"/>
      <c r="G211" s="98"/>
      <c r="H211" s="98"/>
      <c r="I211" s="98"/>
      <c r="J211" s="98"/>
      <c r="K211" s="330"/>
      <c r="L211" s="98"/>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row>
    <row r="212" spans="1:57" ht="15.75" customHeight="1" x14ac:dyDescent="0.3">
      <c r="A212" s="98"/>
      <c r="B212" s="98"/>
      <c r="C212" s="98"/>
      <c r="D212" s="98"/>
      <c r="E212" s="99"/>
      <c r="F212" s="99"/>
      <c r="G212" s="98"/>
      <c r="H212" s="98"/>
      <c r="I212" s="98"/>
      <c r="J212" s="98"/>
      <c r="K212" s="330"/>
      <c r="L212" s="98"/>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row>
    <row r="213" spans="1:57" ht="15.75" customHeight="1" x14ac:dyDescent="0.3">
      <c r="A213" s="98"/>
      <c r="B213" s="98"/>
      <c r="C213" s="98"/>
      <c r="D213" s="98"/>
      <c r="E213" s="99"/>
      <c r="F213" s="99"/>
      <c r="G213" s="98"/>
      <c r="H213" s="98"/>
      <c r="I213" s="98"/>
      <c r="J213" s="98"/>
      <c r="K213" s="330"/>
      <c r="L213" s="98"/>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row>
    <row r="214" spans="1:57" ht="15.75" customHeight="1" x14ac:dyDescent="0.3">
      <c r="A214" s="98"/>
      <c r="B214" s="98"/>
      <c r="C214" s="98"/>
      <c r="D214" s="98"/>
      <c r="E214" s="99"/>
      <c r="F214" s="99"/>
      <c r="G214" s="98"/>
      <c r="H214" s="98"/>
      <c r="I214" s="98"/>
      <c r="J214" s="98"/>
      <c r="K214" s="330"/>
      <c r="L214" s="98"/>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row>
    <row r="215" spans="1:57" ht="15.75" customHeight="1" x14ac:dyDescent="0.3">
      <c r="A215" s="98"/>
      <c r="B215" s="98"/>
      <c r="C215" s="98"/>
      <c r="D215" s="98"/>
      <c r="E215" s="99"/>
      <c r="F215" s="99"/>
      <c r="G215" s="98"/>
      <c r="H215" s="98"/>
      <c r="I215" s="98"/>
      <c r="J215" s="98"/>
      <c r="K215" s="330"/>
      <c r="L215" s="98"/>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row>
    <row r="216" spans="1:57" ht="15.75" customHeight="1" x14ac:dyDescent="0.3">
      <c r="A216" s="98"/>
      <c r="B216" s="98"/>
      <c r="C216" s="98"/>
      <c r="D216" s="98"/>
      <c r="E216" s="99"/>
      <c r="F216" s="99"/>
      <c r="G216" s="98"/>
      <c r="H216" s="98"/>
      <c r="I216" s="98"/>
      <c r="J216" s="98"/>
      <c r="K216" s="330"/>
      <c r="L216" s="98"/>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row>
    <row r="217" spans="1:57" ht="15.75" customHeight="1" x14ac:dyDescent="0.3">
      <c r="A217" s="98"/>
      <c r="B217" s="98"/>
      <c r="C217" s="98"/>
      <c r="D217" s="98"/>
      <c r="E217" s="99"/>
      <c r="F217" s="99"/>
      <c r="G217" s="98"/>
      <c r="H217" s="98"/>
      <c r="I217" s="98"/>
      <c r="J217" s="98"/>
      <c r="K217" s="330"/>
      <c r="L217" s="98"/>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row>
    <row r="218" spans="1:57" ht="15.75" customHeight="1" x14ac:dyDescent="0.3">
      <c r="A218" s="98"/>
      <c r="B218" s="98"/>
      <c r="C218" s="98"/>
      <c r="D218" s="98"/>
      <c r="E218" s="99"/>
      <c r="F218" s="99"/>
      <c r="G218" s="98"/>
      <c r="H218" s="98"/>
      <c r="I218" s="98"/>
      <c r="J218" s="98"/>
      <c r="K218" s="330"/>
      <c r="L218" s="98"/>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row>
    <row r="219" spans="1:57" ht="15.75" customHeight="1" x14ac:dyDescent="0.3">
      <c r="A219" s="98"/>
      <c r="B219" s="98"/>
      <c r="C219" s="98"/>
      <c r="D219" s="98"/>
      <c r="E219" s="99"/>
      <c r="F219" s="99"/>
      <c r="G219" s="98"/>
      <c r="H219" s="98"/>
      <c r="I219" s="98"/>
      <c r="J219" s="98"/>
      <c r="K219" s="330"/>
      <c r="L219" s="98"/>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row>
    <row r="220" spans="1:57" ht="15.75" customHeight="1" x14ac:dyDescent="0.3">
      <c r="A220" s="98"/>
      <c r="B220" s="98"/>
      <c r="C220" s="98"/>
      <c r="D220" s="98"/>
      <c r="E220" s="99"/>
      <c r="F220" s="99"/>
      <c r="G220" s="98"/>
      <c r="H220" s="98"/>
      <c r="I220" s="98"/>
      <c r="J220" s="98"/>
      <c r="K220" s="330"/>
      <c r="L220" s="98"/>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row>
    <row r="221" spans="1:57" ht="15.75" customHeight="1" x14ac:dyDescent="0.3">
      <c r="A221" s="98"/>
      <c r="B221" s="98"/>
      <c r="C221" s="98"/>
      <c r="D221" s="98"/>
      <c r="E221" s="99"/>
      <c r="F221" s="99"/>
      <c r="G221" s="98"/>
      <c r="H221" s="98"/>
      <c r="I221" s="98"/>
      <c r="J221" s="98"/>
      <c r="K221" s="330"/>
      <c r="L221" s="98"/>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row>
    <row r="222" spans="1:57" ht="15.75" customHeight="1" x14ac:dyDescent="0.3">
      <c r="A222" s="98"/>
      <c r="B222" s="98"/>
      <c r="C222" s="98"/>
      <c r="D222" s="98"/>
      <c r="E222" s="99"/>
      <c r="F222" s="99"/>
      <c r="G222" s="98"/>
      <c r="H222" s="98"/>
      <c r="I222" s="98"/>
      <c r="J222" s="98"/>
      <c r="K222" s="330"/>
      <c r="L222" s="98"/>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row>
    <row r="223" spans="1:57" ht="15.75" customHeight="1" x14ac:dyDescent="0.3">
      <c r="A223" s="98"/>
      <c r="B223" s="98"/>
      <c r="C223" s="98"/>
      <c r="D223" s="98"/>
      <c r="E223" s="99"/>
      <c r="F223" s="99"/>
      <c r="G223" s="98"/>
      <c r="H223" s="98"/>
      <c r="I223" s="98"/>
      <c r="J223" s="98"/>
      <c r="K223" s="330"/>
      <c r="L223" s="98"/>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row>
    <row r="224" spans="1:57" ht="15.75" customHeight="1" x14ac:dyDescent="0.3">
      <c r="A224" s="98"/>
      <c r="B224" s="98"/>
      <c r="C224" s="98"/>
      <c r="D224" s="98"/>
      <c r="E224" s="99"/>
      <c r="F224" s="99"/>
      <c r="G224" s="98"/>
      <c r="H224" s="98"/>
      <c r="I224" s="98"/>
      <c r="J224" s="98"/>
      <c r="K224" s="330"/>
      <c r="L224" s="98"/>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row>
    <row r="225" spans="1:57" ht="15.75" customHeight="1" x14ac:dyDescent="0.3">
      <c r="A225" s="98"/>
      <c r="B225" s="98"/>
      <c r="C225" s="98"/>
      <c r="D225" s="98"/>
      <c r="E225" s="99"/>
      <c r="F225" s="99"/>
      <c r="G225" s="98"/>
      <c r="H225" s="98"/>
      <c r="I225" s="98"/>
      <c r="J225" s="98"/>
      <c r="K225" s="330"/>
      <c r="L225" s="98"/>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row>
    <row r="226" spans="1:57" ht="15.75" customHeight="1" x14ac:dyDescent="0.3">
      <c r="A226" s="98"/>
      <c r="B226" s="98"/>
      <c r="C226" s="98"/>
      <c r="D226" s="98"/>
      <c r="E226" s="99"/>
      <c r="F226" s="99"/>
      <c r="G226" s="98"/>
      <c r="H226" s="98"/>
      <c r="I226" s="98"/>
      <c r="J226" s="98"/>
      <c r="K226" s="330"/>
      <c r="L226" s="98"/>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row>
    <row r="227" spans="1:57" ht="15.75" customHeight="1" x14ac:dyDescent="0.3">
      <c r="A227" s="98"/>
      <c r="B227" s="98"/>
      <c r="C227" s="98"/>
      <c r="D227" s="98"/>
      <c r="E227" s="99"/>
      <c r="F227" s="99"/>
      <c r="G227" s="98"/>
      <c r="H227" s="98"/>
      <c r="I227" s="98"/>
      <c r="J227" s="98"/>
      <c r="K227" s="330"/>
      <c r="L227" s="98"/>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row>
    <row r="228" spans="1:57" ht="15.75" customHeight="1" x14ac:dyDescent="0.3">
      <c r="A228" s="98"/>
      <c r="B228" s="98"/>
      <c r="C228" s="98"/>
      <c r="D228" s="98"/>
      <c r="E228" s="99"/>
      <c r="F228" s="99"/>
      <c r="G228" s="98"/>
      <c r="H228" s="98"/>
      <c r="I228" s="98"/>
      <c r="J228" s="98"/>
      <c r="K228" s="330"/>
      <c r="L228" s="98"/>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c r="AU228" s="100"/>
      <c r="AV228" s="100"/>
      <c r="AW228" s="100"/>
      <c r="AX228" s="100"/>
      <c r="AY228" s="100"/>
      <c r="AZ228" s="100"/>
      <c r="BA228" s="100"/>
      <c r="BB228" s="100"/>
      <c r="BC228" s="100"/>
      <c r="BD228" s="100"/>
      <c r="BE228" s="100"/>
    </row>
    <row r="229" spans="1:57" ht="15.75" customHeight="1" x14ac:dyDescent="0.3">
      <c r="A229" s="98"/>
      <c r="B229" s="98"/>
      <c r="C229" s="98"/>
      <c r="D229" s="98"/>
      <c r="E229" s="99"/>
      <c r="F229" s="99"/>
      <c r="G229" s="98"/>
      <c r="H229" s="98"/>
      <c r="I229" s="98"/>
      <c r="J229" s="98"/>
      <c r="K229" s="330"/>
      <c r="L229" s="98"/>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row>
    <row r="230" spans="1:57" ht="15.75" customHeight="1" x14ac:dyDescent="0.3">
      <c r="A230" s="98"/>
      <c r="B230" s="98"/>
      <c r="C230" s="98"/>
      <c r="D230" s="98"/>
      <c r="E230" s="99"/>
      <c r="F230" s="99"/>
      <c r="G230" s="98"/>
      <c r="H230" s="98"/>
      <c r="I230" s="98"/>
      <c r="J230" s="98"/>
      <c r="K230" s="330"/>
      <c r="L230" s="98"/>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row>
    <row r="231" spans="1:57" ht="15.75" customHeight="1" x14ac:dyDescent="0.3">
      <c r="A231" s="98"/>
      <c r="B231" s="98"/>
      <c r="C231" s="98"/>
      <c r="D231" s="98"/>
      <c r="E231" s="99"/>
      <c r="F231" s="99"/>
      <c r="G231" s="98"/>
      <c r="H231" s="98"/>
      <c r="I231" s="98"/>
      <c r="J231" s="98"/>
      <c r="K231" s="330"/>
      <c r="L231" s="98"/>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row>
    <row r="232" spans="1:57" ht="15.75" customHeight="1" x14ac:dyDescent="0.3">
      <c r="A232" s="98"/>
      <c r="B232" s="98"/>
      <c r="C232" s="98"/>
      <c r="D232" s="98"/>
      <c r="E232" s="99"/>
      <c r="F232" s="99"/>
      <c r="G232" s="98"/>
      <c r="H232" s="98"/>
      <c r="I232" s="98"/>
      <c r="J232" s="98"/>
      <c r="K232" s="330"/>
      <c r="L232" s="98"/>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row>
    <row r="233" spans="1:57" ht="15.75" customHeight="1" x14ac:dyDescent="0.3">
      <c r="A233" s="98"/>
      <c r="B233" s="98"/>
      <c r="C233" s="98"/>
      <c r="D233" s="98"/>
      <c r="E233" s="99"/>
      <c r="F233" s="99"/>
      <c r="G233" s="98"/>
      <c r="H233" s="98"/>
      <c r="I233" s="98"/>
      <c r="J233" s="98"/>
      <c r="K233" s="330"/>
      <c r="L233" s="98"/>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row>
    <row r="234" spans="1:57" ht="15.75" customHeight="1" x14ac:dyDescent="0.3">
      <c r="A234" s="98"/>
      <c r="B234" s="98"/>
      <c r="C234" s="98"/>
      <c r="D234" s="98"/>
      <c r="E234" s="99"/>
      <c r="F234" s="99"/>
      <c r="G234" s="98"/>
      <c r="H234" s="98"/>
      <c r="I234" s="98"/>
      <c r="J234" s="98"/>
      <c r="K234" s="330"/>
      <c r="L234" s="98"/>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row>
    <row r="235" spans="1:57" ht="15.75" customHeight="1" x14ac:dyDescent="0.3">
      <c r="A235" s="98"/>
      <c r="B235" s="98"/>
      <c r="C235" s="98"/>
      <c r="D235" s="98"/>
      <c r="E235" s="99"/>
      <c r="F235" s="99"/>
      <c r="G235" s="98"/>
      <c r="H235" s="98"/>
      <c r="I235" s="98"/>
      <c r="J235" s="98"/>
      <c r="K235" s="330"/>
      <c r="L235" s="98"/>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row>
    <row r="236" spans="1:57" ht="15.75" customHeight="1" x14ac:dyDescent="0.3">
      <c r="A236" s="98"/>
      <c r="B236" s="98"/>
      <c r="C236" s="98"/>
      <c r="D236" s="98"/>
      <c r="E236" s="99"/>
      <c r="F236" s="99"/>
      <c r="G236" s="98"/>
      <c r="H236" s="98"/>
      <c r="I236" s="98"/>
      <c r="J236" s="98"/>
      <c r="K236" s="330"/>
      <c r="L236" s="98"/>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row>
    <row r="237" spans="1:57" ht="15.75" customHeight="1" x14ac:dyDescent="0.3">
      <c r="A237" s="98"/>
      <c r="B237" s="98"/>
      <c r="C237" s="98"/>
      <c r="D237" s="98"/>
      <c r="E237" s="99"/>
      <c r="F237" s="99"/>
      <c r="G237" s="98"/>
      <c r="H237" s="98"/>
      <c r="I237" s="98"/>
      <c r="J237" s="98"/>
      <c r="K237" s="330"/>
      <c r="L237" s="98"/>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row>
    <row r="238" spans="1:57" ht="15.75" customHeight="1" x14ac:dyDescent="0.3">
      <c r="A238" s="98"/>
      <c r="B238" s="98"/>
      <c r="C238" s="98"/>
      <c r="D238" s="98"/>
      <c r="E238" s="99"/>
      <c r="F238" s="99"/>
      <c r="G238" s="98"/>
      <c r="H238" s="98"/>
      <c r="I238" s="98"/>
      <c r="J238" s="98"/>
      <c r="K238" s="330"/>
      <c r="L238" s="98"/>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row>
    <row r="239" spans="1:57" ht="15.75" customHeight="1" x14ac:dyDescent="0.3">
      <c r="A239" s="98"/>
      <c r="B239" s="98"/>
      <c r="C239" s="98"/>
      <c r="D239" s="98"/>
      <c r="E239" s="99"/>
      <c r="F239" s="99"/>
      <c r="G239" s="98"/>
      <c r="H239" s="98"/>
      <c r="I239" s="98"/>
      <c r="J239" s="98"/>
      <c r="K239" s="330"/>
      <c r="L239" s="98"/>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row>
    <row r="240" spans="1:57" ht="15.75" customHeight="1" x14ac:dyDescent="0.3">
      <c r="A240" s="98"/>
      <c r="B240" s="98"/>
      <c r="C240" s="98"/>
      <c r="D240" s="98"/>
      <c r="E240" s="99"/>
      <c r="F240" s="99"/>
      <c r="G240" s="98"/>
      <c r="H240" s="98"/>
      <c r="I240" s="98"/>
      <c r="J240" s="98"/>
      <c r="K240" s="330"/>
      <c r="L240" s="98"/>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row>
    <row r="241" spans="1:57" ht="15.75" customHeight="1" x14ac:dyDescent="0.3">
      <c r="A241" s="98"/>
      <c r="B241" s="98"/>
      <c r="C241" s="98"/>
      <c r="D241" s="98"/>
      <c r="E241" s="99"/>
      <c r="F241" s="99"/>
      <c r="G241" s="98"/>
      <c r="H241" s="98"/>
      <c r="I241" s="98"/>
      <c r="J241" s="98"/>
      <c r="K241" s="330"/>
      <c r="L241" s="98"/>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row>
    <row r="242" spans="1:57" ht="15.75" customHeight="1" x14ac:dyDescent="0.3">
      <c r="A242" s="98"/>
      <c r="B242" s="98"/>
      <c r="C242" s="98"/>
      <c r="D242" s="98"/>
      <c r="E242" s="99"/>
      <c r="F242" s="99"/>
      <c r="G242" s="98"/>
      <c r="H242" s="98"/>
      <c r="I242" s="98"/>
      <c r="J242" s="98"/>
      <c r="K242" s="330"/>
      <c r="L242" s="98"/>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row>
    <row r="243" spans="1:57" ht="15.75" customHeight="1" x14ac:dyDescent="0.3">
      <c r="A243" s="98"/>
      <c r="B243" s="98"/>
      <c r="C243" s="98"/>
      <c r="D243" s="98"/>
      <c r="E243" s="99"/>
      <c r="F243" s="99"/>
      <c r="G243" s="98"/>
      <c r="H243" s="98"/>
      <c r="I243" s="98"/>
      <c r="J243" s="98"/>
      <c r="K243" s="330"/>
      <c r="L243" s="98"/>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row>
    <row r="244" spans="1:57" ht="15.75" customHeight="1" x14ac:dyDescent="0.3">
      <c r="A244" s="98"/>
      <c r="B244" s="98"/>
      <c r="C244" s="98"/>
      <c r="D244" s="98"/>
      <c r="E244" s="99"/>
      <c r="F244" s="99"/>
      <c r="G244" s="98"/>
      <c r="H244" s="98"/>
      <c r="I244" s="98"/>
      <c r="J244" s="98"/>
      <c r="K244" s="330"/>
      <c r="L244" s="98"/>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row>
    <row r="245" spans="1:57" ht="15.75" customHeight="1" x14ac:dyDescent="0.3">
      <c r="A245" s="98"/>
      <c r="B245" s="98"/>
      <c r="C245" s="98"/>
      <c r="D245" s="98"/>
      <c r="E245" s="99"/>
      <c r="F245" s="99"/>
      <c r="G245" s="98"/>
      <c r="H245" s="98"/>
      <c r="I245" s="98"/>
      <c r="J245" s="98"/>
      <c r="K245" s="330"/>
      <c r="L245" s="98"/>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row>
    <row r="246" spans="1:57" ht="15.75" customHeight="1" x14ac:dyDescent="0.3">
      <c r="A246" s="98"/>
      <c r="B246" s="98"/>
      <c r="C246" s="98"/>
      <c r="D246" s="98"/>
      <c r="E246" s="99"/>
      <c r="F246" s="99"/>
      <c r="G246" s="98"/>
      <c r="H246" s="98"/>
      <c r="I246" s="98"/>
      <c r="J246" s="98"/>
      <c r="K246" s="330"/>
      <c r="L246" s="98"/>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row>
    <row r="247" spans="1:57" ht="15.75" customHeight="1" x14ac:dyDescent="0.3">
      <c r="A247" s="98"/>
      <c r="B247" s="98"/>
      <c r="C247" s="98"/>
      <c r="D247" s="98"/>
      <c r="E247" s="99"/>
      <c r="F247" s="99"/>
      <c r="G247" s="98"/>
      <c r="H247" s="98"/>
      <c r="I247" s="98"/>
      <c r="J247" s="98"/>
      <c r="K247" s="330"/>
      <c r="L247" s="98"/>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row>
    <row r="248" spans="1:57" ht="15.75" customHeight="1" x14ac:dyDescent="0.3">
      <c r="A248" s="98"/>
      <c r="B248" s="98"/>
      <c r="C248" s="98"/>
      <c r="D248" s="98"/>
      <c r="E248" s="99"/>
      <c r="F248" s="99"/>
      <c r="G248" s="98"/>
      <c r="H248" s="98"/>
      <c r="I248" s="98"/>
      <c r="J248" s="98"/>
      <c r="K248" s="330"/>
      <c r="L248" s="98"/>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row>
    <row r="249" spans="1:57" ht="15.75" customHeight="1" x14ac:dyDescent="0.3">
      <c r="A249" s="98"/>
      <c r="B249" s="98"/>
      <c r="C249" s="98"/>
      <c r="D249" s="98"/>
      <c r="E249" s="99"/>
      <c r="F249" s="99"/>
      <c r="G249" s="98"/>
      <c r="H249" s="98"/>
      <c r="I249" s="98"/>
      <c r="J249" s="98"/>
      <c r="K249" s="330"/>
      <c r="L249" s="98"/>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row>
    <row r="250" spans="1:57" ht="15.75" customHeight="1" x14ac:dyDescent="0.3">
      <c r="A250" s="98"/>
      <c r="B250" s="98"/>
      <c r="C250" s="98"/>
      <c r="D250" s="98"/>
      <c r="E250" s="99"/>
      <c r="F250" s="99"/>
      <c r="G250" s="98"/>
      <c r="H250" s="98"/>
      <c r="I250" s="98"/>
      <c r="J250" s="98"/>
      <c r="K250" s="330"/>
      <c r="L250" s="98"/>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100"/>
      <c r="AV250" s="100"/>
      <c r="AW250" s="100"/>
      <c r="AX250" s="100"/>
      <c r="AY250" s="100"/>
      <c r="AZ250" s="100"/>
      <c r="BA250" s="100"/>
      <c r="BB250" s="100"/>
      <c r="BC250" s="100"/>
      <c r="BD250" s="100"/>
      <c r="BE250" s="100"/>
    </row>
    <row r="251" spans="1:57" ht="15.75" customHeight="1" x14ac:dyDescent="0.3">
      <c r="A251" s="98"/>
      <c r="B251" s="98"/>
      <c r="C251" s="98"/>
      <c r="D251" s="98"/>
      <c r="E251" s="99"/>
      <c r="F251" s="99"/>
      <c r="G251" s="98"/>
      <c r="H251" s="98"/>
      <c r="I251" s="98"/>
      <c r="J251" s="98"/>
      <c r="K251" s="330"/>
      <c r="L251" s="98"/>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row>
    <row r="252" spans="1:57" ht="15.75" customHeight="1" x14ac:dyDescent="0.3">
      <c r="A252" s="98"/>
      <c r="B252" s="98"/>
      <c r="C252" s="98"/>
      <c r="D252" s="98"/>
      <c r="E252" s="99"/>
      <c r="F252" s="99"/>
      <c r="G252" s="98"/>
      <c r="H252" s="98"/>
      <c r="I252" s="98"/>
      <c r="J252" s="98"/>
      <c r="K252" s="330"/>
      <c r="L252" s="98"/>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row>
    <row r="253" spans="1:57" ht="15.75" customHeight="1" x14ac:dyDescent="0.3">
      <c r="A253" s="98"/>
      <c r="B253" s="98"/>
      <c r="C253" s="98"/>
      <c r="D253" s="98"/>
      <c r="E253" s="99"/>
      <c r="F253" s="99"/>
      <c r="G253" s="98"/>
      <c r="H253" s="98"/>
      <c r="I253" s="98"/>
      <c r="J253" s="98"/>
      <c r="K253" s="330"/>
      <c r="L253" s="98"/>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row>
    <row r="254" spans="1:57" ht="15.75" customHeight="1" x14ac:dyDescent="0.3">
      <c r="A254" s="98"/>
      <c r="B254" s="98"/>
      <c r="C254" s="98"/>
      <c r="D254" s="98"/>
      <c r="E254" s="99"/>
      <c r="F254" s="99"/>
      <c r="G254" s="98"/>
      <c r="H254" s="98"/>
      <c r="I254" s="98"/>
      <c r="J254" s="98"/>
      <c r="K254" s="330"/>
      <c r="L254" s="98"/>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row>
    <row r="255" spans="1:57" ht="15.75" customHeight="1" x14ac:dyDescent="0.3">
      <c r="A255" s="98"/>
      <c r="B255" s="98"/>
      <c r="C255" s="98"/>
      <c r="D255" s="98"/>
      <c r="E255" s="99"/>
      <c r="F255" s="99"/>
      <c r="G255" s="98"/>
      <c r="H255" s="98"/>
      <c r="I255" s="98"/>
      <c r="J255" s="98"/>
      <c r="K255" s="330"/>
      <c r="L255" s="98"/>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row>
    <row r="256" spans="1:57" ht="15.75" customHeight="1" x14ac:dyDescent="0.3">
      <c r="A256" s="98"/>
      <c r="B256" s="98"/>
      <c r="C256" s="98"/>
      <c r="D256" s="98"/>
      <c r="E256" s="99"/>
      <c r="F256" s="99"/>
      <c r="G256" s="98"/>
      <c r="H256" s="98"/>
      <c r="I256" s="98"/>
      <c r="J256" s="98"/>
      <c r="K256" s="330"/>
      <c r="L256" s="98"/>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100"/>
      <c r="AV256" s="100"/>
      <c r="AW256" s="100"/>
      <c r="AX256" s="100"/>
      <c r="AY256" s="100"/>
      <c r="AZ256" s="100"/>
      <c r="BA256" s="100"/>
      <c r="BB256" s="100"/>
      <c r="BC256" s="100"/>
      <c r="BD256" s="100"/>
      <c r="BE256" s="100"/>
    </row>
    <row r="257" spans="1:57" ht="15.75" customHeight="1" x14ac:dyDescent="0.3">
      <c r="A257" s="98"/>
      <c r="B257" s="98"/>
      <c r="C257" s="98"/>
      <c r="D257" s="98"/>
      <c r="E257" s="99"/>
      <c r="F257" s="99"/>
      <c r="G257" s="98"/>
      <c r="H257" s="98"/>
      <c r="I257" s="98"/>
      <c r="J257" s="98"/>
      <c r="K257" s="330"/>
      <c r="L257" s="98"/>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row>
    <row r="258" spans="1:57" ht="15.75" customHeight="1" x14ac:dyDescent="0.3">
      <c r="A258" s="98"/>
      <c r="B258" s="98"/>
      <c r="C258" s="98"/>
      <c r="D258" s="98"/>
      <c r="E258" s="99"/>
      <c r="F258" s="99"/>
      <c r="G258" s="98"/>
      <c r="H258" s="98"/>
      <c r="I258" s="98"/>
      <c r="J258" s="98"/>
      <c r="K258" s="330"/>
      <c r="L258" s="98"/>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row>
    <row r="259" spans="1:57" ht="15.75" customHeight="1" x14ac:dyDescent="0.3">
      <c r="A259" s="98"/>
      <c r="B259" s="98"/>
      <c r="C259" s="98"/>
      <c r="D259" s="98"/>
      <c r="E259" s="99"/>
      <c r="F259" s="99"/>
      <c r="G259" s="98"/>
      <c r="H259" s="98"/>
      <c r="I259" s="98"/>
      <c r="J259" s="98"/>
      <c r="K259" s="330"/>
      <c r="L259" s="98"/>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row>
    <row r="260" spans="1:57" ht="15.75" customHeight="1" x14ac:dyDescent="0.3">
      <c r="A260" s="98"/>
      <c r="B260" s="98"/>
      <c r="C260" s="98"/>
      <c r="D260" s="98"/>
      <c r="E260" s="99"/>
      <c r="F260" s="99"/>
      <c r="G260" s="98"/>
      <c r="H260" s="98"/>
      <c r="I260" s="98"/>
      <c r="J260" s="98"/>
      <c r="K260" s="330"/>
      <c r="L260" s="98"/>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row>
    <row r="261" spans="1:57" ht="15.75" customHeight="1" x14ac:dyDescent="0.3">
      <c r="A261" s="98"/>
      <c r="B261" s="98"/>
      <c r="C261" s="98"/>
      <c r="D261" s="98"/>
      <c r="E261" s="99"/>
      <c r="F261" s="99"/>
      <c r="G261" s="98"/>
      <c r="H261" s="98"/>
      <c r="I261" s="98"/>
      <c r="J261" s="98"/>
      <c r="K261" s="330"/>
      <c r="L261" s="98"/>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row>
    <row r="262" spans="1:57" ht="15.75" customHeight="1" x14ac:dyDescent="0.3">
      <c r="A262" s="98"/>
      <c r="B262" s="98"/>
      <c r="C262" s="98"/>
      <c r="D262" s="98"/>
      <c r="E262" s="99"/>
      <c r="F262" s="99"/>
      <c r="G262" s="98"/>
      <c r="H262" s="98"/>
      <c r="I262" s="98"/>
      <c r="J262" s="98"/>
      <c r="K262" s="330"/>
      <c r="L262" s="98"/>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row>
    <row r="263" spans="1:57" ht="15.75" customHeight="1" x14ac:dyDescent="0.3">
      <c r="A263" s="98"/>
      <c r="B263" s="98"/>
      <c r="C263" s="98"/>
      <c r="D263" s="98"/>
      <c r="E263" s="99"/>
      <c r="F263" s="99"/>
      <c r="G263" s="98"/>
      <c r="H263" s="98"/>
      <c r="I263" s="98"/>
      <c r="J263" s="98"/>
      <c r="K263" s="330"/>
      <c r="L263" s="98"/>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row>
    <row r="264" spans="1:57" ht="15.75" customHeight="1" x14ac:dyDescent="0.3">
      <c r="A264" s="98"/>
      <c r="B264" s="98"/>
      <c r="C264" s="98"/>
      <c r="D264" s="98"/>
      <c r="E264" s="99"/>
      <c r="F264" s="99"/>
      <c r="G264" s="98"/>
      <c r="H264" s="98"/>
      <c r="I264" s="98"/>
      <c r="J264" s="98"/>
      <c r="K264" s="330"/>
      <c r="L264" s="98"/>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row>
    <row r="265" spans="1:57" ht="15.75" customHeight="1" x14ac:dyDescent="0.3">
      <c r="A265" s="98"/>
      <c r="B265" s="98"/>
      <c r="C265" s="98"/>
      <c r="D265" s="98"/>
      <c r="E265" s="99"/>
      <c r="F265" s="99"/>
      <c r="G265" s="98"/>
      <c r="H265" s="98"/>
      <c r="I265" s="98"/>
      <c r="J265" s="98"/>
      <c r="K265" s="330"/>
      <c r="L265" s="98"/>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c r="AV265" s="100"/>
      <c r="AW265" s="100"/>
      <c r="AX265" s="100"/>
      <c r="AY265" s="100"/>
      <c r="AZ265" s="100"/>
      <c r="BA265" s="100"/>
      <c r="BB265" s="100"/>
      <c r="BC265" s="100"/>
      <c r="BD265" s="100"/>
      <c r="BE265" s="100"/>
    </row>
    <row r="266" spans="1:57" ht="15.75" customHeight="1" x14ac:dyDescent="0.3">
      <c r="A266" s="98"/>
      <c r="B266" s="98"/>
      <c r="C266" s="98"/>
      <c r="D266" s="98"/>
      <c r="E266" s="99"/>
      <c r="F266" s="99"/>
      <c r="G266" s="98"/>
      <c r="H266" s="98"/>
      <c r="I266" s="98"/>
      <c r="J266" s="98"/>
      <c r="K266" s="330"/>
      <c r="L266" s="98"/>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row>
    <row r="267" spans="1:57" ht="15.75" customHeight="1" x14ac:dyDescent="0.3">
      <c r="A267" s="98"/>
      <c r="B267" s="98"/>
      <c r="C267" s="98"/>
      <c r="D267" s="98"/>
      <c r="E267" s="99"/>
      <c r="F267" s="99"/>
      <c r="G267" s="98"/>
      <c r="H267" s="98"/>
      <c r="I267" s="98"/>
      <c r="J267" s="98"/>
      <c r="K267" s="330"/>
      <c r="L267" s="98"/>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row>
    <row r="268" spans="1:57" ht="15.75" customHeight="1" x14ac:dyDescent="0.3">
      <c r="A268" s="98"/>
      <c r="B268" s="98"/>
      <c r="C268" s="98"/>
      <c r="D268" s="98"/>
      <c r="E268" s="99"/>
      <c r="F268" s="99"/>
      <c r="G268" s="98"/>
      <c r="H268" s="98"/>
      <c r="I268" s="98"/>
      <c r="J268" s="98"/>
      <c r="K268" s="330"/>
      <c r="L268" s="98"/>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row>
    <row r="269" spans="1:57" ht="15.75" customHeight="1" x14ac:dyDescent="0.3">
      <c r="A269" s="98"/>
      <c r="B269" s="98"/>
      <c r="C269" s="98"/>
      <c r="D269" s="98"/>
      <c r="E269" s="99"/>
      <c r="F269" s="99"/>
      <c r="G269" s="98"/>
      <c r="H269" s="98"/>
      <c r="I269" s="98"/>
      <c r="J269" s="98"/>
      <c r="K269" s="330"/>
      <c r="L269" s="98"/>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row>
    <row r="270" spans="1:57" ht="15.75" customHeight="1" x14ac:dyDescent="0.3">
      <c r="A270" s="98"/>
      <c r="B270" s="98"/>
      <c r="C270" s="98"/>
      <c r="D270" s="98"/>
      <c r="E270" s="99"/>
      <c r="F270" s="99"/>
      <c r="G270" s="98"/>
      <c r="H270" s="98"/>
      <c r="I270" s="98"/>
      <c r="J270" s="98"/>
      <c r="K270" s="330"/>
      <c r="L270" s="98"/>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row>
    <row r="271" spans="1:57" ht="15.75" customHeight="1" x14ac:dyDescent="0.3">
      <c r="A271" s="98"/>
      <c r="B271" s="98"/>
      <c r="C271" s="98"/>
      <c r="D271" s="98"/>
      <c r="E271" s="99"/>
      <c r="F271" s="99"/>
      <c r="G271" s="98"/>
      <c r="H271" s="98"/>
      <c r="I271" s="98"/>
      <c r="J271" s="98"/>
      <c r="K271" s="330"/>
      <c r="L271" s="98"/>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row>
    <row r="272" spans="1:57" ht="15.75" customHeight="1" x14ac:dyDescent="0.3">
      <c r="A272" s="98"/>
      <c r="B272" s="98"/>
      <c r="C272" s="98"/>
      <c r="D272" s="98"/>
      <c r="E272" s="99"/>
      <c r="F272" s="99"/>
      <c r="G272" s="98"/>
      <c r="H272" s="98"/>
      <c r="I272" s="98"/>
      <c r="J272" s="98"/>
      <c r="K272" s="330"/>
      <c r="L272" s="98"/>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row>
    <row r="273" spans="1:57" ht="15.75" customHeight="1" x14ac:dyDescent="0.3">
      <c r="A273" s="98"/>
      <c r="B273" s="98"/>
      <c r="C273" s="98"/>
      <c r="D273" s="98"/>
      <c r="E273" s="99"/>
      <c r="F273" s="99"/>
      <c r="G273" s="98"/>
      <c r="H273" s="98"/>
      <c r="I273" s="98"/>
      <c r="J273" s="98"/>
      <c r="K273" s="330"/>
      <c r="L273" s="98"/>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row>
    <row r="274" spans="1:57" ht="15.75" customHeight="1" x14ac:dyDescent="0.3">
      <c r="A274" s="98"/>
      <c r="B274" s="98"/>
      <c r="C274" s="98"/>
      <c r="D274" s="98"/>
      <c r="E274" s="99"/>
      <c r="F274" s="99"/>
      <c r="G274" s="98"/>
      <c r="H274" s="98"/>
      <c r="I274" s="98"/>
      <c r="J274" s="98"/>
      <c r="K274" s="330"/>
      <c r="L274" s="98"/>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row>
    <row r="275" spans="1:57" ht="15.75" customHeight="1" x14ac:dyDescent="0.3">
      <c r="A275" s="98"/>
      <c r="B275" s="98"/>
      <c r="C275" s="98"/>
      <c r="D275" s="98"/>
      <c r="E275" s="99"/>
      <c r="F275" s="99"/>
      <c r="G275" s="98"/>
      <c r="H275" s="98"/>
      <c r="I275" s="98"/>
      <c r="J275" s="98"/>
      <c r="K275" s="330"/>
      <c r="L275" s="98"/>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row>
    <row r="276" spans="1:57" ht="15.75" customHeight="1" x14ac:dyDescent="0.3">
      <c r="A276" s="98"/>
      <c r="B276" s="98"/>
      <c r="C276" s="98"/>
      <c r="D276" s="98"/>
      <c r="E276" s="99"/>
      <c r="F276" s="99"/>
      <c r="G276" s="98"/>
      <c r="H276" s="98"/>
      <c r="I276" s="98"/>
      <c r="J276" s="98"/>
      <c r="K276" s="330"/>
      <c r="L276" s="98"/>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row>
    <row r="277" spans="1:57" ht="15.75" customHeight="1" x14ac:dyDescent="0.3">
      <c r="A277" s="98"/>
      <c r="B277" s="98"/>
      <c r="C277" s="98"/>
      <c r="D277" s="98"/>
      <c r="E277" s="99"/>
      <c r="F277" s="99"/>
      <c r="G277" s="98"/>
      <c r="H277" s="98"/>
      <c r="I277" s="98"/>
      <c r="J277" s="98"/>
      <c r="K277" s="330"/>
      <c r="L277" s="98"/>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row>
    <row r="278" spans="1:57" ht="15.75" customHeight="1" x14ac:dyDescent="0.3">
      <c r="A278" s="98"/>
      <c r="B278" s="98"/>
      <c r="C278" s="98"/>
      <c r="D278" s="98"/>
      <c r="E278" s="99"/>
      <c r="F278" s="99"/>
      <c r="G278" s="98"/>
      <c r="H278" s="98"/>
      <c r="I278" s="98"/>
      <c r="J278" s="98"/>
      <c r="K278" s="330"/>
      <c r="L278" s="98"/>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row>
    <row r="279" spans="1:57" ht="15.75" customHeight="1" x14ac:dyDescent="0.3">
      <c r="A279" s="98"/>
      <c r="B279" s="98"/>
      <c r="C279" s="98"/>
      <c r="D279" s="98"/>
      <c r="E279" s="99"/>
      <c r="F279" s="99"/>
      <c r="G279" s="98"/>
      <c r="H279" s="98"/>
      <c r="I279" s="98"/>
      <c r="J279" s="98"/>
      <c r="K279" s="330"/>
      <c r="L279" s="98"/>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row>
    <row r="280" spans="1:57" ht="15.75" customHeight="1" x14ac:dyDescent="0.3">
      <c r="A280" s="98"/>
      <c r="B280" s="98"/>
      <c r="C280" s="98"/>
      <c r="D280" s="98"/>
      <c r="E280" s="99"/>
      <c r="F280" s="99"/>
      <c r="G280" s="98"/>
      <c r="H280" s="98"/>
      <c r="I280" s="98"/>
      <c r="J280" s="98"/>
      <c r="K280" s="330"/>
      <c r="L280" s="98"/>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row>
    <row r="281" spans="1:57" ht="15.75" customHeight="1" x14ac:dyDescent="0.3">
      <c r="A281" s="98"/>
      <c r="B281" s="98"/>
      <c r="C281" s="98"/>
      <c r="D281" s="98"/>
      <c r="E281" s="99"/>
      <c r="F281" s="99"/>
      <c r="G281" s="98"/>
      <c r="H281" s="98"/>
      <c r="I281" s="98"/>
      <c r="J281" s="98"/>
      <c r="K281" s="330"/>
      <c r="L281" s="98"/>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row>
    <row r="282" spans="1:57" ht="15.75" customHeight="1" x14ac:dyDescent="0.3">
      <c r="A282" s="98"/>
      <c r="B282" s="98"/>
      <c r="C282" s="98"/>
      <c r="D282" s="98"/>
      <c r="E282" s="99"/>
      <c r="F282" s="99"/>
      <c r="G282" s="98"/>
      <c r="H282" s="98"/>
      <c r="I282" s="98"/>
      <c r="J282" s="98"/>
      <c r="K282" s="330"/>
      <c r="L282" s="98"/>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row>
    <row r="283" spans="1:57" ht="15.75" customHeight="1" x14ac:dyDescent="0.3">
      <c r="A283" s="98"/>
      <c r="B283" s="98"/>
      <c r="C283" s="98"/>
      <c r="D283" s="98"/>
      <c r="E283" s="99"/>
      <c r="F283" s="99"/>
      <c r="G283" s="98"/>
      <c r="H283" s="98"/>
      <c r="I283" s="98"/>
      <c r="J283" s="98"/>
      <c r="K283" s="330"/>
      <c r="L283" s="98"/>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row>
    <row r="284" spans="1:57" ht="15.75" customHeight="1" x14ac:dyDescent="0.3">
      <c r="A284" s="98"/>
      <c r="B284" s="98"/>
      <c r="C284" s="98"/>
      <c r="D284" s="98"/>
      <c r="E284" s="99"/>
      <c r="F284" s="99"/>
      <c r="G284" s="98"/>
      <c r="H284" s="98"/>
      <c r="I284" s="98"/>
      <c r="J284" s="98"/>
      <c r="K284" s="330"/>
      <c r="L284" s="98"/>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row>
    <row r="285" spans="1:57" ht="15.75" customHeight="1" x14ac:dyDescent="0.3">
      <c r="A285" s="98"/>
      <c r="B285" s="98"/>
      <c r="C285" s="98"/>
      <c r="D285" s="98"/>
      <c r="E285" s="99"/>
      <c r="F285" s="99"/>
      <c r="G285" s="98"/>
      <c r="H285" s="98"/>
      <c r="I285" s="98"/>
      <c r="J285" s="98"/>
      <c r="K285" s="330"/>
      <c r="L285" s="98"/>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100"/>
      <c r="AV285" s="100"/>
      <c r="AW285" s="100"/>
      <c r="AX285" s="100"/>
      <c r="AY285" s="100"/>
      <c r="AZ285" s="100"/>
      <c r="BA285" s="100"/>
      <c r="BB285" s="100"/>
      <c r="BC285" s="100"/>
      <c r="BD285" s="100"/>
      <c r="BE285" s="100"/>
    </row>
    <row r="286" spans="1:57" ht="15.75" customHeight="1" x14ac:dyDescent="0.3">
      <c r="A286" s="98"/>
      <c r="B286" s="98"/>
      <c r="C286" s="98"/>
      <c r="D286" s="98"/>
      <c r="E286" s="99"/>
      <c r="F286" s="99"/>
      <c r="G286" s="98"/>
      <c r="H286" s="98"/>
      <c r="I286" s="98"/>
      <c r="J286" s="98"/>
      <c r="K286" s="330"/>
      <c r="L286" s="98"/>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row>
    <row r="287" spans="1:57" ht="15.75" customHeight="1" x14ac:dyDescent="0.3">
      <c r="A287" s="98"/>
      <c r="B287" s="98"/>
      <c r="C287" s="98"/>
      <c r="D287" s="98"/>
      <c r="E287" s="99"/>
      <c r="F287" s="99"/>
      <c r="G287" s="98"/>
      <c r="H287" s="98"/>
      <c r="I287" s="98"/>
      <c r="J287" s="98"/>
      <c r="K287" s="330"/>
      <c r="L287" s="98"/>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c r="AY287" s="100"/>
      <c r="AZ287" s="100"/>
      <c r="BA287" s="100"/>
      <c r="BB287" s="100"/>
      <c r="BC287" s="100"/>
      <c r="BD287" s="100"/>
      <c r="BE287" s="100"/>
    </row>
    <row r="288" spans="1:57" ht="15.75" customHeight="1" x14ac:dyDescent="0.3">
      <c r="A288" s="98"/>
      <c r="B288" s="98"/>
      <c r="C288" s="98"/>
      <c r="D288" s="98"/>
      <c r="E288" s="99"/>
      <c r="F288" s="99"/>
      <c r="G288" s="98"/>
      <c r="H288" s="98"/>
      <c r="I288" s="98"/>
      <c r="J288" s="98"/>
      <c r="K288" s="330"/>
      <c r="L288" s="98"/>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c r="AV288" s="100"/>
      <c r="AW288" s="100"/>
      <c r="AX288" s="100"/>
      <c r="AY288" s="100"/>
      <c r="AZ288" s="100"/>
      <c r="BA288" s="100"/>
      <c r="BB288" s="100"/>
      <c r="BC288" s="100"/>
      <c r="BD288" s="100"/>
      <c r="BE288" s="100"/>
    </row>
    <row r="289" spans="1:57" ht="15.75" customHeight="1" x14ac:dyDescent="0.3">
      <c r="A289" s="98"/>
      <c r="B289" s="98"/>
      <c r="C289" s="98"/>
      <c r="D289" s="98"/>
      <c r="E289" s="99"/>
      <c r="F289" s="99"/>
      <c r="G289" s="98"/>
      <c r="H289" s="98"/>
      <c r="I289" s="98"/>
      <c r="J289" s="98"/>
      <c r="K289" s="330"/>
      <c r="L289" s="98"/>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0"/>
      <c r="AY289" s="100"/>
      <c r="AZ289" s="100"/>
      <c r="BA289" s="100"/>
      <c r="BB289" s="100"/>
      <c r="BC289" s="100"/>
      <c r="BD289" s="100"/>
      <c r="BE289" s="100"/>
    </row>
    <row r="290" spans="1:57" ht="15.75" customHeight="1" x14ac:dyDescent="0.3">
      <c r="A290" s="98"/>
      <c r="B290" s="98"/>
      <c r="C290" s="98"/>
      <c r="D290" s="98"/>
      <c r="E290" s="99"/>
      <c r="F290" s="99"/>
      <c r="G290" s="98"/>
      <c r="H290" s="98"/>
      <c r="I290" s="98"/>
      <c r="J290" s="98"/>
      <c r="K290" s="330"/>
      <c r="L290" s="98"/>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row>
    <row r="291" spans="1:57" ht="15.75" customHeight="1" x14ac:dyDescent="0.3">
      <c r="A291" s="98"/>
      <c r="B291" s="98"/>
      <c r="C291" s="98"/>
      <c r="D291" s="98"/>
      <c r="E291" s="99"/>
      <c r="F291" s="99"/>
      <c r="G291" s="98"/>
      <c r="H291" s="98"/>
      <c r="I291" s="98"/>
      <c r="J291" s="98"/>
      <c r="K291" s="330"/>
      <c r="L291" s="98"/>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row>
    <row r="292" spans="1:57" ht="15.75" customHeight="1" x14ac:dyDescent="0.3">
      <c r="A292" s="98"/>
      <c r="B292" s="98"/>
      <c r="C292" s="98"/>
      <c r="D292" s="98"/>
      <c r="E292" s="99"/>
      <c r="F292" s="99"/>
      <c r="G292" s="98"/>
      <c r="H292" s="98"/>
      <c r="I292" s="98"/>
      <c r="J292" s="98"/>
      <c r="K292" s="330"/>
      <c r="L292" s="98"/>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row>
    <row r="293" spans="1:57" ht="15.75" customHeight="1" x14ac:dyDescent="0.3">
      <c r="A293" s="98"/>
      <c r="B293" s="98"/>
      <c r="C293" s="98"/>
      <c r="D293" s="98"/>
      <c r="E293" s="99"/>
      <c r="F293" s="99"/>
      <c r="G293" s="98"/>
      <c r="H293" s="98"/>
      <c r="I293" s="98"/>
      <c r="J293" s="98"/>
      <c r="K293" s="330"/>
      <c r="L293" s="98"/>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c r="AV293" s="100"/>
      <c r="AW293" s="100"/>
      <c r="AX293" s="100"/>
      <c r="AY293" s="100"/>
      <c r="AZ293" s="100"/>
      <c r="BA293" s="100"/>
      <c r="BB293" s="100"/>
      <c r="BC293" s="100"/>
      <c r="BD293" s="100"/>
      <c r="BE293" s="100"/>
    </row>
    <row r="294" spans="1:57" ht="15.75" customHeight="1" x14ac:dyDescent="0.3">
      <c r="A294" s="98"/>
      <c r="B294" s="98"/>
      <c r="C294" s="98"/>
      <c r="D294" s="98"/>
      <c r="E294" s="99"/>
      <c r="F294" s="99"/>
      <c r="G294" s="98"/>
      <c r="H294" s="98"/>
      <c r="I294" s="98"/>
      <c r="J294" s="98"/>
      <c r="K294" s="330"/>
      <c r="L294" s="98"/>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c r="AU294" s="100"/>
      <c r="AV294" s="100"/>
      <c r="AW294" s="100"/>
      <c r="AX294" s="100"/>
      <c r="AY294" s="100"/>
      <c r="AZ294" s="100"/>
      <c r="BA294" s="100"/>
      <c r="BB294" s="100"/>
      <c r="BC294" s="100"/>
      <c r="BD294" s="100"/>
      <c r="BE294" s="100"/>
    </row>
    <row r="295" spans="1:57" ht="15.75" customHeight="1" x14ac:dyDescent="0.3">
      <c r="A295" s="98"/>
      <c r="B295" s="98"/>
      <c r="C295" s="98"/>
      <c r="D295" s="98"/>
      <c r="E295" s="99"/>
      <c r="F295" s="99"/>
      <c r="G295" s="98"/>
      <c r="H295" s="98"/>
      <c r="I295" s="98"/>
      <c r="J295" s="98"/>
      <c r="K295" s="330"/>
      <c r="L295" s="98"/>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row>
    <row r="296" spans="1:57" ht="15.75" customHeight="1" x14ac:dyDescent="0.3">
      <c r="A296" s="98"/>
      <c r="B296" s="98"/>
      <c r="C296" s="98"/>
      <c r="D296" s="98"/>
      <c r="E296" s="99"/>
      <c r="F296" s="99"/>
      <c r="G296" s="98"/>
      <c r="H296" s="98"/>
      <c r="I296" s="98"/>
      <c r="J296" s="98"/>
      <c r="K296" s="330"/>
      <c r="L296" s="98"/>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c r="AU296" s="100"/>
      <c r="AV296" s="100"/>
      <c r="AW296" s="100"/>
      <c r="AX296" s="100"/>
      <c r="AY296" s="100"/>
      <c r="AZ296" s="100"/>
      <c r="BA296" s="100"/>
      <c r="BB296" s="100"/>
      <c r="BC296" s="100"/>
      <c r="BD296" s="100"/>
      <c r="BE296" s="100"/>
    </row>
    <row r="297" spans="1:57" ht="15.75" customHeight="1" x14ac:dyDescent="0.3">
      <c r="A297" s="98"/>
      <c r="B297" s="98"/>
      <c r="C297" s="98"/>
      <c r="D297" s="98"/>
      <c r="E297" s="99"/>
      <c r="F297" s="99"/>
      <c r="G297" s="98"/>
      <c r="H297" s="98"/>
      <c r="I297" s="98"/>
      <c r="J297" s="98"/>
      <c r="K297" s="330"/>
      <c r="L297" s="98"/>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c r="AV297" s="100"/>
      <c r="AW297" s="100"/>
      <c r="AX297" s="100"/>
      <c r="AY297" s="100"/>
      <c r="AZ297" s="100"/>
      <c r="BA297" s="100"/>
      <c r="BB297" s="100"/>
      <c r="BC297" s="100"/>
      <c r="BD297" s="100"/>
      <c r="BE297" s="100"/>
    </row>
    <row r="298" spans="1:57" ht="15.75" customHeight="1" x14ac:dyDescent="0.3">
      <c r="A298" s="98"/>
      <c r="B298" s="98"/>
      <c r="C298" s="98"/>
      <c r="D298" s="98"/>
      <c r="E298" s="99"/>
      <c r="F298" s="99"/>
      <c r="G298" s="98"/>
      <c r="H298" s="98"/>
      <c r="I298" s="98"/>
      <c r="J298" s="98"/>
      <c r="K298" s="330"/>
      <c r="L298" s="98"/>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c r="AV298" s="100"/>
      <c r="AW298" s="100"/>
      <c r="AX298" s="100"/>
      <c r="AY298" s="100"/>
      <c r="AZ298" s="100"/>
      <c r="BA298" s="100"/>
      <c r="BB298" s="100"/>
      <c r="BC298" s="100"/>
      <c r="BD298" s="100"/>
      <c r="BE298" s="100"/>
    </row>
    <row r="299" spans="1:57" ht="15.75" customHeight="1" x14ac:dyDescent="0.3">
      <c r="A299" s="98"/>
      <c r="B299" s="98"/>
      <c r="C299" s="98"/>
      <c r="D299" s="98"/>
      <c r="E299" s="99"/>
      <c r="F299" s="99"/>
      <c r="G299" s="98"/>
      <c r="H299" s="98"/>
      <c r="I299" s="98"/>
      <c r="J299" s="98"/>
      <c r="K299" s="330"/>
      <c r="L299" s="98"/>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c r="AV299" s="100"/>
      <c r="AW299" s="100"/>
      <c r="AX299" s="100"/>
      <c r="AY299" s="100"/>
      <c r="AZ299" s="100"/>
      <c r="BA299" s="100"/>
      <c r="BB299" s="100"/>
      <c r="BC299" s="100"/>
      <c r="BD299" s="100"/>
      <c r="BE299" s="100"/>
    </row>
    <row r="300" spans="1:57" ht="15.75" customHeight="1" x14ac:dyDescent="0.3">
      <c r="A300" s="98"/>
      <c r="B300" s="98"/>
      <c r="C300" s="98"/>
      <c r="D300" s="98"/>
      <c r="E300" s="99"/>
      <c r="F300" s="99"/>
      <c r="G300" s="98"/>
      <c r="H300" s="98"/>
      <c r="I300" s="98"/>
      <c r="J300" s="98"/>
      <c r="K300" s="330"/>
      <c r="L300" s="98"/>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c r="AU300" s="100"/>
      <c r="AV300" s="100"/>
      <c r="AW300" s="100"/>
      <c r="AX300" s="100"/>
      <c r="AY300" s="100"/>
      <c r="AZ300" s="100"/>
      <c r="BA300" s="100"/>
      <c r="BB300" s="100"/>
      <c r="BC300" s="100"/>
      <c r="BD300" s="100"/>
      <c r="BE300" s="100"/>
    </row>
    <row r="301" spans="1:57" ht="15.75" customHeight="1" x14ac:dyDescent="0.3">
      <c r="A301" s="98"/>
      <c r="B301" s="98"/>
      <c r="C301" s="98"/>
      <c r="D301" s="98"/>
      <c r="E301" s="99"/>
      <c r="F301" s="99"/>
      <c r="G301" s="98"/>
      <c r="H301" s="98"/>
      <c r="I301" s="98"/>
      <c r="J301" s="98"/>
      <c r="K301" s="330"/>
      <c r="L301" s="98"/>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c r="AU301" s="100"/>
      <c r="AV301" s="100"/>
      <c r="AW301" s="100"/>
      <c r="AX301" s="100"/>
      <c r="AY301" s="100"/>
      <c r="AZ301" s="100"/>
      <c r="BA301" s="100"/>
      <c r="BB301" s="100"/>
      <c r="BC301" s="100"/>
      <c r="BD301" s="100"/>
      <c r="BE301" s="100"/>
    </row>
    <row r="302" spans="1:57" ht="15.75" customHeight="1" x14ac:dyDescent="0.3">
      <c r="A302" s="98"/>
      <c r="B302" s="98"/>
      <c r="C302" s="98"/>
      <c r="D302" s="98"/>
      <c r="E302" s="99"/>
      <c r="F302" s="99"/>
      <c r="G302" s="98"/>
      <c r="H302" s="98"/>
      <c r="I302" s="98"/>
      <c r="J302" s="98"/>
      <c r="K302" s="330"/>
      <c r="L302" s="98"/>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c r="AV302" s="100"/>
      <c r="AW302" s="100"/>
      <c r="AX302" s="100"/>
      <c r="AY302" s="100"/>
      <c r="AZ302" s="100"/>
      <c r="BA302" s="100"/>
      <c r="BB302" s="100"/>
      <c r="BC302" s="100"/>
      <c r="BD302" s="100"/>
      <c r="BE302" s="100"/>
    </row>
    <row r="303" spans="1:57" ht="15.75" customHeight="1" x14ac:dyDescent="0.3">
      <c r="A303" s="98"/>
      <c r="B303" s="98"/>
      <c r="C303" s="98"/>
      <c r="D303" s="98"/>
      <c r="E303" s="99"/>
      <c r="F303" s="99"/>
      <c r="G303" s="98"/>
      <c r="H303" s="98"/>
      <c r="I303" s="98"/>
      <c r="J303" s="98"/>
      <c r="K303" s="330"/>
      <c r="L303" s="98"/>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c r="AV303" s="100"/>
      <c r="AW303" s="100"/>
      <c r="AX303" s="100"/>
      <c r="AY303" s="100"/>
      <c r="AZ303" s="100"/>
      <c r="BA303" s="100"/>
      <c r="BB303" s="100"/>
      <c r="BC303" s="100"/>
      <c r="BD303" s="100"/>
      <c r="BE303" s="100"/>
    </row>
    <row r="304" spans="1:57" ht="15.75" customHeight="1" x14ac:dyDescent="0.3">
      <c r="A304" s="98"/>
      <c r="B304" s="98"/>
      <c r="C304" s="98"/>
      <c r="D304" s="98"/>
      <c r="E304" s="99"/>
      <c r="F304" s="99"/>
      <c r="G304" s="98"/>
      <c r="H304" s="98"/>
      <c r="I304" s="98"/>
      <c r="J304" s="98"/>
      <c r="K304" s="330"/>
      <c r="L304" s="98"/>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row>
    <row r="305" spans="1:57" ht="15.75" customHeight="1" x14ac:dyDescent="0.3">
      <c r="A305" s="98"/>
      <c r="B305" s="98"/>
      <c r="C305" s="98"/>
      <c r="D305" s="98"/>
      <c r="E305" s="99"/>
      <c r="F305" s="99"/>
      <c r="G305" s="98"/>
      <c r="H305" s="98"/>
      <c r="I305" s="98"/>
      <c r="J305" s="98"/>
      <c r="K305" s="330"/>
      <c r="L305" s="98"/>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row>
    <row r="306" spans="1:57" ht="15.75" customHeight="1" x14ac:dyDescent="0.3">
      <c r="A306" s="98"/>
      <c r="B306" s="98"/>
      <c r="C306" s="98"/>
      <c r="D306" s="98"/>
      <c r="E306" s="99"/>
      <c r="F306" s="99"/>
      <c r="G306" s="98"/>
      <c r="H306" s="98"/>
      <c r="I306" s="98"/>
      <c r="J306" s="98"/>
      <c r="K306" s="330"/>
      <c r="L306" s="98"/>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0"/>
      <c r="AY306" s="100"/>
      <c r="AZ306" s="100"/>
      <c r="BA306" s="100"/>
      <c r="BB306" s="100"/>
      <c r="BC306" s="100"/>
      <c r="BD306" s="100"/>
      <c r="BE306" s="100"/>
    </row>
    <row r="307" spans="1:57" ht="15.75" customHeight="1" x14ac:dyDescent="0.3">
      <c r="A307" s="98"/>
      <c r="B307" s="98"/>
      <c r="C307" s="98"/>
      <c r="D307" s="98"/>
      <c r="E307" s="99"/>
      <c r="F307" s="99"/>
      <c r="G307" s="98"/>
      <c r="H307" s="98"/>
      <c r="I307" s="98"/>
      <c r="J307" s="98"/>
      <c r="K307" s="330"/>
      <c r="L307" s="98"/>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0"/>
      <c r="AY307" s="100"/>
      <c r="AZ307" s="100"/>
      <c r="BA307" s="100"/>
      <c r="BB307" s="100"/>
      <c r="BC307" s="100"/>
      <c r="BD307" s="100"/>
      <c r="BE307" s="100"/>
    </row>
    <row r="308" spans="1:57" ht="15.75" customHeight="1" x14ac:dyDescent="0.3">
      <c r="A308" s="98"/>
      <c r="B308" s="98"/>
      <c r="C308" s="98"/>
      <c r="D308" s="98"/>
      <c r="E308" s="99"/>
      <c r="F308" s="99"/>
      <c r="G308" s="98"/>
      <c r="H308" s="98"/>
      <c r="I308" s="98"/>
      <c r="J308" s="98"/>
      <c r="K308" s="330"/>
      <c r="L308" s="98"/>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00"/>
      <c r="AY308" s="100"/>
      <c r="AZ308" s="100"/>
      <c r="BA308" s="100"/>
      <c r="BB308" s="100"/>
      <c r="BC308" s="100"/>
      <c r="BD308" s="100"/>
      <c r="BE308" s="100"/>
    </row>
    <row r="309" spans="1:57" ht="15.75" customHeight="1" x14ac:dyDescent="0.3">
      <c r="A309" s="98"/>
      <c r="B309" s="98"/>
      <c r="C309" s="98"/>
      <c r="D309" s="98"/>
      <c r="E309" s="99"/>
      <c r="F309" s="99"/>
      <c r="G309" s="98"/>
      <c r="H309" s="98"/>
      <c r="I309" s="98"/>
      <c r="J309" s="98"/>
      <c r="K309" s="330"/>
      <c r="L309" s="98"/>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100"/>
      <c r="AZ309" s="100"/>
      <c r="BA309" s="100"/>
      <c r="BB309" s="100"/>
      <c r="BC309" s="100"/>
      <c r="BD309" s="100"/>
      <c r="BE309" s="100"/>
    </row>
    <row r="310" spans="1:57" ht="15.75" customHeight="1" x14ac:dyDescent="0.3">
      <c r="A310" s="98"/>
      <c r="B310" s="98"/>
      <c r="C310" s="98"/>
      <c r="D310" s="98"/>
      <c r="E310" s="99"/>
      <c r="F310" s="99"/>
      <c r="G310" s="98"/>
      <c r="H310" s="98"/>
      <c r="I310" s="98"/>
      <c r="J310" s="98"/>
      <c r="K310" s="330"/>
      <c r="L310" s="98"/>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row>
    <row r="311" spans="1:57" ht="15.75" customHeight="1" x14ac:dyDescent="0.3">
      <c r="A311" s="98"/>
      <c r="B311" s="98"/>
      <c r="C311" s="98"/>
      <c r="D311" s="98"/>
      <c r="E311" s="99"/>
      <c r="F311" s="99"/>
      <c r="G311" s="98"/>
      <c r="H311" s="98"/>
      <c r="I311" s="98"/>
      <c r="J311" s="98"/>
      <c r="K311" s="330"/>
      <c r="L311" s="98"/>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c r="AU311" s="100"/>
      <c r="AV311" s="100"/>
      <c r="AW311" s="100"/>
      <c r="AX311" s="100"/>
      <c r="AY311" s="100"/>
      <c r="AZ311" s="100"/>
      <c r="BA311" s="100"/>
      <c r="BB311" s="100"/>
      <c r="BC311" s="100"/>
      <c r="BD311" s="100"/>
      <c r="BE311" s="100"/>
    </row>
    <row r="312" spans="1:57" ht="15.75" customHeight="1" x14ac:dyDescent="0.3">
      <c r="A312" s="98"/>
      <c r="B312" s="98"/>
      <c r="C312" s="98"/>
      <c r="D312" s="98"/>
      <c r="E312" s="99"/>
      <c r="F312" s="99"/>
      <c r="G312" s="98"/>
      <c r="H312" s="98"/>
      <c r="I312" s="98"/>
      <c r="J312" s="98"/>
      <c r="K312" s="330"/>
      <c r="L312" s="98"/>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c r="AV312" s="100"/>
      <c r="AW312" s="100"/>
      <c r="AX312" s="100"/>
      <c r="AY312" s="100"/>
      <c r="AZ312" s="100"/>
      <c r="BA312" s="100"/>
      <c r="BB312" s="100"/>
      <c r="BC312" s="100"/>
      <c r="BD312" s="100"/>
      <c r="BE312" s="100"/>
    </row>
    <row r="313" spans="1:57" ht="15.75" customHeight="1" x14ac:dyDescent="0.3">
      <c r="A313" s="98"/>
      <c r="B313" s="98"/>
      <c r="C313" s="98"/>
      <c r="D313" s="98"/>
      <c r="E313" s="99"/>
      <c r="F313" s="99"/>
      <c r="G313" s="98"/>
      <c r="H313" s="98"/>
      <c r="I313" s="98"/>
      <c r="J313" s="98"/>
      <c r="K313" s="330"/>
      <c r="L313" s="98"/>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0"/>
      <c r="AY313" s="100"/>
      <c r="AZ313" s="100"/>
      <c r="BA313" s="100"/>
      <c r="BB313" s="100"/>
      <c r="BC313" s="100"/>
      <c r="BD313" s="100"/>
      <c r="BE313" s="100"/>
    </row>
    <row r="314" spans="1:57" ht="15.75" customHeight="1" x14ac:dyDescent="0.3">
      <c r="A314" s="98"/>
      <c r="B314" s="98"/>
      <c r="C314" s="98"/>
      <c r="D314" s="98"/>
      <c r="E314" s="99"/>
      <c r="F314" s="99"/>
      <c r="G314" s="98"/>
      <c r="H314" s="98"/>
      <c r="I314" s="98"/>
      <c r="J314" s="98"/>
      <c r="K314" s="330"/>
      <c r="L314" s="98"/>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c r="AU314" s="100"/>
      <c r="AV314" s="100"/>
      <c r="AW314" s="100"/>
      <c r="AX314" s="100"/>
      <c r="AY314" s="100"/>
      <c r="AZ314" s="100"/>
      <c r="BA314" s="100"/>
      <c r="BB314" s="100"/>
      <c r="BC314" s="100"/>
      <c r="BD314" s="100"/>
      <c r="BE314" s="100"/>
    </row>
    <row r="315" spans="1:57" ht="15.75" customHeight="1" x14ac:dyDescent="0.3">
      <c r="A315" s="98"/>
      <c r="B315" s="98"/>
      <c r="C315" s="98"/>
      <c r="D315" s="98"/>
      <c r="E315" s="99"/>
      <c r="F315" s="99"/>
      <c r="G315" s="98"/>
      <c r="H315" s="98"/>
      <c r="I315" s="98"/>
      <c r="J315" s="98"/>
      <c r="K315" s="330"/>
      <c r="L315" s="98"/>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0"/>
      <c r="AY315" s="100"/>
      <c r="AZ315" s="100"/>
      <c r="BA315" s="100"/>
      <c r="BB315" s="100"/>
      <c r="BC315" s="100"/>
      <c r="BD315" s="100"/>
      <c r="BE315" s="100"/>
    </row>
    <row r="316" spans="1:57" ht="15.75" customHeight="1" x14ac:dyDescent="0.3">
      <c r="A316" s="98"/>
      <c r="B316" s="98"/>
      <c r="C316" s="98"/>
      <c r="D316" s="98"/>
      <c r="E316" s="99"/>
      <c r="F316" s="99"/>
      <c r="G316" s="98"/>
      <c r="H316" s="98"/>
      <c r="I316" s="98"/>
      <c r="J316" s="98"/>
      <c r="K316" s="330"/>
      <c r="L316" s="98"/>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c r="AV316" s="100"/>
      <c r="AW316" s="100"/>
      <c r="AX316" s="100"/>
      <c r="AY316" s="100"/>
      <c r="AZ316" s="100"/>
      <c r="BA316" s="100"/>
      <c r="BB316" s="100"/>
      <c r="BC316" s="100"/>
      <c r="BD316" s="100"/>
      <c r="BE316" s="100"/>
    </row>
    <row r="317" spans="1:57" ht="15.75" customHeight="1" x14ac:dyDescent="0.3">
      <c r="A317" s="98"/>
      <c r="B317" s="98"/>
      <c r="C317" s="98"/>
      <c r="D317" s="98"/>
      <c r="E317" s="99"/>
      <c r="F317" s="99"/>
      <c r="G317" s="98"/>
      <c r="H317" s="98"/>
      <c r="I317" s="98"/>
      <c r="J317" s="98"/>
      <c r="K317" s="330"/>
      <c r="L317" s="98"/>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c r="AV317" s="100"/>
      <c r="AW317" s="100"/>
      <c r="AX317" s="100"/>
      <c r="AY317" s="100"/>
      <c r="AZ317" s="100"/>
      <c r="BA317" s="100"/>
      <c r="BB317" s="100"/>
      <c r="BC317" s="100"/>
      <c r="BD317" s="100"/>
      <c r="BE317" s="100"/>
    </row>
    <row r="318" spans="1:57" ht="15.75" customHeight="1" x14ac:dyDescent="0.3">
      <c r="A318" s="98"/>
      <c r="B318" s="98"/>
      <c r="C318" s="98"/>
      <c r="D318" s="98"/>
      <c r="E318" s="99"/>
      <c r="F318" s="99"/>
      <c r="G318" s="98"/>
      <c r="H318" s="98"/>
      <c r="I318" s="98"/>
      <c r="J318" s="98"/>
      <c r="K318" s="330"/>
      <c r="L318" s="98"/>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c r="AV318" s="100"/>
      <c r="AW318" s="100"/>
      <c r="AX318" s="100"/>
      <c r="AY318" s="100"/>
      <c r="AZ318" s="100"/>
      <c r="BA318" s="100"/>
      <c r="BB318" s="100"/>
      <c r="BC318" s="100"/>
      <c r="BD318" s="100"/>
      <c r="BE318" s="100"/>
    </row>
    <row r="319" spans="1:57" ht="15.75" customHeight="1" x14ac:dyDescent="0.3">
      <c r="A319" s="98"/>
      <c r="B319" s="98"/>
      <c r="C319" s="98"/>
      <c r="D319" s="98"/>
      <c r="E319" s="99"/>
      <c r="F319" s="99"/>
      <c r="G319" s="98"/>
      <c r="H319" s="98"/>
      <c r="I319" s="98"/>
      <c r="J319" s="98"/>
      <c r="K319" s="330"/>
      <c r="L319" s="98"/>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V319" s="100"/>
      <c r="AW319" s="100"/>
      <c r="AX319" s="100"/>
      <c r="AY319" s="100"/>
      <c r="AZ319" s="100"/>
      <c r="BA319" s="100"/>
      <c r="BB319" s="100"/>
      <c r="BC319" s="100"/>
      <c r="BD319" s="100"/>
      <c r="BE319" s="100"/>
    </row>
    <row r="320" spans="1:57" ht="15.75" customHeight="1" x14ac:dyDescent="0.3">
      <c r="A320" s="98"/>
      <c r="B320" s="98"/>
      <c r="C320" s="98"/>
      <c r="D320" s="98"/>
      <c r="E320" s="99"/>
      <c r="F320" s="99"/>
      <c r="G320" s="98"/>
      <c r="H320" s="98"/>
      <c r="I320" s="98"/>
      <c r="J320" s="98"/>
      <c r="K320" s="330"/>
      <c r="L320" s="98"/>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100"/>
      <c r="AX320" s="100"/>
      <c r="AY320" s="100"/>
      <c r="AZ320" s="100"/>
      <c r="BA320" s="100"/>
      <c r="BB320" s="100"/>
      <c r="BC320" s="100"/>
      <c r="BD320" s="100"/>
      <c r="BE320" s="100"/>
    </row>
    <row r="321" spans="1:57" ht="15.75" customHeight="1" x14ac:dyDescent="0.3">
      <c r="A321" s="98"/>
      <c r="B321" s="98"/>
      <c r="C321" s="98"/>
      <c r="D321" s="98"/>
      <c r="E321" s="99"/>
      <c r="F321" s="99"/>
      <c r="G321" s="98"/>
      <c r="H321" s="98"/>
      <c r="I321" s="98"/>
      <c r="J321" s="98"/>
      <c r="K321" s="330"/>
      <c r="L321" s="98"/>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row>
    <row r="322" spans="1:57" ht="15.75" customHeight="1" x14ac:dyDescent="0.3">
      <c r="A322" s="98"/>
      <c r="B322" s="98"/>
      <c r="C322" s="98"/>
      <c r="D322" s="98"/>
      <c r="E322" s="99"/>
      <c r="F322" s="99"/>
      <c r="G322" s="98"/>
      <c r="H322" s="98"/>
      <c r="I322" s="98"/>
      <c r="J322" s="98"/>
      <c r="K322" s="330"/>
      <c r="L322" s="98"/>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row>
    <row r="323" spans="1:57" ht="15.75" customHeight="1" x14ac:dyDescent="0.3">
      <c r="A323" s="98"/>
      <c r="B323" s="98"/>
      <c r="C323" s="98"/>
      <c r="D323" s="98"/>
      <c r="E323" s="99"/>
      <c r="F323" s="99"/>
      <c r="G323" s="98"/>
      <c r="H323" s="98"/>
      <c r="I323" s="98"/>
      <c r="J323" s="98"/>
      <c r="K323" s="330"/>
      <c r="L323" s="98"/>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row>
    <row r="324" spans="1:57" ht="15.75" customHeight="1" x14ac:dyDescent="0.3">
      <c r="A324" s="98"/>
      <c r="B324" s="98"/>
      <c r="C324" s="98"/>
      <c r="D324" s="98"/>
      <c r="E324" s="99"/>
      <c r="F324" s="99"/>
      <c r="G324" s="98"/>
      <c r="H324" s="98"/>
      <c r="I324" s="98"/>
      <c r="J324" s="98"/>
      <c r="K324" s="330"/>
      <c r="L324" s="98"/>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row>
    <row r="325" spans="1:57" ht="15.75" customHeight="1" x14ac:dyDescent="0.3">
      <c r="A325" s="98"/>
      <c r="B325" s="98"/>
      <c r="C325" s="98"/>
      <c r="D325" s="98"/>
      <c r="E325" s="99"/>
      <c r="F325" s="99"/>
      <c r="G325" s="98"/>
      <c r="H325" s="98"/>
      <c r="I325" s="98"/>
      <c r="J325" s="98"/>
      <c r="K325" s="330"/>
      <c r="L325" s="98"/>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row>
    <row r="326" spans="1:57" ht="15.75" customHeight="1" x14ac:dyDescent="0.3">
      <c r="A326" s="98"/>
      <c r="B326" s="98"/>
      <c r="C326" s="98"/>
      <c r="D326" s="98"/>
      <c r="E326" s="99"/>
      <c r="F326" s="99"/>
      <c r="G326" s="98"/>
      <c r="H326" s="98"/>
      <c r="I326" s="98"/>
      <c r="J326" s="98"/>
      <c r="K326" s="330"/>
      <c r="L326" s="98"/>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row>
    <row r="327" spans="1:57" ht="15.75" customHeight="1" x14ac:dyDescent="0.3">
      <c r="A327" s="98"/>
      <c r="B327" s="98"/>
      <c r="C327" s="98"/>
      <c r="D327" s="98"/>
      <c r="E327" s="99"/>
      <c r="F327" s="99"/>
      <c r="G327" s="98"/>
      <c r="H327" s="98"/>
      <c r="I327" s="98"/>
      <c r="J327" s="98"/>
      <c r="K327" s="330"/>
      <c r="L327" s="98"/>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row>
    <row r="328" spans="1:57" ht="15.75" customHeight="1" x14ac:dyDescent="0.3">
      <c r="A328" s="98"/>
      <c r="B328" s="98"/>
      <c r="C328" s="98"/>
      <c r="D328" s="98"/>
      <c r="E328" s="99"/>
      <c r="F328" s="99"/>
      <c r="G328" s="98"/>
      <c r="H328" s="98"/>
      <c r="I328" s="98"/>
      <c r="J328" s="98"/>
      <c r="K328" s="330"/>
      <c r="L328" s="98"/>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row>
    <row r="329" spans="1:57" ht="15.75" customHeight="1" x14ac:dyDescent="0.3">
      <c r="A329" s="98"/>
      <c r="B329" s="98"/>
      <c r="C329" s="98"/>
      <c r="D329" s="98"/>
      <c r="E329" s="99"/>
      <c r="F329" s="99"/>
      <c r="G329" s="98"/>
      <c r="H329" s="98"/>
      <c r="I329" s="98"/>
      <c r="J329" s="98"/>
      <c r="K329" s="330"/>
      <c r="L329" s="98"/>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row>
    <row r="330" spans="1:57" ht="15.75" customHeight="1" x14ac:dyDescent="0.3">
      <c r="A330" s="98"/>
      <c r="B330" s="98"/>
      <c r="C330" s="98"/>
      <c r="D330" s="98"/>
      <c r="E330" s="99"/>
      <c r="F330" s="99"/>
      <c r="G330" s="98"/>
      <c r="H330" s="98"/>
      <c r="I330" s="98"/>
      <c r="J330" s="98"/>
      <c r="K330" s="330"/>
      <c r="L330" s="98"/>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row>
    <row r="331" spans="1:57" ht="15.75" customHeight="1" x14ac:dyDescent="0.3">
      <c r="A331" s="98"/>
      <c r="B331" s="98"/>
      <c r="C331" s="98"/>
      <c r="D331" s="98"/>
      <c r="E331" s="99"/>
      <c r="F331" s="99"/>
      <c r="G331" s="98"/>
      <c r="H331" s="98"/>
      <c r="I331" s="98"/>
      <c r="J331" s="98"/>
      <c r="K331" s="330"/>
      <c r="L331" s="98"/>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0"/>
      <c r="AV331" s="100"/>
      <c r="AW331" s="100"/>
      <c r="AX331" s="100"/>
      <c r="AY331" s="100"/>
      <c r="AZ331" s="100"/>
      <c r="BA331" s="100"/>
      <c r="BB331" s="100"/>
      <c r="BC331" s="100"/>
      <c r="BD331" s="100"/>
      <c r="BE331" s="100"/>
    </row>
    <row r="332" spans="1:57" ht="15.75" customHeight="1" x14ac:dyDescent="0.3">
      <c r="A332" s="98"/>
      <c r="B332" s="98"/>
      <c r="C332" s="98"/>
      <c r="D332" s="98"/>
      <c r="E332" s="99"/>
      <c r="F332" s="99"/>
      <c r="G332" s="98"/>
      <c r="H332" s="98"/>
      <c r="I332" s="98"/>
      <c r="J332" s="98"/>
      <c r="K332" s="330"/>
      <c r="L332" s="98"/>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0"/>
      <c r="AV332" s="100"/>
      <c r="AW332" s="100"/>
      <c r="AX332" s="100"/>
      <c r="AY332" s="100"/>
      <c r="AZ332" s="100"/>
      <c r="BA332" s="100"/>
      <c r="BB332" s="100"/>
      <c r="BC332" s="100"/>
      <c r="BD332" s="100"/>
      <c r="BE332" s="100"/>
    </row>
    <row r="333" spans="1:57" ht="15.75" customHeight="1" x14ac:dyDescent="0.3">
      <c r="A333" s="98"/>
      <c r="B333" s="98"/>
      <c r="C333" s="98"/>
      <c r="D333" s="98"/>
      <c r="E333" s="99"/>
      <c r="F333" s="99"/>
      <c r="G333" s="98"/>
      <c r="H333" s="98"/>
      <c r="I333" s="98"/>
      <c r="J333" s="98"/>
      <c r="K333" s="330"/>
      <c r="L333" s="98"/>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row>
    <row r="334" spans="1:57" ht="15.75" customHeight="1" x14ac:dyDescent="0.3">
      <c r="A334" s="98"/>
      <c r="B334" s="98"/>
      <c r="C334" s="98"/>
      <c r="D334" s="98"/>
      <c r="E334" s="99"/>
      <c r="F334" s="99"/>
      <c r="G334" s="98"/>
      <c r="H334" s="98"/>
      <c r="I334" s="98"/>
      <c r="J334" s="98"/>
      <c r="K334" s="330"/>
      <c r="L334" s="98"/>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row>
    <row r="335" spans="1:57" ht="15.75" customHeight="1" x14ac:dyDescent="0.3">
      <c r="A335" s="98"/>
      <c r="B335" s="98"/>
      <c r="C335" s="98"/>
      <c r="D335" s="98"/>
      <c r="E335" s="99"/>
      <c r="F335" s="99"/>
      <c r="G335" s="98"/>
      <c r="H335" s="98"/>
      <c r="I335" s="98"/>
      <c r="J335" s="98"/>
      <c r="K335" s="330"/>
      <c r="L335" s="98"/>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row>
    <row r="336" spans="1:57" ht="15.75" customHeight="1" x14ac:dyDescent="0.3">
      <c r="A336" s="98"/>
      <c r="B336" s="98"/>
      <c r="C336" s="98"/>
      <c r="D336" s="98"/>
      <c r="E336" s="99"/>
      <c r="F336" s="99"/>
      <c r="G336" s="98"/>
      <c r="H336" s="98"/>
      <c r="I336" s="98"/>
      <c r="J336" s="98"/>
      <c r="K336" s="330"/>
      <c r="L336" s="98"/>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row>
    <row r="337" spans="1:57" ht="15.75" customHeight="1" x14ac:dyDescent="0.3">
      <c r="A337" s="98"/>
      <c r="B337" s="98"/>
      <c r="C337" s="98"/>
      <c r="D337" s="98"/>
      <c r="E337" s="99"/>
      <c r="F337" s="99"/>
      <c r="G337" s="98"/>
      <c r="H337" s="98"/>
      <c r="I337" s="98"/>
      <c r="J337" s="98"/>
      <c r="K337" s="330"/>
      <c r="L337" s="98"/>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100"/>
      <c r="AZ337" s="100"/>
      <c r="BA337" s="100"/>
      <c r="BB337" s="100"/>
      <c r="BC337" s="100"/>
      <c r="BD337" s="100"/>
      <c r="BE337" s="100"/>
    </row>
    <row r="338" spans="1:57" ht="15.75" customHeight="1" x14ac:dyDescent="0.3">
      <c r="A338" s="98"/>
      <c r="B338" s="98"/>
      <c r="C338" s="98"/>
      <c r="D338" s="98"/>
      <c r="E338" s="99"/>
      <c r="F338" s="99"/>
      <c r="G338" s="98"/>
      <c r="H338" s="98"/>
      <c r="I338" s="98"/>
      <c r="J338" s="98"/>
      <c r="K338" s="330"/>
      <c r="L338" s="98"/>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row>
    <row r="339" spans="1:57" ht="15.75" customHeight="1" x14ac:dyDescent="0.3">
      <c r="A339" s="98"/>
      <c r="B339" s="98"/>
      <c r="C339" s="98"/>
      <c r="D339" s="98"/>
      <c r="E339" s="99"/>
      <c r="F339" s="99"/>
      <c r="G339" s="98"/>
      <c r="H339" s="98"/>
      <c r="I339" s="98"/>
      <c r="J339" s="98"/>
      <c r="K339" s="330"/>
      <c r="L339" s="98"/>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row>
    <row r="340" spans="1:57" ht="15.75" customHeight="1" x14ac:dyDescent="0.3">
      <c r="A340" s="98"/>
      <c r="B340" s="98"/>
      <c r="C340" s="98"/>
      <c r="D340" s="98"/>
      <c r="E340" s="99"/>
      <c r="F340" s="99"/>
      <c r="G340" s="98"/>
      <c r="H340" s="98"/>
      <c r="I340" s="98"/>
      <c r="J340" s="98"/>
      <c r="K340" s="330"/>
      <c r="L340" s="98"/>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row>
    <row r="341" spans="1:57" ht="15.75" customHeight="1" x14ac:dyDescent="0.3">
      <c r="A341" s="98"/>
      <c r="B341" s="98"/>
      <c r="C341" s="98"/>
      <c r="D341" s="98"/>
      <c r="E341" s="99"/>
      <c r="F341" s="99"/>
      <c r="G341" s="98"/>
      <c r="H341" s="98"/>
      <c r="I341" s="98"/>
      <c r="J341" s="98"/>
      <c r="K341" s="330"/>
      <c r="L341" s="98"/>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row>
    <row r="342" spans="1:57" ht="15.75" customHeight="1" x14ac:dyDescent="0.3">
      <c r="A342" s="98"/>
      <c r="B342" s="98"/>
      <c r="C342" s="98"/>
      <c r="D342" s="98"/>
      <c r="E342" s="99"/>
      <c r="F342" s="99"/>
      <c r="G342" s="98"/>
      <c r="H342" s="98"/>
      <c r="I342" s="98"/>
      <c r="J342" s="98"/>
      <c r="K342" s="330"/>
      <c r="L342" s="98"/>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c r="AV342" s="100"/>
      <c r="AW342" s="100"/>
      <c r="AX342" s="100"/>
      <c r="AY342" s="100"/>
      <c r="AZ342" s="100"/>
      <c r="BA342" s="100"/>
      <c r="BB342" s="100"/>
      <c r="BC342" s="100"/>
      <c r="BD342" s="100"/>
      <c r="BE342" s="100"/>
    </row>
    <row r="343" spans="1:57" ht="15.75" customHeight="1" x14ac:dyDescent="0.3">
      <c r="A343" s="98"/>
      <c r="B343" s="98"/>
      <c r="C343" s="98"/>
      <c r="D343" s="98"/>
      <c r="E343" s="99"/>
      <c r="F343" s="99"/>
      <c r="G343" s="98"/>
      <c r="H343" s="98"/>
      <c r="I343" s="98"/>
      <c r="J343" s="98"/>
      <c r="K343" s="330"/>
      <c r="L343" s="98"/>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c r="AV343" s="100"/>
      <c r="AW343" s="100"/>
      <c r="AX343" s="100"/>
      <c r="AY343" s="100"/>
      <c r="AZ343" s="100"/>
      <c r="BA343" s="100"/>
      <c r="BB343" s="100"/>
      <c r="BC343" s="100"/>
      <c r="BD343" s="100"/>
      <c r="BE343" s="100"/>
    </row>
    <row r="344" spans="1:57" ht="15.75" customHeight="1" x14ac:dyDescent="0.3">
      <c r="A344" s="98"/>
      <c r="B344" s="98"/>
      <c r="C344" s="98"/>
      <c r="D344" s="98"/>
      <c r="E344" s="99"/>
      <c r="F344" s="99"/>
      <c r="G344" s="98"/>
      <c r="H344" s="98"/>
      <c r="I344" s="98"/>
      <c r="J344" s="98"/>
      <c r="K344" s="330"/>
      <c r="L344" s="98"/>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c r="AV344" s="100"/>
      <c r="AW344" s="100"/>
      <c r="AX344" s="100"/>
      <c r="AY344" s="100"/>
      <c r="AZ344" s="100"/>
      <c r="BA344" s="100"/>
      <c r="BB344" s="100"/>
      <c r="BC344" s="100"/>
      <c r="BD344" s="100"/>
      <c r="BE344" s="100"/>
    </row>
    <row r="345" spans="1:57" ht="15.75" customHeight="1" x14ac:dyDescent="0.3">
      <c r="A345" s="98"/>
      <c r="B345" s="98"/>
      <c r="C345" s="98"/>
      <c r="D345" s="98"/>
      <c r="E345" s="99"/>
      <c r="F345" s="99"/>
      <c r="G345" s="98"/>
      <c r="H345" s="98"/>
      <c r="I345" s="98"/>
      <c r="J345" s="98"/>
      <c r="K345" s="330"/>
      <c r="L345" s="98"/>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row>
    <row r="346" spans="1:57" ht="15.75" customHeight="1" x14ac:dyDescent="0.3">
      <c r="A346" s="98"/>
      <c r="B346" s="98"/>
      <c r="C346" s="98"/>
      <c r="D346" s="98"/>
      <c r="E346" s="99"/>
      <c r="F346" s="99"/>
      <c r="G346" s="98"/>
      <c r="H346" s="98"/>
      <c r="I346" s="98"/>
      <c r="J346" s="98"/>
      <c r="K346" s="330"/>
      <c r="L346" s="98"/>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row>
    <row r="347" spans="1:57" ht="15.75" customHeight="1" x14ac:dyDescent="0.3">
      <c r="A347" s="98"/>
      <c r="B347" s="98"/>
      <c r="C347" s="98"/>
      <c r="D347" s="98"/>
      <c r="E347" s="99"/>
      <c r="F347" s="99"/>
      <c r="G347" s="98"/>
      <c r="H347" s="98"/>
      <c r="I347" s="98"/>
      <c r="J347" s="98"/>
      <c r="K347" s="330"/>
      <c r="L347" s="98"/>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row>
    <row r="348" spans="1:57" ht="15.75" customHeight="1" x14ac:dyDescent="0.3">
      <c r="A348" s="98"/>
      <c r="B348" s="98"/>
      <c r="C348" s="98"/>
      <c r="D348" s="98"/>
      <c r="E348" s="99"/>
      <c r="F348" s="99"/>
      <c r="G348" s="98"/>
      <c r="H348" s="98"/>
      <c r="I348" s="98"/>
      <c r="J348" s="98"/>
      <c r="K348" s="330"/>
      <c r="L348" s="98"/>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row>
    <row r="349" spans="1:57" ht="15.75" customHeight="1" x14ac:dyDescent="0.3">
      <c r="A349" s="98"/>
      <c r="B349" s="98"/>
      <c r="C349" s="98"/>
      <c r="D349" s="98"/>
      <c r="E349" s="99"/>
      <c r="F349" s="99"/>
      <c r="G349" s="98"/>
      <c r="H349" s="98"/>
      <c r="I349" s="98"/>
      <c r="J349" s="98"/>
      <c r="K349" s="330"/>
      <c r="L349" s="98"/>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c r="BC349" s="100"/>
      <c r="BD349" s="100"/>
      <c r="BE349" s="100"/>
    </row>
    <row r="350" spans="1:57" ht="15.75" customHeight="1" x14ac:dyDescent="0.3">
      <c r="A350" s="98"/>
      <c r="B350" s="98"/>
      <c r="C350" s="98"/>
      <c r="D350" s="98"/>
      <c r="E350" s="99"/>
      <c r="F350" s="99"/>
      <c r="G350" s="98"/>
      <c r="H350" s="98"/>
      <c r="I350" s="98"/>
      <c r="J350" s="98"/>
      <c r="K350" s="330"/>
      <c r="L350" s="98"/>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row>
    <row r="351" spans="1:57" ht="15.75" customHeight="1" x14ac:dyDescent="0.3">
      <c r="A351" s="98"/>
      <c r="B351" s="98"/>
      <c r="C351" s="98"/>
      <c r="D351" s="98"/>
      <c r="E351" s="99"/>
      <c r="F351" s="99"/>
      <c r="G351" s="98"/>
      <c r="H351" s="98"/>
      <c r="I351" s="98"/>
      <c r="J351" s="98"/>
      <c r="K351" s="330"/>
      <c r="L351" s="98"/>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row>
    <row r="352" spans="1:57" ht="15.75" customHeight="1" x14ac:dyDescent="0.3">
      <c r="A352" s="98"/>
      <c r="B352" s="98"/>
      <c r="C352" s="98"/>
      <c r="D352" s="98"/>
      <c r="E352" s="99"/>
      <c r="F352" s="99"/>
      <c r="G352" s="98"/>
      <c r="H352" s="98"/>
      <c r="I352" s="98"/>
      <c r="J352" s="98"/>
      <c r="K352" s="330"/>
      <c r="L352" s="98"/>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row>
    <row r="353" spans="1:57" ht="15.75" customHeight="1" x14ac:dyDescent="0.3">
      <c r="A353" s="98"/>
      <c r="B353" s="98"/>
      <c r="C353" s="98"/>
      <c r="D353" s="98"/>
      <c r="E353" s="99"/>
      <c r="F353" s="99"/>
      <c r="G353" s="98"/>
      <c r="H353" s="98"/>
      <c r="I353" s="98"/>
      <c r="J353" s="98"/>
      <c r="K353" s="330"/>
      <c r="L353" s="98"/>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row>
    <row r="354" spans="1:57" ht="15.75" customHeight="1" x14ac:dyDescent="0.3">
      <c r="A354" s="98"/>
      <c r="B354" s="98"/>
      <c r="C354" s="98"/>
      <c r="D354" s="98"/>
      <c r="E354" s="99"/>
      <c r="F354" s="99"/>
      <c r="G354" s="98"/>
      <c r="H354" s="98"/>
      <c r="I354" s="98"/>
      <c r="J354" s="98"/>
      <c r="K354" s="330"/>
      <c r="L354" s="98"/>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row>
    <row r="355" spans="1:57" ht="15.75" customHeight="1" x14ac:dyDescent="0.3">
      <c r="A355" s="98"/>
      <c r="B355" s="98"/>
      <c r="C355" s="98"/>
      <c r="D355" s="98"/>
      <c r="E355" s="99"/>
      <c r="F355" s="99"/>
      <c r="G355" s="98"/>
      <c r="H355" s="98"/>
      <c r="I355" s="98"/>
      <c r="J355" s="98"/>
      <c r="K355" s="330"/>
      <c r="L355" s="98"/>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row>
    <row r="356" spans="1:57" ht="15.75" customHeight="1" x14ac:dyDescent="0.3">
      <c r="A356" s="98"/>
      <c r="B356" s="98"/>
      <c r="C356" s="98"/>
      <c r="D356" s="98"/>
      <c r="E356" s="99"/>
      <c r="F356" s="99"/>
      <c r="G356" s="98"/>
      <c r="H356" s="98"/>
      <c r="I356" s="98"/>
      <c r="J356" s="98"/>
      <c r="K356" s="330"/>
      <c r="L356" s="98"/>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row>
    <row r="357" spans="1:57" ht="15.75" customHeight="1" x14ac:dyDescent="0.3">
      <c r="A357" s="98"/>
      <c r="B357" s="98"/>
      <c r="C357" s="98"/>
      <c r="D357" s="98"/>
      <c r="E357" s="99"/>
      <c r="F357" s="99"/>
      <c r="G357" s="98"/>
      <c r="H357" s="98"/>
      <c r="I357" s="98"/>
      <c r="J357" s="98"/>
      <c r="K357" s="330"/>
      <c r="L357" s="98"/>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row>
    <row r="358" spans="1:57" ht="15.75" customHeight="1" x14ac:dyDescent="0.3">
      <c r="A358" s="98"/>
      <c r="B358" s="98"/>
      <c r="C358" s="98"/>
      <c r="D358" s="98"/>
      <c r="E358" s="99"/>
      <c r="F358" s="99"/>
      <c r="G358" s="98"/>
      <c r="H358" s="98"/>
      <c r="I358" s="98"/>
      <c r="J358" s="98"/>
      <c r="K358" s="330"/>
      <c r="L358" s="98"/>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row>
    <row r="359" spans="1:57" ht="15.75" customHeight="1" x14ac:dyDescent="0.3">
      <c r="A359" s="98"/>
      <c r="B359" s="98"/>
      <c r="C359" s="98"/>
      <c r="D359" s="98"/>
      <c r="E359" s="99"/>
      <c r="F359" s="99"/>
      <c r="G359" s="98"/>
      <c r="H359" s="98"/>
      <c r="I359" s="98"/>
      <c r="J359" s="98"/>
      <c r="K359" s="330"/>
      <c r="L359" s="98"/>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row>
    <row r="360" spans="1:57" ht="15.75" customHeight="1" x14ac:dyDescent="0.3">
      <c r="A360" s="98"/>
      <c r="B360" s="98"/>
      <c r="C360" s="98"/>
      <c r="D360" s="98"/>
      <c r="E360" s="99"/>
      <c r="F360" s="99"/>
      <c r="G360" s="98"/>
      <c r="H360" s="98"/>
      <c r="I360" s="98"/>
      <c r="J360" s="98"/>
      <c r="K360" s="330"/>
      <c r="L360" s="98"/>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row>
    <row r="361" spans="1:57" ht="15.75" customHeight="1" x14ac:dyDescent="0.3">
      <c r="A361" s="98"/>
      <c r="B361" s="98"/>
      <c r="C361" s="98"/>
      <c r="D361" s="98"/>
      <c r="E361" s="99"/>
      <c r="F361" s="99"/>
      <c r="G361" s="98"/>
      <c r="H361" s="98"/>
      <c r="I361" s="98"/>
      <c r="J361" s="98"/>
      <c r="K361" s="330"/>
      <c r="L361" s="98"/>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row>
    <row r="362" spans="1:57" ht="15.75" customHeight="1" x14ac:dyDescent="0.3">
      <c r="A362" s="98"/>
      <c r="B362" s="98"/>
      <c r="C362" s="98"/>
      <c r="D362" s="98"/>
      <c r="E362" s="99"/>
      <c r="F362" s="99"/>
      <c r="G362" s="98"/>
      <c r="H362" s="98"/>
      <c r="I362" s="98"/>
      <c r="J362" s="98"/>
      <c r="K362" s="330"/>
      <c r="L362" s="98"/>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row>
    <row r="363" spans="1:57" ht="15.75" customHeight="1" x14ac:dyDescent="0.3">
      <c r="A363" s="98"/>
      <c r="B363" s="98"/>
      <c r="C363" s="98"/>
      <c r="D363" s="98"/>
      <c r="E363" s="99"/>
      <c r="F363" s="99"/>
      <c r="G363" s="98"/>
      <c r="H363" s="98"/>
      <c r="I363" s="98"/>
      <c r="J363" s="98"/>
      <c r="K363" s="330"/>
      <c r="L363" s="98"/>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row>
    <row r="364" spans="1:57" ht="15.75" customHeight="1" x14ac:dyDescent="0.3">
      <c r="A364" s="98"/>
      <c r="B364" s="98"/>
      <c r="C364" s="98"/>
      <c r="D364" s="98"/>
      <c r="E364" s="99"/>
      <c r="F364" s="99"/>
      <c r="G364" s="98"/>
      <c r="H364" s="98"/>
      <c r="I364" s="98"/>
      <c r="J364" s="98"/>
      <c r="K364" s="330"/>
      <c r="L364" s="98"/>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row>
    <row r="365" spans="1:57" ht="15.75" customHeight="1" x14ac:dyDescent="0.3">
      <c r="A365" s="98"/>
      <c r="B365" s="98"/>
      <c r="C365" s="98"/>
      <c r="D365" s="98"/>
      <c r="E365" s="99"/>
      <c r="F365" s="99"/>
      <c r="G365" s="98"/>
      <c r="H365" s="98"/>
      <c r="I365" s="98"/>
      <c r="J365" s="98"/>
      <c r="K365" s="330"/>
      <c r="L365" s="98"/>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100"/>
      <c r="AZ365" s="100"/>
      <c r="BA365" s="100"/>
      <c r="BB365" s="100"/>
      <c r="BC365" s="100"/>
      <c r="BD365" s="100"/>
      <c r="BE365" s="100"/>
    </row>
    <row r="366" spans="1:57" ht="15.75" customHeight="1" x14ac:dyDescent="0.3">
      <c r="A366" s="98"/>
      <c r="B366" s="98"/>
      <c r="C366" s="98"/>
      <c r="D366" s="98"/>
      <c r="E366" s="99"/>
      <c r="F366" s="99"/>
      <c r="G366" s="98"/>
      <c r="H366" s="98"/>
      <c r="I366" s="98"/>
      <c r="J366" s="98"/>
      <c r="K366" s="330"/>
      <c r="L366" s="98"/>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row>
    <row r="367" spans="1:57" ht="15.75" customHeight="1" x14ac:dyDescent="0.3">
      <c r="A367" s="98"/>
      <c r="B367" s="98"/>
      <c r="C367" s="98"/>
      <c r="D367" s="98"/>
      <c r="E367" s="99"/>
      <c r="F367" s="99"/>
      <c r="G367" s="98"/>
      <c r="H367" s="98"/>
      <c r="I367" s="98"/>
      <c r="J367" s="98"/>
      <c r="K367" s="330"/>
      <c r="L367" s="98"/>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row>
    <row r="368" spans="1:57" ht="15.75" customHeight="1" x14ac:dyDescent="0.3">
      <c r="A368" s="98"/>
      <c r="B368" s="98"/>
      <c r="C368" s="98"/>
      <c r="D368" s="98"/>
      <c r="E368" s="99"/>
      <c r="F368" s="99"/>
      <c r="G368" s="98"/>
      <c r="H368" s="98"/>
      <c r="I368" s="98"/>
      <c r="J368" s="98"/>
      <c r="K368" s="330"/>
      <c r="L368" s="98"/>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row>
    <row r="369" spans="1:57" ht="15.75" customHeight="1" x14ac:dyDescent="0.3">
      <c r="A369" s="98"/>
      <c r="B369" s="98"/>
      <c r="C369" s="98"/>
      <c r="D369" s="98"/>
      <c r="E369" s="99"/>
      <c r="F369" s="99"/>
      <c r="G369" s="98"/>
      <c r="H369" s="98"/>
      <c r="I369" s="98"/>
      <c r="J369" s="98"/>
      <c r="K369" s="330"/>
      <c r="L369" s="98"/>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row>
    <row r="370" spans="1:57" ht="15.75" customHeight="1" x14ac:dyDescent="0.3">
      <c r="A370" s="98"/>
      <c r="B370" s="98"/>
      <c r="C370" s="98"/>
      <c r="D370" s="98"/>
      <c r="E370" s="99"/>
      <c r="F370" s="99"/>
      <c r="G370" s="98"/>
      <c r="H370" s="98"/>
      <c r="I370" s="98"/>
      <c r="J370" s="98"/>
      <c r="K370" s="330"/>
      <c r="L370" s="98"/>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row>
    <row r="371" spans="1:57" ht="15.75" customHeight="1" x14ac:dyDescent="0.3">
      <c r="A371" s="98"/>
      <c r="B371" s="98"/>
      <c r="C371" s="98"/>
      <c r="D371" s="98"/>
      <c r="E371" s="99"/>
      <c r="F371" s="99"/>
      <c r="G371" s="98"/>
      <c r="H371" s="98"/>
      <c r="I371" s="98"/>
      <c r="J371" s="98"/>
      <c r="K371" s="330"/>
      <c r="L371" s="98"/>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row>
    <row r="372" spans="1:57" ht="15.75" customHeight="1" x14ac:dyDescent="0.3">
      <c r="A372" s="98"/>
      <c r="B372" s="98"/>
      <c r="C372" s="98"/>
      <c r="D372" s="98"/>
      <c r="E372" s="99"/>
      <c r="F372" s="99"/>
      <c r="G372" s="98"/>
      <c r="H372" s="98"/>
      <c r="I372" s="98"/>
      <c r="J372" s="98"/>
      <c r="K372" s="330"/>
      <c r="L372" s="98"/>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row>
    <row r="373" spans="1:57" ht="15.75" customHeight="1" x14ac:dyDescent="0.3">
      <c r="A373" s="98"/>
      <c r="B373" s="98"/>
      <c r="C373" s="98"/>
      <c r="D373" s="98"/>
      <c r="E373" s="99"/>
      <c r="F373" s="99"/>
      <c r="G373" s="98"/>
      <c r="H373" s="98"/>
      <c r="I373" s="98"/>
      <c r="J373" s="98"/>
      <c r="K373" s="330"/>
      <c r="L373" s="98"/>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c r="AU373" s="100"/>
      <c r="AV373" s="100"/>
      <c r="AW373" s="100"/>
      <c r="AX373" s="100"/>
      <c r="AY373" s="100"/>
      <c r="AZ373" s="100"/>
      <c r="BA373" s="100"/>
      <c r="BB373" s="100"/>
      <c r="BC373" s="100"/>
      <c r="BD373" s="100"/>
      <c r="BE373" s="100"/>
    </row>
    <row r="374" spans="1:57" ht="15.75" customHeight="1" x14ac:dyDescent="0.3">
      <c r="A374" s="98"/>
      <c r="B374" s="98"/>
      <c r="C374" s="98"/>
      <c r="D374" s="98"/>
      <c r="E374" s="99"/>
      <c r="F374" s="99"/>
      <c r="G374" s="98"/>
      <c r="H374" s="98"/>
      <c r="I374" s="98"/>
      <c r="J374" s="98"/>
      <c r="K374" s="330"/>
      <c r="L374" s="98"/>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row>
    <row r="375" spans="1:57" ht="15.75" customHeight="1" x14ac:dyDescent="0.3">
      <c r="A375" s="98"/>
      <c r="B375" s="98"/>
      <c r="C375" s="98"/>
      <c r="D375" s="98"/>
      <c r="E375" s="99"/>
      <c r="F375" s="99"/>
      <c r="G375" s="98"/>
      <c r="H375" s="98"/>
      <c r="I375" s="98"/>
      <c r="J375" s="98"/>
      <c r="K375" s="330"/>
      <c r="L375" s="98"/>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row>
    <row r="376" spans="1:57" ht="15.75" customHeight="1" x14ac:dyDescent="0.3">
      <c r="A376" s="98"/>
      <c r="B376" s="98"/>
      <c r="C376" s="98"/>
      <c r="D376" s="98"/>
      <c r="E376" s="99"/>
      <c r="F376" s="99"/>
      <c r="G376" s="98"/>
      <c r="H376" s="98"/>
      <c r="I376" s="98"/>
      <c r="J376" s="98"/>
      <c r="K376" s="330"/>
      <c r="L376" s="98"/>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row>
    <row r="377" spans="1:57" ht="15.75" customHeight="1" x14ac:dyDescent="0.3">
      <c r="A377" s="98"/>
      <c r="B377" s="98"/>
      <c r="C377" s="98"/>
      <c r="D377" s="98"/>
      <c r="E377" s="99"/>
      <c r="F377" s="99"/>
      <c r="G377" s="98"/>
      <c r="H377" s="98"/>
      <c r="I377" s="98"/>
      <c r="J377" s="98"/>
      <c r="K377" s="330"/>
      <c r="L377" s="98"/>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row>
    <row r="378" spans="1:57" ht="15.75" customHeight="1" x14ac:dyDescent="0.3">
      <c r="A378" s="98"/>
      <c r="B378" s="98"/>
      <c r="C378" s="98"/>
      <c r="D378" s="98"/>
      <c r="E378" s="99"/>
      <c r="F378" s="99"/>
      <c r="G378" s="98"/>
      <c r="H378" s="98"/>
      <c r="I378" s="98"/>
      <c r="J378" s="98"/>
      <c r="K378" s="330"/>
      <c r="L378" s="98"/>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row>
    <row r="379" spans="1:57" ht="15.75" customHeight="1" x14ac:dyDescent="0.3">
      <c r="A379" s="98"/>
      <c r="B379" s="98"/>
      <c r="C379" s="98"/>
      <c r="D379" s="98"/>
      <c r="E379" s="99"/>
      <c r="F379" s="99"/>
      <c r="G379" s="98"/>
      <c r="H379" s="98"/>
      <c r="I379" s="98"/>
      <c r="J379" s="98"/>
      <c r="K379" s="330"/>
      <c r="L379" s="98"/>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row>
    <row r="380" spans="1:57" ht="15.75" customHeight="1" x14ac:dyDescent="0.3">
      <c r="A380" s="98"/>
      <c r="B380" s="98"/>
      <c r="C380" s="98"/>
      <c r="D380" s="98"/>
      <c r="E380" s="99"/>
      <c r="F380" s="99"/>
      <c r="G380" s="98"/>
      <c r="H380" s="98"/>
      <c r="I380" s="98"/>
      <c r="J380" s="98"/>
      <c r="K380" s="330"/>
      <c r="L380" s="98"/>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row>
    <row r="381" spans="1:57" ht="15.75" customHeight="1" x14ac:dyDescent="0.3">
      <c r="A381" s="98"/>
      <c r="B381" s="98"/>
      <c r="C381" s="98"/>
      <c r="D381" s="98"/>
      <c r="E381" s="99"/>
      <c r="F381" s="99"/>
      <c r="G381" s="98"/>
      <c r="H381" s="98"/>
      <c r="I381" s="98"/>
      <c r="J381" s="98"/>
      <c r="K381" s="330"/>
      <c r="L381" s="98"/>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row>
    <row r="382" spans="1:57" ht="15.75" customHeight="1" x14ac:dyDescent="0.3">
      <c r="A382" s="98"/>
      <c r="B382" s="98"/>
      <c r="C382" s="98"/>
      <c r="D382" s="98"/>
      <c r="E382" s="99"/>
      <c r="F382" s="99"/>
      <c r="G382" s="98"/>
      <c r="H382" s="98"/>
      <c r="I382" s="98"/>
      <c r="J382" s="98"/>
      <c r="K382" s="330"/>
      <c r="L382" s="98"/>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row>
    <row r="383" spans="1:57" ht="15.75" customHeight="1" x14ac:dyDescent="0.3">
      <c r="A383" s="98"/>
      <c r="B383" s="98"/>
      <c r="C383" s="98"/>
      <c r="D383" s="98"/>
      <c r="E383" s="99"/>
      <c r="F383" s="99"/>
      <c r="G383" s="98"/>
      <c r="H383" s="98"/>
      <c r="I383" s="98"/>
      <c r="J383" s="98"/>
      <c r="K383" s="330"/>
      <c r="L383" s="98"/>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row>
    <row r="384" spans="1:57" ht="15.75" customHeight="1" x14ac:dyDescent="0.3">
      <c r="A384" s="98"/>
      <c r="B384" s="98"/>
      <c r="C384" s="98"/>
      <c r="D384" s="98"/>
      <c r="E384" s="99"/>
      <c r="F384" s="99"/>
      <c r="G384" s="98"/>
      <c r="H384" s="98"/>
      <c r="I384" s="98"/>
      <c r="J384" s="98"/>
      <c r="K384" s="330"/>
      <c r="L384" s="98"/>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row>
    <row r="385" spans="1:57" ht="15.75" customHeight="1" x14ac:dyDescent="0.3">
      <c r="A385" s="98"/>
      <c r="B385" s="98"/>
      <c r="C385" s="98"/>
      <c r="D385" s="98"/>
      <c r="E385" s="99"/>
      <c r="F385" s="99"/>
      <c r="G385" s="98"/>
      <c r="H385" s="98"/>
      <c r="I385" s="98"/>
      <c r="J385" s="98"/>
      <c r="K385" s="330"/>
      <c r="L385" s="98"/>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c r="AU385" s="100"/>
      <c r="AV385" s="100"/>
      <c r="AW385" s="100"/>
      <c r="AX385" s="100"/>
      <c r="AY385" s="100"/>
      <c r="AZ385" s="100"/>
      <c r="BA385" s="100"/>
      <c r="BB385" s="100"/>
      <c r="BC385" s="100"/>
      <c r="BD385" s="100"/>
      <c r="BE385" s="100"/>
    </row>
    <row r="386" spans="1:57" ht="15.75" customHeight="1" x14ac:dyDescent="0.3">
      <c r="A386" s="98"/>
      <c r="B386" s="98"/>
      <c r="C386" s="98"/>
      <c r="D386" s="98"/>
      <c r="E386" s="99"/>
      <c r="F386" s="99"/>
      <c r="G386" s="98"/>
      <c r="H386" s="98"/>
      <c r="I386" s="98"/>
      <c r="J386" s="98"/>
      <c r="K386" s="330"/>
      <c r="L386" s="98"/>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c r="AU386" s="100"/>
      <c r="AV386" s="100"/>
      <c r="AW386" s="100"/>
      <c r="AX386" s="100"/>
      <c r="AY386" s="100"/>
      <c r="AZ386" s="100"/>
      <c r="BA386" s="100"/>
      <c r="BB386" s="100"/>
      <c r="BC386" s="100"/>
      <c r="BD386" s="100"/>
      <c r="BE386" s="100"/>
    </row>
    <row r="387" spans="1:57" ht="15.75" customHeight="1" x14ac:dyDescent="0.3">
      <c r="A387" s="98"/>
      <c r="B387" s="98"/>
      <c r="C387" s="98"/>
      <c r="D387" s="98"/>
      <c r="E387" s="99"/>
      <c r="F387" s="99"/>
      <c r="G387" s="98"/>
      <c r="H387" s="98"/>
      <c r="I387" s="98"/>
      <c r="J387" s="98"/>
      <c r="K387" s="330"/>
      <c r="L387" s="98"/>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row>
    <row r="388" spans="1:57" ht="15.75" customHeight="1" x14ac:dyDescent="0.3">
      <c r="A388" s="98"/>
      <c r="B388" s="98"/>
      <c r="C388" s="98"/>
      <c r="D388" s="98"/>
      <c r="E388" s="99"/>
      <c r="F388" s="99"/>
      <c r="G388" s="98"/>
      <c r="H388" s="98"/>
      <c r="I388" s="98"/>
      <c r="J388" s="98"/>
      <c r="K388" s="330"/>
      <c r="L388" s="98"/>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row>
    <row r="389" spans="1:57" ht="15.75" customHeight="1" x14ac:dyDescent="0.3">
      <c r="A389" s="98"/>
      <c r="B389" s="98"/>
      <c r="C389" s="98"/>
      <c r="D389" s="98"/>
      <c r="E389" s="99"/>
      <c r="F389" s="99"/>
      <c r="G389" s="98"/>
      <c r="H389" s="98"/>
      <c r="I389" s="98"/>
      <c r="J389" s="98"/>
      <c r="K389" s="330"/>
      <c r="L389" s="98"/>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row>
    <row r="390" spans="1:57" ht="15.75" customHeight="1" x14ac:dyDescent="0.3">
      <c r="A390" s="98"/>
      <c r="B390" s="98"/>
      <c r="C390" s="98"/>
      <c r="D390" s="98"/>
      <c r="E390" s="99"/>
      <c r="F390" s="99"/>
      <c r="G390" s="98"/>
      <c r="H390" s="98"/>
      <c r="I390" s="98"/>
      <c r="J390" s="98"/>
      <c r="K390" s="330"/>
      <c r="L390" s="98"/>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row>
    <row r="391" spans="1:57" ht="15.75" customHeight="1" x14ac:dyDescent="0.3">
      <c r="A391" s="98"/>
      <c r="B391" s="98"/>
      <c r="C391" s="98"/>
      <c r="D391" s="98"/>
      <c r="E391" s="99"/>
      <c r="F391" s="99"/>
      <c r="G391" s="98"/>
      <c r="H391" s="98"/>
      <c r="I391" s="98"/>
      <c r="J391" s="98"/>
      <c r="K391" s="330"/>
      <c r="L391" s="98"/>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row>
    <row r="392" spans="1:57" ht="15.75" customHeight="1" x14ac:dyDescent="0.3">
      <c r="A392" s="98"/>
      <c r="B392" s="98"/>
      <c r="C392" s="98"/>
      <c r="D392" s="98"/>
      <c r="E392" s="99"/>
      <c r="F392" s="99"/>
      <c r="G392" s="98"/>
      <c r="H392" s="98"/>
      <c r="I392" s="98"/>
      <c r="J392" s="98"/>
      <c r="K392" s="330"/>
      <c r="L392" s="98"/>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row>
    <row r="393" spans="1:57" ht="15.75" customHeight="1" x14ac:dyDescent="0.3">
      <c r="A393" s="98"/>
      <c r="B393" s="98"/>
      <c r="C393" s="98"/>
      <c r="D393" s="98"/>
      <c r="E393" s="99"/>
      <c r="F393" s="99"/>
      <c r="G393" s="98"/>
      <c r="H393" s="98"/>
      <c r="I393" s="98"/>
      <c r="J393" s="98"/>
      <c r="K393" s="330"/>
      <c r="L393" s="98"/>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row>
    <row r="394" spans="1:57" ht="15.75" customHeight="1" x14ac:dyDescent="0.3">
      <c r="A394" s="98"/>
      <c r="B394" s="98"/>
      <c r="C394" s="98"/>
      <c r="D394" s="98"/>
      <c r="E394" s="99"/>
      <c r="F394" s="99"/>
      <c r="G394" s="98"/>
      <c r="H394" s="98"/>
      <c r="I394" s="98"/>
      <c r="J394" s="98"/>
      <c r="K394" s="330"/>
      <c r="L394" s="98"/>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row>
    <row r="395" spans="1:57" ht="15.75" customHeight="1" x14ac:dyDescent="0.3">
      <c r="A395" s="98"/>
      <c r="B395" s="98"/>
      <c r="C395" s="98"/>
      <c r="D395" s="98"/>
      <c r="E395" s="99"/>
      <c r="F395" s="99"/>
      <c r="G395" s="98"/>
      <c r="H395" s="98"/>
      <c r="I395" s="98"/>
      <c r="J395" s="98"/>
      <c r="K395" s="330"/>
      <c r="L395" s="98"/>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row>
    <row r="396" spans="1:57" ht="15.75" customHeight="1" x14ac:dyDescent="0.3">
      <c r="A396" s="98"/>
      <c r="B396" s="98"/>
      <c r="C396" s="98"/>
      <c r="D396" s="98"/>
      <c r="E396" s="99"/>
      <c r="F396" s="99"/>
      <c r="G396" s="98"/>
      <c r="H396" s="98"/>
      <c r="I396" s="98"/>
      <c r="J396" s="98"/>
      <c r="K396" s="330"/>
      <c r="L396" s="98"/>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row>
    <row r="397" spans="1:57" ht="15.75" customHeight="1" x14ac:dyDescent="0.3">
      <c r="A397" s="98"/>
      <c r="B397" s="98"/>
      <c r="C397" s="98"/>
      <c r="D397" s="98"/>
      <c r="E397" s="99"/>
      <c r="F397" s="99"/>
      <c r="G397" s="98"/>
      <c r="H397" s="98"/>
      <c r="I397" s="98"/>
      <c r="J397" s="98"/>
      <c r="K397" s="330"/>
      <c r="L397" s="98"/>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row>
    <row r="398" spans="1:57" ht="15.75" customHeight="1" x14ac:dyDescent="0.3">
      <c r="A398" s="98"/>
      <c r="B398" s="98"/>
      <c r="C398" s="98"/>
      <c r="D398" s="98"/>
      <c r="E398" s="99"/>
      <c r="F398" s="99"/>
      <c r="G398" s="98"/>
      <c r="H398" s="98"/>
      <c r="I398" s="98"/>
      <c r="J398" s="98"/>
      <c r="K398" s="330"/>
      <c r="L398" s="98"/>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row>
    <row r="399" spans="1:57" ht="15.75" customHeight="1" x14ac:dyDescent="0.3">
      <c r="A399" s="98"/>
      <c r="B399" s="98"/>
      <c r="C399" s="98"/>
      <c r="D399" s="98"/>
      <c r="E399" s="99"/>
      <c r="F399" s="99"/>
      <c r="G399" s="98"/>
      <c r="H399" s="98"/>
      <c r="I399" s="98"/>
      <c r="J399" s="98"/>
      <c r="K399" s="330"/>
      <c r="L399" s="98"/>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row>
    <row r="400" spans="1:57" ht="15.75" customHeight="1" x14ac:dyDescent="0.3">
      <c r="A400" s="98"/>
      <c r="B400" s="98"/>
      <c r="C400" s="98"/>
      <c r="D400" s="98"/>
      <c r="E400" s="99"/>
      <c r="F400" s="99"/>
      <c r="G400" s="98"/>
      <c r="H400" s="98"/>
      <c r="I400" s="98"/>
      <c r="J400" s="98"/>
      <c r="K400" s="330"/>
      <c r="L400" s="98"/>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row>
    <row r="401" spans="1:57" ht="15.75" customHeight="1" x14ac:dyDescent="0.3">
      <c r="A401" s="98"/>
      <c r="B401" s="98"/>
      <c r="C401" s="98"/>
      <c r="D401" s="98"/>
      <c r="E401" s="99"/>
      <c r="F401" s="99"/>
      <c r="G401" s="98"/>
      <c r="H401" s="98"/>
      <c r="I401" s="98"/>
      <c r="J401" s="98"/>
      <c r="K401" s="330"/>
      <c r="L401" s="98"/>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row>
    <row r="402" spans="1:57" ht="15.75" customHeight="1" x14ac:dyDescent="0.3">
      <c r="A402" s="98"/>
      <c r="B402" s="98"/>
      <c r="C402" s="98"/>
      <c r="D402" s="98"/>
      <c r="E402" s="99"/>
      <c r="F402" s="99"/>
      <c r="G402" s="98"/>
      <c r="H402" s="98"/>
      <c r="I402" s="98"/>
      <c r="J402" s="98"/>
      <c r="K402" s="330"/>
      <c r="L402" s="98"/>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row>
    <row r="403" spans="1:57" ht="15.75" customHeight="1" x14ac:dyDescent="0.3">
      <c r="A403" s="98"/>
      <c r="B403" s="98"/>
      <c r="C403" s="98"/>
      <c r="D403" s="98"/>
      <c r="E403" s="99"/>
      <c r="F403" s="99"/>
      <c r="G403" s="98"/>
      <c r="H403" s="98"/>
      <c r="I403" s="98"/>
      <c r="J403" s="98"/>
      <c r="K403" s="330"/>
      <c r="L403" s="98"/>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row>
    <row r="404" spans="1:57" ht="15.75" customHeight="1" x14ac:dyDescent="0.3">
      <c r="A404" s="98"/>
      <c r="B404" s="98"/>
      <c r="C404" s="98"/>
      <c r="D404" s="98"/>
      <c r="E404" s="99"/>
      <c r="F404" s="99"/>
      <c r="G404" s="98"/>
      <c r="H404" s="98"/>
      <c r="I404" s="98"/>
      <c r="J404" s="98"/>
      <c r="K404" s="330"/>
      <c r="L404" s="98"/>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row>
    <row r="405" spans="1:57" ht="15.75" customHeight="1" x14ac:dyDescent="0.3">
      <c r="A405" s="98"/>
      <c r="B405" s="98"/>
      <c r="C405" s="98"/>
      <c r="D405" s="98"/>
      <c r="E405" s="99"/>
      <c r="F405" s="99"/>
      <c r="G405" s="98"/>
      <c r="H405" s="98"/>
      <c r="I405" s="98"/>
      <c r="J405" s="98"/>
      <c r="K405" s="330"/>
      <c r="L405" s="98"/>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row>
    <row r="406" spans="1:57" ht="15.75" customHeight="1" x14ac:dyDescent="0.3">
      <c r="A406" s="98"/>
      <c r="B406" s="98"/>
      <c r="C406" s="98"/>
      <c r="D406" s="98"/>
      <c r="E406" s="99"/>
      <c r="F406" s="99"/>
      <c r="G406" s="98"/>
      <c r="H406" s="98"/>
      <c r="I406" s="98"/>
      <c r="J406" s="98"/>
      <c r="K406" s="330"/>
      <c r="L406" s="98"/>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row>
    <row r="407" spans="1:57" ht="15.75" customHeight="1" x14ac:dyDescent="0.3">
      <c r="A407" s="98"/>
      <c r="B407" s="98"/>
      <c r="C407" s="98"/>
      <c r="D407" s="98"/>
      <c r="E407" s="99"/>
      <c r="F407" s="99"/>
      <c r="G407" s="98"/>
      <c r="H407" s="98"/>
      <c r="I407" s="98"/>
      <c r="J407" s="98"/>
      <c r="K407" s="330"/>
      <c r="L407" s="98"/>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row>
    <row r="408" spans="1:57" ht="15.75" customHeight="1" x14ac:dyDescent="0.3">
      <c r="A408" s="98"/>
      <c r="B408" s="98"/>
      <c r="C408" s="98"/>
      <c r="D408" s="98"/>
      <c r="E408" s="99"/>
      <c r="F408" s="99"/>
      <c r="G408" s="98"/>
      <c r="H408" s="98"/>
      <c r="I408" s="98"/>
      <c r="J408" s="98"/>
      <c r="K408" s="330"/>
      <c r="L408" s="98"/>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row>
    <row r="409" spans="1:57" ht="15.75" customHeight="1" x14ac:dyDescent="0.3">
      <c r="A409" s="98"/>
      <c r="B409" s="98"/>
      <c r="C409" s="98"/>
      <c r="D409" s="98"/>
      <c r="E409" s="99"/>
      <c r="F409" s="99"/>
      <c r="G409" s="98"/>
      <c r="H409" s="98"/>
      <c r="I409" s="98"/>
      <c r="J409" s="98"/>
      <c r="K409" s="330"/>
      <c r="L409" s="98"/>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row>
    <row r="410" spans="1:57" ht="15.75" customHeight="1" x14ac:dyDescent="0.3">
      <c r="A410" s="98"/>
      <c r="B410" s="98"/>
      <c r="C410" s="98"/>
      <c r="D410" s="98"/>
      <c r="E410" s="99"/>
      <c r="F410" s="99"/>
      <c r="G410" s="98"/>
      <c r="H410" s="98"/>
      <c r="I410" s="98"/>
      <c r="J410" s="98"/>
      <c r="K410" s="330"/>
      <c r="L410" s="98"/>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row>
    <row r="411" spans="1:57" ht="15.75" customHeight="1" x14ac:dyDescent="0.3">
      <c r="A411" s="98"/>
      <c r="B411" s="98"/>
      <c r="C411" s="98"/>
      <c r="D411" s="98"/>
      <c r="E411" s="99"/>
      <c r="F411" s="99"/>
      <c r="G411" s="98"/>
      <c r="H411" s="98"/>
      <c r="I411" s="98"/>
      <c r="J411" s="98"/>
      <c r="K411" s="330"/>
      <c r="L411" s="98"/>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row>
    <row r="412" spans="1:57" ht="15.75" customHeight="1" x14ac:dyDescent="0.3">
      <c r="A412" s="98"/>
      <c r="B412" s="98"/>
      <c r="C412" s="98"/>
      <c r="D412" s="98"/>
      <c r="E412" s="99"/>
      <c r="F412" s="99"/>
      <c r="G412" s="98"/>
      <c r="H412" s="98"/>
      <c r="I412" s="98"/>
      <c r="J412" s="98"/>
      <c r="K412" s="330"/>
      <c r="L412" s="98"/>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row>
    <row r="413" spans="1:57" ht="15.75" customHeight="1" x14ac:dyDescent="0.3">
      <c r="A413" s="98"/>
      <c r="B413" s="98"/>
      <c r="C413" s="98"/>
      <c r="D413" s="98"/>
      <c r="E413" s="99"/>
      <c r="F413" s="99"/>
      <c r="G413" s="98"/>
      <c r="H413" s="98"/>
      <c r="I413" s="98"/>
      <c r="J413" s="98"/>
      <c r="K413" s="330"/>
      <c r="L413" s="98"/>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row>
    <row r="414" spans="1:57" ht="15.75" customHeight="1" x14ac:dyDescent="0.3">
      <c r="A414" s="98"/>
      <c r="B414" s="98"/>
      <c r="C414" s="98"/>
      <c r="D414" s="98"/>
      <c r="E414" s="99"/>
      <c r="F414" s="99"/>
      <c r="G414" s="98"/>
      <c r="H414" s="98"/>
      <c r="I414" s="98"/>
      <c r="J414" s="98"/>
      <c r="K414" s="330"/>
      <c r="L414" s="98"/>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row>
    <row r="415" spans="1:57" ht="15.75" customHeight="1" x14ac:dyDescent="0.3">
      <c r="A415" s="98"/>
      <c r="B415" s="98"/>
      <c r="C415" s="98"/>
      <c r="D415" s="98"/>
      <c r="E415" s="99"/>
      <c r="F415" s="99"/>
      <c r="G415" s="98"/>
      <c r="H415" s="98"/>
      <c r="I415" s="98"/>
      <c r="J415" s="98"/>
      <c r="K415" s="330"/>
      <c r="L415" s="98"/>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row>
    <row r="416" spans="1:57" ht="15.75" customHeight="1" x14ac:dyDescent="0.3">
      <c r="A416" s="98"/>
      <c r="B416" s="98"/>
      <c r="C416" s="98"/>
      <c r="D416" s="98"/>
      <c r="E416" s="99"/>
      <c r="F416" s="99"/>
      <c r="G416" s="98"/>
      <c r="H416" s="98"/>
      <c r="I416" s="98"/>
      <c r="J416" s="98"/>
      <c r="K416" s="330"/>
      <c r="L416" s="98"/>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row>
    <row r="417" spans="1:57" ht="15.75" customHeight="1" x14ac:dyDescent="0.3">
      <c r="A417" s="98"/>
      <c r="B417" s="98"/>
      <c r="C417" s="98"/>
      <c r="D417" s="98"/>
      <c r="E417" s="99"/>
      <c r="F417" s="99"/>
      <c r="G417" s="98"/>
      <c r="H417" s="98"/>
      <c r="I417" s="98"/>
      <c r="J417" s="98"/>
      <c r="K417" s="330"/>
      <c r="L417" s="98"/>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row>
    <row r="418" spans="1:57" ht="15.75" customHeight="1" x14ac:dyDescent="0.3">
      <c r="A418" s="98"/>
      <c r="B418" s="98"/>
      <c r="C418" s="98"/>
      <c r="D418" s="98"/>
      <c r="E418" s="99"/>
      <c r="F418" s="99"/>
      <c r="G418" s="98"/>
      <c r="H418" s="98"/>
      <c r="I418" s="98"/>
      <c r="J418" s="98"/>
      <c r="K418" s="330"/>
      <c r="L418" s="98"/>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row>
    <row r="419" spans="1:57" ht="15.75" customHeight="1" x14ac:dyDescent="0.3">
      <c r="A419" s="98"/>
      <c r="B419" s="98"/>
      <c r="C419" s="98"/>
      <c r="D419" s="98"/>
      <c r="E419" s="99"/>
      <c r="F419" s="99"/>
      <c r="G419" s="98"/>
      <c r="H419" s="98"/>
      <c r="I419" s="98"/>
      <c r="J419" s="98"/>
      <c r="K419" s="330"/>
      <c r="L419" s="98"/>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row>
    <row r="420" spans="1:57" ht="15.75" customHeight="1" x14ac:dyDescent="0.3">
      <c r="A420" s="98"/>
      <c r="B420" s="98"/>
      <c r="C420" s="98"/>
      <c r="D420" s="98"/>
      <c r="E420" s="99"/>
      <c r="F420" s="99"/>
      <c r="G420" s="98"/>
      <c r="H420" s="98"/>
      <c r="I420" s="98"/>
      <c r="J420" s="98"/>
      <c r="K420" s="330"/>
      <c r="L420" s="98"/>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row>
    <row r="421" spans="1:57" ht="15.75" customHeight="1" x14ac:dyDescent="0.3">
      <c r="A421" s="98"/>
      <c r="B421" s="98"/>
      <c r="C421" s="98"/>
      <c r="D421" s="98"/>
      <c r="E421" s="99"/>
      <c r="F421" s="99"/>
      <c r="G421" s="98"/>
      <c r="H421" s="98"/>
      <c r="I421" s="98"/>
      <c r="J421" s="98"/>
      <c r="K421" s="330"/>
      <c r="L421" s="98"/>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row>
    <row r="422" spans="1:57" ht="15.75" customHeight="1" x14ac:dyDescent="0.3">
      <c r="A422" s="98"/>
      <c r="B422" s="98"/>
      <c r="C422" s="98"/>
      <c r="D422" s="98"/>
      <c r="E422" s="99"/>
      <c r="F422" s="99"/>
      <c r="G422" s="98"/>
      <c r="H422" s="98"/>
      <c r="I422" s="98"/>
      <c r="J422" s="98"/>
      <c r="K422" s="330"/>
      <c r="L422" s="98"/>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row>
    <row r="423" spans="1:57" ht="15.75" customHeight="1" x14ac:dyDescent="0.3">
      <c r="A423" s="98"/>
      <c r="B423" s="98"/>
      <c r="C423" s="98"/>
      <c r="D423" s="98"/>
      <c r="E423" s="99"/>
      <c r="F423" s="99"/>
      <c r="G423" s="98"/>
      <c r="H423" s="98"/>
      <c r="I423" s="98"/>
      <c r="J423" s="98"/>
      <c r="K423" s="330"/>
      <c r="L423" s="98"/>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row>
    <row r="424" spans="1:57" ht="15.75" customHeight="1" x14ac:dyDescent="0.3">
      <c r="A424" s="98"/>
      <c r="B424" s="98"/>
      <c r="C424" s="98"/>
      <c r="D424" s="98"/>
      <c r="E424" s="99"/>
      <c r="F424" s="99"/>
      <c r="G424" s="98"/>
      <c r="H424" s="98"/>
      <c r="I424" s="98"/>
      <c r="J424" s="98"/>
      <c r="K424" s="330"/>
      <c r="L424" s="98"/>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row>
    <row r="425" spans="1:57" ht="15.75" customHeight="1" x14ac:dyDescent="0.3">
      <c r="A425" s="98"/>
      <c r="B425" s="98"/>
      <c r="C425" s="98"/>
      <c r="D425" s="98"/>
      <c r="E425" s="99"/>
      <c r="F425" s="99"/>
      <c r="G425" s="98"/>
      <c r="H425" s="98"/>
      <c r="I425" s="98"/>
      <c r="J425" s="98"/>
      <c r="K425" s="330"/>
      <c r="L425" s="98"/>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row>
    <row r="426" spans="1:57" ht="15.75" customHeight="1" x14ac:dyDescent="0.3">
      <c r="A426" s="98"/>
      <c r="B426" s="98"/>
      <c r="C426" s="98"/>
      <c r="D426" s="98"/>
      <c r="E426" s="99"/>
      <c r="F426" s="99"/>
      <c r="G426" s="98"/>
      <c r="H426" s="98"/>
      <c r="I426" s="98"/>
      <c r="J426" s="98"/>
      <c r="K426" s="330"/>
      <c r="L426" s="98"/>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row>
    <row r="427" spans="1:57" ht="15.75" customHeight="1" x14ac:dyDescent="0.3">
      <c r="A427" s="98"/>
      <c r="B427" s="98"/>
      <c r="C427" s="98"/>
      <c r="D427" s="98"/>
      <c r="E427" s="99"/>
      <c r="F427" s="99"/>
      <c r="G427" s="98"/>
      <c r="H427" s="98"/>
      <c r="I427" s="98"/>
      <c r="J427" s="98"/>
      <c r="K427" s="330"/>
      <c r="L427" s="98"/>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row>
    <row r="428" spans="1:57" ht="15.75" customHeight="1" x14ac:dyDescent="0.3">
      <c r="A428" s="98"/>
      <c r="B428" s="98"/>
      <c r="C428" s="98"/>
      <c r="D428" s="98"/>
      <c r="E428" s="99"/>
      <c r="F428" s="99"/>
      <c r="G428" s="98"/>
      <c r="H428" s="98"/>
      <c r="I428" s="98"/>
      <c r="J428" s="98"/>
      <c r="K428" s="330"/>
      <c r="L428" s="98"/>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row>
    <row r="429" spans="1:57" ht="15.75" customHeight="1" x14ac:dyDescent="0.3">
      <c r="A429" s="98"/>
      <c r="B429" s="98"/>
      <c r="C429" s="98"/>
      <c r="D429" s="98"/>
      <c r="E429" s="99"/>
      <c r="F429" s="99"/>
      <c r="G429" s="98"/>
      <c r="H429" s="98"/>
      <c r="I429" s="98"/>
      <c r="J429" s="98"/>
      <c r="K429" s="330"/>
      <c r="L429" s="98"/>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row>
    <row r="430" spans="1:57" ht="15.75" customHeight="1" x14ac:dyDescent="0.3">
      <c r="A430" s="98"/>
      <c r="B430" s="98"/>
      <c r="C430" s="98"/>
      <c r="D430" s="98"/>
      <c r="E430" s="99"/>
      <c r="F430" s="99"/>
      <c r="G430" s="98"/>
      <c r="H430" s="98"/>
      <c r="I430" s="98"/>
      <c r="J430" s="98"/>
      <c r="K430" s="330"/>
      <c r="L430" s="98"/>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row>
    <row r="431" spans="1:57" ht="15.75" customHeight="1" x14ac:dyDescent="0.3">
      <c r="A431" s="98"/>
      <c r="B431" s="98"/>
      <c r="C431" s="98"/>
      <c r="D431" s="98"/>
      <c r="E431" s="99"/>
      <c r="F431" s="99"/>
      <c r="G431" s="98"/>
      <c r="H431" s="98"/>
      <c r="I431" s="98"/>
      <c r="J431" s="98"/>
      <c r="K431" s="330"/>
      <c r="L431" s="98"/>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row>
    <row r="432" spans="1:57" ht="15.75" customHeight="1" x14ac:dyDescent="0.3">
      <c r="A432" s="98"/>
      <c r="B432" s="98"/>
      <c r="C432" s="98"/>
      <c r="D432" s="98"/>
      <c r="E432" s="99"/>
      <c r="F432" s="99"/>
      <c r="G432" s="98"/>
      <c r="H432" s="98"/>
      <c r="I432" s="98"/>
      <c r="J432" s="98"/>
      <c r="K432" s="330"/>
      <c r="L432" s="98"/>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row>
    <row r="433" spans="1:57" ht="15.75" customHeight="1" x14ac:dyDescent="0.3">
      <c r="A433" s="98"/>
      <c r="B433" s="98"/>
      <c r="C433" s="98"/>
      <c r="D433" s="98"/>
      <c r="E433" s="99"/>
      <c r="F433" s="99"/>
      <c r="G433" s="98"/>
      <c r="H433" s="98"/>
      <c r="I433" s="98"/>
      <c r="J433" s="98"/>
      <c r="K433" s="330"/>
      <c r="L433" s="98"/>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row>
    <row r="434" spans="1:57" ht="15.75" customHeight="1" x14ac:dyDescent="0.3">
      <c r="A434" s="98"/>
      <c r="B434" s="98"/>
      <c r="C434" s="98"/>
      <c r="D434" s="98"/>
      <c r="E434" s="99"/>
      <c r="F434" s="99"/>
      <c r="G434" s="98"/>
      <c r="H434" s="98"/>
      <c r="I434" s="98"/>
      <c r="J434" s="98"/>
      <c r="K434" s="330"/>
      <c r="L434" s="98"/>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row>
    <row r="435" spans="1:57" ht="15.75" customHeight="1" x14ac:dyDescent="0.3">
      <c r="A435" s="98"/>
      <c r="B435" s="98"/>
      <c r="C435" s="98"/>
      <c r="D435" s="98"/>
      <c r="E435" s="99"/>
      <c r="F435" s="99"/>
      <c r="G435" s="98"/>
      <c r="H435" s="98"/>
      <c r="I435" s="98"/>
      <c r="J435" s="98"/>
      <c r="K435" s="330"/>
      <c r="L435" s="98"/>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row>
    <row r="436" spans="1:57" ht="15.75" customHeight="1" x14ac:dyDescent="0.3">
      <c r="A436" s="98"/>
      <c r="B436" s="98"/>
      <c r="C436" s="98"/>
      <c r="D436" s="98"/>
      <c r="E436" s="99"/>
      <c r="F436" s="99"/>
      <c r="G436" s="98"/>
      <c r="H436" s="98"/>
      <c r="I436" s="98"/>
      <c r="J436" s="98"/>
      <c r="K436" s="330"/>
      <c r="L436" s="98"/>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row>
    <row r="437" spans="1:57" ht="15.75" customHeight="1" x14ac:dyDescent="0.3">
      <c r="A437" s="98"/>
      <c r="B437" s="98"/>
      <c r="C437" s="98"/>
      <c r="D437" s="98"/>
      <c r="E437" s="99"/>
      <c r="F437" s="99"/>
      <c r="G437" s="98"/>
      <c r="H437" s="98"/>
      <c r="I437" s="98"/>
      <c r="J437" s="98"/>
      <c r="K437" s="330"/>
      <c r="L437" s="98"/>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row>
    <row r="438" spans="1:57" ht="15.75" customHeight="1" x14ac:dyDescent="0.3">
      <c r="A438" s="98"/>
      <c r="B438" s="98"/>
      <c r="C438" s="98"/>
      <c r="D438" s="98"/>
      <c r="E438" s="99"/>
      <c r="F438" s="99"/>
      <c r="G438" s="98"/>
      <c r="H438" s="98"/>
      <c r="I438" s="98"/>
      <c r="J438" s="98"/>
      <c r="K438" s="330"/>
      <c r="L438" s="98"/>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row>
    <row r="439" spans="1:57" ht="15.75" customHeight="1" x14ac:dyDescent="0.3">
      <c r="A439" s="98"/>
      <c r="B439" s="98"/>
      <c r="C439" s="98"/>
      <c r="D439" s="98"/>
      <c r="E439" s="99"/>
      <c r="F439" s="99"/>
      <c r="G439" s="98"/>
      <c r="H439" s="98"/>
      <c r="I439" s="98"/>
      <c r="J439" s="98"/>
      <c r="K439" s="330"/>
      <c r="L439" s="98"/>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row>
    <row r="440" spans="1:57" ht="15.75" customHeight="1" x14ac:dyDescent="0.3">
      <c r="A440" s="98"/>
      <c r="B440" s="98"/>
      <c r="C440" s="98"/>
      <c r="D440" s="98"/>
      <c r="E440" s="99"/>
      <c r="F440" s="99"/>
      <c r="G440" s="98"/>
      <c r="H440" s="98"/>
      <c r="I440" s="98"/>
      <c r="J440" s="98"/>
      <c r="K440" s="330"/>
      <c r="L440" s="98"/>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row>
    <row r="441" spans="1:57" ht="15.75" customHeight="1" x14ac:dyDescent="0.3">
      <c r="A441" s="98"/>
      <c r="B441" s="98"/>
      <c r="C441" s="98"/>
      <c r="D441" s="98"/>
      <c r="E441" s="99"/>
      <c r="F441" s="99"/>
      <c r="G441" s="98"/>
      <c r="H441" s="98"/>
      <c r="I441" s="98"/>
      <c r="J441" s="98"/>
      <c r="K441" s="330"/>
      <c r="L441" s="98"/>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row>
    <row r="442" spans="1:57" ht="15.75" customHeight="1" x14ac:dyDescent="0.3">
      <c r="A442" s="98"/>
      <c r="B442" s="98"/>
      <c r="C442" s="98"/>
      <c r="D442" s="98"/>
      <c r="E442" s="99"/>
      <c r="F442" s="99"/>
      <c r="G442" s="98"/>
      <c r="H442" s="98"/>
      <c r="I442" s="98"/>
      <c r="J442" s="98"/>
      <c r="K442" s="330"/>
      <c r="L442" s="98"/>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row>
    <row r="443" spans="1:57" ht="15.75" customHeight="1" x14ac:dyDescent="0.3">
      <c r="A443" s="98"/>
      <c r="B443" s="98"/>
      <c r="C443" s="98"/>
      <c r="D443" s="98"/>
      <c r="E443" s="99"/>
      <c r="F443" s="99"/>
      <c r="G443" s="98"/>
      <c r="H443" s="98"/>
      <c r="I443" s="98"/>
      <c r="J443" s="98"/>
      <c r="K443" s="330"/>
      <c r="L443" s="98"/>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row>
    <row r="444" spans="1:57" ht="15.75" customHeight="1" x14ac:dyDescent="0.3">
      <c r="A444" s="98"/>
      <c r="B444" s="98"/>
      <c r="C444" s="98"/>
      <c r="D444" s="98"/>
      <c r="E444" s="99"/>
      <c r="F444" s="99"/>
      <c r="G444" s="98"/>
      <c r="H444" s="98"/>
      <c r="I444" s="98"/>
      <c r="J444" s="98"/>
      <c r="K444" s="330"/>
      <c r="L444" s="98"/>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row>
    <row r="445" spans="1:57" ht="15.75" customHeight="1" x14ac:dyDescent="0.3">
      <c r="A445" s="98"/>
      <c r="B445" s="98"/>
      <c r="C445" s="98"/>
      <c r="D445" s="98"/>
      <c r="E445" s="99"/>
      <c r="F445" s="99"/>
      <c r="G445" s="98"/>
      <c r="H445" s="98"/>
      <c r="I445" s="98"/>
      <c r="J445" s="98"/>
      <c r="K445" s="330"/>
      <c r="L445" s="98"/>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row>
    <row r="446" spans="1:57" ht="15.75" customHeight="1" x14ac:dyDescent="0.3">
      <c r="A446" s="98"/>
      <c r="B446" s="98"/>
      <c r="C446" s="98"/>
      <c r="D446" s="98"/>
      <c r="E446" s="99"/>
      <c r="F446" s="99"/>
      <c r="G446" s="98"/>
      <c r="H446" s="98"/>
      <c r="I446" s="98"/>
      <c r="J446" s="98"/>
      <c r="K446" s="330"/>
      <c r="L446" s="98"/>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row>
    <row r="447" spans="1:57" ht="15.75" customHeight="1" x14ac:dyDescent="0.3">
      <c r="A447" s="98"/>
      <c r="B447" s="98"/>
      <c r="C447" s="98"/>
      <c r="D447" s="98"/>
      <c r="E447" s="99"/>
      <c r="F447" s="99"/>
      <c r="G447" s="98"/>
      <c r="H447" s="98"/>
      <c r="I447" s="98"/>
      <c r="J447" s="98"/>
      <c r="K447" s="330"/>
      <c r="L447" s="98"/>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row>
    <row r="448" spans="1:57" ht="15.75" customHeight="1" x14ac:dyDescent="0.3">
      <c r="A448" s="98"/>
      <c r="B448" s="98"/>
      <c r="C448" s="98"/>
      <c r="D448" s="98"/>
      <c r="E448" s="99"/>
      <c r="F448" s="99"/>
      <c r="G448" s="98"/>
      <c r="H448" s="98"/>
      <c r="I448" s="98"/>
      <c r="J448" s="98"/>
      <c r="K448" s="330"/>
      <c r="L448" s="98"/>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row>
    <row r="449" spans="1:57" ht="15.75" customHeight="1" x14ac:dyDescent="0.3">
      <c r="A449" s="98"/>
      <c r="B449" s="98"/>
      <c r="C449" s="98"/>
      <c r="D449" s="98"/>
      <c r="E449" s="99"/>
      <c r="F449" s="99"/>
      <c r="G449" s="98"/>
      <c r="H449" s="98"/>
      <c r="I449" s="98"/>
      <c r="J449" s="98"/>
      <c r="K449" s="330"/>
      <c r="L449" s="98"/>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row>
    <row r="450" spans="1:57" ht="15.75" customHeight="1" x14ac:dyDescent="0.3">
      <c r="A450" s="98"/>
      <c r="B450" s="98"/>
      <c r="C450" s="98"/>
      <c r="D450" s="98"/>
      <c r="E450" s="99"/>
      <c r="F450" s="99"/>
      <c r="G450" s="98"/>
      <c r="H450" s="98"/>
      <c r="I450" s="98"/>
      <c r="J450" s="98"/>
      <c r="K450" s="330"/>
      <c r="L450" s="98"/>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row>
    <row r="451" spans="1:57" ht="15.75" customHeight="1" x14ac:dyDescent="0.3">
      <c r="A451" s="98"/>
      <c r="B451" s="98"/>
      <c r="C451" s="98"/>
      <c r="D451" s="98"/>
      <c r="E451" s="99"/>
      <c r="F451" s="99"/>
      <c r="G451" s="98"/>
      <c r="H451" s="98"/>
      <c r="I451" s="98"/>
      <c r="J451" s="98"/>
      <c r="K451" s="330"/>
      <c r="L451" s="98"/>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row>
    <row r="452" spans="1:57" ht="15.75" customHeight="1" x14ac:dyDescent="0.3">
      <c r="A452" s="98"/>
      <c r="B452" s="98"/>
      <c r="C452" s="98"/>
      <c r="D452" s="98"/>
      <c r="E452" s="99"/>
      <c r="F452" s="99"/>
      <c r="G452" s="98"/>
      <c r="H452" s="98"/>
      <c r="I452" s="98"/>
      <c r="J452" s="98"/>
      <c r="K452" s="330"/>
      <c r="L452" s="98"/>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row>
    <row r="453" spans="1:57" ht="15.75" customHeight="1" x14ac:dyDescent="0.3">
      <c r="A453" s="98"/>
      <c r="B453" s="98"/>
      <c r="C453" s="98"/>
      <c r="D453" s="98"/>
      <c r="E453" s="99"/>
      <c r="F453" s="99"/>
      <c r="G453" s="98"/>
      <c r="H453" s="98"/>
      <c r="I453" s="98"/>
      <c r="J453" s="98"/>
      <c r="K453" s="330"/>
      <c r="L453" s="98"/>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row>
    <row r="454" spans="1:57" ht="15.75" customHeight="1" x14ac:dyDescent="0.3">
      <c r="A454" s="98"/>
      <c r="B454" s="98"/>
      <c r="C454" s="98"/>
      <c r="D454" s="98"/>
      <c r="E454" s="99"/>
      <c r="F454" s="99"/>
      <c r="G454" s="98"/>
      <c r="H454" s="98"/>
      <c r="I454" s="98"/>
      <c r="J454" s="98"/>
      <c r="K454" s="330"/>
      <c r="L454" s="98"/>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row>
    <row r="455" spans="1:57" ht="15.75" customHeight="1" x14ac:dyDescent="0.3">
      <c r="A455" s="98"/>
      <c r="B455" s="98"/>
      <c r="C455" s="98"/>
      <c r="D455" s="98"/>
      <c r="E455" s="99"/>
      <c r="F455" s="99"/>
      <c r="G455" s="98"/>
      <c r="H455" s="98"/>
      <c r="I455" s="98"/>
      <c r="J455" s="98"/>
      <c r="K455" s="330"/>
      <c r="L455" s="98"/>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row>
    <row r="456" spans="1:57" ht="15.75" customHeight="1" x14ac:dyDescent="0.3">
      <c r="A456" s="98"/>
      <c r="B456" s="98"/>
      <c r="C456" s="98"/>
      <c r="D456" s="98"/>
      <c r="E456" s="99"/>
      <c r="F456" s="99"/>
      <c r="G456" s="98"/>
      <c r="H456" s="98"/>
      <c r="I456" s="98"/>
      <c r="J456" s="98"/>
      <c r="K456" s="330"/>
      <c r="L456" s="98"/>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row>
    <row r="457" spans="1:57" ht="15.75" customHeight="1" x14ac:dyDescent="0.3">
      <c r="A457" s="98"/>
      <c r="B457" s="98"/>
      <c r="C457" s="98"/>
      <c r="D457" s="98"/>
      <c r="E457" s="99"/>
      <c r="F457" s="99"/>
      <c r="G457" s="98"/>
      <c r="H457" s="98"/>
      <c r="I457" s="98"/>
      <c r="J457" s="98"/>
      <c r="K457" s="330"/>
      <c r="L457" s="98"/>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row>
    <row r="458" spans="1:57" ht="15.75" customHeight="1" x14ac:dyDescent="0.3">
      <c r="A458" s="98"/>
      <c r="B458" s="98"/>
      <c r="C458" s="98"/>
      <c r="D458" s="98"/>
      <c r="E458" s="99"/>
      <c r="F458" s="99"/>
      <c r="G458" s="98"/>
      <c r="H458" s="98"/>
      <c r="I458" s="98"/>
      <c r="J458" s="98"/>
      <c r="K458" s="330"/>
      <c r="L458" s="98"/>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row>
    <row r="459" spans="1:57" ht="15.75" customHeight="1" x14ac:dyDescent="0.3">
      <c r="A459" s="98"/>
      <c r="B459" s="98"/>
      <c r="C459" s="98"/>
      <c r="D459" s="98"/>
      <c r="E459" s="99"/>
      <c r="F459" s="99"/>
      <c r="G459" s="98"/>
      <c r="H459" s="98"/>
      <c r="I459" s="98"/>
      <c r="J459" s="98"/>
      <c r="K459" s="330"/>
      <c r="L459" s="98"/>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row>
    <row r="460" spans="1:57" ht="15.75" customHeight="1" x14ac:dyDescent="0.3">
      <c r="A460" s="98"/>
      <c r="B460" s="98"/>
      <c r="C460" s="98"/>
      <c r="D460" s="98"/>
      <c r="E460" s="99"/>
      <c r="F460" s="99"/>
      <c r="G460" s="98"/>
      <c r="H460" s="98"/>
      <c r="I460" s="98"/>
      <c r="J460" s="98"/>
      <c r="K460" s="330"/>
      <c r="L460" s="98"/>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row>
    <row r="461" spans="1:57" ht="15.75" customHeight="1" x14ac:dyDescent="0.3">
      <c r="A461" s="98"/>
      <c r="B461" s="98"/>
      <c r="C461" s="98"/>
      <c r="D461" s="98"/>
      <c r="E461" s="99"/>
      <c r="F461" s="99"/>
      <c r="G461" s="98"/>
      <c r="H461" s="98"/>
      <c r="I461" s="98"/>
      <c r="J461" s="98"/>
      <c r="K461" s="330"/>
      <c r="L461" s="98"/>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row>
    <row r="462" spans="1:57" ht="15.75" customHeight="1" x14ac:dyDescent="0.3">
      <c r="A462" s="98"/>
      <c r="B462" s="98"/>
      <c r="C462" s="98"/>
      <c r="D462" s="98"/>
      <c r="E462" s="99"/>
      <c r="F462" s="99"/>
      <c r="G462" s="98"/>
      <c r="H462" s="98"/>
      <c r="I462" s="98"/>
      <c r="J462" s="98"/>
      <c r="K462" s="330"/>
      <c r="L462" s="98"/>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row>
    <row r="463" spans="1:57" ht="15.75" customHeight="1" x14ac:dyDescent="0.3">
      <c r="A463" s="98"/>
      <c r="B463" s="98"/>
      <c r="C463" s="98"/>
      <c r="D463" s="98"/>
      <c r="E463" s="99"/>
      <c r="F463" s="99"/>
      <c r="G463" s="98"/>
      <c r="H463" s="98"/>
      <c r="I463" s="98"/>
      <c r="J463" s="98"/>
      <c r="K463" s="330"/>
      <c r="L463" s="98"/>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row>
    <row r="464" spans="1:57" ht="15.75" customHeight="1" x14ac:dyDescent="0.3">
      <c r="A464" s="98"/>
      <c r="B464" s="98"/>
      <c r="C464" s="98"/>
      <c r="D464" s="98"/>
      <c r="E464" s="99"/>
      <c r="F464" s="99"/>
      <c r="G464" s="98"/>
      <c r="H464" s="98"/>
      <c r="I464" s="98"/>
      <c r="J464" s="98"/>
      <c r="K464" s="330"/>
      <c r="L464" s="98"/>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row>
    <row r="465" spans="1:57" ht="15.75" customHeight="1" x14ac:dyDescent="0.3">
      <c r="A465" s="98"/>
      <c r="B465" s="98"/>
      <c r="C465" s="98"/>
      <c r="D465" s="98"/>
      <c r="E465" s="99"/>
      <c r="F465" s="99"/>
      <c r="G465" s="98"/>
      <c r="H465" s="98"/>
      <c r="I465" s="98"/>
      <c r="J465" s="98"/>
      <c r="K465" s="330"/>
      <c r="L465" s="98"/>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row>
    <row r="466" spans="1:57" ht="15.75" customHeight="1" x14ac:dyDescent="0.3">
      <c r="A466" s="98"/>
      <c r="B466" s="98"/>
      <c r="C466" s="98"/>
      <c r="D466" s="98"/>
      <c r="E466" s="99"/>
      <c r="F466" s="99"/>
      <c r="G466" s="98"/>
      <c r="H466" s="98"/>
      <c r="I466" s="98"/>
      <c r="J466" s="98"/>
      <c r="K466" s="330"/>
      <c r="L466" s="98"/>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row>
    <row r="467" spans="1:57" ht="15.75" customHeight="1" x14ac:dyDescent="0.3">
      <c r="A467" s="98"/>
      <c r="B467" s="98"/>
      <c r="C467" s="98"/>
      <c r="D467" s="98"/>
      <c r="E467" s="99"/>
      <c r="F467" s="99"/>
      <c r="G467" s="98"/>
      <c r="H467" s="98"/>
      <c r="I467" s="98"/>
      <c r="J467" s="98"/>
      <c r="K467" s="330"/>
      <c r="L467" s="98"/>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c r="AV467" s="100"/>
      <c r="AW467" s="100"/>
      <c r="AX467" s="100"/>
      <c r="AY467" s="100"/>
      <c r="AZ467" s="100"/>
      <c r="BA467" s="100"/>
      <c r="BB467" s="100"/>
      <c r="BC467" s="100"/>
      <c r="BD467" s="100"/>
      <c r="BE467" s="100"/>
    </row>
    <row r="468" spans="1:57" ht="15.75" customHeight="1" x14ac:dyDescent="0.3">
      <c r="A468" s="98"/>
      <c r="B468" s="98"/>
      <c r="C468" s="98"/>
      <c r="D468" s="98"/>
      <c r="E468" s="99"/>
      <c r="F468" s="99"/>
      <c r="G468" s="98"/>
      <c r="H468" s="98"/>
      <c r="I468" s="98"/>
      <c r="J468" s="98"/>
      <c r="K468" s="330"/>
      <c r="L468" s="98"/>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row>
    <row r="469" spans="1:57" ht="15.75" customHeight="1" x14ac:dyDescent="0.3">
      <c r="A469" s="98"/>
      <c r="B469" s="98"/>
      <c r="C469" s="98"/>
      <c r="D469" s="98"/>
      <c r="E469" s="99"/>
      <c r="F469" s="99"/>
      <c r="G469" s="98"/>
      <c r="H469" s="98"/>
      <c r="I469" s="98"/>
      <c r="J469" s="98"/>
      <c r="K469" s="330"/>
      <c r="L469" s="98"/>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row>
    <row r="470" spans="1:57" ht="15.75" customHeight="1" x14ac:dyDescent="0.3">
      <c r="A470" s="98"/>
      <c r="B470" s="98"/>
      <c r="C470" s="98"/>
      <c r="D470" s="98"/>
      <c r="E470" s="99"/>
      <c r="F470" s="99"/>
      <c r="G470" s="98"/>
      <c r="H470" s="98"/>
      <c r="I470" s="98"/>
      <c r="J470" s="98"/>
      <c r="K470" s="330"/>
      <c r="L470" s="98"/>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row>
    <row r="471" spans="1:57" ht="15.75" customHeight="1" x14ac:dyDescent="0.3">
      <c r="A471" s="98"/>
      <c r="B471" s="98"/>
      <c r="C471" s="98"/>
      <c r="D471" s="98"/>
      <c r="E471" s="99"/>
      <c r="F471" s="99"/>
      <c r="G471" s="98"/>
      <c r="H471" s="98"/>
      <c r="I471" s="98"/>
      <c r="J471" s="98"/>
      <c r="K471" s="330"/>
      <c r="L471" s="98"/>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row>
    <row r="472" spans="1:57" ht="15.75" customHeight="1" x14ac:dyDescent="0.3">
      <c r="A472" s="98"/>
      <c r="B472" s="98"/>
      <c r="C472" s="98"/>
      <c r="D472" s="98"/>
      <c r="E472" s="99"/>
      <c r="F472" s="99"/>
      <c r="G472" s="98"/>
      <c r="H472" s="98"/>
      <c r="I472" s="98"/>
      <c r="J472" s="98"/>
      <c r="K472" s="330"/>
      <c r="L472" s="98"/>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row>
    <row r="473" spans="1:57" ht="15.75" customHeight="1" x14ac:dyDescent="0.3">
      <c r="A473" s="98"/>
      <c r="B473" s="98"/>
      <c r="C473" s="98"/>
      <c r="D473" s="98"/>
      <c r="E473" s="99"/>
      <c r="F473" s="99"/>
      <c r="G473" s="98"/>
      <c r="H473" s="98"/>
      <c r="I473" s="98"/>
      <c r="J473" s="98"/>
      <c r="K473" s="330"/>
      <c r="L473" s="98"/>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row>
    <row r="474" spans="1:57" ht="15.75" customHeight="1" x14ac:dyDescent="0.3">
      <c r="A474" s="98"/>
      <c r="B474" s="98"/>
      <c r="C474" s="98"/>
      <c r="D474" s="98"/>
      <c r="E474" s="99"/>
      <c r="F474" s="99"/>
      <c r="G474" s="98"/>
      <c r="H474" s="98"/>
      <c r="I474" s="98"/>
      <c r="J474" s="98"/>
      <c r="K474" s="330"/>
      <c r="L474" s="98"/>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row>
    <row r="475" spans="1:57" ht="15.75" customHeight="1" x14ac:dyDescent="0.3">
      <c r="A475" s="98"/>
      <c r="B475" s="98"/>
      <c r="C475" s="98"/>
      <c r="D475" s="98"/>
      <c r="E475" s="99"/>
      <c r="F475" s="99"/>
      <c r="G475" s="98"/>
      <c r="H475" s="98"/>
      <c r="I475" s="98"/>
      <c r="J475" s="98"/>
      <c r="K475" s="330"/>
      <c r="L475" s="98"/>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row>
    <row r="476" spans="1:57" ht="15.75" customHeight="1" x14ac:dyDescent="0.3">
      <c r="A476" s="98"/>
      <c r="B476" s="98"/>
      <c r="C476" s="98"/>
      <c r="D476" s="98"/>
      <c r="E476" s="99"/>
      <c r="F476" s="99"/>
      <c r="G476" s="98"/>
      <c r="H476" s="98"/>
      <c r="I476" s="98"/>
      <c r="J476" s="98"/>
      <c r="K476" s="330"/>
      <c r="L476" s="98"/>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row>
    <row r="477" spans="1:57" ht="15.75" customHeight="1" x14ac:dyDescent="0.3">
      <c r="A477" s="98"/>
      <c r="B477" s="98"/>
      <c r="C477" s="98"/>
      <c r="D477" s="98"/>
      <c r="E477" s="99"/>
      <c r="F477" s="99"/>
      <c r="G477" s="98"/>
      <c r="H477" s="98"/>
      <c r="I477" s="98"/>
      <c r="J477" s="98"/>
      <c r="K477" s="330"/>
      <c r="L477" s="98"/>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row>
    <row r="478" spans="1:57" ht="15.75" customHeight="1" x14ac:dyDescent="0.3">
      <c r="A478" s="98"/>
      <c r="B478" s="98"/>
      <c r="C478" s="98"/>
      <c r="D478" s="98"/>
      <c r="E478" s="99"/>
      <c r="F478" s="99"/>
      <c r="G478" s="98"/>
      <c r="H478" s="98"/>
      <c r="I478" s="98"/>
      <c r="J478" s="98"/>
      <c r="K478" s="330"/>
      <c r="L478" s="98"/>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row>
    <row r="479" spans="1:57" ht="15.75" customHeight="1" x14ac:dyDescent="0.3">
      <c r="A479" s="98"/>
      <c r="B479" s="98"/>
      <c r="C479" s="98"/>
      <c r="D479" s="98"/>
      <c r="E479" s="99"/>
      <c r="F479" s="99"/>
      <c r="G479" s="98"/>
      <c r="H479" s="98"/>
      <c r="I479" s="98"/>
      <c r="J479" s="98"/>
      <c r="K479" s="330"/>
      <c r="L479" s="98"/>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row>
    <row r="480" spans="1:57" ht="15.75" customHeight="1" x14ac:dyDescent="0.3">
      <c r="A480" s="98"/>
      <c r="B480" s="98"/>
      <c r="C480" s="98"/>
      <c r="D480" s="98"/>
      <c r="E480" s="99"/>
      <c r="F480" s="99"/>
      <c r="G480" s="98"/>
      <c r="H480" s="98"/>
      <c r="I480" s="98"/>
      <c r="J480" s="98"/>
      <c r="K480" s="330"/>
      <c r="L480" s="98"/>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row>
    <row r="481" spans="1:57" ht="15.75" customHeight="1" x14ac:dyDescent="0.3">
      <c r="A481" s="98"/>
      <c r="B481" s="98"/>
      <c r="C481" s="98"/>
      <c r="D481" s="98"/>
      <c r="E481" s="99"/>
      <c r="F481" s="99"/>
      <c r="G481" s="98"/>
      <c r="H481" s="98"/>
      <c r="I481" s="98"/>
      <c r="J481" s="98"/>
      <c r="K481" s="330"/>
      <c r="L481" s="98"/>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row>
    <row r="482" spans="1:57" ht="15.75" customHeight="1" x14ac:dyDescent="0.3">
      <c r="A482" s="98"/>
      <c r="B482" s="98"/>
      <c r="C482" s="98"/>
      <c r="D482" s="98"/>
      <c r="E482" s="99"/>
      <c r="F482" s="99"/>
      <c r="G482" s="98"/>
      <c r="H482" s="98"/>
      <c r="I482" s="98"/>
      <c r="J482" s="98"/>
      <c r="K482" s="330"/>
      <c r="L482" s="98"/>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row>
    <row r="483" spans="1:57" ht="15.75" customHeight="1" x14ac:dyDescent="0.3">
      <c r="A483" s="98"/>
      <c r="B483" s="98"/>
      <c r="C483" s="98"/>
      <c r="D483" s="98"/>
      <c r="E483" s="99"/>
      <c r="F483" s="99"/>
      <c r="G483" s="98"/>
      <c r="H483" s="98"/>
      <c r="I483" s="98"/>
      <c r="J483" s="98"/>
      <c r="K483" s="330"/>
      <c r="L483" s="98"/>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row>
    <row r="484" spans="1:57" ht="15.75" customHeight="1" x14ac:dyDescent="0.3">
      <c r="A484" s="98"/>
      <c r="B484" s="98"/>
      <c r="C484" s="98"/>
      <c r="D484" s="98"/>
      <c r="E484" s="99"/>
      <c r="F484" s="99"/>
      <c r="G484" s="98"/>
      <c r="H484" s="98"/>
      <c r="I484" s="98"/>
      <c r="J484" s="98"/>
      <c r="K484" s="330"/>
      <c r="L484" s="98"/>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row>
    <row r="485" spans="1:57" ht="15.75" customHeight="1" x14ac:dyDescent="0.3">
      <c r="A485" s="98"/>
      <c r="B485" s="98"/>
      <c r="C485" s="98"/>
      <c r="D485" s="98"/>
      <c r="E485" s="99"/>
      <c r="F485" s="99"/>
      <c r="G485" s="98"/>
      <c r="H485" s="98"/>
      <c r="I485" s="98"/>
      <c r="J485" s="98"/>
      <c r="K485" s="330"/>
      <c r="L485" s="98"/>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row>
    <row r="486" spans="1:57" ht="15.75" customHeight="1" x14ac:dyDescent="0.3">
      <c r="A486" s="98"/>
      <c r="B486" s="98"/>
      <c r="C486" s="98"/>
      <c r="D486" s="98"/>
      <c r="E486" s="99"/>
      <c r="F486" s="99"/>
      <c r="G486" s="98"/>
      <c r="H486" s="98"/>
      <c r="I486" s="98"/>
      <c r="J486" s="98"/>
      <c r="K486" s="330"/>
      <c r="L486" s="98"/>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row>
    <row r="487" spans="1:57" ht="15.75" customHeight="1" x14ac:dyDescent="0.3">
      <c r="A487" s="98"/>
      <c r="B487" s="98"/>
      <c r="C487" s="98"/>
      <c r="D487" s="98"/>
      <c r="E487" s="99"/>
      <c r="F487" s="99"/>
      <c r="G487" s="98"/>
      <c r="H487" s="98"/>
      <c r="I487" s="98"/>
      <c r="J487" s="98"/>
      <c r="K487" s="330"/>
      <c r="L487" s="98"/>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row>
    <row r="488" spans="1:57" ht="15.75" customHeight="1" x14ac:dyDescent="0.3">
      <c r="A488" s="98"/>
      <c r="B488" s="98"/>
      <c r="C488" s="98"/>
      <c r="D488" s="98"/>
      <c r="E488" s="99"/>
      <c r="F488" s="99"/>
      <c r="G488" s="98"/>
      <c r="H488" s="98"/>
      <c r="I488" s="98"/>
      <c r="J488" s="98"/>
      <c r="K488" s="330"/>
      <c r="L488" s="98"/>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row>
    <row r="489" spans="1:57" ht="15.75" customHeight="1" x14ac:dyDescent="0.3">
      <c r="A489" s="98"/>
      <c r="B489" s="98"/>
      <c r="C489" s="98"/>
      <c r="D489" s="98"/>
      <c r="E489" s="99"/>
      <c r="F489" s="99"/>
      <c r="G489" s="98"/>
      <c r="H489" s="98"/>
      <c r="I489" s="98"/>
      <c r="J489" s="98"/>
      <c r="K489" s="330"/>
      <c r="L489" s="98"/>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row>
    <row r="490" spans="1:57" ht="15.75" customHeight="1" x14ac:dyDescent="0.3">
      <c r="A490" s="98"/>
      <c r="B490" s="98"/>
      <c r="C490" s="98"/>
      <c r="D490" s="98"/>
      <c r="E490" s="99"/>
      <c r="F490" s="99"/>
      <c r="G490" s="98"/>
      <c r="H490" s="98"/>
      <c r="I490" s="98"/>
      <c r="J490" s="98"/>
      <c r="K490" s="330"/>
      <c r="L490" s="98"/>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row>
    <row r="491" spans="1:57" ht="15.75" customHeight="1" x14ac:dyDescent="0.3">
      <c r="A491" s="98"/>
      <c r="B491" s="98"/>
      <c r="C491" s="98"/>
      <c r="D491" s="98"/>
      <c r="E491" s="99"/>
      <c r="F491" s="99"/>
      <c r="G491" s="98"/>
      <c r="H491" s="98"/>
      <c r="I491" s="98"/>
      <c r="J491" s="98"/>
      <c r="K491" s="330"/>
      <c r="L491" s="98"/>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row>
    <row r="492" spans="1:57" ht="15.75" customHeight="1" x14ac:dyDescent="0.3">
      <c r="A492" s="98"/>
      <c r="B492" s="98"/>
      <c r="C492" s="98"/>
      <c r="D492" s="98"/>
      <c r="E492" s="99"/>
      <c r="F492" s="99"/>
      <c r="G492" s="98"/>
      <c r="H492" s="98"/>
      <c r="I492" s="98"/>
      <c r="J492" s="98"/>
      <c r="K492" s="330"/>
      <c r="L492" s="98"/>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row>
    <row r="493" spans="1:57" ht="15.75" customHeight="1" x14ac:dyDescent="0.3">
      <c r="A493" s="98"/>
      <c r="B493" s="98"/>
      <c r="C493" s="98"/>
      <c r="D493" s="98"/>
      <c r="E493" s="99"/>
      <c r="F493" s="99"/>
      <c r="G493" s="98"/>
      <c r="H493" s="98"/>
      <c r="I493" s="98"/>
      <c r="J493" s="98"/>
      <c r="K493" s="330"/>
      <c r="L493" s="98"/>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row>
    <row r="494" spans="1:57" ht="15.75" customHeight="1" x14ac:dyDescent="0.3">
      <c r="A494" s="98"/>
      <c r="B494" s="98"/>
      <c r="C494" s="98"/>
      <c r="D494" s="98"/>
      <c r="E494" s="99"/>
      <c r="F494" s="99"/>
      <c r="G494" s="98"/>
      <c r="H494" s="98"/>
      <c r="I494" s="98"/>
      <c r="J494" s="98"/>
      <c r="K494" s="330"/>
      <c r="L494" s="98"/>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row>
    <row r="495" spans="1:57" ht="15.75" customHeight="1" x14ac:dyDescent="0.3">
      <c r="A495" s="98"/>
      <c r="B495" s="98"/>
      <c r="C495" s="98"/>
      <c r="D495" s="98"/>
      <c r="E495" s="99"/>
      <c r="F495" s="99"/>
      <c r="G495" s="98"/>
      <c r="H495" s="98"/>
      <c r="I495" s="98"/>
      <c r="J495" s="98"/>
      <c r="K495" s="330"/>
      <c r="L495" s="98"/>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row>
    <row r="496" spans="1:57" ht="15.75" customHeight="1" x14ac:dyDescent="0.3">
      <c r="A496" s="98"/>
      <c r="B496" s="98"/>
      <c r="C496" s="98"/>
      <c r="D496" s="98"/>
      <c r="E496" s="99"/>
      <c r="F496" s="99"/>
      <c r="G496" s="98"/>
      <c r="H496" s="98"/>
      <c r="I496" s="98"/>
      <c r="J496" s="98"/>
      <c r="K496" s="330"/>
      <c r="L496" s="98"/>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row>
    <row r="497" spans="1:57" ht="15.75" customHeight="1" x14ac:dyDescent="0.3">
      <c r="A497" s="98"/>
      <c r="B497" s="98"/>
      <c r="C497" s="98"/>
      <c r="D497" s="98"/>
      <c r="E497" s="99"/>
      <c r="F497" s="99"/>
      <c r="G497" s="98"/>
      <c r="H497" s="98"/>
      <c r="I497" s="98"/>
      <c r="J497" s="98"/>
      <c r="K497" s="330"/>
      <c r="L497" s="98"/>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row>
    <row r="498" spans="1:57" ht="15.75" customHeight="1" x14ac:dyDescent="0.3">
      <c r="A498" s="98"/>
      <c r="B498" s="98"/>
      <c r="C498" s="98"/>
      <c r="D498" s="98"/>
      <c r="E498" s="99"/>
      <c r="F498" s="99"/>
      <c r="G498" s="98"/>
      <c r="H498" s="98"/>
      <c r="I498" s="98"/>
      <c r="J498" s="98"/>
      <c r="K498" s="330"/>
      <c r="L498" s="98"/>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row>
    <row r="499" spans="1:57" ht="15.75" customHeight="1" x14ac:dyDescent="0.3">
      <c r="A499" s="98"/>
      <c r="B499" s="98"/>
      <c r="C499" s="98"/>
      <c r="D499" s="98"/>
      <c r="E499" s="99"/>
      <c r="F499" s="99"/>
      <c r="G499" s="98"/>
      <c r="H499" s="98"/>
      <c r="I499" s="98"/>
      <c r="J499" s="98"/>
      <c r="K499" s="330"/>
      <c r="L499" s="98"/>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c r="AU499" s="100"/>
      <c r="AV499" s="100"/>
      <c r="AW499" s="100"/>
      <c r="AX499" s="100"/>
      <c r="AY499" s="100"/>
      <c r="AZ499" s="100"/>
      <c r="BA499" s="100"/>
      <c r="BB499" s="100"/>
      <c r="BC499" s="100"/>
      <c r="BD499" s="100"/>
      <c r="BE499" s="100"/>
    </row>
    <row r="500" spans="1:57" ht="15.75" customHeight="1" x14ac:dyDescent="0.3">
      <c r="A500" s="98"/>
      <c r="B500" s="98"/>
      <c r="C500" s="98"/>
      <c r="D500" s="98"/>
      <c r="E500" s="99"/>
      <c r="F500" s="99"/>
      <c r="G500" s="98"/>
      <c r="H500" s="98"/>
      <c r="I500" s="98"/>
      <c r="J500" s="98"/>
      <c r="K500" s="330"/>
      <c r="L500" s="98"/>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c r="AV500" s="100"/>
      <c r="AW500" s="100"/>
      <c r="AX500" s="100"/>
      <c r="AY500" s="100"/>
      <c r="AZ500" s="100"/>
      <c r="BA500" s="100"/>
      <c r="BB500" s="100"/>
      <c r="BC500" s="100"/>
      <c r="BD500" s="100"/>
      <c r="BE500" s="100"/>
    </row>
    <row r="501" spans="1:57" ht="15.75" customHeight="1" x14ac:dyDescent="0.3">
      <c r="A501" s="98"/>
      <c r="B501" s="98"/>
      <c r="C501" s="98"/>
      <c r="D501" s="98"/>
      <c r="E501" s="99"/>
      <c r="F501" s="99"/>
      <c r="G501" s="98"/>
      <c r="H501" s="98"/>
      <c r="I501" s="98"/>
      <c r="J501" s="98"/>
      <c r="K501" s="330"/>
      <c r="L501" s="98"/>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c r="AV501" s="100"/>
      <c r="AW501" s="100"/>
      <c r="AX501" s="100"/>
      <c r="AY501" s="100"/>
      <c r="AZ501" s="100"/>
      <c r="BA501" s="100"/>
      <c r="BB501" s="100"/>
      <c r="BC501" s="100"/>
      <c r="BD501" s="100"/>
      <c r="BE501" s="100"/>
    </row>
    <row r="502" spans="1:57" ht="15.75" customHeight="1" x14ac:dyDescent="0.3">
      <c r="A502" s="98"/>
      <c r="B502" s="98"/>
      <c r="C502" s="98"/>
      <c r="D502" s="98"/>
      <c r="E502" s="99"/>
      <c r="F502" s="99"/>
      <c r="G502" s="98"/>
      <c r="H502" s="98"/>
      <c r="I502" s="98"/>
      <c r="J502" s="98"/>
      <c r="K502" s="330"/>
      <c r="L502" s="98"/>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c r="AV502" s="100"/>
      <c r="AW502" s="100"/>
      <c r="AX502" s="100"/>
      <c r="AY502" s="100"/>
      <c r="AZ502" s="100"/>
      <c r="BA502" s="100"/>
      <c r="BB502" s="100"/>
      <c r="BC502" s="100"/>
      <c r="BD502" s="100"/>
      <c r="BE502" s="100"/>
    </row>
    <row r="503" spans="1:57" ht="15.75" customHeight="1" x14ac:dyDescent="0.3">
      <c r="A503" s="98"/>
      <c r="B503" s="98"/>
      <c r="C503" s="98"/>
      <c r="D503" s="98"/>
      <c r="E503" s="99"/>
      <c r="F503" s="99"/>
      <c r="G503" s="98"/>
      <c r="H503" s="98"/>
      <c r="I503" s="98"/>
      <c r="J503" s="98"/>
      <c r="K503" s="330"/>
      <c r="L503" s="98"/>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100"/>
      <c r="AY503" s="100"/>
      <c r="AZ503" s="100"/>
      <c r="BA503" s="100"/>
      <c r="BB503" s="100"/>
      <c r="BC503" s="100"/>
      <c r="BD503" s="100"/>
      <c r="BE503" s="100"/>
    </row>
    <row r="504" spans="1:57" ht="15.75" customHeight="1" x14ac:dyDescent="0.3">
      <c r="A504" s="98"/>
      <c r="B504" s="98"/>
      <c r="C504" s="98"/>
      <c r="D504" s="98"/>
      <c r="E504" s="99"/>
      <c r="F504" s="99"/>
      <c r="G504" s="98"/>
      <c r="H504" s="98"/>
      <c r="I504" s="98"/>
      <c r="J504" s="98"/>
      <c r="K504" s="330"/>
      <c r="L504" s="98"/>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c r="AV504" s="100"/>
      <c r="AW504" s="100"/>
      <c r="AX504" s="100"/>
      <c r="AY504" s="100"/>
      <c r="AZ504" s="100"/>
      <c r="BA504" s="100"/>
      <c r="BB504" s="100"/>
      <c r="BC504" s="100"/>
      <c r="BD504" s="100"/>
      <c r="BE504" s="100"/>
    </row>
    <row r="505" spans="1:57" ht="15.75" customHeight="1" x14ac:dyDescent="0.3">
      <c r="A505" s="98"/>
      <c r="B505" s="98"/>
      <c r="C505" s="98"/>
      <c r="D505" s="98"/>
      <c r="E505" s="99"/>
      <c r="F505" s="99"/>
      <c r="G505" s="98"/>
      <c r="H505" s="98"/>
      <c r="I505" s="98"/>
      <c r="J505" s="98"/>
      <c r="K505" s="330"/>
      <c r="L505" s="98"/>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100"/>
      <c r="AZ505" s="100"/>
      <c r="BA505" s="100"/>
      <c r="BB505" s="100"/>
      <c r="BC505" s="100"/>
      <c r="BD505" s="100"/>
      <c r="BE505" s="100"/>
    </row>
    <row r="506" spans="1:57" ht="15.75" customHeight="1" x14ac:dyDescent="0.3">
      <c r="A506" s="98"/>
      <c r="B506" s="98"/>
      <c r="C506" s="98"/>
      <c r="D506" s="98"/>
      <c r="E506" s="99"/>
      <c r="F506" s="99"/>
      <c r="G506" s="98"/>
      <c r="H506" s="98"/>
      <c r="I506" s="98"/>
      <c r="J506" s="98"/>
      <c r="K506" s="330"/>
      <c r="L506" s="98"/>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100"/>
      <c r="AZ506" s="100"/>
      <c r="BA506" s="100"/>
      <c r="BB506" s="100"/>
      <c r="BC506" s="100"/>
      <c r="BD506" s="100"/>
      <c r="BE506" s="100"/>
    </row>
    <row r="507" spans="1:57" ht="15.75" customHeight="1" x14ac:dyDescent="0.3">
      <c r="A507" s="98"/>
      <c r="B507" s="98"/>
      <c r="C507" s="98"/>
      <c r="D507" s="98"/>
      <c r="E507" s="99"/>
      <c r="F507" s="99"/>
      <c r="G507" s="98"/>
      <c r="H507" s="98"/>
      <c r="I507" s="98"/>
      <c r="J507" s="98"/>
      <c r="K507" s="330"/>
      <c r="L507" s="98"/>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c r="AU507" s="100"/>
      <c r="AV507" s="100"/>
      <c r="AW507" s="100"/>
      <c r="AX507" s="100"/>
      <c r="AY507" s="100"/>
      <c r="AZ507" s="100"/>
      <c r="BA507" s="100"/>
      <c r="BB507" s="100"/>
      <c r="BC507" s="100"/>
      <c r="BD507" s="100"/>
      <c r="BE507" s="100"/>
    </row>
    <row r="508" spans="1:57" ht="15.75" customHeight="1" x14ac:dyDescent="0.3">
      <c r="A508" s="98"/>
      <c r="B508" s="98"/>
      <c r="C508" s="98"/>
      <c r="D508" s="98"/>
      <c r="E508" s="99"/>
      <c r="F508" s="99"/>
      <c r="G508" s="98"/>
      <c r="H508" s="98"/>
      <c r="I508" s="98"/>
      <c r="J508" s="98"/>
      <c r="K508" s="330"/>
      <c r="L508" s="98"/>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c r="AU508" s="100"/>
      <c r="AV508" s="100"/>
      <c r="AW508" s="100"/>
      <c r="AX508" s="100"/>
      <c r="AY508" s="100"/>
      <c r="AZ508" s="100"/>
      <c r="BA508" s="100"/>
      <c r="BB508" s="100"/>
      <c r="BC508" s="100"/>
      <c r="BD508" s="100"/>
      <c r="BE508" s="100"/>
    </row>
    <row r="509" spans="1:57" ht="15.75" customHeight="1" x14ac:dyDescent="0.3">
      <c r="A509" s="98"/>
      <c r="B509" s="98"/>
      <c r="C509" s="98"/>
      <c r="D509" s="98"/>
      <c r="E509" s="99"/>
      <c r="F509" s="99"/>
      <c r="G509" s="98"/>
      <c r="H509" s="98"/>
      <c r="I509" s="98"/>
      <c r="J509" s="98"/>
      <c r="K509" s="330"/>
      <c r="L509" s="98"/>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c r="AU509" s="100"/>
      <c r="AV509" s="100"/>
      <c r="AW509" s="100"/>
      <c r="AX509" s="100"/>
      <c r="AY509" s="100"/>
      <c r="AZ509" s="100"/>
      <c r="BA509" s="100"/>
      <c r="BB509" s="100"/>
      <c r="BC509" s="100"/>
      <c r="BD509" s="100"/>
      <c r="BE509" s="100"/>
    </row>
    <row r="510" spans="1:57" ht="15.75" customHeight="1" x14ac:dyDescent="0.3">
      <c r="A510" s="98"/>
      <c r="B510" s="98"/>
      <c r="C510" s="98"/>
      <c r="D510" s="98"/>
      <c r="E510" s="99"/>
      <c r="F510" s="99"/>
      <c r="G510" s="98"/>
      <c r="H510" s="98"/>
      <c r="I510" s="98"/>
      <c r="J510" s="98"/>
      <c r="K510" s="330"/>
      <c r="L510" s="98"/>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c r="AR510" s="100"/>
      <c r="AS510" s="100"/>
      <c r="AT510" s="100"/>
      <c r="AU510" s="100"/>
      <c r="AV510" s="100"/>
      <c r="AW510" s="100"/>
      <c r="AX510" s="100"/>
      <c r="AY510" s="100"/>
      <c r="AZ510" s="100"/>
      <c r="BA510" s="100"/>
      <c r="BB510" s="100"/>
      <c r="BC510" s="100"/>
      <c r="BD510" s="100"/>
      <c r="BE510" s="100"/>
    </row>
    <row r="511" spans="1:57" ht="15.75" customHeight="1" x14ac:dyDescent="0.3">
      <c r="A511" s="98"/>
      <c r="B511" s="98"/>
      <c r="C511" s="98"/>
      <c r="D511" s="98"/>
      <c r="E511" s="99"/>
      <c r="F511" s="99"/>
      <c r="G511" s="98"/>
      <c r="H511" s="98"/>
      <c r="I511" s="98"/>
      <c r="J511" s="98"/>
      <c r="K511" s="330"/>
      <c r="L511" s="98"/>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c r="AU511" s="100"/>
      <c r="AV511" s="100"/>
      <c r="AW511" s="100"/>
      <c r="AX511" s="100"/>
      <c r="AY511" s="100"/>
      <c r="AZ511" s="100"/>
      <c r="BA511" s="100"/>
      <c r="BB511" s="100"/>
      <c r="BC511" s="100"/>
      <c r="BD511" s="100"/>
      <c r="BE511" s="100"/>
    </row>
    <row r="512" spans="1:57" ht="15.75" customHeight="1" x14ac:dyDescent="0.3">
      <c r="A512" s="98"/>
      <c r="B512" s="98"/>
      <c r="C512" s="98"/>
      <c r="D512" s="98"/>
      <c r="E512" s="99"/>
      <c r="F512" s="99"/>
      <c r="G512" s="98"/>
      <c r="H512" s="98"/>
      <c r="I512" s="98"/>
      <c r="J512" s="98"/>
      <c r="K512" s="330"/>
      <c r="L512" s="98"/>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row>
    <row r="513" spans="1:57" ht="15.75" customHeight="1" x14ac:dyDescent="0.3">
      <c r="A513" s="98"/>
      <c r="B513" s="98"/>
      <c r="C513" s="98"/>
      <c r="D513" s="98"/>
      <c r="E513" s="99"/>
      <c r="F513" s="99"/>
      <c r="G513" s="98"/>
      <c r="H513" s="98"/>
      <c r="I513" s="98"/>
      <c r="J513" s="98"/>
      <c r="K513" s="330"/>
      <c r="L513" s="98"/>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c r="AS513" s="100"/>
      <c r="AT513" s="100"/>
      <c r="AU513" s="100"/>
      <c r="AV513" s="100"/>
      <c r="AW513" s="100"/>
      <c r="AX513" s="100"/>
      <c r="AY513" s="100"/>
      <c r="AZ513" s="100"/>
      <c r="BA513" s="100"/>
      <c r="BB513" s="100"/>
      <c r="BC513" s="100"/>
      <c r="BD513" s="100"/>
      <c r="BE513" s="100"/>
    </row>
    <row r="514" spans="1:57" ht="15.75" customHeight="1" x14ac:dyDescent="0.3">
      <c r="A514" s="98"/>
      <c r="B514" s="98"/>
      <c r="C514" s="98"/>
      <c r="D514" s="98"/>
      <c r="E514" s="99"/>
      <c r="F514" s="99"/>
      <c r="G514" s="98"/>
      <c r="H514" s="98"/>
      <c r="I514" s="98"/>
      <c r="J514" s="98"/>
      <c r="K514" s="330"/>
      <c r="L514" s="98"/>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row>
    <row r="515" spans="1:57" ht="15.75" customHeight="1" x14ac:dyDescent="0.3">
      <c r="A515" s="98"/>
      <c r="B515" s="98"/>
      <c r="C515" s="98"/>
      <c r="D515" s="98"/>
      <c r="E515" s="99"/>
      <c r="F515" s="99"/>
      <c r="G515" s="98"/>
      <c r="H515" s="98"/>
      <c r="I515" s="98"/>
      <c r="J515" s="98"/>
      <c r="K515" s="330"/>
      <c r="L515" s="98"/>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row>
    <row r="516" spans="1:57" ht="15.75" customHeight="1" x14ac:dyDescent="0.3">
      <c r="A516" s="98"/>
      <c r="B516" s="98"/>
      <c r="C516" s="98"/>
      <c r="D516" s="98"/>
      <c r="E516" s="99"/>
      <c r="F516" s="99"/>
      <c r="G516" s="98"/>
      <c r="H516" s="98"/>
      <c r="I516" s="98"/>
      <c r="J516" s="98"/>
      <c r="K516" s="330"/>
      <c r="L516" s="98"/>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c r="AU516" s="100"/>
      <c r="AV516" s="100"/>
      <c r="AW516" s="100"/>
      <c r="AX516" s="100"/>
      <c r="AY516" s="100"/>
      <c r="AZ516" s="100"/>
      <c r="BA516" s="100"/>
      <c r="BB516" s="100"/>
      <c r="BC516" s="100"/>
      <c r="BD516" s="100"/>
      <c r="BE516" s="100"/>
    </row>
    <row r="517" spans="1:57" ht="15.75" customHeight="1" x14ac:dyDescent="0.3">
      <c r="A517" s="98"/>
      <c r="B517" s="98"/>
      <c r="C517" s="98"/>
      <c r="D517" s="98"/>
      <c r="E517" s="99"/>
      <c r="F517" s="99"/>
      <c r="G517" s="98"/>
      <c r="H517" s="98"/>
      <c r="I517" s="98"/>
      <c r="J517" s="98"/>
      <c r="K517" s="330"/>
      <c r="L517" s="98"/>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c r="AU517" s="100"/>
      <c r="AV517" s="100"/>
      <c r="AW517" s="100"/>
      <c r="AX517" s="100"/>
      <c r="AY517" s="100"/>
      <c r="AZ517" s="100"/>
      <c r="BA517" s="100"/>
      <c r="BB517" s="100"/>
      <c r="BC517" s="100"/>
      <c r="BD517" s="100"/>
      <c r="BE517" s="100"/>
    </row>
    <row r="518" spans="1:57" ht="15.75" customHeight="1" x14ac:dyDescent="0.3">
      <c r="A518" s="98"/>
      <c r="B518" s="98"/>
      <c r="C518" s="98"/>
      <c r="D518" s="98"/>
      <c r="E518" s="99"/>
      <c r="F518" s="99"/>
      <c r="G518" s="98"/>
      <c r="H518" s="98"/>
      <c r="I518" s="98"/>
      <c r="J518" s="98"/>
      <c r="K518" s="330"/>
      <c r="L518" s="98"/>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row>
    <row r="519" spans="1:57" ht="15.75" customHeight="1" x14ac:dyDescent="0.3">
      <c r="A519" s="98"/>
      <c r="B519" s="98"/>
      <c r="C519" s="98"/>
      <c r="D519" s="98"/>
      <c r="E519" s="99"/>
      <c r="F519" s="99"/>
      <c r="G519" s="98"/>
      <c r="H519" s="98"/>
      <c r="I519" s="98"/>
      <c r="J519" s="98"/>
      <c r="K519" s="330"/>
      <c r="L519" s="98"/>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c r="AU519" s="100"/>
      <c r="AV519" s="100"/>
      <c r="AW519" s="100"/>
      <c r="AX519" s="100"/>
      <c r="AY519" s="100"/>
      <c r="AZ519" s="100"/>
      <c r="BA519" s="100"/>
      <c r="BB519" s="100"/>
      <c r="BC519" s="100"/>
      <c r="BD519" s="100"/>
      <c r="BE519" s="100"/>
    </row>
    <row r="520" spans="1:57" ht="15.75" customHeight="1" x14ac:dyDescent="0.3">
      <c r="A520" s="98"/>
      <c r="B520" s="98"/>
      <c r="C520" s="98"/>
      <c r="D520" s="98"/>
      <c r="E520" s="99"/>
      <c r="F520" s="99"/>
      <c r="G520" s="98"/>
      <c r="H520" s="98"/>
      <c r="I520" s="98"/>
      <c r="J520" s="98"/>
      <c r="K520" s="330"/>
      <c r="L520" s="98"/>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c r="AU520" s="100"/>
      <c r="AV520" s="100"/>
      <c r="AW520" s="100"/>
      <c r="AX520" s="100"/>
      <c r="AY520" s="100"/>
      <c r="AZ520" s="100"/>
      <c r="BA520" s="100"/>
      <c r="BB520" s="100"/>
      <c r="BC520" s="100"/>
      <c r="BD520" s="100"/>
      <c r="BE520" s="100"/>
    </row>
    <row r="521" spans="1:57" ht="15.75" customHeight="1" x14ac:dyDescent="0.3">
      <c r="A521" s="98"/>
      <c r="B521" s="98"/>
      <c r="C521" s="98"/>
      <c r="D521" s="98"/>
      <c r="E521" s="99"/>
      <c r="F521" s="99"/>
      <c r="G521" s="98"/>
      <c r="H521" s="98"/>
      <c r="I521" s="98"/>
      <c r="J521" s="98"/>
      <c r="K521" s="330"/>
      <c r="L521" s="98"/>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row>
    <row r="522" spans="1:57" ht="15.75" customHeight="1" x14ac:dyDescent="0.3">
      <c r="A522" s="98"/>
      <c r="B522" s="98"/>
      <c r="C522" s="98"/>
      <c r="D522" s="98"/>
      <c r="E522" s="99"/>
      <c r="F522" s="99"/>
      <c r="G522" s="98"/>
      <c r="H522" s="98"/>
      <c r="I522" s="98"/>
      <c r="J522" s="98"/>
      <c r="K522" s="330"/>
      <c r="L522" s="98"/>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c r="AU522" s="100"/>
      <c r="AV522" s="100"/>
      <c r="AW522" s="100"/>
      <c r="AX522" s="100"/>
      <c r="AY522" s="100"/>
      <c r="AZ522" s="100"/>
      <c r="BA522" s="100"/>
      <c r="BB522" s="100"/>
      <c r="BC522" s="100"/>
      <c r="BD522" s="100"/>
      <c r="BE522" s="100"/>
    </row>
    <row r="523" spans="1:57" ht="15.75" customHeight="1" x14ac:dyDescent="0.3">
      <c r="A523" s="98"/>
      <c r="B523" s="98"/>
      <c r="C523" s="98"/>
      <c r="D523" s="98"/>
      <c r="E523" s="99"/>
      <c r="F523" s="99"/>
      <c r="G523" s="98"/>
      <c r="H523" s="98"/>
      <c r="I523" s="98"/>
      <c r="J523" s="98"/>
      <c r="K523" s="330"/>
      <c r="L523" s="98"/>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c r="AV523" s="100"/>
      <c r="AW523" s="100"/>
      <c r="AX523" s="100"/>
      <c r="AY523" s="100"/>
      <c r="AZ523" s="100"/>
      <c r="BA523" s="100"/>
      <c r="BB523" s="100"/>
      <c r="BC523" s="100"/>
      <c r="BD523" s="100"/>
      <c r="BE523" s="100"/>
    </row>
    <row r="524" spans="1:57" ht="15.75" customHeight="1" x14ac:dyDescent="0.3">
      <c r="A524" s="98"/>
      <c r="B524" s="98"/>
      <c r="C524" s="98"/>
      <c r="D524" s="98"/>
      <c r="E524" s="99"/>
      <c r="F524" s="99"/>
      <c r="G524" s="98"/>
      <c r="H524" s="98"/>
      <c r="I524" s="98"/>
      <c r="J524" s="98"/>
      <c r="K524" s="330"/>
      <c r="L524" s="98"/>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row>
    <row r="525" spans="1:57" ht="15.75" customHeight="1" x14ac:dyDescent="0.3">
      <c r="A525" s="98"/>
      <c r="B525" s="98"/>
      <c r="C525" s="98"/>
      <c r="D525" s="98"/>
      <c r="E525" s="99"/>
      <c r="F525" s="99"/>
      <c r="G525" s="98"/>
      <c r="H525" s="98"/>
      <c r="I525" s="98"/>
      <c r="J525" s="98"/>
      <c r="K525" s="330"/>
      <c r="L525" s="98"/>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c r="AV525" s="100"/>
      <c r="AW525" s="100"/>
      <c r="AX525" s="100"/>
      <c r="AY525" s="100"/>
      <c r="AZ525" s="100"/>
      <c r="BA525" s="100"/>
      <c r="BB525" s="100"/>
      <c r="BC525" s="100"/>
      <c r="BD525" s="100"/>
      <c r="BE525" s="100"/>
    </row>
    <row r="526" spans="1:57" ht="15.75" customHeight="1" x14ac:dyDescent="0.3">
      <c r="A526" s="98"/>
      <c r="B526" s="98"/>
      <c r="C526" s="98"/>
      <c r="D526" s="98"/>
      <c r="E526" s="99"/>
      <c r="F526" s="99"/>
      <c r="G526" s="98"/>
      <c r="H526" s="98"/>
      <c r="I526" s="98"/>
      <c r="J526" s="98"/>
      <c r="K526" s="330"/>
      <c r="L526" s="98"/>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row>
    <row r="527" spans="1:57" ht="15.75" customHeight="1" x14ac:dyDescent="0.3">
      <c r="A527" s="98"/>
      <c r="B527" s="98"/>
      <c r="C527" s="98"/>
      <c r="D527" s="98"/>
      <c r="E527" s="99"/>
      <c r="F527" s="99"/>
      <c r="G527" s="98"/>
      <c r="H527" s="98"/>
      <c r="I527" s="98"/>
      <c r="J527" s="98"/>
      <c r="K527" s="330"/>
      <c r="L527" s="98"/>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row>
    <row r="528" spans="1:57" ht="15.75" customHeight="1" x14ac:dyDescent="0.3">
      <c r="A528" s="98"/>
      <c r="B528" s="98"/>
      <c r="C528" s="98"/>
      <c r="D528" s="98"/>
      <c r="E528" s="99"/>
      <c r="F528" s="99"/>
      <c r="G528" s="98"/>
      <c r="H528" s="98"/>
      <c r="I528" s="98"/>
      <c r="J528" s="98"/>
      <c r="K528" s="330"/>
      <c r="L528" s="98"/>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c r="AV528" s="100"/>
      <c r="AW528" s="100"/>
      <c r="AX528" s="100"/>
      <c r="AY528" s="100"/>
      <c r="AZ528" s="100"/>
      <c r="BA528" s="100"/>
      <c r="BB528" s="100"/>
      <c r="BC528" s="100"/>
      <c r="BD528" s="100"/>
      <c r="BE528" s="100"/>
    </row>
    <row r="529" spans="1:57" ht="15.75" customHeight="1" x14ac:dyDescent="0.3">
      <c r="A529" s="98"/>
      <c r="B529" s="98"/>
      <c r="C529" s="98"/>
      <c r="D529" s="98"/>
      <c r="E529" s="99"/>
      <c r="F529" s="99"/>
      <c r="G529" s="98"/>
      <c r="H529" s="98"/>
      <c r="I529" s="98"/>
      <c r="J529" s="98"/>
      <c r="K529" s="330"/>
      <c r="L529" s="98"/>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c r="AV529" s="100"/>
      <c r="AW529" s="100"/>
      <c r="AX529" s="100"/>
      <c r="AY529" s="100"/>
      <c r="AZ529" s="100"/>
      <c r="BA529" s="100"/>
      <c r="BB529" s="100"/>
      <c r="BC529" s="100"/>
      <c r="BD529" s="100"/>
      <c r="BE529" s="100"/>
    </row>
    <row r="530" spans="1:57" ht="15.75" customHeight="1" x14ac:dyDescent="0.3">
      <c r="A530" s="98"/>
      <c r="B530" s="98"/>
      <c r="C530" s="98"/>
      <c r="D530" s="98"/>
      <c r="E530" s="99"/>
      <c r="F530" s="99"/>
      <c r="G530" s="98"/>
      <c r="H530" s="98"/>
      <c r="I530" s="98"/>
      <c r="J530" s="98"/>
      <c r="K530" s="330"/>
      <c r="L530" s="98"/>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c r="AU530" s="100"/>
      <c r="AV530" s="100"/>
      <c r="AW530" s="100"/>
      <c r="AX530" s="100"/>
      <c r="AY530" s="100"/>
      <c r="AZ530" s="100"/>
      <c r="BA530" s="100"/>
      <c r="BB530" s="100"/>
      <c r="BC530" s="100"/>
      <c r="BD530" s="100"/>
      <c r="BE530" s="100"/>
    </row>
    <row r="531" spans="1:57" ht="15.75" customHeight="1" x14ac:dyDescent="0.3">
      <c r="A531" s="98"/>
      <c r="B531" s="98"/>
      <c r="C531" s="98"/>
      <c r="D531" s="98"/>
      <c r="E531" s="99"/>
      <c r="F531" s="99"/>
      <c r="G531" s="98"/>
      <c r="H531" s="98"/>
      <c r="I531" s="98"/>
      <c r="J531" s="98"/>
      <c r="K531" s="330"/>
      <c r="L531" s="98"/>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c r="AU531" s="100"/>
      <c r="AV531" s="100"/>
      <c r="AW531" s="100"/>
      <c r="AX531" s="100"/>
      <c r="AY531" s="100"/>
      <c r="AZ531" s="100"/>
      <c r="BA531" s="100"/>
      <c r="BB531" s="100"/>
      <c r="BC531" s="100"/>
      <c r="BD531" s="100"/>
      <c r="BE531" s="100"/>
    </row>
    <row r="532" spans="1:57" ht="15.75" customHeight="1" x14ac:dyDescent="0.3">
      <c r="A532" s="98"/>
      <c r="B532" s="98"/>
      <c r="C532" s="98"/>
      <c r="D532" s="98"/>
      <c r="E532" s="99"/>
      <c r="F532" s="99"/>
      <c r="G532" s="98"/>
      <c r="H532" s="98"/>
      <c r="I532" s="98"/>
      <c r="J532" s="98"/>
      <c r="K532" s="330"/>
      <c r="L532" s="98"/>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c r="AU532" s="100"/>
      <c r="AV532" s="100"/>
      <c r="AW532" s="100"/>
      <c r="AX532" s="100"/>
      <c r="AY532" s="100"/>
      <c r="AZ532" s="100"/>
      <c r="BA532" s="100"/>
      <c r="BB532" s="100"/>
      <c r="BC532" s="100"/>
      <c r="BD532" s="100"/>
      <c r="BE532" s="100"/>
    </row>
    <row r="533" spans="1:57" ht="15.75" customHeight="1" x14ac:dyDescent="0.3">
      <c r="A533" s="98"/>
      <c r="B533" s="98"/>
      <c r="C533" s="98"/>
      <c r="D533" s="98"/>
      <c r="E533" s="99"/>
      <c r="F533" s="99"/>
      <c r="G533" s="98"/>
      <c r="H533" s="98"/>
      <c r="I533" s="98"/>
      <c r="J533" s="98"/>
      <c r="K533" s="330"/>
      <c r="L533" s="98"/>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100"/>
      <c r="AZ533" s="100"/>
      <c r="BA533" s="100"/>
      <c r="BB533" s="100"/>
      <c r="BC533" s="100"/>
      <c r="BD533" s="100"/>
      <c r="BE533" s="100"/>
    </row>
    <row r="534" spans="1:57" ht="15.75" customHeight="1" x14ac:dyDescent="0.3">
      <c r="A534" s="98"/>
      <c r="B534" s="98"/>
      <c r="C534" s="98"/>
      <c r="D534" s="98"/>
      <c r="E534" s="99"/>
      <c r="F534" s="99"/>
      <c r="G534" s="98"/>
      <c r="H534" s="98"/>
      <c r="I534" s="98"/>
      <c r="J534" s="98"/>
      <c r="K534" s="330"/>
      <c r="L534" s="98"/>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100"/>
      <c r="AZ534" s="100"/>
      <c r="BA534" s="100"/>
      <c r="BB534" s="100"/>
      <c r="BC534" s="100"/>
      <c r="BD534" s="100"/>
      <c r="BE534" s="100"/>
    </row>
    <row r="535" spans="1:57" ht="15.75" customHeight="1" x14ac:dyDescent="0.3">
      <c r="A535" s="98"/>
      <c r="B535" s="98"/>
      <c r="C535" s="98"/>
      <c r="D535" s="98"/>
      <c r="E535" s="99"/>
      <c r="F535" s="99"/>
      <c r="G535" s="98"/>
      <c r="H535" s="98"/>
      <c r="I535" s="98"/>
      <c r="J535" s="98"/>
      <c r="K535" s="330"/>
      <c r="L535" s="98"/>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c r="AV535" s="100"/>
      <c r="AW535" s="100"/>
      <c r="AX535" s="100"/>
      <c r="AY535" s="100"/>
      <c r="AZ535" s="100"/>
      <c r="BA535" s="100"/>
      <c r="BB535" s="100"/>
      <c r="BC535" s="100"/>
      <c r="BD535" s="100"/>
      <c r="BE535" s="100"/>
    </row>
    <row r="536" spans="1:57" ht="15.75" customHeight="1" x14ac:dyDescent="0.3">
      <c r="A536" s="98"/>
      <c r="B536" s="98"/>
      <c r="C536" s="98"/>
      <c r="D536" s="98"/>
      <c r="E536" s="99"/>
      <c r="F536" s="99"/>
      <c r="G536" s="98"/>
      <c r="H536" s="98"/>
      <c r="I536" s="98"/>
      <c r="J536" s="98"/>
      <c r="K536" s="330"/>
      <c r="L536" s="98"/>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row>
    <row r="537" spans="1:57" ht="15.75" customHeight="1" x14ac:dyDescent="0.3">
      <c r="A537" s="98"/>
      <c r="B537" s="98"/>
      <c r="C537" s="98"/>
      <c r="D537" s="98"/>
      <c r="E537" s="99"/>
      <c r="F537" s="99"/>
      <c r="G537" s="98"/>
      <c r="H537" s="98"/>
      <c r="I537" s="98"/>
      <c r="J537" s="98"/>
      <c r="K537" s="330"/>
      <c r="L537" s="98"/>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c r="AU537" s="100"/>
      <c r="AV537" s="100"/>
      <c r="AW537" s="100"/>
      <c r="AX537" s="100"/>
      <c r="AY537" s="100"/>
      <c r="AZ537" s="100"/>
      <c r="BA537" s="100"/>
      <c r="BB537" s="100"/>
      <c r="BC537" s="100"/>
      <c r="BD537" s="100"/>
      <c r="BE537" s="100"/>
    </row>
    <row r="538" spans="1:57" ht="15.75" customHeight="1" x14ac:dyDescent="0.3">
      <c r="A538" s="98"/>
      <c r="B538" s="98"/>
      <c r="C538" s="98"/>
      <c r="D538" s="98"/>
      <c r="E538" s="99"/>
      <c r="F538" s="99"/>
      <c r="G538" s="98"/>
      <c r="H538" s="98"/>
      <c r="I538" s="98"/>
      <c r="J538" s="98"/>
      <c r="K538" s="330"/>
      <c r="L538" s="98"/>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c r="AV538" s="100"/>
      <c r="AW538" s="100"/>
      <c r="AX538" s="100"/>
      <c r="AY538" s="100"/>
      <c r="AZ538" s="100"/>
      <c r="BA538" s="100"/>
      <c r="BB538" s="100"/>
      <c r="BC538" s="100"/>
      <c r="BD538" s="100"/>
      <c r="BE538" s="100"/>
    </row>
    <row r="539" spans="1:57" ht="15.75" customHeight="1" x14ac:dyDescent="0.3">
      <c r="A539" s="98"/>
      <c r="B539" s="98"/>
      <c r="C539" s="98"/>
      <c r="D539" s="98"/>
      <c r="E539" s="99"/>
      <c r="F539" s="99"/>
      <c r="G539" s="98"/>
      <c r="H539" s="98"/>
      <c r="I539" s="98"/>
      <c r="J539" s="98"/>
      <c r="K539" s="330"/>
      <c r="L539" s="98"/>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c r="AV539" s="100"/>
      <c r="AW539" s="100"/>
      <c r="AX539" s="100"/>
      <c r="AY539" s="100"/>
      <c r="AZ539" s="100"/>
      <c r="BA539" s="100"/>
      <c r="BB539" s="100"/>
      <c r="BC539" s="100"/>
      <c r="BD539" s="100"/>
      <c r="BE539" s="100"/>
    </row>
    <row r="540" spans="1:57" ht="15.75" customHeight="1" x14ac:dyDescent="0.3">
      <c r="A540" s="98"/>
      <c r="B540" s="98"/>
      <c r="C540" s="98"/>
      <c r="D540" s="98"/>
      <c r="E540" s="99"/>
      <c r="F540" s="99"/>
      <c r="G540" s="98"/>
      <c r="H540" s="98"/>
      <c r="I540" s="98"/>
      <c r="J540" s="98"/>
      <c r="K540" s="330"/>
      <c r="L540" s="98"/>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c r="AS540" s="100"/>
      <c r="AT540" s="100"/>
      <c r="AU540" s="100"/>
      <c r="AV540" s="100"/>
      <c r="AW540" s="100"/>
      <c r="AX540" s="100"/>
      <c r="AY540" s="100"/>
      <c r="AZ540" s="100"/>
      <c r="BA540" s="100"/>
      <c r="BB540" s="100"/>
      <c r="BC540" s="100"/>
      <c r="BD540" s="100"/>
      <c r="BE540" s="100"/>
    </row>
    <row r="541" spans="1:57" ht="15.75" customHeight="1" x14ac:dyDescent="0.3">
      <c r="A541" s="98"/>
      <c r="B541" s="98"/>
      <c r="C541" s="98"/>
      <c r="D541" s="98"/>
      <c r="E541" s="99"/>
      <c r="F541" s="99"/>
      <c r="G541" s="98"/>
      <c r="H541" s="98"/>
      <c r="I541" s="98"/>
      <c r="J541" s="98"/>
      <c r="K541" s="330"/>
      <c r="L541" s="98"/>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c r="AS541" s="100"/>
      <c r="AT541" s="100"/>
      <c r="AU541" s="100"/>
      <c r="AV541" s="100"/>
      <c r="AW541" s="100"/>
      <c r="AX541" s="100"/>
      <c r="AY541" s="100"/>
      <c r="AZ541" s="100"/>
      <c r="BA541" s="100"/>
      <c r="BB541" s="100"/>
      <c r="BC541" s="100"/>
      <c r="BD541" s="100"/>
      <c r="BE541" s="100"/>
    </row>
    <row r="542" spans="1:57" ht="15.75" customHeight="1" x14ac:dyDescent="0.3">
      <c r="A542" s="98"/>
      <c r="B542" s="98"/>
      <c r="C542" s="98"/>
      <c r="D542" s="98"/>
      <c r="E542" s="99"/>
      <c r="F542" s="99"/>
      <c r="G542" s="98"/>
      <c r="H542" s="98"/>
      <c r="I542" s="98"/>
      <c r="J542" s="98"/>
      <c r="K542" s="330"/>
      <c r="L542" s="98"/>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c r="AS542" s="100"/>
      <c r="AT542" s="100"/>
      <c r="AU542" s="100"/>
      <c r="AV542" s="100"/>
      <c r="AW542" s="100"/>
      <c r="AX542" s="100"/>
      <c r="AY542" s="100"/>
      <c r="AZ542" s="100"/>
      <c r="BA542" s="100"/>
      <c r="BB542" s="100"/>
      <c r="BC542" s="100"/>
      <c r="BD542" s="100"/>
      <c r="BE542" s="100"/>
    </row>
    <row r="543" spans="1:57" ht="15.75" customHeight="1" x14ac:dyDescent="0.3">
      <c r="A543" s="98"/>
      <c r="B543" s="98"/>
      <c r="C543" s="98"/>
      <c r="D543" s="98"/>
      <c r="E543" s="99"/>
      <c r="F543" s="99"/>
      <c r="G543" s="98"/>
      <c r="H543" s="98"/>
      <c r="I543" s="98"/>
      <c r="J543" s="98"/>
      <c r="K543" s="330"/>
      <c r="L543" s="98"/>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c r="AR543" s="100"/>
      <c r="AS543" s="100"/>
      <c r="AT543" s="100"/>
      <c r="AU543" s="100"/>
      <c r="AV543" s="100"/>
      <c r="AW543" s="100"/>
      <c r="AX543" s="100"/>
      <c r="AY543" s="100"/>
      <c r="AZ543" s="100"/>
      <c r="BA543" s="100"/>
      <c r="BB543" s="100"/>
      <c r="BC543" s="100"/>
      <c r="BD543" s="100"/>
      <c r="BE543" s="100"/>
    </row>
    <row r="544" spans="1:57" ht="15.75" customHeight="1" x14ac:dyDescent="0.3">
      <c r="A544" s="98"/>
      <c r="B544" s="98"/>
      <c r="C544" s="98"/>
      <c r="D544" s="98"/>
      <c r="E544" s="99"/>
      <c r="F544" s="99"/>
      <c r="G544" s="98"/>
      <c r="H544" s="98"/>
      <c r="I544" s="98"/>
      <c r="J544" s="98"/>
      <c r="K544" s="330"/>
      <c r="L544" s="98"/>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c r="AR544" s="100"/>
      <c r="AS544" s="100"/>
      <c r="AT544" s="100"/>
      <c r="AU544" s="100"/>
      <c r="AV544" s="100"/>
      <c r="AW544" s="100"/>
      <c r="AX544" s="100"/>
      <c r="AY544" s="100"/>
      <c r="AZ544" s="100"/>
      <c r="BA544" s="100"/>
      <c r="BB544" s="100"/>
      <c r="BC544" s="100"/>
      <c r="BD544" s="100"/>
      <c r="BE544" s="100"/>
    </row>
    <row r="545" spans="1:57" ht="15.75" customHeight="1" x14ac:dyDescent="0.3">
      <c r="A545" s="98"/>
      <c r="B545" s="98"/>
      <c r="C545" s="98"/>
      <c r="D545" s="98"/>
      <c r="E545" s="99"/>
      <c r="F545" s="99"/>
      <c r="G545" s="98"/>
      <c r="H545" s="98"/>
      <c r="I545" s="98"/>
      <c r="J545" s="98"/>
      <c r="K545" s="330"/>
      <c r="L545" s="98"/>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c r="AR545" s="100"/>
      <c r="AS545" s="100"/>
      <c r="AT545" s="100"/>
      <c r="AU545" s="100"/>
      <c r="AV545" s="100"/>
      <c r="AW545" s="100"/>
      <c r="AX545" s="100"/>
      <c r="AY545" s="100"/>
      <c r="AZ545" s="100"/>
      <c r="BA545" s="100"/>
      <c r="BB545" s="100"/>
      <c r="BC545" s="100"/>
      <c r="BD545" s="100"/>
      <c r="BE545" s="100"/>
    </row>
    <row r="546" spans="1:57" ht="15.75" customHeight="1" x14ac:dyDescent="0.3">
      <c r="A546" s="98"/>
      <c r="B546" s="98"/>
      <c r="C546" s="98"/>
      <c r="D546" s="98"/>
      <c r="E546" s="99"/>
      <c r="F546" s="99"/>
      <c r="G546" s="98"/>
      <c r="H546" s="98"/>
      <c r="I546" s="98"/>
      <c r="J546" s="98"/>
      <c r="K546" s="330"/>
      <c r="L546" s="98"/>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c r="AR546" s="100"/>
      <c r="AS546" s="100"/>
      <c r="AT546" s="100"/>
      <c r="AU546" s="100"/>
      <c r="AV546" s="100"/>
      <c r="AW546" s="100"/>
      <c r="AX546" s="100"/>
      <c r="AY546" s="100"/>
      <c r="AZ546" s="100"/>
      <c r="BA546" s="100"/>
      <c r="BB546" s="100"/>
      <c r="BC546" s="100"/>
      <c r="BD546" s="100"/>
      <c r="BE546" s="100"/>
    </row>
    <row r="547" spans="1:57" ht="15.75" customHeight="1" x14ac:dyDescent="0.3">
      <c r="A547" s="98"/>
      <c r="B547" s="98"/>
      <c r="C547" s="98"/>
      <c r="D547" s="98"/>
      <c r="E547" s="99"/>
      <c r="F547" s="99"/>
      <c r="G547" s="98"/>
      <c r="H547" s="98"/>
      <c r="I547" s="98"/>
      <c r="J547" s="98"/>
      <c r="K547" s="330"/>
      <c r="L547" s="98"/>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c r="AR547" s="100"/>
      <c r="AS547" s="100"/>
      <c r="AT547" s="100"/>
      <c r="AU547" s="100"/>
      <c r="AV547" s="100"/>
      <c r="AW547" s="100"/>
      <c r="AX547" s="100"/>
      <c r="AY547" s="100"/>
      <c r="AZ547" s="100"/>
      <c r="BA547" s="100"/>
      <c r="BB547" s="100"/>
      <c r="BC547" s="100"/>
      <c r="BD547" s="100"/>
      <c r="BE547" s="100"/>
    </row>
    <row r="548" spans="1:57" ht="15.75" customHeight="1" x14ac:dyDescent="0.3">
      <c r="A548" s="98"/>
      <c r="B548" s="98"/>
      <c r="C548" s="98"/>
      <c r="D548" s="98"/>
      <c r="E548" s="99"/>
      <c r="F548" s="99"/>
      <c r="G548" s="98"/>
      <c r="H548" s="98"/>
      <c r="I548" s="98"/>
      <c r="J548" s="98"/>
      <c r="K548" s="330"/>
      <c r="L548" s="98"/>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c r="AS548" s="100"/>
      <c r="AT548" s="100"/>
      <c r="AU548" s="100"/>
      <c r="AV548" s="100"/>
      <c r="AW548" s="100"/>
      <c r="AX548" s="100"/>
      <c r="AY548" s="100"/>
      <c r="AZ548" s="100"/>
      <c r="BA548" s="100"/>
      <c r="BB548" s="100"/>
      <c r="BC548" s="100"/>
      <c r="BD548" s="100"/>
      <c r="BE548" s="100"/>
    </row>
    <row r="549" spans="1:57" ht="15.75" customHeight="1" x14ac:dyDescent="0.3">
      <c r="A549" s="98"/>
      <c r="B549" s="98"/>
      <c r="C549" s="98"/>
      <c r="D549" s="98"/>
      <c r="E549" s="99"/>
      <c r="F549" s="99"/>
      <c r="G549" s="98"/>
      <c r="H549" s="98"/>
      <c r="I549" s="98"/>
      <c r="J549" s="98"/>
      <c r="K549" s="330"/>
      <c r="L549" s="98"/>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c r="AR549" s="100"/>
      <c r="AS549" s="100"/>
      <c r="AT549" s="100"/>
      <c r="AU549" s="100"/>
      <c r="AV549" s="100"/>
      <c r="AW549" s="100"/>
      <c r="AX549" s="100"/>
      <c r="AY549" s="100"/>
      <c r="AZ549" s="100"/>
      <c r="BA549" s="100"/>
      <c r="BB549" s="100"/>
      <c r="BC549" s="100"/>
      <c r="BD549" s="100"/>
      <c r="BE549" s="100"/>
    </row>
    <row r="550" spans="1:57" ht="15.75" customHeight="1" x14ac:dyDescent="0.3">
      <c r="A550" s="98"/>
      <c r="B550" s="98"/>
      <c r="C550" s="98"/>
      <c r="D550" s="98"/>
      <c r="E550" s="99"/>
      <c r="F550" s="99"/>
      <c r="G550" s="98"/>
      <c r="H550" s="98"/>
      <c r="I550" s="98"/>
      <c r="J550" s="98"/>
      <c r="K550" s="330"/>
      <c r="L550" s="98"/>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c r="AR550" s="100"/>
      <c r="AS550" s="100"/>
      <c r="AT550" s="100"/>
      <c r="AU550" s="100"/>
      <c r="AV550" s="100"/>
      <c r="AW550" s="100"/>
      <c r="AX550" s="100"/>
      <c r="AY550" s="100"/>
      <c r="AZ550" s="100"/>
      <c r="BA550" s="100"/>
      <c r="BB550" s="100"/>
      <c r="BC550" s="100"/>
      <c r="BD550" s="100"/>
      <c r="BE550" s="100"/>
    </row>
    <row r="551" spans="1:57" ht="15.75" customHeight="1" x14ac:dyDescent="0.3">
      <c r="A551" s="98"/>
      <c r="B551" s="98"/>
      <c r="C551" s="98"/>
      <c r="D551" s="98"/>
      <c r="E551" s="99"/>
      <c r="F551" s="99"/>
      <c r="G551" s="98"/>
      <c r="H551" s="98"/>
      <c r="I551" s="98"/>
      <c r="J551" s="98"/>
      <c r="K551" s="330"/>
      <c r="L551" s="98"/>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c r="AS551" s="100"/>
      <c r="AT551" s="100"/>
      <c r="AU551" s="100"/>
      <c r="AV551" s="100"/>
      <c r="AW551" s="100"/>
      <c r="AX551" s="100"/>
      <c r="AY551" s="100"/>
      <c r="AZ551" s="100"/>
      <c r="BA551" s="100"/>
      <c r="BB551" s="100"/>
      <c r="BC551" s="100"/>
      <c r="BD551" s="100"/>
      <c r="BE551" s="100"/>
    </row>
    <row r="552" spans="1:57" ht="15.75" customHeight="1" x14ac:dyDescent="0.3">
      <c r="A552" s="98"/>
      <c r="B552" s="98"/>
      <c r="C552" s="98"/>
      <c r="D552" s="98"/>
      <c r="E552" s="99"/>
      <c r="F552" s="99"/>
      <c r="G552" s="98"/>
      <c r="H552" s="98"/>
      <c r="I552" s="98"/>
      <c r="J552" s="98"/>
      <c r="K552" s="330"/>
      <c r="L552" s="98"/>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c r="AU552" s="100"/>
      <c r="AV552" s="100"/>
      <c r="AW552" s="100"/>
      <c r="AX552" s="100"/>
      <c r="AY552" s="100"/>
      <c r="AZ552" s="100"/>
      <c r="BA552" s="100"/>
      <c r="BB552" s="100"/>
      <c r="BC552" s="100"/>
      <c r="BD552" s="100"/>
      <c r="BE552" s="100"/>
    </row>
    <row r="553" spans="1:57" ht="15.75" customHeight="1" x14ac:dyDescent="0.3">
      <c r="A553" s="98"/>
      <c r="B553" s="98"/>
      <c r="C553" s="98"/>
      <c r="D553" s="98"/>
      <c r="E553" s="99"/>
      <c r="F553" s="99"/>
      <c r="G553" s="98"/>
      <c r="H553" s="98"/>
      <c r="I553" s="98"/>
      <c r="J553" s="98"/>
      <c r="K553" s="330"/>
      <c r="L553" s="98"/>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c r="AV553" s="100"/>
      <c r="AW553" s="100"/>
      <c r="AX553" s="100"/>
      <c r="AY553" s="100"/>
      <c r="AZ553" s="100"/>
      <c r="BA553" s="100"/>
      <c r="BB553" s="100"/>
      <c r="BC553" s="100"/>
      <c r="BD553" s="100"/>
      <c r="BE553" s="100"/>
    </row>
    <row r="554" spans="1:57" ht="15.75" customHeight="1" x14ac:dyDescent="0.3">
      <c r="A554" s="98"/>
      <c r="B554" s="98"/>
      <c r="C554" s="98"/>
      <c r="D554" s="98"/>
      <c r="E554" s="99"/>
      <c r="F554" s="99"/>
      <c r="G554" s="98"/>
      <c r="H554" s="98"/>
      <c r="I554" s="98"/>
      <c r="J554" s="98"/>
      <c r="K554" s="330"/>
      <c r="L554" s="98"/>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c r="AR554" s="100"/>
      <c r="AS554" s="100"/>
      <c r="AT554" s="100"/>
      <c r="AU554" s="100"/>
      <c r="AV554" s="100"/>
      <c r="AW554" s="100"/>
      <c r="AX554" s="100"/>
      <c r="AY554" s="100"/>
      <c r="AZ554" s="100"/>
      <c r="BA554" s="100"/>
      <c r="BB554" s="100"/>
      <c r="BC554" s="100"/>
      <c r="BD554" s="100"/>
      <c r="BE554" s="100"/>
    </row>
    <row r="555" spans="1:57" ht="15.75" customHeight="1" x14ac:dyDescent="0.3">
      <c r="A555" s="98"/>
      <c r="B555" s="98"/>
      <c r="C555" s="98"/>
      <c r="D555" s="98"/>
      <c r="E555" s="99"/>
      <c r="F555" s="99"/>
      <c r="G555" s="98"/>
      <c r="H555" s="98"/>
      <c r="I555" s="98"/>
      <c r="J555" s="98"/>
      <c r="K555" s="330"/>
      <c r="L555" s="98"/>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c r="AS555" s="100"/>
      <c r="AT555" s="100"/>
      <c r="AU555" s="100"/>
      <c r="AV555" s="100"/>
      <c r="AW555" s="100"/>
      <c r="AX555" s="100"/>
      <c r="AY555" s="100"/>
      <c r="AZ555" s="100"/>
      <c r="BA555" s="100"/>
      <c r="BB555" s="100"/>
      <c r="BC555" s="100"/>
      <c r="BD555" s="100"/>
      <c r="BE555" s="100"/>
    </row>
    <row r="556" spans="1:57" ht="15.75" customHeight="1" x14ac:dyDescent="0.3">
      <c r="A556" s="98"/>
      <c r="B556" s="98"/>
      <c r="C556" s="98"/>
      <c r="D556" s="98"/>
      <c r="E556" s="99"/>
      <c r="F556" s="99"/>
      <c r="G556" s="98"/>
      <c r="H556" s="98"/>
      <c r="I556" s="98"/>
      <c r="J556" s="98"/>
      <c r="K556" s="330"/>
      <c r="L556" s="98"/>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c r="AS556" s="100"/>
      <c r="AT556" s="100"/>
      <c r="AU556" s="100"/>
      <c r="AV556" s="100"/>
      <c r="AW556" s="100"/>
      <c r="AX556" s="100"/>
      <c r="AY556" s="100"/>
      <c r="AZ556" s="100"/>
      <c r="BA556" s="100"/>
      <c r="BB556" s="100"/>
      <c r="BC556" s="100"/>
      <c r="BD556" s="100"/>
      <c r="BE556" s="100"/>
    </row>
    <row r="557" spans="1:57" ht="15.75" customHeight="1" x14ac:dyDescent="0.3">
      <c r="A557" s="98"/>
      <c r="B557" s="98"/>
      <c r="C557" s="98"/>
      <c r="D557" s="98"/>
      <c r="E557" s="99"/>
      <c r="F557" s="99"/>
      <c r="G557" s="98"/>
      <c r="H557" s="98"/>
      <c r="I557" s="98"/>
      <c r="J557" s="98"/>
      <c r="K557" s="330"/>
      <c r="L557" s="98"/>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c r="AR557" s="100"/>
      <c r="AS557" s="100"/>
      <c r="AT557" s="100"/>
      <c r="AU557" s="100"/>
      <c r="AV557" s="100"/>
      <c r="AW557" s="100"/>
      <c r="AX557" s="100"/>
      <c r="AY557" s="100"/>
      <c r="AZ557" s="100"/>
      <c r="BA557" s="100"/>
      <c r="BB557" s="100"/>
      <c r="BC557" s="100"/>
      <c r="BD557" s="100"/>
      <c r="BE557" s="100"/>
    </row>
    <row r="558" spans="1:57" ht="15.75" customHeight="1" x14ac:dyDescent="0.3">
      <c r="A558" s="98"/>
      <c r="B558" s="98"/>
      <c r="C558" s="98"/>
      <c r="D558" s="98"/>
      <c r="E558" s="99"/>
      <c r="F558" s="99"/>
      <c r="G558" s="98"/>
      <c r="H558" s="98"/>
      <c r="I558" s="98"/>
      <c r="J558" s="98"/>
      <c r="K558" s="330"/>
      <c r="L558" s="98"/>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c r="AR558" s="100"/>
      <c r="AS558" s="100"/>
      <c r="AT558" s="100"/>
      <c r="AU558" s="100"/>
      <c r="AV558" s="100"/>
      <c r="AW558" s="100"/>
      <c r="AX558" s="100"/>
      <c r="AY558" s="100"/>
      <c r="AZ558" s="100"/>
      <c r="BA558" s="100"/>
      <c r="BB558" s="100"/>
      <c r="BC558" s="100"/>
      <c r="BD558" s="100"/>
      <c r="BE558" s="100"/>
    </row>
    <row r="559" spans="1:57" ht="15.75" customHeight="1" x14ac:dyDescent="0.3">
      <c r="A559" s="98"/>
      <c r="B559" s="98"/>
      <c r="C559" s="98"/>
      <c r="D559" s="98"/>
      <c r="E559" s="99"/>
      <c r="F559" s="99"/>
      <c r="G559" s="98"/>
      <c r="H559" s="98"/>
      <c r="I559" s="98"/>
      <c r="J559" s="98"/>
      <c r="K559" s="330"/>
      <c r="L559" s="98"/>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row>
    <row r="560" spans="1:57" ht="15.75" customHeight="1" x14ac:dyDescent="0.3">
      <c r="A560" s="98"/>
      <c r="B560" s="98"/>
      <c r="C560" s="98"/>
      <c r="D560" s="98"/>
      <c r="E560" s="99"/>
      <c r="F560" s="99"/>
      <c r="G560" s="98"/>
      <c r="H560" s="98"/>
      <c r="I560" s="98"/>
      <c r="J560" s="98"/>
      <c r="K560" s="330"/>
      <c r="L560" s="98"/>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c r="AR560" s="100"/>
      <c r="AS560" s="100"/>
      <c r="AT560" s="100"/>
      <c r="AU560" s="100"/>
      <c r="AV560" s="100"/>
      <c r="AW560" s="100"/>
      <c r="AX560" s="100"/>
      <c r="AY560" s="100"/>
      <c r="AZ560" s="100"/>
      <c r="BA560" s="100"/>
      <c r="BB560" s="100"/>
      <c r="BC560" s="100"/>
      <c r="BD560" s="100"/>
      <c r="BE560" s="100"/>
    </row>
    <row r="561" spans="1:57" ht="15.75" customHeight="1" x14ac:dyDescent="0.3">
      <c r="A561" s="98"/>
      <c r="B561" s="98"/>
      <c r="C561" s="98"/>
      <c r="D561" s="98"/>
      <c r="E561" s="99"/>
      <c r="F561" s="99"/>
      <c r="G561" s="98"/>
      <c r="H561" s="98"/>
      <c r="I561" s="98"/>
      <c r="J561" s="98"/>
      <c r="K561" s="330"/>
      <c r="L561" s="98"/>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c r="AS561" s="100"/>
      <c r="AT561" s="100"/>
      <c r="AU561" s="100"/>
      <c r="AV561" s="100"/>
      <c r="AW561" s="100"/>
      <c r="AX561" s="100"/>
      <c r="AY561" s="100"/>
      <c r="AZ561" s="100"/>
      <c r="BA561" s="100"/>
      <c r="BB561" s="100"/>
      <c r="BC561" s="100"/>
      <c r="BD561" s="100"/>
      <c r="BE561" s="100"/>
    </row>
    <row r="562" spans="1:57" ht="15.75" customHeight="1" x14ac:dyDescent="0.3">
      <c r="A562" s="98"/>
      <c r="B562" s="98"/>
      <c r="C562" s="98"/>
      <c r="D562" s="98"/>
      <c r="E562" s="99"/>
      <c r="F562" s="99"/>
      <c r="G562" s="98"/>
      <c r="H562" s="98"/>
      <c r="I562" s="98"/>
      <c r="J562" s="98"/>
      <c r="K562" s="330"/>
      <c r="L562" s="98"/>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c r="AR562" s="100"/>
      <c r="AS562" s="100"/>
      <c r="AT562" s="100"/>
      <c r="AU562" s="100"/>
      <c r="AV562" s="100"/>
      <c r="AW562" s="100"/>
      <c r="AX562" s="100"/>
      <c r="AY562" s="100"/>
      <c r="AZ562" s="100"/>
      <c r="BA562" s="100"/>
      <c r="BB562" s="100"/>
      <c r="BC562" s="100"/>
      <c r="BD562" s="100"/>
      <c r="BE562" s="100"/>
    </row>
    <row r="563" spans="1:57" ht="15.75" customHeight="1" x14ac:dyDescent="0.3">
      <c r="A563" s="98"/>
      <c r="B563" s="98"/>
      <c r="C563" s="98"/>
      <c r="D563" s="98"/>
      <c r="E563" s="99"/>
      <c r="F563" s="99"/>
      <c r="G563" s="98"/>
      <c r="H563" s="98"/>
      <c r="I563" s="98"/>
      <c r="J563" s="98"/>
      <c r="K563" s="330"/>
      <c r="L563" s="98"/>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c r="AR563" s="100"/>
      <c r="AS563" s="100"/>
      <c r="AT563" s="100"/>
      <c r="AU563" s="100"/>
      <c r="AV563" s="100"/>
      <c r="AW563" s="100"/>
      <c r="AX563" s="100"/>
      <c r="AY563" s="100"/>
      <c r="AZ563" s="100"/>
      <c r="BA563" s="100"/>
      <c r="BB563" s="100"/>
      <c r="BC563" s="100"/>
      <c r="BD563" s="100"/>
      <c r="BE563" s="100"/>
    </row>
    <row r="564" spans="1:57" ht="15.75" customHeight="1" x14ac:dyDescent="0.3">
      <c r="A564" s="98"/>
      <c r="B564" s="98"/>
      <c r="C564" s="98"/>
      <c r="D564" s="98"/>
      <c r="E564" s="99"/>
      <c r="F564" s="99"/>
      <c r="G564" s="98"/>
      <c r="H564" s="98"/>
      <c r="I564" s="98"/>
      <c r="J564" s="98"/>
      <c r="K564" s="330"/>
      <c r="L564" s="98"/>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c r="AR564" s="100"/>
      <c r="AS564" s="100"/>
      <c r="AT564" s="100"/>
      <c r="AU564" s="100"/>
      <c r="AV564" s="100"/>
      <c r="AW564" s="100"/>
      <c r="AX564" s="100"/>
      <c r="AY564" s="100"/>
      <c r="AZ564" s="100"/>
      <c r="BA564" s="100"/>
      <c r="BB564" s="100"/>
      <c r="BC564" s="100"/>
      <c r="BD564" s="100"/>
      <c r="BE564" s="100"/>
    </row>
    <row r="565" spans="1:57" ht="15.75" customHeight="1" x14ac:dyDescent="0.3">
      <c r="A565" s="98"/>
      <c r="B565" s="98"/>
      <c r="C565" s="98"/>
      <c r="D565" s="98"/>
      <c r="E565" s="99"/>
      <c r="F565" s="99"/>
      <c r="G565" s="98"/>
      <c r="H565" s="98"/>
      <c r="I565" s="98"/>
      <c r="J565" s="98"/>
      <c r="K565" s="330"/>
      <c r="L565" s="98"/>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c r="AR565" s="100"/>
      <c r="AS565" s="100"/>
      <c r="AT565" s="100"/>
      <c r="AU565" s="100"/>
      <c r="AV565" s="100"/>
      <c r="AW565" s="100"/>
      <c r="AX565" s="100"/>
      <c r="AY565" s="100"/>
      <c r="AZ565" s="100"/>
      <c r="BA565" s="100"/>
      <c r="BB565" s="100"/>
      <c r="BC565" s="100"/>
      <c r="BD565" s="100"/>
      <c r="BE565" s="100"/>
    </row>
    <row r="566" spans="1:57" ht="15.75" customHeight="1" x14ac:dyDescent="0.3">
      <c r="A566" s="98"/>
      <c r="B566" s="98"/>
      <c r="C566" s="98"/>
      <c r="D566" s="98"/>
      <c r="E566" s="99"/>
      <c r="F566" s="99"/>
      <c r="G566" s="98"/>
      <c r="H566" s="98"/>
      <c r="I566" s="98"/>
      <c r="J566" s="98"/>
      <c r="K566" s="330"/>
      <c r="L566" s="98"/>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c r="AR566" s="100"/>
      <c r="AS566" s="100"/>
      <c r="AT566" s="100"/>
      <c r="AU566" s="100"/>
      <c r="AV566" s="100"/>
      <c r="AW566" s="100"/>
      <c r="AX566" s="100"/>
      <c r="AY566" s="100"/>
      <c r="AZ566" s="100"/>
      <c r="BA566" s="100"/>
      <c r="BB566" s="100"/>
      <c r="BC566" s="100"/>
      <c r="BD566" s="100"/>
      <c r="BE566" s="100"/>
    </row>
    <row r="567" spans="1:57" ht="15.75" customHeight="1" x14ac:dyDescent="0.3">
      <c r="A567" s="98"/>
      <c r="B567" s="98"/>
      <c r="C567" s="98"/>
      <c r="D567" s="98"/>
      <c r="E567" s="99"/>
      <c r="F567" s="99"/>
      <c r="G567" s="98"/>
      <c r="H567" s="98"/>
      <c r="I567" s="98"/>
      <c r="J567" s="98"/>
      <c r="K567" s="330"/>
      <c r="L567" s="98"/>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c r="AS567" s="100"/>
      <c r="AT567" s="100"/>
      <c r="AU567" s="100"/>
      <c r="AV567" s="100"/>
      <c r="AW567" s="100"/>
      <c r="AX567" s="100"/>
      <c r="AY567" s="100"/>
      <c r="AZ567" s="100"/>
      <c r="BA567" s="100"/>
      <c r="BB567" s="100"/>
      <c r="BC567" s="100"/>
      <c r="BD567" s="100"/>
      <c r="BE567" s="100"/>
    </row>
    <row r="568" spans="1:57" ht="15.75" customHeight="1" x14ac:dyDescent="0.3">
      <c r="A568" s="98"/>
      <c r="B568" s="98"/>
      <c r="C568" s="98"/>
      <c r="D568" s="98"/>
      <c r="E568" s="99"/>
      <c r="F568" s="99"/>
      <c r="G568" s="98"/>
      <c r="H568" s="98"/>
      <c r="I568" s="98"/>
      <c r="J568" s="98"/>
      <c r="K568" s="330"/>
      <c r="L568" s="98"/>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c r="AS568" s="100"/>
      <c r="AT568" s="100"/>
      <c r="AU568" s="100"/>
      <c r="AV568" s="100"/>
      <c r="AW568" s="100"/>
      <c r="AX568" s="100"/>
      <c r="AY568" s="100"/>
      <c r="AZ568" s="100"/>
      <c r="BA568" s="100"/>
      <c r="BB568" s="100"/>
      <c r="BC568" s="100"/>
      <c r="BD568" s="100"/>
      <c r="BE568" s="100"/>
    </row>
    <row r="569" spans="1:57" ht="15.75" customHeight="1" x14ac:dyDescent="0.3">
      <c r="A569" s="98"/>
      <c r="B569" s="98"/>
      <c r="C569" s="98"/>
      <c r="D569" s="98"/>
      <c r="E569" s="99"/>
      <c r="F569" s="99"/>
      <c r="G569" s="98"/>
      <c r="H569" s="98"/>
      <c r="I569" s="98"/>
      <c r="J569" s="98"/>
      <c r="K569" s="330"/>
      <c r="L569" s="98"/>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c r="AS569" s="100"/>
      <c r="AT569" s="100"/>
      <c r="AU569" s="100"/>
      <c r="AV569" s="100"/>
      <c r="AW569" s="100"/>
      <c r="AX569" s="100"/>
      <c r="AY569" s="100"/>
      <c r="AZ569" s="100"/>
      <c r="BA569" s="100"/>
      <c r="BB569" s="100"/>
      <c r="BC569" s="100"/>
      <c r="BD569" s="100"/>
      <c r="BE569" s="100"/>
    </row>
    <row r="570" spans="1:57" ht="15.75" customHeight="1" x14ac:dyDescent="0.3">
      <c r="A570" s="98"/>
      <c r="B570" s="98"/>
      <c r="C570" s="98"/>
      <c r="D570" s="98"/>
      <c r="E570" s="99"/>
      <c r="F570" s="99"/>
      <c r="G570" s="98"/>
      <c r="H570" s="98"/>
      <c r="I570" s="98"/>
      <c r="J570" s="98"/>
      <c r="K570" s="330"/>
      <c r="L570" s="98"/>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c r="AS570" s="100"/>
      <c r="AT570" s="100"/>
      <c r="AU570" s="100"/>
      <c r="AV570" s="100"/>
      <c r="AW570" s="100"/>
      <c r="AX570" s="100"/>
      <c r="AY570" s="100"/>
      <c r="AZ570" s="100"/>
      <c r="BA570" s="100"/>
      <c r="BB570" s="100"/>
      <c r="BC570" s="100"/>
      <c r="BD570" s="100"/>
      <c r="BE570" s="100"/>
    </row>
    <row r="571" spans="1:57" ht="15.75" customHeight="1" x14ac:dyDescent="0.3">
      <c r="A571" s="98"/>
      <c r="B571" s="98"/>
      <c r="C571" s="98"/>
      <c r="D571" s="98"/>
      <c r="E571" s="99"/>
      <c r="F571" s="99"/>
      <c r="G571" s="98"/>
      <c r="H571" s="98"/>
      <c r="I571" s="98"/>
      <c r="J571" s="98"/>
      <c r="K571" s="330"/>
      <c r="L571" s="98"/>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c r="AS571" s="100"/>
      <c r="AT571" s="100"/>
      <c r="AU571" s="100"/>
      <c r="AV571" s="100"/>
      <c r="AW571" s="100"/>
      <c r="AX571" s="100"/>
      <c r="AY571" s="100"/>
      <c r="AZ571" s="100"/>
      <c r="BA571" s="100"/>
      <c r="BB571" s="100"/>
      <c r="BC571" s="100"/>
      <c r="BD571" s="100"/>
      <c r="BE571" s="100"/>
    </row>
    <row r="572" spans="1:57" ht="15.75" customHeight="1" x14ac:dyDescent="0.3">
      <c r="A572" s="98"/>
      <c r="B572" s="98"/>
      <c r="C572" s="98"/>
      <c r="D572" s="98"/>
      <c r="E572" s="99"/>
      <c r="F572" s="99"/>
      <c r="G572" s="98"/>
      <c r="H572" s="98"/>
      <c r="I572" s="98"/>
      <c r="J572" s="98"/>
      <c r="K572" s="330"/>
      <c r="L572" s="98"/>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c r="AR572" s="100"/>
      <c r="AS572" s="100"/>
      <c r="AT572" s="100"/>
      <c r="AU572" s="100"/>
      <c r="AV572" s="100"/>
      <c r="AW572" s="100"/>
      <c r="AX572" s="100"/>
      <c r="AY572" s="100"/>
      <c r="AZ572" s="100"/>
      <c r="BA572" s="100"/>
      <c r="BB572" s="100"/>
      <c r="BC572" s="100"/>
      <c r="BD572" s="100"/>
      <c r="BE572" s="100"/>
    </row>
    <row r="573" spans="1:57" ht="15.75" customHeight="1" x14ac:dyDescent="0.3">
      <c r="A573" s="98"/>
      <c r="B573" s="98"/>
      <c r="C573" s="98"/>
      <c r="D573" s="98"/>
      <c r="E573" s="99"/>
      <c r="F573" s="99"/>
      <c r="G573" s="98"/>
      <c r="H573" s="98"/>
      <c r="I573" s="98"/>
      <c r="J573" s="98"/>
      <c r="K573" s="330"/>
      <c r="L573" s="98"/>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c r="AV573" s="100"/>
      <c r="AW573" s="100"/>
      <c r="AX573" s="100"/>
      <c r="AY573" s="100"/>
      <c r="AZ573" s="100"/>
      <c r="BA573" s="100"/>
      <c r="BB573" s="100"/>
      <c r="BC573" s="100"/>
      <c r="BD573" s="100"/>
      <c r="BE573" s="100"/>
    </row>
    <row r="574" spans="1:57" ht="15.75" customHeight="1" x14ac:dyDescent="0.3">
      <c r="A574" s="98"/>
      <c r="B574" s="98"/>
      <c r="C574" s="98"/>
      <c r="D574" s="98"/>
      <c r="E574" s="99"/>
      <c r="F574" s="99"/>
      <c r="G574" s="98"/>
      <c r="H574" s="98"/>
      <c r="I574" s="98"/>
      <c r="J574" s="98"/>
      <c r="K574" s="330"/>
      <c r="L574" s="98"/>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c r="AU574" s="100"/>
      <c r="AV574" s="100"/>
      <c r="AW574" s="100"/>
      <c r="AX574" s="100"/>
      <c r="AY574" s="100"/>
      <c r="AZ574" s="100"/>
      <c r="BA574" s="100"/>
      <c r="BB574" s="100"/>
      <c r="BC574" s="100"/>
      <c r="BD574" s="100"/>
      <c r="BE574" s="100"/>
    </row>
    <row r="575" spans="1:57" ht="15.75" customHeight="1" x14ac:dyDescent="0.3">
      <c r="A575" s="98"/>
      <c r="B575" s="98"/>
      <c r="C575" s="98"/>
      <c r="D575" s="98"/>
      <c r="E575" s="99"/>
      <c r="F575" s="99"/>
      <c r="G575" s="98"/>
      <c r="H575" s="98"/>
      <c r="I575" s="98"/>
      <c r="J575" s="98"/>
      <c r="K575" s="330"/>
      <c r="L575" s="98"/>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row>
    <row r="576" spans="1:57" ht="15.75" customHeight="1" x14ac:dyDescent="0.3">
      <c r="A576" s="98"/>
      <c r="B576" s="98"/>
      <c r="C576" s="98"/>
      <c r="D576" s="98"/>
      <c r="E576" s="99"/>
      <c r="F576" s="99"/>
      <c r="G576" s="98"/>
      <c r="H576" s="98"/>
      <c r="I576" s="98"/>
      <c r="J576" s="98"/>
      <c r="K576" s="330"/>
      <c r="L576" s="98"/>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c r="AS576" s="100"/>
      <c r="AT576" s="100"/>
      <c r="AU576" s="100"/>
      <c r="AV576" s="100"/>
      <c r="AW576" s="100"/>
      <c r="AX576" s="100"/>
      <c r="AY576" s="100"/>
      <c r="AZ576" s="100"/>
      <c r="BA576" s="100"/>
      <c r="BB576" s="100"/>
      <c r="BC576" s="100"/>
      <c r="BD576" s="100"/>
      <c r="BE576" s="100"/>
    </row>
    <row r="577" spans="1:57" ht="15.75" customHeight="1" x14ac:dyDescent="0.3">
      <c r="A577" s="98"/>
      <c r="B577" s="98"/>
      <c r="C577" s="98"/>
      <c r="D577" s="98"/>
      <c r="E577" s="99"/>
      <c r="F577" s="99"/>
      <c r="G577" s="98"/>
      <c r="H577" s="98"/>
      <c r="I577" s="98"/>
      <c r="J577" s="98"/>
      <c r="K577" s="330"/>
      <c r="L577" s="98"/>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c r="AS577" s="100"/>
      <c r="AT577" s="100"/>
      <c r="AU577" s="100"/>
      <c r="AV577" s="100"/>
      <c r="AW577" s="100"/>
      <c r="AX577" s="100"/>
      <c r="AY577" s="100"/>
      <c r="AZ577" s="100"/>
      <c r="BA577" s="100"/>
      <c r="BB577" s="100"/>
      <c r="BC577" s="100"/>
      <c r="BD577" s="100"/>
      <c r="BE577" s="100"/>
    </row>
    <row r="578" spans="1:57" ht="15.75" customHeight="1" x14ac:dyDescent="0.3">
      <c r="A578" s="98"/>
      <c r="B578" s="98"/>
      <c r="C578" s="98"/>
      <c r="D578" s="98"/>
      <c r="E578" s="99"/>
      <c r="F578" s="99"/>
      <c r="G578" s="98"/>
      <c r="H578" s="98"/>
      <c r="I578" s="98"/>
      <c r="J578" s="98"/>
      <c r="K578" s="330"/>
      <c r="L578" s="98"/>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c r="AS578" s="100"/>
      <c r="AT578" s="100"/>
      <c r="AU578" s="100"/>
      <c r="AV578" s="100"/>
      <c r="AW578" s="100"/>
      <c r="AX578" s="100"/>
      <c r="AY578" s="100"/>
      <c r="AZ578" s="100"/>
      <c r="BA578" s="100"/>
      <c r="BB578" s="100"/>
      <c r="BC578" s="100"/>
      <c r="BD578" s="100"/>
      <c r="BE578" s="100"/>
    </row>
    <row r="579" spans="1:57" ht="15.75" customHeight="1" x14ac:dyDescent="0.3">
      <c r="A579" s="98"/>
      <c r="B579" s="98"/>
      <c r="C579" s="98"/>
      <c r="D579" s="98"/>
      <c r="E579" s="99"/>
      <c r="F579" s="99"/>
      <c r="G579" s="98"/>
      <c r="H579" s="98"/>
      <c r="I579" s="98"/>
      <c r="J579" s="98"/>
      <c r="K579" s="330"/>
      <c r="L579" s="98"/>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c r="AS579" s="100"/>
      <c r="AT579" s="100"/>
      <c r="AU579" s="100"/>
      <c r="AV579" s="100"/>
      <c r="AW579" s="100"/>
      <c r="AX579" s="100"/>
      <c r="AY579" s="100"/>
      <c r="AZ579" s="100"/>
      <c r="BA579" s="100"/>
      <c r="BB579" s="100"/>
      <c r="BC579" s="100"/>
      <c r="BD579" s="100"/>
      <c r="BE579" s="100"/>
    </row>
    <row r="580" spans="1:57" ht="15.75" customHeight="1" x14ac:dyDescent="0.3">
      <c r="A580" s="98"/>
      <c r="B580" s="98"/>
      <c r="C580" s="98"/>
      <c r="D580" s="98"/>
      <c r="E580" s="99"/>
      <c r="F580" s="99"/>
      <c r="G580" s="98"/>
      <c r="H580" s="98"/>
      <c r="I580" s="98"/>
      <c r="J580" s="98"/>
      <c r="K580" s="330"/>
      <c r="L580" s="98"/>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c r="AV580" s="100"/>
      <c r="AW580" s="100"/>
      <c r="AX580" s="100"/>
      <c r="AY580" s="100"/>
      <c r="AZ580" s="100"/>
      <c r="BA580" s="100"/>
      <c r="BB580" s="100"/>
      <c r="BC580" s="100"/>
      <c r="BD580" s="100"/>
      <c r="BE580" s="100"/>
    </row>
    <row r="581" spans="1:57" ht="15.75" customHeight="1" x14ac:dyDescent="0.3">
      <c r="A581" s="98"/>
      <c r="B581" s="98"/>
      <c r="C581" s="98"/>
      <c r="D581" s="98"/>
      <c r="E581" s="99"/>
      <c r="F581" s="99"/>
      <c r="G581" s="98"/>
      <c r="H581" s="98"/>
      <c r="I581" s="98"/>
      <c r="J581" s="98"/>
      <c r="K581" s="330"/>
      <c r="L581" s="98"/>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c r="AU581" s="100"/>
      <c r="AV581" s="100"/>
      <c r="AW581" s="100"/>
      <c r="AX581" s="100"/>
      <c r="AY581" s="100"/>
      <c r="AZ581" s="100"/>
      <c r="BA581" s="100"/>
      <c r="BB581" s="100"/>
      <c r="BC581" s="100"/>
      <c r="BD581" s="100"/>
      <c r="BE581" s="100"/>
    </row>
    <row r="582" spans="1:57" ht="15.75" customHeight="1" x14ac:dyDescent="0.3">
      <c r="A582" s="98"/>
      <c r="B582" s="98"/>
      <c r="C582" s="98"/>
      <c r="D582" s="98"/>
      <c r="E582" s="99"/>
      <c r="F582" s="99"/>
      <c r="G582" s="98"/>
      <c r="H582" s="98"/>
      <c r="I582" s="98"/>
      <c r="J582" s="98"/>
      <c r="K582" s="330"/>
      <c r="L582" s="98"/>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c r="AR582" s="100"/>
      <c r="AS582" s="100"/>
      <c r="AT582" s="100"/>
      <c r="AU582" s="100"/>
      <c r="AV582" s="100"/>
      <c r="AW582" s="100"/>
      <c r="AX582" s="100"/>
      <c r="AY582" s="100"/>
      <c r="AZ582" s="100"/>
      <c r="BA582" s="100"/>
      <c r="BB582" s="100"/>
      <c r="BC582" s="100"/>
      <c r="BD582" s="100"/>
      <c r="BE582" s="100"/>
    </row>
    <row r="583" spans="1:57" ht="15.75" customHeight="1" x14ac:dyDescent="0.3">
      <c r="A583" s="98"/>
      <c r="B583" s="98"/>
      <c r="C583" s="98"/>
      <c r="D583" s="98"/>
      <c r="E583" s="99"/>
      <c r="F583" s="99"/>
      <c r="G583" s="98"/>
      <c r="H583" s="98"/>
      <c r="I583" s="98"/>
      <c r="J583" s="98"/>
      <c r="K583" s="330"/>
      <c r="L583" s="98"/>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c r="AR583" s="100"/>
      <c r="AS583" s="100"/>
      <c r="AT583" s="100"/>
      <c r="AU583" s="100"/>
      <c r="AV583" s="100"/>
      <c r="AW583" s="100"/>
      <c r="AX583" s="100"/>
      <c r="AY583" s="100"/>
      <c r="AZ583" s="100"/>
      <c r="BA583" s="100"/>
      <c r="BB583" s="100"/>
      <c r="BC583" s="100"/>
      <c r="BD583" s="100"/>
      <c r="BE583" s="100"/>
    </row>
    <row r="584" spans="1:57" ht="15.75" customHeight="1" x14ac:dyDescent="0.3">
      <c r="A584" s="98"/>
      <c r="B584" s="98"/>
      <c r="C584" s="98"/>
      <c r="D584" s="98"/>
      <c r="E584" s="99"/>
      <c r="F584" s="99"/>
      <c r="G584" s="98"/>
      <c r="H584" s="98"/>
      <c r="I584" s="98"/>
      <c r="J584" s="98"/>
      <c r="K584" s="330"/>
      <c r="L584" s="98"/>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c r="AR584" s="100"/>
      <c r="AS584" s="100"/>
      <c r="AT584" s="100"/>
      <c r="AU584" s="100"/>
      <c r="AV584" s="100"/>
      <c r="AW584" s="100"/>
      <c r="AX584" s="100"/>
      <c r="AY584" s="100"/>
      <c r="AZ584" s="100"/>
      <c r="BA584" s="100"/>
      <c r="BB584" s="100"/>
      <c r="BC584" s="100"/>
      <c r="BD584" s="100"/>
      <c r="BE584" s="100"/>
    </row>
    <row r="585" spans="1:57" ht="15.75" customHeight="1" x14ac:dyDescent="0.3">
      <c r="A585" s="98"/>
      <c r="B585" s="98"/>
      <c r="C585" s="98"/>
      <c r="D585" s="98"/>
      <c r="E585" s="99"/>
      <c r="F585" s="99"/>
      <c r="G585" s="98"/>
      <c r="H585" s="98"/>
      <c r="I585" s="98"/>
      <c r="J585" s="98"/>
      <c r="K585" s="330"/>
      <c r="L585" s="98"/>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c r="AR585" s="100"/>
      <c r="AS585" s="100"/>
      <c r="AT585" s="100"/>
      <c r="AU585" s="100"/>
      <c r="AV585" s="100"/>
      <c r="AW585" s="100"/>
      <c r="AX585" s="100"/>
      <c r="AY585" s="100"/>
      <c r="AZ585" s="100"/>
      <c r="BA585" s="100"/>
      <c r="BB585" s="100"/>
      <c r="BC585" s="100"/>
      <c r="BD585" s="100"/>
      <c r="BE585" s="100"/>
    </row>
    <row r="586" spans="1:57" ht="15.75" customHeight="1" x14ac:dyDescent="0.3">
      <c r="A586" s="98"/>
      <c r="B586" s="98"/>
      <c r="C586" s="98"/>
      <c r="D586" s="98"/>
      <c r="E586" s="99"/>
      <c r="F586" s="99"/>
      <c r="G586" s="98"/>
      <c r="H586" s="98"/>
      <c r="I586" s="98"/>
      <c r="J586" s="98"/>
      <c r="K586" s="330"/>
      <c r="L586" s="98"/>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c r="AS586" s="100"/>
      <c r="AT586" s="100"/>
      <c r="AU586" s="100"/>
      <c r="AV586" s="100"/>
      <c r="AW586" s="100"/>
      <c r="AX586" s="100"/>
      <c r="AY586" s="100"/>
      <c r="AZ586" s="100"/>
      <c r="BA586" s="100"/>
      <c r="BB586" s="100"/>
      <c r="BC586" s="100"/>
      <c r="BD586" s="100"/>
      <c r="BE586" s="100"/>
    </row>
    <row r="587" spans="1:57" ht="15.75" customHeight="1" x14ac:dyDescent="0.3">
      <c r="A587" s="98"/>
      <c r="B587" s="98"/>
      <c r="C587" s="98"/>
      <c r="D587" s="98"/>
      <c r="E587" s="99"/>
      <c r="F587" s="99"/>
      <c r="G587" s="98"/>
      <c r="H587" s="98"/>
      <c r="I587" s="98"/>
      <c r="J587" s="98"/>
      <c r="K587" s="330"/>
      <c r="L587" s="98"/>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c r="AU587" s="100"/>
      <c r="AV587" s="100"/>
      <c r="AW587" s="100"/>
      <c r="AX587" s="100"/>
      <c r="AY587" s="100"/>
      <c r="AZ587" s="100"/>
      <c r="BA587" s="100"/>
      <c r="BB587" s="100"/>
      <c r="BC587" s="100"/>
      <c r="BD587" s="100"/>
      <c r="BE587" s="100"/>
    </row>
    <row r="588" spans="1:57" ht="15.75" customHeight="1" x14ac:dyDescent="0.3">
      <c r="A588" s="98"/>
      <c r="B588" s="98"/>
      <c r="C588" s="98"/>
      <c r="D588" s="98"/>
      <c r="E588" s="99"/>
      <c r="F588" s="99"/>
      <c r="G588" s="98"/>
      <c r="H588" s="98"/>
      <c r="I588" s="98"/>
      <c r="J588" s="98"/>
      <c r="K588" s="330"/>
      <c r="L588" s="98"/>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c r="AS588" s="100"/>
      <c r="AT588" s="100"/>
      <c r="AU588" s="100"/>
      <c r="AV588" s="100"/>
      <c r="AW588" s="100"/>
      <c r="AX588" s="100"/>
      <c r="AY588" s="100"/>
      <c r="AZ588" s="100"/>
      <c r="BA588" s="100"/>
      <c r="BB588" s="100"/>
      <c r="BC588" s="100"/>
      <c r="BD588" s="100"/>
      <c r="BE588" s="100"/>
    </row>
    <row r="589" spans="1:57" ht="15.75" customHeight="1" x14ac:dyDescent="0.3">
      <c r="A589" s="98"/>
      <c r="B589" s="98"/>
      <c r="C589" s="98"/>
      <c r="D589" s="98"/>
      <c r="E589" s="99"/>
      <c r="F589" s="99"/>
      <c r="G589" s="98"/>
      <c r="H589" s="98"/>
      <c r="I589" s="98"/>
      <c r="J589" s="98"/>
      <c r="K589" s="330"/>
      <c r="L589" s="98"/>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c r="AS589" s="100"/>
      <c r="AT589" s="100"/>
      <c r="AU589" s="100"/>
      <c r="AV589" s="100"/>
      <c r="AW589" s="100"/>
      <c r="AX589" s="100"/>
      <c r="AY589" s="100"/>
      <c r="AZ589" s="100"/>
      <c r="BA589" s="100"/>
      <c r="BB589" s="100"/>
      <c r="BC589" s="100"/>
      <c r="BD589" s="100"/>
      <c r="BE589" s="100"/>
    </row>
    <row r="590" spans="1:57" ht="15.75" customHeight="1" x14ac:dyDescent="0.3">
      <c r="A590" s="98"/>
      <c r="B590" s="98"/>
      <c r="C590" s="98"/>
      <c r="D590" s="98"/>
      <c r="E590" s="99"/>
      <c r="F590" s="99"/>
      <c r="G590" s="98"/>
      <c r="H590" s="98"/>
      <c r="I590" s="98"/>
      <c r="J590" s="98"/>
      <c r="K590" s="330"/>
      <c r="L590" s="98"/>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00"/>
      <c r="AY590" s="100"/>
      <c r="AZ590" s="100"/>
      <c r="BA590" s="100"/>
      <c r="BB590" s="100"/>
      <c r="BC590" s="100"/>
      <c r="BD590" s="100"/>
      <c r="BE590" s="100"/>
    </row>
    <row r="591" spans="1:57" ht="15.75" customHeight="1" x14ac:dyDescent="0.3">
      <c r="A591" s="98"/>
      <c r="B591" s="98"/>
      <c r="C591" s="98"/>
      <c r="D591" s="98"/>
      <c r="E591" s="99"/>
      <c r="F591" s="99"/>
      <c r="G591" s="98"/>
      <c r="H591" s="98"/>
      <c r="I591" s="98"/>
      <c r="J591" s="98"/>
      <c r="K591" s="330"/>
      <c r="L591" s="98"/>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c r="AR591" s="100"/>
      <c r="AS591" s="100"/>
      <c r="AT591" s="100"/>
      <c r="AU591" s="100"/>
      <c r="AV591" s="100"/>
      <c r="AW591" s="100"/>
      <c r="AX591" s="100"/>
      <c r="AY591" s="100"/>
      <c r="AZ591" s="100"/>
      <c r="BA591" s="100"/>
      <c r="BB591" s="100"/>
      <c r="BC591" s="100"/>
      <c r="BD591" s="100"/>
      <c r="BE591" s="100"/>
    </row>
    <row r="592" spans="1:57" ht="15.75" customHeight="1" x14ac:dyDescent="0.3">
      <c r="A592" s="98"/>
      <c r="B592" s="98"/>
      <c r="C592" s="98"/>
      <c r="D592" s="98"/>
      <c r="E592" s="99"/>
      <c r="F592" s="99"/>
      <c r="G592" s="98"/>
      <c r="H592" s="98"/>
      <c r="I592" s="98"/>
      <c r="J592" s="98"/>
      <c r="K592" s="330"/>
      <c r="L592" s="98"/>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c r="AR592" s="100"/>
      <c r="AS592" s="100"/>
      <c r="AT592" s="100"/>
      <c r="AU592" s="100"/>
      <c r="AV592" s="100"/>
      <c r="AW592" s="100"/>
      <c r="AX592" s="100"/>
      <c r="AY592" s="100"/>
      <c r="AZ592" s="100"/>
      <c r="BA592" s="100"/>
      <c r="BB592" s="100"/>
      <c r="BC592" s="100"/>
      <c r="BD592" s="100"/>
      <c r="BE592" s="100"/>
    </row>
    <row r="593" spans="1:57" ht="15.75" customHeight="1" x14ac:dyDescent="0.3">
      <c r="A593" s="98"/>
      <c r="B593" s="98"/>
      <c r="C593" s="98"/>
      <c r="D593" s="98"/>
      <c r="E593" s="99"/>
      <c r="F593" s="99"/>
      <c r="G593" s="98"/>
      <c r="H593" s="98"/>
      <c r="I593" s="98"/>
      <c r="J593" s="98"/>
      <c r="K593" s="330"/>
      <c r="L593" s="98"/>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c r="AS593" s="100"/>
      <c r="AT593" s="100"/>
      <c r="AU593" s="100"/>
      <c r="AV593" s="100"/>
      <c r="AW593" s="100"/>
      <c r="AX593" s="100"/>
      <c r="AY593" s="100"/>
      <c r="AZ593" s="100"/>
      <c r="BA593" s="100"/>
      <c r="BB593" s="100"/>
      <c r="BC593" s="100"/>
      <c r="BD593" s="100"/>
      <c r="BE593" s="100"/>
    </row>
    <row r="594" spans="1:57" ht="15.75" customHeight="1" x14ac:dyDescent="0.3">
      <c r="A594" s="98"/>
      <c r="B594" s="98"/>
      <c r="C594" s="98"/>
      <c r="D594" s="98"/>
      <c r="E594" s="99"/>
      <c r="F594" s="99"/>
      <c r="G594" s="98"/>
      <c r="H594" s="98"/>
      <c r="I594" s="98"/>
      <c r="J594" s="98"/>
      <c r="K594" s="330"/>
      <c r="L594" s="98"/>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c r="AR594" s="100"/>
      <c r="AS594" s="100"/>
      <c r="AT594" s="100"/>
      <c r="AU594" s="100"/>
      <c r="AV594" s="100"/>
      <c r="AW594" s="100"/>
      <c r="AX594" s="100"/>
      <c r="AY594" s="100"/>
      <c r="AZ594" s="100"/>
      <c r="BA594" s="100"/>
      <c r="BB594" s="100"/>
      <c r="BC594" s="100"/>
      <c r="BD594" s="100"/>
      <c r="BE594" s="100"/>
    </row>
    <row r="595" spans="1:57" ht="15.75" customHeight="1" x14ac:dyDescent="0.3">
      <c r="A595" s="98"/>
      <c r="B595" s="98"/>
      <c r="C595" s="98"/>
      <c r="D595" s="98"/>
      <c r="E595" s="99"/>
      <c r="F595" s="99"/>
      <c r="G595" s="98"/>
      <c r="H595" s="98"/>
      <c r="I595" s="98"/>
      <c r="J595" s="98"/>
      <c r="K595" s="330"/>
      <c r="L595" s="98"/>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c r="AS595" s="100"/>
      <c r="AT595" s="100"/>
      <c r="AU595" s="100"/>
      <c r="AV595" s="100"/>
      <c r="AW595" s="100"/>
      <c r="AX595" s="100"/>
      <c r="AY595" s="100"/>
      <c r="AZ595" s="100"/>
      <c r="BA595" s="100"/>
      <c r="BB595" s="100"/>
      <c r="BC595" s="100"/>
      <c r="BD595" s="100"/>
      <c r="BE595" s="100"/>
    </row>
    <row r="596" spans="1:57" ht="15.75" customHeight="1" x14ac:dyDescent="0.3">
      <c r="A596" s="98"/>
      <c r="B596" s="98"/>
      <c r="C596" s="98"/>
      <c r="D596" s="98"/>
      <c r="E596" s="99"/>
      <c r="F596" s="99"/>
      <c r="G596" s="98"/>
      <c r="H596" s="98"/>
      <c r="I596" s="98"/>
      <c r="J596" s="98"/>
      <c r="K596" s="330"/>
      <c r="L596" s="98"/>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c r="AR596" s="100"/>
      <c r="AS596" s="100"/>
      <c r="AT596" s="100"/>
      <c r="AU596" s="100"/>
      <c r="AV596" s="100"/>
      <c r="AW596" s="100"/>
      <c r="AX596" s="100"/>
      <c r="AY596" s="100"/>
      <c r="AZ596" s="100"/>
      <c r="BA596" s="100"/>
      <c r="BB596" s="100"/>
      <c r="BC596" s="100"/>
      <c r="BD596" s="100"/>
      <c r="BE596" s="100"/>
    </row>
    <row r="597" spans="1:57" ht="15.75" customHeight="1" x14ac:dyDescent="0.3">
      <c r="A597" s="98"/>
      <c r="B597" s="98"/>
      <c r="C597" s="98"/>
      <c r="D597" s="98"/>
      <c r="E597" s="99"/>
      <c r="F597" s="99"/>
      <c r="G597" s="98"/>
      <c r="H597" s="98"/>
      <c r="I597" s="98"/>
      <c r="J597" s="98"/>
      <c r="K597" s="330"/>
      <c r="L597" s="98"/>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c r="AR597" s="100"/>
      <c r="AS597" s="100"/>
      <c r="AT597" s="100"/>
      <c r="AU597" s="100"/>
      <c r="AV597" s="100"/>
      <c r="AW597" s="100"/>
      <c r="AX597" s="100"/>
      <c r="AY597" s="100"/>
      <c r="AZ597" s="100"/>
      <c r="BA597" s="100"/>
      <c r="BB597" s="100"/>
      <c r="BC597" s="100"/>
      <c r="BD597" s="100"/>
      <c r="BE597" s="100"/>
    </row>
    <row r="598" spans="1:57" ht="15.75" customHeight="1" x14ac:dyDescent="0.3">
      <c r="A598" s="98"/>
      <c r="B598" s="98"/>
      <c r="C598" s="98"/>
      <c r="D598" s="98"/>
      <c r="E598" s="99"/>
      <c r="F598" s="99"/>
      <c r="G598" s="98"/>
      <c r="H598" s="98"/>
      <c r="I598" s="98"/>
      <c r="J598" s="98"/>
      <c r="K598" s="330"/>
      <c r="L598" s="98"/>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c r="AU598" s="100"/>
      <c r="AV598" s="100"/>
      <c r="AW598" s="100"/>
      <c r="AX598" s="100"/>
      <c r="AY598" s="100"/>
      <c r="AZ598" s="100"/>
      <c r="BA598" s="100"/>
      <c r="BB598" s="100"/>
      <c r="BC598" s="100"/>
      <c r="BD598" s="100"/>
      <c r="BE598" s="100"/>
    </row>
    <row r="599" spans="1:57" ht="15.75" customHeight="1" x14ac:dyDescent="0.3">
      <c r="A599" s="98"/>
      <c r="B599" s="98"/>
      <c r="C599" s="98"/>
      <c r="D599" s="98"/>
      <c r="E599" s="99"/>
      <c r="F599" s="99"/>
      <c r="G599" s="98"/>
      <c r="H599" s="98"/>
      <c r="I599" s="98"/>
      <c r="J599" s="98"/>
      <c r="K599" s="330"/>
      <c r="L599" s="98"/>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c r="AS599" s="100"/>
      <c r="AT599" s="100"/>
      <c r="AU599" s="100"/>
      <c r="AV599" s="100"/>
      <c r="AW599" s="100"/>
      <c r="AX599" s="100"/>
      <c r="AY599" s="100"/>
      <c r="AZ599" s="100"/>
      <c r="BA599" s="100"/>
      <c r="BB599" s="100"/>
      <c r="BC599" s="100"/>
      <c r="BD599" s="100"/>
      <c r="BE599" s="100"/>
    </row>
    <row r="600" spans="1:57" ht="15.75" customHeight="1" x14ac:dyDescent="0.3">
      <c r="A600" s="98"/>
      <c r="B600" s="98"/>
      <c r="C600" s="98"/>
      <c r="D600" s="98"/>
      <c r="E600" s="99"/>
      <c r="F600" s="99"/>
      <c r="G600" s="98"/>
      <c r="H600" s="98"/>
      <c r="I600" s="98"/>
      <c r="J600" s="98"/>
      <c r="K600" s="330"/>
      <c r="L600" s="98"/>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c r="AS600" s="100"/>
      <c r="AT600" s="100"/>
      <c r="AU600" s="100"/>
      <c r="AV600" s="100"/>
      <c r="AW600" s="100"/>
      <c r="AX600" s="100"/>
      <c r="AY600" s="100"/>
      <c r="AZ600" s="100"/>
      <c r="BA600" s="100"/>
      <c r="BB600" s="100"/>
      <c r="BC600" s="100"/>
      <c r="BD600" s="100"/>
      <c r="BE600" s="100"/>
    </row>
    <row r="601" spans="1:57" ht="15.75" customHeight="1" x14ac:dyDescent="0.3">
      <c r="A601" s="98"/>
      <c r="B601" s="98"/>
      <c r="C601" s="98"/>
      <c r="D601" s="98"/>
      <c r="E601" s="99"/>
      <c r="F601" s="99"/>
      <c r="G601" s="98"/>
      <c r="H601" s="98"/>
      <c r="I601" s="98"/>
      <c r="J601" s="98"/>
      <c r="K601" s="330"/>
      <c r="L601" s="98"/>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c r="AS601" s="100"/>
      <c r="AT601" s="100"/>
      <c r="AU601" s="100"/>
      <c r="AV601" s="100"/>
      <c r="AW601" s="100"/>
      <c r="AX601" s="100"/>
      <c r="AY601" s="100"/>
      <c r="AZ601" s="100"/>
      <c r="BA601" s="100"/>
      <c r="BB601" s="100"/>
      <c r="BC601" s="100"/>
      <c r="BD601" s="100"/>
      <c r="BE601" s="100"/>
    </row>
    <row r="602" spans="1:57" ht="15.75" customHeight="1" x14ac:dyDescent="0.3">
      <c r="A602" s="98"/>
      <c r="B602" s="98"/>
      <c r="C602" s="98"/>
      <c r="D602" s="98"/>
      <c r="E602" s="99"/>
      <c r="F602" s="99"/>
      <c r="G602" s="98"/>
      <c r="H602" s="98"/>
      <c r="I602" s="98"/>
      <c r="J602" s="98"/>
      <c r="K602" s="330"/>
      <c r="L602" s="98"/>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c r="AS602" s="100"/>
      <c r="AT602" s="100"/>
      <c r="AU602" s="100"/>
      <c r="AV602" s="100"/>
      <c r="AW602" s="100"/>
      <c r="AX602" s="100"/>
      <c r="AY602" s="100"/>
      <c r="AZ602" s="100"/>
      <c r="BA602" s="100"/>
      <c r="BB602" s="100"/>
      <c r="BC602" s="100"/>
      <c r="BD602" s="100"/>
      <c r="BE602" s="100"/>
    </row>
    <row r="603" spans="1:57" ht="15.75" customHeight="1" x14ac:dyDescent="0.3">
      <c r="A603" s="98"/>
      <c r="B603" s="98"/>
      <c r="C603" s="98"/>
      <c r="D603" s="98"/>
      <c r="E603" s="99"/>
      <c r="F603" s="99"/>
      <c r="G603" s="98"/>
      <c r="H603" s="98"/>
      <c r="I603" s="98"/>
      <c r="J603" s="98"/>
      <c r="K603" s="330"/>
      <c r="L603" s="98"/>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c r="AU603" s="100"/>
      <c r="AV603" s="100"/>
      <c r="AW603" s="100"/>
      <c r="AX603" s="100"/>
      <c r="AY603" s="100"/>
      <c r="AZ603" s="100"/>
      <c r="BA603" s="100"/>
      <c r="BB603" s="100"/>
      <c r="BC603" s="100"/>
      <c r="BD603" s="100"/>
      <c r="BE603" s="100"/>
    </row>
    <row r="604" spans="1:57" ht="15.75" customHeight="1" x14ac:dyDescent="0.3">
      <c r="A604" s="98"/>
      <c r="B604" s="98"/>
      <c r="C604" s="98"/>
      <c r="D604" s="98"/>
      <c r="E604" s="99"/>
      <c r="F604" s="99"/>
      <c r="G604" s="98"/>
      <c r="H604" s="98"/>
      <c r="I604" s="98"/>
      <c r="J604" s="98"/>
      <c r="K604" s="330"/>
      <c r="L604" s="98"/>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c r="AR604" s="100"/>
      <c r="AS604" s="100"/>
      <c r="AT604" s="100"/>
      <c r="AU604" s="100"/>
      <c r="AV604" s="100"/>
      <c r="AW604" s="100"/>
      <c r="AX604" s="100"/>
      <c r="AY604" s="100"/>
      <c r="AZ604" s="100"/>
      <c r="BA604" s="100"/>
      <c r="BB604" s="100"/>
      <c r="BC604" s="100"/>
      <c r="BD604" s="100"/>
      <c r="BE604" s="100"/>
    </row>
    <row r="605" spans="1:57" ht="15.75" customHeight="1" x14ac:dyDescent="0.3">
      <c r="A605" s="98"/>
      <c r="B605" s="98"/>
      <c r="C605" s="98"/>
      <c r="D605" s="98"/>
      <c r="E605" s="99"/>
      <c r="F605" s="99"/>
      <c r="G605" s="98"/>
      <c r="H605" s="98"/>
      <c r="I605" s="98"/>
      <c r="J605" s="98"/>
      <c r="K605" s="330"/>
      <c r="L605" s="98"/>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c r="AR605" s="100"/>
      <c r="AS605" s="100"/>
      <c r="AT605" s="100"/>
      <c r="AU605" s="100"/>
      <c r="AV605" s="100"/>
      <c r="AW605" s="100"/>
      <c r="AX605" s="100"/>
      <c r="AY605" s="100"/>
      <c r="AZ605" s="100"/>
      <c r="BA605" s="100"/>
      <c r="BB605" s="100"/>
      <c r="BC605" s="100"/>
      <c r="BD605" s="100"/>
      <c r="BE605" s="100"/>
    </row>
    <row r="606" spans="1:57" ht="15.75" customHeight="1" x14ac:dyDescent="0.3">
      <c r="A606" s="98"/>
      <c r="B606" s="98"/>
      <c r="C606" s="98"/>
      <c r="D606" s="98"/>
      <c r="E606" s="99"/>
      <c r="F606" s="99"/>
      <c r="G606" s="98"/>
      <c r="H606" s="98"/>
      <c r="I606" s="98"/>
      <c r="J606" s="98"/>
      <c r="K606" s="330"/>
      <c r="L606" s="98"/>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c r="AR606" s="100"/>
      <c r="AS606" s="100"/>
      <c r="AT606" s="100"/>
      <c r="AU606" s="100"/>
      <c r="AV606" s="100"/>
      <c r="AW606" s="100"/>
      <c r="AX606" s="100"/>
      <c r="AY606" s="100"/>
      <c r="AZ606" s="100"/>
      <c r="BA606" s="100"/>
      <c r="BB606" s="100"/>
      <c r="BC606" s="100"/>
      <c r="BD606" s="100"/>
      <c r="BE606" s="100"/>
    </row>
    <row r="607" spans="1:57" ht="15.75" customHeight="1" x14ac:dyDescent="0.3">
      <c r="A607" s="98"/>
      <c r="B607" s="98"/>
      <c r="C607" s="98"/>
      <c r="D607" s="98"/>
      <c r="E607" s="99"/>
      <c r="F607" s="99"/>
      <c r="G607" s="98"/>
      <c r="H607" s="98"/>
      <c r="I607" s="98"/>
      <c r="J607" s="98"/>
      <c r="K607" s="330"/>
      <c r="L607" s="98"/>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c r="AR607" s="100"/>
      <c r="AS607" s="100"/>
      <c r="AT607" s="100"/>
      <c r="AU607" s="100"/>
      <c r="AV607" s="100"/>
      <c r="AW607" s="100"/>
      <c r="AX607" s="100"/>
      <c r="AY607" s="100"/>
      <c r="AZ607" s="100"/>
      <c r="BA607" s="100"/>
      <c r="BB607" s="100"/>
      <c r="BC607" s="100"/>
      <c r="BD607" s="100"/>
      <c r="BE607" s="100"/>
    </row>
    <row r="608" spans="1:57" ht="15.75" customHeight="1" x14ac:dyDescent="0.3">
      <c r="A608" s="98"/>
      <c r="B608" s="98"/>
      <c r="C608" s="98"/>
      <c r="D608" s="98"/>
      <c r="E608" s="99"/>
      <c r="F608" s="99"/>
      <c r="G608" s="98"/>
      <c r="H608" s="98"/>
      <c r="I608" s="98"/>
      <c r="J608" s="98"/>
      <c r="K608" s="330"/>
      <c r="L608" s="98"/>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c r="AS608" s="100"/>
      <c r="AT608" s="100"/>
      <c r="AU608" s="100"/>
      <c r="AV608" s="100"/>
      <c r="AW608" s="100"/>
      <c r="AX608" s="100"/>
      <c r="AY608" s="100"/>
      <c r="AZ608" s="100"/>
      <c r="BA608" s="100"/>
      <c r="BB608" s="100"/>
      <c r="BC608" s="100"/>
      <c r="BD608" s="100"/>
      <c r="BE608" s="100"/>
    </row>
    <row r="609" spans="1:57" ht="15.75" customHeight="1" x14ac:dyDescent="0.3">
      <c r="A609" s="98"/>
      <c r="B609" s="98"/>
      <c r="C609" s="98"/>
      <c r="D609" s="98"/>
      <c r="E609" s="99"/>
      <c r="F609" s="99"/>
      <c r="G609" s="98"/>
      <c r="H609" s="98"/>
      <c r="I609" s="98"/>
      <c r="J609" s="98"/>
      <c r="K609" s="330"/>
      <c r="L609" s="98"/>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c r="AS609" s="100"/>
      <c r="AT609" s="100"/>
      <c r="AU609" s="100"/>
      <c r="AV609" s="100"/>
      <c r="AW609" s="100"/>
      <c r="AX609" s="100"/>
      <c r="AY609" s="100"/>
      <c r="AZ609" s="100"/>
      <c r="BA609" s="100"/>
      <c r="BB609" s="100"/>
      <c r="BC609" s="100"/>
      <c r="BD609" s="100"/>
      <c r="BE609" s="100"/>
    </row>
    <row r="610" spans="1:57" ht="15.75" customHeight="1" x14ac:dyDescent="0.3">
      <c r="A610" s="98"/>
      <c r="B610" s="98"/>
      <c r="C610" s="98"/>
      <c r="D610" s="98"/>
      <c r="E610" s="99"/>
      <c r="F610" s="99"/>
      <c r="G610" s="98"/>
      <c r="H610" s="98"/>
      <c r="I610" s="98"/>
      <c r="J610" s="98"/>
      <c r="K610" s="330"/>
      <c r="L610" s="98"/>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c r="AS610" s="100"/>
      <c r="AT610" s="100"/>
      <c r="AU610" s="100"/>
      <c r="AV610" s="100"/>
      <c r="AW610" s="100"/>
      <c r="AX610" s="100"/>
      <c r="AY610" s="100"/>
      <c r="AZ610" s="100"/>
      <c r="BA610" s="100"/>
      <c r="BB610" s="100"/>
      <c r="BC610" s="100"/>
      <c r="BD610" s="100"/>
      <c r="BE610" s="100"/>
    </row>
    <row r="611" spans="1:57" ht="15.75" customHeight="1" x14ac:dyDescent="0.3">
      <c r="A611" s="98"/>
      <c r="B611" s="98"/>
      <c r="C611" s="98"/>
      <c r="D611" s="98"/>
      <c r="E611" s="99"/>
      <c r="F611" s="99"/>
      <c r="G611" s="98"/>
      <c r="H611" s="98"/>
      <c r="I611" s="98"/>
      <c r="J611" s="98"/>
      <c r="K611" s="330"/>
      <c r="L611" s="98"/>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c r="AS611" s="100"/>
      <c r="AT611" s="100"/>
      <c r="AU611" s="100"/>
      <c r="AV611" s="100"/>
      <c r="AW611" s="100"/>
      <c r="AX611" s="100"/>
      <c r="AY611" s="100"/>
      <c r="AZ611" s="100"/>
      <c r="BA611" s="100"/>
      <c r="BB611" s="100"/>
      <c r="BC611" s="100"/>
      <c r="BD611" s="100"/>
      <c r="BE611" s="100"/>
    </row>
    <row r="612" spans="1:57" ht="15.75" customHeight="1" x14ac:dyDescent="0.3">
      <c r="A612" s="98"/>
      <c r="B612" s="98"/>
      <c r="C612" s="98"/>
      <c r="D612" s="98"/>
      <c r="E612" s="99"/>
      <c r="F612" s="99"/>
      <c r="G612" s="98"/>
      <c r="H612" s="98"/>
      <c r="I612" s="98"/>
      <c r="J612" s="98"/>
      <c r="K612" s="330"/>
      <c r="L612" s="98"/>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c r="AS612" s="100"/>
      <c r="AT612" s="100"/>
      <c r="AU612" s="100"/>
      <c r="AV612" s="100"/>
      <c r="AW612" s="100"/>
      <c r="AX612" s="100"/>
      <c r="AY612" s="100"/>
      <c r="AZ612" s="100"/>
      <c r="BA612" s="100"/>
      <c r="BB612" s="100"/>
      <c r="BC612" s="100"/>
      <c r="BD612" s="100"/>
      <c r="BE612" s="100"/>
    </row>
    <row r="613" spans="1:57" ht="15.75" customHeight="1" x14ac:dyDescent="0.3">
      <c r="A613" s="98"/>
      <c r="B613" s="98"/>
      <c r="C613" s="98"/>
      <c r="D613" s="98"/>
      <c r="E613" s="99"/>
      <c r="F613" s="99"/>
      <c r="G613" s="98"/>
      <c r="H613" s="98"/>
      <c r="I613" s="98"/>
      <c r="J613" s="98"/>
      <c r="K613" s="330"/>
      <c r="L613" s="98"/>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c r="AS613" s="100"/>
      <c r="AT613" s="100"/>
      <c r="AU613" s="100"/>
      <c r="AV613" s="100"/>
      <c r="AW613" s="100"/>
      <c r="AX613" s="100"/>
      <c r="AY613" s="100"/>
      <c r="AZ613" s="100"/>
      <c r="BA613" s="100"/>
      <c r="BB613" s="100"/>
      <c r="BC613" s="100"/>
      <c r="BD613" s="100"/>
      <c r="BE613" s="100"/>
    </row>
    <row r="614" spans="1:57" ht="15.75" customHeight="1" x14ac:dyDescent="0.3">
      <c r="A614" s="98"/>
      <c r="B614" s="98"/>
      <c r="C614" s="98"/>
      <c r="D614" s="98"/>
      <c r="E614" s="99"/>
      <c r="F614" s="99"/>
      <c r="G614" s="98"/>
      <c r="H614" s="98"/>
      <c r="I614" s="98"/>
      <c r="J614" s="98"/>
      <c r="K614" s="330"/>
      <c r="L614" s="98"/>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c r="AS614" s="100"/>
      <c r="AT614" s="100"/>
      <c r="AU614" s="100"/>
      <c r="AV614" s="100"/>
      <c r="AW614" s="100"/>
      <c r="AX614" s="100"/>
      <c r="AY614" s="100"/>
      <c r="AZ614" s="100"/>
      <c r="BA614" s="100"/>
      <c r="BB614" s="100"/>
      <c r="BC614" s="100"/>
      <c r="BD614" s="100"/>
      <c r="BE614" s="100"/>
    </row>
    <row r="615" spans="1:57" ht="15.75" customHeight="1" x14ac:dyDescent="0.3">
      <c r="A615" s="98"/>
      <c r="B615" s="98"/>
      <c r="C615" s="98"/>
      <c r="D615" s="98"/>
      <c r="E615" s="99"/>
      <c r="F615" s="99"/>
      <c r="G615" s="98"/>
      <c r="H615" s="98"/>
      <c r="I615" s="98"/>
      <c r="J615" s="98"/>
      <c r="K615" s="330"/>
      <c r="L615" s="98"/>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c r="AS615" s="100"/>
      <c r="AT615" s="100"/>
      <c r="AU615" s="100"/>
      <c r="AV615" s="100"/>
      <c r="AW615" s="100"/>
      <c r="AX615" s="100"/>
      <c r="AY615" s="100"/>
      <c r="AZ615" s="100"/>
      <c r="BA615" s="100"/>
      <c r="BB615" s="100"/>
      <c r="BC615" s="100"/>
      <c r="BD615" s="100"/>
      <c r="BE615" s="100"/>
    </row>
    <row r="616" spans="1:57" ht="15.75" customHeight="1" x14ac:dyDescent="0.3">
      <c r="A616" s="98"/>
      <c r="B616" s="98"/>
      <c r="C616" s="98"/>
      <c r="D616" s="98"/>
      <c r="E616" s="99"/>
      <c r="F616" s="99"/>
      <c r="G616" s="98"/>
      <c r="H616" s="98"/>
      <c r="I616" s="98"/>
      <c r="J616" s="98"/>
      <c r="K616" s="330"/>
      <c r="L616" s="98"/>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c r="AS616" s="100"/>
      <c r="AT616" s="100"/>
      <c r="AU616" s="100"/>
      <c r="AV616" s="100"/>
      <c r="AW616" s="100"/>
      <c r="AX616" s="100"/>
      <c r="AY616" s="100"/>
      <c r="AZ616" s="100"/>
      <c r="BA616" s="100"/>
      <c r="BB616" s="100"/>
      <c r="BC616" s="100"/>
      <c r="BD616" s="100"/>
      <c r="BE616" s="100"/>
    </row>
    <row r="617" spans="1:57" ht="15.75" customHeight="1" x14ac:dyDescent="0.3">
      <c r="A617" s="98"/>
      <c r="B617" s="98"/>
      <c r="C617" s="98"/>
      <c r="D617" s="98"/>
      <c r="E617" s="99"/>
      <c r="F617" s="99"/>
      <c r="G617" s="98"/>
      <c r="H617" s="98"/>
      <c r="I617" s="98"/>
      <c r="J617" s="98"/>
      <c r="K617" s="330"/>
      <c r="L617" s="98"/>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c r="AS617" s="100"/>
      <c r="AT617" s="100"/>
      <c r="AU617" s="100"/>
      <c r="AV617" s="100"/>
      <c r="AW617" s="100"/>
      <c r="AX617" s="100"/>
      <c r="AY617" s="100"/>
      <c r="AZ617" s="100"/>
      <c r="BA617" s="100"/>
      <c r="BB617" s="100"/>
      <c r="BC617" s="100"/>
      <c r="BD617" s="100"/>
      <c r="BE617" s="100"/>
    </row>
    <row r="618" spans="1:57" ht="15.75" customHeight="1" x14ac:dyDescent="0.3">
      <c r="A618" s="98"/>
      <c r="B618" s="98"/>
      <c r="C618" s="98"/>
      <c r="D618" s="98"/>
      <c r="E618" s="99"/>
      <c r="F618" s="99"/>
      <c r="G618" s="98"/>
      <c r="H618" s="98"/>
      <c r="I618" s="98"/>
      <c r="J618" s="98"/>
      <c r="K618" s="330"/>
      <c r="L618" s="98"/>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c r="AS618" s="100"/>
      <c r="AT618" s="100"/>
      <c r="AU618" s="100"/>
      <c r="AV618" s="100"/>
      <c r="AW618" s="100"/>
      <c r="AX618" s="100"/>
      <c r="AY618" s="100"/>
      <c r="AZ618" s="100"/>
      <c r="BA618" s="100"/>
      <c r="BB618" s="100"/>
      <c r="BC618" s="100"/>
      <c r="BD618" s="100"/>
      <c r="BE618" s="100"/>
    </row>
    <row r="619" spans="1:57" ht="15.75" customHeight="1" x14ac:dyDescent="0.3">
      <c r="A619" s="98"/>
      <c r="B619" s="98"/>
      <c r="C619" s="98"/>
      <c r="D619" s="98"/>
      <c r="E619" s="99"/>
      <c r="F619" s="99"/>
      <c r="G619" s="98"/>
      <c r="H619" s="98"/>
      <c r="I619" s="98"/>
      <c r="J619" s="98"/>
      <c r="K619" s="330"/>
      <c r="L619" s="98"/>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c r="AR619" s="100"/>
      <c r="AS619" s="100"/>
      <c r="AT619" s="100"/>
      <c r="AU619" s="100"/>
      <c r="AV619" s="100"/>
      <c r="AW619" s="100"/>
      <c r="AX619" s="100"/>
      <c r="AY619" s="100"/>
      <c r="AZ619" s="100"/>
      <c r="BA619" s="100"/>
      <c r="BB619" s="100"/>
      <c r="BC619" s="100"/>
      <c r="BD619" s="100"/>
      <c r="BE619" s="100"/>
    </row>
    <row r="620" spans="1:57" ht="15.75" customHeight="1" x14ac:dyDescent="0.3">
      <c r="A620" s="98"/>
      <c r="B620" s="98"/>
      <c r="C620" s="98"/>
      <c r="D620" s="98"/>
      <c r="E620" s="99"/>
      <c r="F620" s="99"/>
      <c r="G620" s="98"/>
      <c r="H620" s="98"/>
      <c r="I620" s="98"/>
      <c r="J620" s="98"/>
      <c r="K620" s="330"/>
      <c r="L620" s="98"/>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c r="AR620" s="100"/>
      <c r="AS620" s="100"/>
      <c r="AT620" s="100"/>
      <c r="AU620" s="100"/>
      <c r="AV620" s="100"/>
      <c r="AW620" s="100"/>
      <c r="AX620" s="100"/>
      <c r="AY620" s="100"/>
      <c r="AZ620" s="100"/>
      <c r="BA620" s="100"/>
      <c r="BB620" s="100"/>
      <c r="BC620" s="100"/>
      <c r="BD620" s="100"/>
      <c r="BE620" s="100"/>
    </row>
    <row r="621" spans="1:57" ht="15.75" customHeight="1" x14ac:dyDescent="0.3">
      <c r="A621" s="98"/>
      <c r="B621" s="98"/>
      <c r="C621" s="98"/>
      <c r="D621" s="98"/>
      <c r="E621" s="99"/>
      <c r="F621" s="99"/>
      <c r="G621" s="98"/>
      <c r="H621" s="98"/>
      <c r="I621" s="98"/>
      <c r="J621" s="98"/>
      <c r="K621" s="330"/>
      <c r="L621" s="98"/>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c r="AR621" s="100"/>
      <c r="AS621" s="100"/>
      <c r="AT621" s="100"/>
      <c r="AU621" s="100"/>
      <c r="AV621" s="100"/>
      <c r="AW621" s="100"/>
      <c r="AX621" s="100"/>
      <c r="AY621" s="100"/>
      <c r="AZ621" s="100"/>
      <c r="BA621" s="100"/>
      <c r="BB621" s="100"/>
      <c r="BC621" s="100"/>
      <c r="BD621" s="100"/>
      <c r="BE621" s="100"/>
    </row>
    <row r="622" spans="1:57" ht="15.75" customHeight="1" x14ac:dyDescent="0.3">
      <c r="A622" s="98"/>
      <c r="B622" s="98"/>
      <c r="C622" s="98"/>
      <c r="D622" s="98"/>
      <c r="E622" s="99"/>
      <c r="F622" s="99"/>
      <c r="G622" s="98"/>
      <c r="H622" s="98"/>
      <c r="I622" s="98"/>
      <c r="J622" s="98"/>
      <c r="K622" s="330"/>
      <c r="L622" s="98"/>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c r="AS622" s="100"/>
      <c r="AT622" s="100"/>
      <c r="AU622" s="100"/>
      <c r="AV622" s="100"/>
      <c r="AW622" s="100"/>
      <c r="AX622" s="100"/>
      <c r="AY622" s="100"/>
      <c r="AZ622" s="100"/>
      <c r="BA622" s="100"/>
      <c r="BB622" s="100"/>
      <c r="BC622" s="100"/>
      <c r="BD622" s="100"/>
      <c r="BE622" s="100"/>
    </row>
    <row r="623" spans="1:57" ht="15.75" customHeight="1" x14ac:dyDescent="0.3">
      <c r="A623" s="98"/>
      <c r="B623" s="98"/>
      <c r="C623" s="98"/>
      <c r="D623" s="98"/>
      <c r="E623" s="99"/>
      <c r="F623" s="99"/>
      <c r="G623" s="98"/>
      <c r="H623" s="98"/>
      <c r="I623" s="98"/>
      <c r="J623" s="98"/>
      <c r="K623" s="330"/>
      <c r="L623" s="98"/>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c r="AR623" s="100"/>
      <c r="AS623" s="100"/>
      <c r="AT623" s="100"/>
      <c r="AU623" s="100"/>
      <c r="AV623" s="100"/>
      <c r="AW623" s="100"/>
      <c r="AX623" s="100"/>
      <c r="AY623" s="100"/>
      <c r="AZ623" s="100"/>
      <c r="BA623" s="100"/>
      <c r="BB623" s="100"/>
      <c r="BC623" s="100"/>
      <c r="BD623" s="100"/>
      <c r="BE623" s="100"/>
    </row>
    <row r="624" spans="1:57" ht="15.75" customHeight="1" x14ac:dyDescent="0.3">
      <c r="A624" s="98"/>
      <c r="B624" s="98"/>
      <c r="C624" s="98"/>
      <c r="D624" s="98"/>
      <c r="E624" s="99"/>
      <c r="F624" s="99"/>
      <c r="G624" s="98"/>
      <c r="H624" s="98"/>
      <c r="I624" s="98"/>
      <c r="J624" s="98"/>
      <c r="K624" s="330"/>
      <c r="L624" s="98"/>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c r="AR624" s="100"/>
      <c r="AS624" s="100"/>
      <c r="AT624" s="100"/>
      <c r="AU624" s="100"/>
      <c r="AV624" s="100"/>
      <c r="AW624" s="100"/>
      <c r="AX624" s="100"/>
      <c r="AY624" s="100"/>
      <c r="AZ624" s="100"/>
      <c r="BA624" s="100"/>
      <c r="BB624" s="100"/>
      <c r="BC624" s="100"/>
      <c r="BD624" s="100"/>
      <c r="BE624" s="100"/>
    </row>
    <row r="625" spans="1:57" ht="15.75" customHeight="1" x14ac:dyDescent="0.3">
      <c r="A625" s="98"/>
      <c r="B625" s="98"/>
      <c r="C625" s="98"/>
      <c r="D625" s="98"/>
      <c r="E625" s="99"/>
      <c r="F625" s="99"/>
      <c r="G625" s="98"/>
      <c r="H625" s="98"/>
      <c r="I625" s="98"/>
      <c r="J625" s="98"/>
      <c r="K625" s="330"/>
      <c r="L625" s="98"/>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c r="AR625" s="100"/>
      <c r="AS625" s="100"/>
      <c r="AT625" s="100"/>
      <c r="AU625" s="100"/>
      <c r="AV625" s="100"/>
      <c r="AW625" s="100"/>
      <c r="AX625" s="100"/>
      <c r="AY625" s="100"/>
      <c r="AZ625" s="100"/>
      <c r="BA625" s="100"/>
      <c r="BB625" s="100"/>
      <c r="BC625" s="100"/>
      <c r="BD625" s="100"/>
      <c r="BE625" s="100"/>
    </row>
    <row r="626" spans="1:57" ht="15.75" customHeight="1" x14ac:dyDescent="0.3">
      <c r="A626" s="98"/>
      <c r="B626" s="98"/>
      <c r="C626" s="98"/>
      <c r="D626" s="98"/>
      <c r="E626" s="99"/>
      <c r="F626" s="99"/>
      <c r="G626" s="98"/>
      <c r="H626" s="98"/>
      <c r="I626" s="98"/>
      <c r="J626" s="98"/>
      <c r="K626" s="330"/>
      <c r="L626" s="98"/>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c r="AR626" s="100"/>
      <c r="AS626" s="100"/>
      <c r="AT626" s="100"/>
      <c r="AU626" s="100"/>
      <c r="AV626" s="100"/>
      <c r="AW626" s="100"/>
      <c r="AX626" s="100"/>
      <c r="AY626" s="100"/>
      <c r="AZ626" s="100"/>
      <c r="BA626" s="100"/>
      <c r="BB626" s="100"/>
      <c r="BC626" s="100"/>
      <c r="BD626" s="100"/>
      <c r="BE626" s="100"/>
    </row>
    <row r="627" spans="1:57" ht="15.75" customHeight="1" x14ac:dyDescent="0.3">
      <c r="A627" s="98"/>
      <c r="B627" s="98"/>
      <c r="C627" s="98"/>
      <c r="D627" s="98"/>
      <c r="E627" s="99"/>
      <c r="F627" s="99"/>
      <c r="G627" s="98"/>
      <c r="H627" s="98"/>
      <c r="I627" s="98"/>
      <c r="J627" s="98"/>
      <c r="K627" s="330"/>
      <c r="L627" s="98"/>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c r="AR627" s="100"/>
      <c r="AS627" s="100"/>
      <c r="AT627" s="100"/>
      <c r="AU627" s="100"/>
      <c r="AV627" s="100"/>
      <c r="AW627" s="100"/>
      <c r="AX627" s="100"/>
      <c r="AY627" s="100"/>
      <c r="AZ627" s="100"/>
      <c r="BA627" s="100"/>
      <c r="BB627" s="100"/>
      <c r="BC627" s="100"/>
      <c r="BD627" s="100"/>
      <c r="BE627" s="100"/>
    </row>
    <row r="628" spans="1:57" ht="15.75" customHeight="1" x14ac:dyDescent="0.3">
      <c r="A628" s="98"/>
      <c r="B628" s="98"/>
      <c r="C628" s="98"/>
      <c r="D628" s="98"/>
      <c r="E628" s="99"/>
      <c r="F628" s="99"/>
      <c r="G628" s="98"/>
      <c r="H628" s="98"/>
      <c r="I628" s="98"/>
      <c r="J628" s="98"/>
      <c r="K628" s="330"/>
      <c r="L628" s="98"/>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c r="AR628" s="100"/>
      <c r="AS628" s="100"/>
      <c r="AT628" s="100"/>
      <c r="AU628" s="100"/>
      <c r="AV628" s="100"/>
      <c r="AW628" s="100"/>
      <c r="AX628" s="100"/>
      <c r="AY628" s="100"/>
      <c r="AZ628" s="100"/>
      <c r="BA628" s="100"/>
      <c r="BB628" s="100"/>
      <c r="BC628" s="100"/>
      <c r="BD628" s="100"/>
      <c r="BE628" s="100"/>
    </row>
    <row r="629" spans="1:57" ht="15.75" customHeight="1" x14ac:dyDescent="0.3">
      <c r="A629" s="98"/>
      <c r="B629" s="98"/>
      <c r="C629" s="98"/>
      <c r="D629" s="98"/>
      <c r="E629" s="99"/>
      <c r="F629" s="99"/>
      <c r="G629" s="98"/>
      <c r="H629" s="98"/>
      <c r="I629" s="98"/>
      <c r="J629" s="98"/>
      <c r="K629" s="330"/>
      <c r="L629" s="98"/>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c r="AS629" s="100"/>
      <c r="AT629" s="100"/>
      <c r="AU629" s="100"/>
      <c r="AV629" s="100"/>
      <c r="AW629" s="100"/>
      <c r="AX629" s="100"/>
      <c r="AY629" s="100"/>
      <c r="AZ629" s="100"/>
      <c r="BA629" s="100"/>
      <c r="BB629" s="100"/>
      <c r="BC629" s="100"/>
      <c r="BD629" s="100"/>
      <c r="BE629" s="100"/>
    </row>
    <row r="630" spans="1:57" ht="15.75" customHeight="1" x14ac:dyDescent="0.3">
      <c r="A630" s="98"/>
      <c r="B630" s="98"/>
      <c r="C630" s="98"/>
      <c r="D630" s="98"/>
      <c r="E630" s="99"/>
      <c r="F630" s="99"/>
      <c r="G630" s="98"/>
      <c r="H630" s="98"/>
      <c r="I630" s="98"/>
      <c r="J630" s="98"/>
      <c r="K630" s="330"/>
      <c r="L630" s="98"/>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c r="AR630" s="100"/>
      <c r="AS630" s="100"/>
      <c r="AT630" s="100"/>
      <c r="AU630" s="100"/>
      <c r="AV630" s="100"/>
      <c r="AW630" s="100"/>
      <c r="AX630" s="100"/>
      <c r="AY630" s="100"/>
      <c r="AZ630" s="100"/>
      <c r="BA630" s="100"/>
      <c r="BB630" s="100"/>
      <c r="BC630" s="100"/>
      <c r="BD630" s="100"/>
      <c r="BE630" s="100"/>
    </row>
    <row r="631" spans="1:57" ht="15.75" customHeight="1" x14ac:dyDescent="0.3">
      <c r="A631" s="98"/>
      <c r="B631" s="98"/>
      <c r="C631" s="98"/>
      <c r="D631" s="98"/>
      <c r="E631" s="99"/>
      <c r="F631" s="99"/>
      <c r="G631" s="98"/>
      <c r="H631" s="98"/>
      <c r="I631" s="98"/>
      <c r="J631" s="98"/>
      <c r="K631" s="330"/>
      <c r="L631" s="98"/>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c r="AS631" s="100"/>
      <c r="AT631" s="100"/>
      <c r="AU631" s="100"/>
      <c r="AV631" s="100"/>
      <c r="AW631" s="100"/>
      <c r="AX631" s="100"/>
      <c r="AY631" s="100"/>
      <c r="AZ631" s="100"/>
      <c r="BA631" s="100"/>
      <c r="BB631" s="100"/>
      <c r="BC631" s="100"/>
      <c r="BD631" s="100"/>
      <c r="BE631" s="100"/>
    </row>
    <row r="632" spans="1:57" ht="15.75" customHeight="1" x14ac:dyDescent="0.3">
      <c r="A632" s="98"/>
      <c r="B632" s="98"/>
      <c r="C632" s="98"/>
      <c r="D632" s="98"/>
      <c r="E632" s="99"/>
      <c r="F632" s="99"/>
      <c r="G632" s="98"/>
      <c r="H632" s="98"/>
      <c r="I632" s="98"/>
      <c r="J632" s="98"/>
      <c r="K632" s="330"/>
      <c r="L632" s="98"/>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c r="AR632" s="100"/>
      <c r="AS632" s="100"/>
      <c r="AT632" s="100"/>
      <c r="AU632" s="100"/>
      <c r="AV632" s="100"/>
      <c r="AW632" s="100"/>
      <c r="AX632" s="100"/>
      <c r="AY632" s="100"/>
      <c r="AZ632" s="100"/>
      <c r="BA632" s="100"/>
      <c r="BB632" s="100"/>
      <c r="BC632" s="100"/>
      <c r="BD632" s="100"/>
      <c r="BE632" s="100"/>
    </row>
    <row r="633" spans="1:57" ht="15.75" customHeight="1" x14ac:dyDescent="0.3">
      <c r="A633" s="98"/>
      <c r="B633" s="98"/>
      <c r="C633" s="98"/>
      <c r="D633" s="98"/>
      <c r="E633" s="99"/>
      <c r="F633" s="99"/>
      <c r="G633" s="98"/>
      <c r="H633" s="98"/>
      <c r="I633" s="98"/>
      <c r="J633" s="98"/>
      <c r="K633" s="330"/>
      <c r="L633" s="98"/>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c r="AR633" s="100"/>
      <c r="AS633" s="100"/>
      <c r="AT633" s="100"/>
      <c r="AU633" s="100"/>
      <c r="AV633" s="100"/>
      <c r="AW633" s="100"/>
      <c r="AX633" s="100"/>
      <c r="AY633" s="100"/>
      <c r="AZ633" s="100"/>
      <c r="BA633" s="100"/>
      <c r="BB633" s="100"/>
      <c r="BC633" s="100"/>
      <c r="BD633" s="100"/>
      <c r="BE633" s="100"/>
    </row>
    <row r="634" spans="1:57" ht="15.75" customHeight="1" x14ac:dyDescent="0.3">
      <c r="A634" s="98"/>
      <c r="B634" s="98"/>
      <c r="C634" s="98"/>
      <c r="D634" s="98"/>
      <c r="E634" s="99"/>
      <c r="F634" s="99"/>
      <c r="G634" s="98"/>
      <c r="H634" s="98"/>
      <c r="I634" s="98"/>
      <c r="J634" s="98"/>
      <c r="K634" s="330"/>
      <c r="L634" s="98"/>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c r="AR634" s="100"/>
      <c r="AS634" s="100"/>
      <c r="AT634" s="100"/>
      <c r="AU634" s="100"/>
      <c r="AV634" s="100"/>
      <c r="AW634" s="100"/>
      <c r="AX634" s="100"/>
      <c r="AY634" s="100"/>
      <c r="AZ634" s="100"/>
      <c r="BA634" s="100"/>
      <c r="BB634" s="100"/>
      <c r="BC634" s="100"/>
      <c r="BD634" s="100"/>
      <c r="BE634" s="100"/>
    </row>
    <row r="635" spans="1:57" ht="15.75" customHeight="1" x14ac:dyDescent="0.3">
      <c r="A635" s="98"/>
      <c r="B635" s="98"/>
      <c r="C635" s="98"/>
      <c r="D635" s="98"/>
      <c r="E635" s="99"/>
      <c r="F635" s="99"/>
      <c r="G635" s="98"/>
      <c r="H635" s="98"/>
      <c r="I635" s="98"/>
      <c r="J635" s="98"/>
      <c r="K635" s="330"/>
      <c r="L635" s="98"/>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c r="AR635" s="100"/>
      <c r="AS635" s="100"/>
      <c r="AT635" s="100"/>
      <c r="AU635" s="100"/>
      <c r="AV635" s="100"/>
      <c r="AW635" s="100"/>
      <c r="AX635" s="100"/>
      <c r="AY635" s="100"/>
      <c r="AZ635" s="100"/>
      <c r="BA635" s="100"/>
      <c r="BB635" s="100"/>
      <c r="BC635" s="100"/>
      <c r="BD635" s="100"/>
      <c r="BE635" s="100"/>
    </row>
    <row r="636" spans="1:57" ht="15.75" customHeight="1" x14ac:dyDescent="0.3">
      <c r="A636" s="98"/>
      <c r="B636" s="98"/>
      <c r="C636" s="98"/>
      <c r="D636" s="98"/>
      <c r="E636" s="99"/>
      <c r="F636" s="99"/>
      <c r="G636" s="98"/>
      <c r="H636" s="98"/>
      <c r="I636" s="98"/>
      <c r="J636" s="98"/>
      <c r="K636" s="330"/>
      <c r="L636" s="98"/>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c r="AR636" s="100"/>
      <c r="AS636" s="100"/>
      <c r="AT636" s="100"/>
      <c r="AU636" s="100"/>
      <c r="AV636" s="100"/>
      <c r="AW636" s="100"/>
      <c r="AX636" s="100"/>
      <c r="AY636" s="100"/>
      <c r="AZ636" s="100"/>
      <c r="BA636" s="100"/>
      <c r="BB636" s="100"/>
      <c r="BC636" s="100"/>
      <c r="BD636" s="100"/>
      <c r="BE636" s="100"/>
    </row>
    <row r="637" spans="1:57" ht="15.75" customHeight="1" x14ac:dyDescent="0.3">
      <c r="A637" s="98"/>
      <c r="B637" s="98"/>
      <c r="C637" s="98"/>
      <c r="D637" s="98"/>
      <c r="E637" s="99"/>
      <c r="F637" s="99"/>
      <c r="G637" s="98"/>
      <c r="H637" s="98"/>
      <c r="I637" s="98"/>
      <c r="J637" s="98"/>
      <c r="K637" s="330"/>
      <c r="L637" s="98"/>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c r="AU637" s="100"/>
      <c r="AV637" s="100"/>
      <c r="AW637" s="100"/>
      <c r="AX637" s="100"/>
      <c r="AY637" s="100"/>
      <c r="AZ637" s="100"/>
      <c r="BA637" s="100"/>
      <c r="BB637" s="100"/>
      <c r="BC637" s="100"/>
      <c r="BD637" s="100"/>
      <c r="BE637" s="100"/>
    </row>
    <row r="638" spans="1:57" ht="15.75" customHeight="1" x14ac:dyDescent="0.3">
      <c r="A638" s="98"/>
      <c r="B638" s="98"/>
      <c r="C638" s="98"/>
      <c r="D638" s="98"/>
      <c r="E638" s="99"/>
      <c r="F638" s="99"/>
      <c r="G638" s="98"/>
      <c r="H638" s="98"/>
      <c r="I638" s="98"/>
      <c r="J638" s="98"/>
      <c r="K638" s="330"/>
      <c r="L638" s="98"/>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c r="AS638" s="100"/>
      <c r="AT638" s="100"/>
      <c r="AU638" s="100"/>
      <c r="AV638" s="100"/>
      <c r="AW638" s="100"/>
      <c r="AX638" s="100"/>
      <c r="AY638" s="100"/>
      <c r="AZ638" s="100"/>
      <c r="BA638" s="100"/>
      <c r="BB638" s="100"/>
      <c r="BC638" s="100"/>
      <c r="BD638" s="100"/>
      <c r="BE638" s="100"/>
    </row>
    <row r="639" spans="1:57" ht="15.75" customHeight="1" x14ac:dyDescent="0.3">
      <c r="A639" s="98"/>
      <c r="B639" s="98"/>
      <c r="C639" s="98"/>
      <c r="D639" s="98"/>
      <c r="E639" s="99"/>
      <c r="F639" s="99"/>
      <c r="G639" s="98"/>
      <c r="H639" s="98"/>
      <c r="I639" s="98"/>
      <c r="J639" s="98"/>
      <c r="K639" s="330"/>
      <c r="L639" s="98"/>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c r="AS639" s="100"/>
      <c r="AT639" s="100"/>
      <c r="AU639" s="100"/>
      <c r="AV639" s="100"/>
      <c r="AW639" s="100"/>
      <c r="AX639" s="100"/>
      <c r="AY639" s="100"/>
      <c r="AZ639" s="100"/>
      <c r="BA639" s="100"/>
      <c r="BB639" s="100"/>
      <c r="BC639" s="100"/>
      <c r="BD639" s="100"/>
      <c r="BE639" s="100"/>
    </row>
    <row r="640" spans="1:57" ht="15.75" customHeight="1" x14ac:dyDescent="0.3">
      <c r="A640" s="98"/>
      <c r="B640" s="98"/>
      <c r="C640" s="98"/>
      <c r="D640" s="98"/>
      <c r="E640" s="99"/>
      <c r="F640" s="99"/>
      <c r="G640" s="98"/>
      <c r="H640" s="98"/>
      <c r="I640" s="98"/>
      <c r="J640" s="98"/>
      <c r="K640" s="330"/>
      <c r="L640" s="98"/>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c r="AS640" s="100"/>
      <c r="AT640" s="100"/>
      <c r="AU640" s="100"/>
      <c r="AV640" s="100"/>
      <c r="AW640" s="100"/>
      <c r="AX640" s="100"/>
      <c r="AY640" s="100"/>
      <c r="AZ640" s="100"/>
      <c r="BA640" s="100"/>
      <c r="BB640" s="100"/>
      <c r="BC640" s="100"/>
      <c r="BD640" s="100"/>
      <c r="BE640" s="100"/>
    </row>
    <row r="641" spans="1:57" ht="15.75" customHeight="1" x14ac:dyDescent="0.3">
      <c r="A641" s="98"/>
      <c r="B641" s="98"/>
      <c r="C641" s="98"/>
      <c r="D641" s="98"/>
      <c r="E641" s="99"/>
      <c r="F641" s="99"/>
      <c r="G641" s="98"/>
      <c r="H641" s="98"/>
      <c r="I641" s="98"/>
      <c r="J641" s="98"/>
      <c r="K641" s="330"/>
      <c r="L641" s="98"/>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c r="AS641" s="100"/>
      <c r="AT641" s="100"/>
      <c r="AU641" s="100"/>
      <c r="AV641" s="100"/>
      <c r="AW641" s="100"/>
      <c r="AX641" s="100"/>
      <c r="AY641" s="100"/>
      <c r="AZ641" s="100"/>
      <c r="BA641" s="100"/>
      <c r="BB641" s="100"/>
      <c r="BC641" s="100"/>
      <c r="BD641" s="100"/>
      <c r="BE641" s="100"/>
    </row>
    <row r="642" spans="1:57" ht="15.75" customHeight="1" x14ac:dyDescent="0.3">
      <c r="A642" s="98"/>
      <c r="B642" s="98"/>
      <c r="C642" s="98"/>
      <c r="D642" s="98"/>
      <c r="E642" s="99"/>
      <c r="F642" s="99"/>
      <c r="G642" s="98"/>
      <c r="H642" s="98"/>
      <c r="I642" s="98"/>
      <c r="J642" s="98"/>
      <c r="K642" s="330"/>
      <c r="L642" s="98"/>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c r="AR642" s="100"/>
      <c r="AS642" s="100"/>
      <c r="AT642" s="100"/>
      <c r="AU642" s="100"/>
      <c r="AV642" s="100"/>
      <c r="AW642" s="100"/>
      <c r="AX642" s="100"/>
      <c r="AY642" s="100"/>
      <c r="AZ642" s="100"/>
      <c r="BA642" s="100"/>
      <c r="BB642" s="100"/>
      <c r="BC642" s="100"/>
      <c r="BD642" s="100"/>
      <c r="BE642" s="100"/>
    </row>
    <row r="643" spans="1:57" ht="15.75" customHeight="1" x14ac:dyDescent="0.3">
      <c r="A643" s="98"/>
      <c r="B643" s="98"/>
      <c r="C643" s="98"/>
      <c r="D643" s="98"/>
      <c r="E643" s="99"/>
      <c r="F643" s="99"/>
      <c r="G643" s="98"/>
      <c r="H643" s="98"/>
      <c r="I643" s="98"/>
      <c r="J643" s="98"/>
      <c r="K643" s="330"/>
      <c r="L643" s="98"/>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c r="AR643" s="100"/>
      <c r="AS643" s="100"/>
      <c r="AT643" s="100"/>
      <c r="AU643" s="100"/>
      <c r="AV643" s="100"/>
      <c r="AW643" s="100"/>
      <c r="AX643" s="100"/>
      <c r="AY643" s="100"/>
      <c r="AZ643" s="100"/>
      <c r="BA643" s="100"/>
      <c r="BB643" s="100"/>
      <c r="BC643" s="100"/>
      <c r="BD643" s="100"/>
      <c r="BE643" s="100"/>
    </row>
    <row r="644" spans="1:57" ht="15.75" customHeight="1" x14ac:dyDescent="0.3">
      <c r="A644" s="98"/>
      <c r="B644" s="98"/>
      <c r="C644" s="98"/>
      <c r="D644" s="98"/>
      <c r="E644" s="99"/>
      <c r="F644" s="99"/>
      <c r="G644" s="98"/>
      <c r="H644" s="98"/>
      <c r="I644" s="98"/>
      <c r="J644" s="98"/>
      <c r="K644" s="330"/>
      <c r="L644" s="98"/>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c r="AV644" s="100"/>
      <c r="AW644" s="100"/>
      <c r="AX644" s="100"/>
      <c r="AY644" s="100"/>
      <c r="AZ644" s="100"/>
      <c r="BA644" s="100"/>
      <c r="BB644" s="100"/>
      <c r="BC644" s="100"/>
      <c r="BD644" s="100"/>
      <c r="BE644" s="100"/>
    </row>
    <row r="645" spans="1:57" ht="15.75" customHeight="1" x14ac:dyDescent="0.3">
      <c r="A645" s="98"/>
      <c r="B645" s="98"/>
      <c r="C645" s="98"/>
      <c r="D645" s="98"/>
      <c r="E645" s="99"/>
      <c r="F645" s="99"/>
      <c r="G645" s="98"/>
      <c r="H645" s="98"/>
      <c r="I645" s="98"/>
      <c r="J645" s="98"/>
      <c r="K645" s="330"/>
      <c r="L645" s="98"/>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c r="AR645" s="100"/>
      <c r="AS645" s="100"/>
      <c r="AT645" s="100"/>
      <c r="AU645" s="100"/>
      <c r="AV645" s="100"/>
      <c r="AW645" s="100"/>
      <c r="AX645" s="100"/>
      <c r="AY645" s="100"/>
      <c r="AZ645" s="100"/>
      <c r="BA645" s="100"/>
      <c r="BB645" s="100"/>
      <c r="BC645" s="100"/>
      <c r="BD645" s="100"/>
      <c r="BE645" s="100"/>
    </row>
    <row r="646" spans="1:57" ht="15.75" customHeight="1" x14ac:dyDescent="0.3">
      <c r="A646" s="98"/>
      <c r="B646" s="98"/>
      <c r="C646" s="98"/>
      <c r="D646" s="98"/>
      <c r="E646" s="99"/>
      <c r="F646" s="99"/>
      <c r="G646" s="98"/>
      <c r="H646" s="98"/>
      <c r="I646" s="98"/>
      <c r="J646" s="98"/>
      <c r="K646" s="330"/>
      <c r="L646" s="98"/>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c r="AS646" s="100"/>
      <c r="AT646" s="100"/>
      <c r="AU646" s="100"/>
      <c r="AV646" s="100"/>
      <c r="AW646" s="100"/>
      <c r="AX646" s="100"/>
      <c r="AY646" s="100"/>
      <c r="AZ646" s="100"/>
      <c r="BA646" s="100"/>
      <c r="BB646" s="100"/>
      <c r="BC646" s="100"/>
      <c r="BD646" s="100"/>
      <c r="BE646" s="100"/>
    </row>
    <row r="647" spans="1:57" ht="15.75" customHeight="1" x14ac:dyDescent="0.3">
      <c r="A647" s="98"/>
      <c r="B647" s="98"/>
      <c r="C647" s="98"/>
      <c r="D647" s="98"/>
      <c r="E647" s="99"/>
      <c r="F647" s="99"/>
      <c r="G647" s="98"/>
      <c r="H647" s="98"/>
      <c r="I647" s="98"/>
      <c r="J647" s="98"/>
      <c r="K647" s="330"/>
      <c r="L647" s="98"/>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c r="AS647" s="100"/>
      <c r="AT647" s="100"/>
      <c r="AU647" s="100"/>
      <c r="AV647" s="100"/>
      <c r="AW647" s="100"/>
      <c r="AX647" s="100"/>
      <c r="AY647" s="100"/>
      <c r="AZ647" s="100"/>
      <c r="BA647" s="100"/>
      <c r="BB647" s="100"/>
      <c r="BC647" s="100"/>
      <c r="BD647" s="100"/>
      <c r="BE647" s="100"/>
    </row>
    <row r="648" spans="1:57" ht="15.75" customHeight="1" x14ac:dyDescent="0.3">
      <c r="A648" s="98"/>
      <c r="B648" s="98"/>
      <c r="C648" s="98"/>
      <c r="D648" s="98"/>
      <c r="E648" s="99"/>
      <c r="F648" s="99"/>
      <c r="G648" s="98"/>
      <c r="H648" s="98"/>
      <c r="I648" s="98"/>
      <c r="J648" s="98"/>
      <c r="K648" s="330"/>
      <c r="L648" s="98"/>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c r="AS648" s="100"/>
      <c r="AT648" s="100"/>
      <c r="AU648" s="100"/>
      <c r="AV648" s="100"/>
      <c r="AW648" s="100"/>
      <c r="AX648" s="100"/>
      <c r="AY648" s="100"/>
      <c r="AZ648" s="100"/>
      <c r="BA648" s="100"/>
      <c r="BB648" s="100"/>
      <c r="BC648" s="100"/>
      <c r="BD648" s="100"/>
      <c r="BE648" s="100"/>
    </row>
    <row r="649" spans="1:57" ht="15.75" customHeight="1" x14ac:dyDescent="0.3">
      <c r="A649" s="98"/>
      <c r="B649" s="98"/>
      <c r="C649" s="98"/>
      <c r="D649" s="98"/>
      <c r="E649" s="99"/>
      <c r="F649" s="99"/>
      <c r="G649" s="98"/>
      <c r="H649" s="98"/>
      <c r="I649" s="98"/>
      <c r="J649" s="98"/>
      <c r="K649" s="330"/>
      <c r="L649" s="98"/>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c r="AS649" s="100"/>
      <c r="AT649" s="100"/>
      <c r="AU649" s="100"/>
      <c r="AV649" s="100"/>
      <c r="AW649" s="100"/>
      <c r="AX649" s="100"/>
      <c r="AY649" s="100"/>
      <c r="AZ649" s="100"/>
      <c r="BA649" s="100"/>
      <c r="BB649" s="100"/>
      <c r="BC649" s="100"/>
      <c r="BD649" s="100"/>
      <c r="BE649" s="100"/>
    </row>
    <row r="650" spans="1:57" ht="15.75" customHeight="1" x14ac:dyDescent="0.3">
      <c r="A650" s="98"/>
      <c r="B650" s="98"/>
      <c r="C650" s="98"/>
      <c r="D650" s="98"/>
      <c r="E650" s="99"/>
      <c r="F650" s="99"/>
      <c r="G650" s="98"/>
      <c r="H650" s="98"/>
      <c r="I650" s="98"/>
      <c r="J650" s="98"/>
      <c r="K650" s="330"/>
      <c r="L650" s="98"/>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c r="AS650" s="100"/>
      <c r="AT650" s="100"/>
      <c r="AU650" s="100"/>
      <c r="AV650" s="100"/>
      <c r="AW650" s="100"/>
      <c r="AX650" s="100"/>
      <c r="AY650" s="100"/>
      <c r="AZ650" s="100"/>
      <c r="BA650" s="100"/>
      <c r="BB650" s="100"/>
      <c r="BC650" s="100"/>
      <c r="BD650" s="100"/>
      <c r="BE650" s="100"/>
    </row>
    <row r="651" spans="1:57" ht="15.75" customHeight="1" x14ac:dyDescent="0.3">
      <c r="A651" s="98"/>
      <c r="B651" s="98"/>
      <c r="C651" s="98"/>
      <c r="D651" s="98"/>
      <c r="E651" s="99"/>
      <c r="F651" s="99"/>
      <c r="G651" s="98"/>
      <c r="H651" s="98"/>
      <c r="I651" s="98"/>
      <c r="J651" s="98"/>
      <c r="K651" s="330"/>
      <c r="L651" s="98"/>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c r="AR651" s="100"/>
      <c r="AS651" s="100"/>
      <c r="AT651" s="100"/>
      <c r="AU651" s="100"/>
      <c r="AV651" s="100"/>
      <c r="AW651" s="100"/>
      <c r="AX651" s="100"/>
      <c r="AY651" s="100"/>
      <c r="AZ651" s="100"/>
      <c r="BA651" s="100"/>
      <c r="BB651" s="100"/>
      <c r="BC651" s="100"/>
      <c r="BD651" s="100"/>
      <c r="BE651" s="100"/>
    </row>
    <row r="652" spans="1:57" ht="15.75" customHeight="1" x14ac:dyDescent="0.3">
      <c r="A652" s="98"/>
      <c r="B652" s="98"/>
      <c r="C652" s="98"/>
      <c r="D652" s="98"/>
      <c r="E652" s="99"/>
      <c r="F652" s="99"/>
      <c r="G652" s="98"/>
      <c r="H652" s="98"/>
      <c r="I652" s="98"/>
      <c r="J652" s="98"/>
      <c r="K652" s="330"/>
      <c r="L652" s="98"/>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c r="AR652" s="100"/>
      <c r="AS652" s="100"/>
      <c r="AT652" s="100"/>
      <c r="AU652" s="100"/>
      <c r="AV652" s="100"/>
      <c r="AW652" s="100"/>
      <c r="AX652" s="100"/>
      <c r="AY652" s="100"/>
      <c r="AZ652" s="100"/>
      <c r="BA652" s="100"/>
      <c r="BB652" s="100"/>
      <c r="BC652" s="100"/>
      <c r="BD652" s="100"/>
      <c r="BE652" s="100"/>
    </row>
    <row r="653" spans="1:57" ht="15.75" customHeight="1" x14ac:dyDescent="0.3">
      <c r="A653" s="98"/>
      <c r="B653" s="98"/>
      <c r="C653" s="98"/>
      <c r="D653" s="98"/>
      <c r="E653" s="99"/>
      <c r="F653" s="99"/>
      <c r="G653" s="98"/>
      <c r="H653" s="98"/>
      <c r="I653" s="98"/>
      <c r="J653" s="98"/>
      <c r="K653" s="330"/>
      <c r="L653" s="98"/>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c r="AR653" s="100"/>
      <c r="AS653" s="100"/>
      <c r="AT653" s="100"/>
      <c r="AU653" s="100"/>
      <c r="AV653" s="100"/>
      <c r="AW653" s="100"/>
      <c r="AX653" s="100"/>
      <c r="AY653" s="100"/>
      <c r="AZ653" s="100"/>
      <c r="BA653" s="100"/>
      <c r="BB653" s="100"/>
      <c r="BC653" s="100"/>
      <c r="BD653" s="100"/>
      <c r="BE653" s="100"/>
    </row>
    <row r="654" spans="1:57" ht="15.75" customHeight="1" x14ac:dyDescent="0.3">
      <c r="A654" s="98"/>
      <c r="B654" s="98"/>
      <c r="C654" s="98"/>
      <c r="D654" s="98"/>
      <c r="E654" s="99"/>
      <c r="F654" s="99"/>
      <c r="G654" s="98"/>
      <c r="H654" s="98"/>
      <c r="I654" s="98"/>
      <c r="J654" s="98"/>
      <c r="K654" s="330"/>
      <c r="L654" s="98"/>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c r="AR654" s="100"/>
      <c r="AS654" s="100"/>
      <c r="AT654" s="100"/>
      <c r="AU654" s="100"/>
      <c r="AV654" s="100"/>
      <c r="AW654" s="100"/>
      <c r="AX654" s="100"/>
      <c r="AY654" s="100"/>
      <c r="AZ654" s="100"/>
      <c r="BA654" s="100"/>
      <c r="BB654" s="100"/>
      <c r="BC654" s="100"/>
      <c r="BD654" s="100"/>
      <c r="BE654" s="100"/>
    </row>
    <row r="655" spans="1:57" ht="15.75" customHeight="1" x14ac:dyDescent="0.3">
      <c r="A655" s="98"/>
      <c r="B655" s="98"/>
      <c r="C655" s="98"/>
      <c r="D655" s="98"/>
      <c r="E655" s="99"/>
      <c r="F655" s="99"/>
      <c r="G655" s="98"/>
      <c r="H655" s="98"/>
      <c r="I655" s="98"/>
      <c r="J655" s="98"/>
      <c r="K655" s="330"/>
      <c r="L655" s="98"/>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c r="AR655" s="100"/>
      <c r="AS655" s="100"/>
      <c r="AT655" s="100"/>
      <c r="AU655" s="100"/>
      <c r="AV655" s="100"/>
      <c r="AW655" s="100"/>
      <c r="AX655" s="100"/>
      <c r="AY655" s="100"/>
      <c r="AZ655" s="100"/>
      <c r="BA655" s="100"/>
      <c r="BB655" s="100"/>
      <c r="BC655" s="100"/>
      <c r="BD655" s="100"/>
      <c r="BE655" s="100"/>
    </row>
    <row r="656" spans="1:57" ht="15.75" customHeight="1" x14ac:dyDescent="0.3">
      <c r="A656" s="98"/>
      <c r="B656" s="98"/>
      <c r="C656" s="98"/>
      <c r="D656" s="98"/>
      <c r="E656" s="99"/>
      <c r="F656" s="99"/>
      <c r="G656" s="98"/>
      <c r="H656" s="98"/>
      <c r="I656" s="98"/>
      <c r="J656" s="98"/>
      <c r="K656" s="330"/>
      <c r="L656" s="98"/>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c r="AR656" s="100"/>
      <c r="AS656" s="100"/>
      <c r="AT656" s="100"/>
      <c r="AU656" s="100"/>
      <c r="AV656" s="100"/>
      <c r="AW656" s="100"/>
      <c r="AX656" s="100"/>
      <c r="AY656" s="100"/>
      <c r="AZ656" s="100"/>
      <c r="BA656" s="100"/>
      <c r="BB656" s="100"/>
      <c r="BC656" s="100"/>
      <c r="BD656" s="100"/>
      <c r="BE656" s="100"/>
    </row>
    <row r="657" spans="1:57" ht="15.75" customHeight="1" x14ac:dyDescent="0.3">
      <c r="A657" s="98"/>
      <c r="B657" s="98"/>
      <c r="C657" s="98"/>
      <c r="D657" s="98"/>
      <c r="E657" s="99"/>
      <c r="F657" s="99"/>
      <c r="G657" s="98"/>
      <c r="H657" s="98"/>
      <c r="I657" s="98"/>
      <c r="J657" s="98"/>
      <c r="K657" s="330"/>
      <c r="L657" s="98"/>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c r="AR657" s="100"/>
      <c r="AS657" s="100"/>
      <c r="AT657" s="100"/>
      <c r="AU657" s="100"/>
      <c r="AV657" s="100"/>
      <c r="AW657" s="100"/>
      <c r="AX657" s="100"/>
      <c r="AY657" s="100"/>
      <c r="AZ657" s="100"/>
      <c r="BA657" s="100"/>
      <c r="BB657" s="100"/>
      <c r="BC657" s="100"/>
      <c r="BD657" s="100"/>
      <c r="BE657" s="100"/>
    </row>
    <row r="658" spans="1:57" ht="15.75" customHeight="1" x14ac:dyDescent="0.3">
      <c r="A658" s="98"/>
      <c r="B658" s="98"/>
      <c r="C658" s="98"/>
      <c r="D658" s="98"/>
      <c r="E658" s="99"/>
      <c r="F658" s="99"/>
      <c r="G658" s="98"/>
      <c r="H658" s="98"/>
      <c r="I658" s="98"/>
      <c r="J658" s="98"/>
      <c r="K658" s="330"/>
      <c r="L658" s="98"/>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c r="AR658" s="100"/>
      <c r="AS658" s="100"/>
      <c r="AT658" s="100"/>
      <c r="AU658" s="100"/>
      <c r="AV658" s="100"/>
      <c r="AW658" s="100"/>
      <c r="AX658" s="100"/>
      <c r="AY658" s="100"/>
      <c r="AZ658" s="100"/>
      <c r="BA658" s="100"/>
      <c r="BB658" s="100"/>
      <c r="BC658" s="100"/>
      <c r="BD658" s="100"/>
      <c r="BE658" s="100"/>
    </row>
    <row r="659" spans="1:57" ht="15.75" customHeight="1" x14ac:dyDescent="0.3">
      <c r="A659" s="98"/>
      <c r="B659" s="98"/>
      <c r="C659" s="98"/>
      <c r="D659" s="98"/>
      <c r="E659" s="99"/>
      <c r="F659" s="99"/>
      <c r="G659" s="98"/>
      <c r="H659" s="98"/>
      <c r="I659" s="98"/>
      <c r="J659" s="98"/>
      <c r="K659" s="330"/>
      <c r="L659" s="98"/>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c r="AR659" s="100"/>
      <c r="AS659" s="100"/>
      <c r="AT659" s="100"/>
      <c r="AU659" s="100"/>
      <c r="AV659" s="100"/>
      <c r="AW659" s="100"/>
      <c r="AX659" s="100"/>
      <c r="AY659" s="100"/>
      <c r="AZ659" s="100"/>
      <c r="BA659" s="100"/>
      <c r="BB659" s="100"/>
      <c r="BC659" s="100"/>
      <c r="BD659" s="100"/>
      <c r="BE659" s="100"/>
    </row>
    <row r="660" spans="1:57" ht="15.75" customHeight="1" x14ac:dyDescent="0.3">
      <c r="A660" s="98"/>
      <c r="B660" s="98"/>
      <c r="C660" s="98"/>
      <c r="D660" s="98"/>
      <c r="E660" s="99"/>
      <c r="F660" s="99"/>
      <c r="G660" s="98"/>
      <c r="H660" s="98"/>
      <c r="I660" s="98"/>
      <c r="J660" s="98"/>
      <c r="K660" s="330"/>
      <c r="L660" s="98"/>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c r="AR660" s="100"/>
      <c r="AS660" s="100"/>
      <c r="AT660" s="100"/>
      <c r="AU660" s="100"/>
      <c r="AV660" s="100"/>
      <c r="AW660" s="100"/>
      <c r="AX660" s="100"/>
      <c r="AY660" s="100"/>
      <c r="AZ660" s="100"/>
      <c r="BA660" s="100"/>
      <c r="BB660" s="100"/>
      <c r="BC660" s="100"/>
      <c r="BD660" s="100"/>
      <c r="BE660" s="100"/>
    </row>
    <row r="661" spans="1:57" ht="15.75" customHeight="1" x14ac:dyDescent="0.3">
      <c r="A661" s="98"/>
      <c r="B661" s="98"/>
      <c r="C661" s="98"/>
      <c r="D661" s="98"/>
      <c r="E661" s="99"/>
      <c r="F661" s="99"/>
      <c r="G661" s="98"/>
      <c r="H661" s="98"/>
      <c r="I661" s="98"/>
      <c r="J661" s="98"/>
      <c r="K661" s="330"/>
      <c r="L661" s="98"/>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c r="AR661" s="100"/>
      <c r="AS661" s="100"/>
      <c r="AT661" s="100"/>
      <c r="AU661" s="100"/>
      <c r="AV661" s="100"/>
      <c r="AW661" s="100"/>
      <c r="AX661" s="100"/>
      <c r="AY661" s="100"/>
      <c r="AZ661" s="100"/>
      <c r="BA661" s="100"/>
      <c r="BB661" s="100"/>
      <c r="BC661" s="100"/>
      <c r="BD661" s="100"/>
      <c r="BE661" s="100"/>
    </row>
    <row r="662" spans="1:57" ht="15.75" customHeight="1" x14ac:dyDescent="0.3">
      <c r="A662" s="98"/>
      <c r="B662" s="98"/>
      <c r="C662" s="98"/>
      <c r="D662" s="98"/>
      <c r="E662" s="99"/>
      <c r="F662" s="99"/>
      <c r="G662" s="98"/>
      <c r="H662" s="98"/>
      <c r="I662" s="98"/>
      <c r="J662" s="98"/>
      <c r="K662" s="330"/>
      <c r="L662" s="98"/>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c r="AR662" s="100"/>
      <c r="AS662" s="100"/>
      <c r="AT662" s="100"/>
      <c r="AU662" s="100"/>
      <c r="AV662" s="100"/>
      <c r="AW662" s="100"/>
      <c r="AX662" s="100"/>
      <c r="AY662" s="100"/>
      <c r="AZ662" s="100"/>
      <c r="BA662" s="100"/>
      <c r="BB662" s="100"/>
      <c r="BC662" s="100"/>
      <c r="BD662" s="100"/>
      <c r="BE662" s="100"/>
    </row>
    <row r="663" spans="1:57" ht="15.75" customHeight="1" x14ac:dyDescent="0.3">
      <c r="A663" s="98"/>
      <c r="B663" s="98"/>
      <c r="C663" s="98"/>
      <c r="D663" s="98"/>
      <c r="E663" s="99"/>
      <c r="F663" s="99"/>
      <c r="G663" s="98"/>
      <c r="H663" s="98"/>
      <c r="I663" s="98"/>
      <c r="J663" s="98"/>
      <c r="K663" s="330"/>
      <c r="L663" s="98"/>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c r="AR663" s="100"/>
      <c r="AS663" s="100"/>
      <c r="AT663" s="100"/>
      <c r="AU663" s="100"/>
      <c r="AV663" s="100"/>
      <c r="AW663" s="100"/>
      <c r="AX663" s="100"/>
      <c r="AY663" s="100"/>
      <c r="AZ663" s="100"/>
      <c r="BA663" s="100"/>
      <c r="BB663" s="100"/>
      <c r="BC663" s="100"/>
      <c r="BD663" s="100"/>
      <c r="BE663" s="100"/>
    </row>
    <row r="664" spans="1:57" ht="15.75" customHeight="1" x14ac:dyDescent="0.3">
      <c r="A664" s="98"/>
      <c r="B664" s="98"/>
      <c r="C664" s="98"/>
      <c r="D664" s="98"/>
      <c r="E664" s="99"/>
      <c r="F664" s="99"/>
      <c r="G664" s="98"/>
      <c r="H664" s="98"/>
      <c r="I664" s="98"/>
      <c r="J664" s="98"/>
      <c r="K664" s="330"/>
      <c r="L664" s="98"/>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c r="AR664" s="100"/>
      <c r="AS664" s="100"/>
      <c r="AT664" s="100"/>
      <c r="AU664" s="100"/>
      <c r="AV664" s="100"/>
      <c r="AW664" s="100"/>
      <c r="AX664" s="100"/>
      <c r="AY664" s="100"/>
      <c r="AZ664" s="100"/>
      <c r="BA664" s="100"/>
      <c r="BB664" s="100"/>
      <c r="BC664" s="100"/>
      <c r="BD664" s="100"/>
      <c r="BE664" s="100"/>
    </row>
    <row r="665" spans="1:57" ht="15.75" customHeight="1" x14ac:dyDescent="0.3">
      <c r="A665" s="98"/>
      <c r="B665" s="98"/>
      <c r="C665" s="98"/>
      <c r="D665" s="98"/>
      <c r="E665" s="99"/>
      <c r="F665" s="99"/>
      <c r="G665" s="98"/>
      <c r="H665" s="98"/>
      <c r="I665" s="98"/>
      <c r="J665" s="98"/>
      <c r="K665" s="330"/>
      <c r="L665" s="98"/>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c r="AR665" s="100"/>
      <c r="AS665" s="100"/>
      <c r="AT665" s="100"/>
      <c r="AU665" s="100"/>
      <c r="AV665" s="100"/>
      <c r="AW665" s="100"/>
      <c r="AX665" s="100"/>
      <c r="AY665" s="100"/>
      <c r="AZ665" s="100"/>
      <c r="BA665" s="100"/>
      <c r="BB665" s="100"/>
      <c r="BC665" s="100"/>
      <c r="BD665" s="100"/>
      <c r="BE665" s="100"/>
    </row>
    <row r="666" spans="1:57" ht="15.75" customHeight="1" x14ac:dyDescent="0.3">
      <c r="A666" s="98"/>
      <c r="B666" s="98"/>
      <c r="C666" s="98"/>
      <c r="D666" s="98"/>
      <c r="E666" s="99"/>
      <c r="F666" s="99"/>
      <c r="G666" s="98"/>
      <c r="H666" s="98"/>
      <c r="I666" s="98"/>
      <c r="J666" s="98"/>
      <c r="K666" s="330"/>
      <c r="L666" s="98"/>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c r="AR666" s="100"/>
      <c r="AS666" s="100"/>
      <c r="AT666" s="100"/>
      <c r="AU666" s="100"/>
      <c r="AV666" s="100"/>
      <c r="AW666" s="100"/>
      <c r="AX666" s="100"/>
      <c r="AY666" s="100"/>
      <c r="AZ666" s="100"/>
      <c r="BA666" s="100"/>
      <c r="BB666" s="100"/>
      <c r="BC666" s="100"/>
      <c r="BD666" s="100"/>
      <c r="BE666" s="100"/>
    </row>
    <row r="667" spans="1:57" ht="15.75" customHeight="1" x14ac:dyDescent="0.3">
      <c r="A667" s="98"/>
      <c r="B667" s="98"/>
      <c r="C667" s="98"/>
      <c r="D667" s="98"/>
      <c r="E667" s="99"/>
      <c r="F667" s="99"/>
      <c r="G667" s="98"/>
      <c r="H667" s="98"/>
      <c r="I667" s="98"/>
      <c r="J667" s="98"/>
      <c r="K667" s="330"/>
      <c r="L667" s="98"/>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c r="AS667" s="100"/>
      <c r="AT667" s="100"/>
      <c r="AU667" s="100"/>
      <c r="AV667" s="100"/>
      <c r="AW667" s="100"/>
      <c r="AX667" s="100"/>
      <c r="AY667" s="100"/>
      <c r="AZ667" s="100"/>
      <c r="BA667" s="100"/>
      <c r="BB667" s="100"/>
      <c r="BC667" s="100"/>
      <c r="BD667" s="100"/>
      <c r="BE667" s="100"/>
    </row>
    <row r="668" spans="1:57" ht="15.75" customHeight="1" x14ac:dyDescent="0.3">
      <c r="A668" s="98"/>
      <c r="B668" s="98"/>
      <c r="C668" s="98"/>
      <c r="D668" s="98"/>
      <c r="E668" s="99"/>
      <c r="F668" s="99"/>
      <c r="G668" s="98"/>
      <c r="H668" s="98"/>
      <c r="I668" s="98"/>
      <c r="J668" s="98"/>
      <c r="K668" s="330"/>
      <c r="L668" s="98"/>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c r="AS668" s="100"/>
      <c r="AT668" s="100"/>
      <c r="AU668" s="100"/>
      <c r="AV668" s="100"/>
      <c r="AW668" s="100"/>
      <c r="AX668" s="100"/>
      <c r="AY668" s="100"/>
      <c r="AZ668" s="100"/>
      <c r="BA668" s="100"/>
      <c r="BB668" s="100"/>
      <c r="BC668" s="100"/>
      <c r="BD668" s="100"/>
      <c r="BE668" s="100"/>
    </row>
    <row r="669" spans="1:57" ht="15.75" customHeight="1" x14ac:dyDescent="0.3">
      <c r="A669" s="98"/>
      <c r="B669" s="98"/>
      <c r="C669" s="98"/>
      <c r="D669" s="98"/>
      <c r="E669" s="99"/>
      <c r="F669" s="99"/>
      <c r="G669" s="98"/>
      <c r="H669" s="98"/>
      <c r="I669" s="98"/>
      <c r="J669" s="98"/>
      <c r="K669" s="330"/>
      <c r="L669" s="98"/>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c r="AS669" s="100"/>
      <c r="AT669" s="100"/>
      <c r="AU669" s="100"/>
      <c r="AV669" s="100"/>
      <c r="AW669" s="100"/>
      <c r="AX669" s="100"/>
      <c r="AY669" s="100"/>
      <c r="AZ669" s="100"/>
      <c r="BA669" s="100"/>
      <c r="BB669" s="100"/>
      <c r="BC669" s="100"/>
      <c r="BD669" s="100"/>
      <c r="BE669" s="100"/>
    </row>
    <row r="670" spans="1:57" ht="15.75" customHeight="1" x14ac:dyDescent="0.3">
      <c r="A670" s="98"/>
      <c r="B670" s="98"/>
      <c r="C670" s="98"/>
      <c r="D670" s="98"/>
      <c r="E670" s="99"/>
      <c r="F670" s="99"/>
      <c r="G670" s="98"/>
      <c r="H670" s="98"/>
      <c r="I670" s="98"/>
      <c r="J670" s="98"/>
      <c r="K670" s="330"/>
      <c r="L670" s="98"/>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c r="AS670" s="100"/>
      <c r="AT670" s="100"/>
      <c r="AU670" s="100"/>
      <c r="AV670" s="100"/>
      <c r="AW670" s="100"/>
      <c r="AX670" s="100"/>
      <c r="AY670" s="100"/>
      <c r="AZ670" s="100"/>
      <c r="BA670" s="100"/>
      <c r="BB670" s="100"/>
      <c r="BC670" s="100"/>
      <c r="BD670" s="100"/>
      <c r="BE670" s="100"/>
    </row>
    <row r="671" spans="1:57" ht="15.75" customHeight="1" x14ac:dyDescent="0.3">
      <c r="A671" s="98"/>
      <c r="B671" s="98"/>
      <c r="C671" s="98"/>
      <c r="D671" s="98"/>
      <c r="E671" s="99"/>
      <c r="F671" s="99"/>
      <c r="G671" s="98"/>
      <c r="H671" s="98"/>
      <c r="I671" s="98"/>
      <c r="J671" s="98"/>
      <c r="K671" s="330"/>
      <c r="L671" s="98"/>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c r="AS671" s="100"/>
      <c r="AT671" s="100"/>
      <c r="AU671" s="100"/>
      <c r="AV671" s="100"/>
      <c r="AW671" s="100"/>
      <c r="AX671" s="100"/>
      <c r="AY671" s="100"/>
      <c r="AZ671" s="100"/>
      <c r="BA671" s="100"/>
      <c r="BB671" s="100"/>
      <c r="BC671" s="100"/>
      <c r="BD671" s="100"/>
      <c r="BE671" s="100"/>
    </row>
    <row r="672" spans="1:57" ht="15.75" customHeight="1" x14ac:dyDescent="0.3">
      <c r="A672" s="98"/>
      <c r="B672" s="98"/>
      <c r="C672" s="98"/>
      <c r="D672" s="98"/>
      <c r="E672" s="99"/>
      <c r="F672" s="99"/>
      <c r="G672" s="98"/>
      <c r="H672" s="98"/>
      <c r="I672" s="98"/>
      <c r="J672" s="98"/>
      <c r="K672" s="330"/>
      <c r="L672" s="98"/>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c r="AS672" s="100"/>
      <c r="AT672" s="100"/>
      <c r="AU672" s="100"/>
      <c r="AV672" s="100"/>
      <c r="AW672" s="100"/>
      <c r="AX672" s="100"/>
      <c r="AY672" s="100"/>
      <c r="AZ672" s="100"/>
      <c r="BA672" s="100"/>
      <c r="BB672" s="100"/>
      <c r="BC672" s="100"/>
      <c r="BD672" s="100"/>
      <c r="BE672" s="100"/>
    </row>
    <row r="673" spans="1:57" ht="15.75" customHeight="1" x14ac:dyDescent="0.3">
      <c r="A673" s="98"/>
      <c r="B673" s="98"/>
      <c r="C673" s="98"/>
      <c r="D673" s="98"/>
      <c r="E673" s="99"/>
      <c r="F673" s="99"/>
      <c r="G673" s="98"/>
      <c r="H673" s="98"/>
      <c r="I673" s="98"/>
      <c r="J673" s="98"/>
      <c r="K673" s="330"/>
      <c r="L673" s="98"/>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0"/>
      <c r="AY673" s="100"/>
      <c r="AZ673" s="100"/>
      <c r="BA673" s="100"/>
      <c r="BB673" s="100"/>
      <c r="BC673" s="100"/>
      <c r="BD673" s="100"/>
      <c r="BE673" s="100"/>
    </row>
    <row r="674" spans="1:57" ht="15.75" customHeight="1" x14ac:dyDescent="0.3">
      <c r="A674" s="98"/>
      <c r="B674" s="98"/>
      <c r="C674" s="98"/>
      <c r="D674" s="98"/>
      <c r="E674" s="99"/>
      <c r="F674" s="99"/>
      <c r="G674" s="98"/>
      <c r="H674" s="98"/>
      <c r="I674" s="98"/>
      <c r="J674" s="98"/>
      <c r="K674" s="330"/>
      <c r="L674" s="98"/>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0"/>
      <c r="AX674" s="100"/>
      <c r="AY674" s="100"/>
      <c r="AZ674" s="100"/>
      <c r="BA674" s="100"/>
      <c r="BB674" s="100"/>
      <c r="BC674" s="100"/>
      <c r="BD674" s="100"/>
      <c r="BE674" s="100"/>
    </row>
    <row r="675" spans="1:57" ht="15.75" customHeight="1" x14ac:dyDescent="0.3">
      <c r="A675" s="98"/>
      <c r="B675" s="98"/>
      <c r="C675" s="98"/>
      <c r="D675" s="98"/>
      <c r="E675" s="99"/>
      <c r="F675" s="99"/>
      <c r="G675" s="98"/>
      <c r="H675" s="98"/>
      <c r="I675" s="98"/>
      <c r="J675" s="98"/>
      <c r="K675" s="330"/>
      <c r="L675" s="98"/>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0"/>
      <c r="AQ675" s="100"/>
      <c r="AR675" s="100"/>
      <c r="AS675" s="100"/>
      <c r="AT675" s="100"/>
      <c r="AU675" s="100"/>
      <c r="AV675" s="100"/>
      <c r="AW675" s="100"/>
      <c r="AX675" s="100"/>
      <c r="AY675" s="100"/>
      <c r="AZ675" s="100"/>
      <c r="BA675" s="100"/>
      <c r="BB675" s="100"/>
      <c r="BC675" s="100"/>
      <c r="BD675" s="100"/>
      <c r="BE675" s="100"/>
    </row>
    <row r="676" spans="1:57" ht="15.75" customHeight="1" x14ac:dyDescent="0.3">
      <c r="A676" s="98"/>
      <c r="B676" s="98"/>
      <c r="C676" s="98"/>
      <c r="D676" s="98"/>
      <c r="E676" s="99"/>
      <c r="F676" s="99"/>
      <c r="G676" s="98"/>
      <c r="H676" s="98"/>
      <c r="I676" s="98"/>
      <c r="J676" s="98"/>
      <c r="K676" s="330"/>
      <c r="L676" s="98"/>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c r="AQ676" s="100"/>
      <c r="AR676" s="100"/>
      <c r="AS676" s="100"/>
      <c r="AT676" s="100"/>
      <c r="AU676" s="100"/>
      <c r="AV676" s="100"/>
      <c r="AW676" s="100"/>
      <c r="AX676" s="100"/>
      <c r="AY676" s="100"/>
      <c r="AZ676" s="100"/>
      <c r="BA676" s="100"/>
      <c r="BB676" s="100"/>
      <c r="BC676" s="100"/>
      <c r="BD676" s="100"/>
      <c r="BE676" s="100"/>
    </row>
    <row r="677" spans="1:57" ht="15.75" customHeight="1" x14ac:dyDescent="0.3">
      <c r="A677" s="98"/>
      <c r="B677" s="98"/>
      <c r="C677" s="98"/>
      <c r="D677" s="98"/>
      <c r="E677" s="99"/>
      <c r="F677" s="99"/>
      <c r="G677" s="98"/>
      <c r="H677" s="98"/>
      <c r="I677" s="98"/>
      <c r="J677" s="98"/>
      <c r="K677" s="330"/>
      <c r="L677" s="98"/>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0"/>
      <c r="AQ677" s="100"/>
      <c r="AR677" s="100"/>
      <c r="AS677" s="100"/>
      <c r="AT677" s="100"/>
      <c r="AU677" s="100"/>
      <c r="AV677" s="100"/>
      <c r="AW677" s="100"/>
      <c r="AX677" s="100"/>
      <c r="AY677" s="100"/>
      <c r="AZ677" s="100"/>
      <c r="BA677" s="100"/>
      <c r="BB677" s="100"/>
      <c r="BC677" s="100"/>
      <c r="BD677" s="100"/>
      <c r="BE677" s="100"/>
    </row>
    <row r="678" spans="1:57" ht="15.75" customHeight="1" x14ac:dyDescent="0.3">
      <c r="A678" s="98"/>
      <c r="B678" s="98"/>
      <c r="C678" s="98"/>
      <c r="D678" s="98"/>
      <c r="E678" s="99"/>
      <c r="F678" s="99"/>
      <c r="G678" s="98"/>
      <c r="H678" s="98"/>
      <c r="I678" s="98"/>
      <c r="J678" s="98"/>
      <c r="K678" s="330"/>
      <c r="L678" s="98"/>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c r="AR678" s="100"/>
      <c r="AS678" s="100"/>
      <c r="AT678" s="100"/>
      <c r="AU678" s="100"/>
      <c r="AV678" s="100"/>
      <c r="AW678" s="100"/>
      <c r="AX678" s="100"/>
      <c r="AY678" s="100"/>
      <c r="AZ678" s="100"/>
      <c r="BA678" s="100"/>
      <c r="BB678" s="100"/>
      <c r="BC678" s="100"/>
      <c r="BD678" s="100"/>
      <c r="BE678" s="100"/>
    </row>
    <row r="679" spans="1:57" ht="15.75" customHeight="1" x14ac:dyDescent="0.3">
      <c r="A679" s="98"/>
      <c r="B679" s="98"/>
      <c r="C679" s="98"/>
      <c r="D679" s="98"/>
      <c r="E679" s="99"/>
      <c r="F679" s="99"/>
      <c r="G679" s="98"/>
      <c r="H679" s="98"/>
      <c r="I679" s="98"/>
      <c r="J679" s="98"/>
      <c r="K679" s="330"/>
      <c r="L679" s="98"/>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c r="AR679" s="100"/>
      <c r="AS679" s="100"/>
      <c r="AT679" s="100"/>
      <c r="AU679" s="100"/>
      <c r="AV679" s="100"/>
      <c r="AW679" s="100"/>
      <c r="AX679" s="100"/>
      <c r="AY679" s="100"/>
      <c r="AZ679" s="100"/>
      <c r="BA679" s="100"/>
      <c r="BB679" s="100"/>
      <c r="BC679" s="100"/>
      <c r="BD679" s="100"/>
      <c r="BE679" s="100"/>
    </row>
    <row r="680" spans="1:57" ht="15.75" customHeight="1" x14ac:dyDescent="0.3">
      <c r="A680" s="98"/>
      <c r="B680" s="98"/>
      <c r="C680" s="98"/>
      <c r="D680" s="98"/>
      <c r="E680" s="99"/>
      <c r="F680" s="99"/>
      <c r="G680" s="98"/>
      <c r="H680" s="98"/>
      <c r="I680" s="98"/>
      <c r="J680" s="98"/>
      <c r="K680" s="330"/>
      <c r="L680" s="98"/>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c r="AR680" s="100"/>
      <c r="AS680" s="100"/>
      <c r="AT680" s="100"/>
      <c r="AU680" s="100"/>
      <c r="AV680" s="100"/>
      <c r="AW680" s="100"/>
      <c r="AX680" s="100"/>
      <c r="AY680" s="100"/>
      <c r="AZ680" s="100"/>
      <c r="BA680" s="100"/>
      <c r="BB680" s="100"/>
      <c r="BC680" s="100"/>
      <c r="BD680" s="100"/>
      <c r="BE680" s="100"/>
    </row>
    <row r="681" spans="1:57" ht="15.75" customHeight="1" x14ac:dyDescent="0.3">
      <c r="A681" s="98"/>
      <c r="B681" s="98"/>
      <c r="C681" s="98"/>
      <c r="D681" s="98"/>
      <c r="E681" s="99"/>
      <c r="F681" s="99"/>
      <c r="G681" s="98"/>
      <c r="H681" s="98"/>
      <c r="I681" s="98"/>
      <c r="J681" s="98"/>
      <c r="K681" s="330"/>
      <c r="L681" s="98"/>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c r="AR681" s="100"/>
      <c r="AS681" s="100"/>
      <c r="AT681" s="100"/>
      <c r="AU681" s="100"/>
      <c r="AV681" s="100"/>
      <c r="AW681" s="100"/>
      <c r="AX681" s="100"/>
      <c r="AY681" s="100"/>
      <c r="AZ681" s="100"/>
      <c r="BA681" s="100"/>
      <c r="BB681" s="100"/>
      <c r="BC681" s="100"/>
      <c r="BD681" s="100"/>
      <c r="BE681" s="100"/>
    </row>
    <row r="682" spans="1:57" ht="15.75" customHeight="1" x14ac:dyDescent="0.3">
      <c r="A682" s="98"/>
      <c r="B682" s="98"/>
      <c r="C682" s="98"/>
      <c r="D682" s="98"/>
      <c r="E682" s="99"/>
      <c r="F682" s="99"/>
      <c r="G682" s="98"/>
      <c r="H682" s="98"/>
      <c r="I682" s="98"/>
      <c r="J682" s="98"/>
      <c r="K682" s="330"/>
      <c r="L682" s="98"/>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c r="AR682" s="100"/>
      <c r="AS682" s="100"/>
      <c r="AT682" s="100"/>
      <c r="AU682" s="100"/>
      <c r="AV682" s="100"/>
      <c r="AW682" s="100"/>
      <c r="AX682" s="100"/>
      <c r="AY682" s="100"/>
      <c r="AZ682" s="100"/>
      <c r="BA682" s="100"/>
      <c r="BB682" s="100"/>
      <c r="BC682" s="100"/>
      <c r="BD682" s="100"/>
      <c r="BE682" s="100"/>
    </row>
    <row r="683" spans="1:57" ht="15.75" customHeight="1" x14ac:dyDescent="0.3">
      <c r="A683" s="98"/>
      <c r="B683" s="98"/>
      <c r="C683" s="98"/>
      <c r="D683" s="98"/>
      <c r="E683" s="99"/>
      <c r="F683" s="99"/>
      <c r="G683" s="98"/>
      <c r="H683" s="98"/>
      <c r="I683" s="98"/>
      <c r="J683" s="98"/>
      <c r="K683" s="330"/>
      <c r="L683" s="98"/>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c r="AU683" s="100"/>
      <c r="AV683" s="100"/>
      <c r="AW683" s="100"/>
      <c r="AX683" s="100"/>
      <c r="AY683" s="100"/>
      <c r="AZ683" s="100"/>
      <c r="BA683" s="100"/>
      <c r="BB683" s="100"/>
      <c r="BC683" s="100"/>
      <c r="BD683" s="100"/>
      <c r="BE683" s="100"/>
    </row>
    <row r="684" spans="1:57" ht="15.75" customHeight="1" x14ac:dyDescent="0.3">
      <c r="A684" s="98"/>
      <c r="B684" s="98"/>
      <c r="C684" s="98"/>
      <c r="D684" s="98"/>
      <c r="E684" s="99"/>
      <c r="F684" s="99"/>
      <c r="G684" s="98"/>
      <c r="H684" s="98"/>
      <c r="I684" s="98"/>
      <c r="J684" s="98"/>
      <c r="K684" s="330"/>
      <c r="L684" s="98"/>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c r="AR684" s="100"/>
      <c r="AS684" s="100"/>
      <c r="AT684" s="100"/>
      <c r="AU684" s="100"/>
      <c r="AV684" s="100"/>
      <c r="AW684" s="100"/>
      <c r="AX684" s="100"/>
      <c r="AY684" s="100"/>
      <c r="AZ684" s="100"/>
      <c r="BA684" s="100"/>
      <c r="BB684" s="100"/>
      <c r="BC684" s="100"/>
      <c r="BD684" s="100"/>
      <c r="BE684" s="100"/>
    </row>
    <row r="685" spans="1:57" ht="15.75" customHeight="1" x14ac:dyDescent="0.3">
      <c r="A685" s="98"/>
      <c r="B685" s="98"/>
      <c r="C685" s="98"/>
      <c r="D685" s="98"/>
      <c r="E685" s="99"/>
      <c r="F685" s="99"/>
      <c r="G685" s="98"/>
      <c r="H685" s="98"/>
      <c r="I685" s="98"/>
      <c r="J685" s="98"/>
      <c r="K685" s="330"/>
      <c r="L685" s="98"/>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0"/>
      <c r="AQ685" s="100"/>
      <c r="AR685" s="100"/>
      <c r="AS685" s="100"/>
      <c r="AT685" s="100"/>
      <c r="AU685" s="100"/>
      <c r="AV685" s="100"/>
      <c r="AW685" s="100"/>
      <c r="AX685" s="100"/>
      <c r="AY685" s="100"/>
      <c r="AZ685" s="100"/>
      <c r="BA685" s="100"/>
      <c r="BB685" s="100"/>
      <c r="BC685" s="100"/>
      <c r="BD685" s="100"/>
      <c r="BE685" s="100"/>
    </row>
    <row r="686" spans="1:57" ht="15.75" customHeight="1" x14ac:dyDescent="0.3">
      <c r="A686" s="98"/>
      <c r="B686" s="98"/>
      <c r="C686" s="98"/>
      <c r="D686" s="98"/>
      <c r="E686" s="99"/>
      <c r="F686" s="99"/>
      <c r="G686" s="98"/>
      <c r="H686" s="98"/>
      <c r="I686" s="98"/>
      <c r="J686" s="98"/>
      <c r="K686" s="330"/>
      <c r="L686" s="98"/>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c r="AP686" s="100"/>
      <c r="AQ686" s="100"/>
      <c r="AR686" s="100"/>
      <c r="AS686" s="100"/>
      <c r="AT686" s="100"/>
      <c r="AU686" s="100"/>
      <c r="AV686" s="100"/>
      <c r="AW686" s="100"/>
      <c r="AX686" s="100"/>
      <c r="AY686" s="100"/>
      <c r="AZ686" s="100"/>
      <c r="BA686" s="100"/>
      <c r="BB686" s="100"/>
      <c r="BC686" s="100"/>
      <c r="BD686" s="100"/>
      <c r="BE686" s="100"/>
    </row>
    <row r="687" spans="1:57" ht="15.75" customHeight="1" x14ac:dyDescent="0.3">
      <c r="A687" s="98"/>
      <c r="B687" s="98"/>
      <c r="C687" s="98"/>
      <c r="D687" s="98"/>
      <c r="E687" s="99"/>
      <c r="F687" s="99"/>
      <c r="G687" s="98"/>
      <c r="H687" s="98"/>
      <c r="I687" s="98"/>
      <c r="J687" s="98"/>
      <c r="K687" s="330"/>
      <c r="L687" s="98"/>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0"/>
      <c r="AQ687" s="100"/>
      <c r="AR687" s="100"/>
      <c r="AS687" s="100"/>
      <c r="AT687" s="100"/>
      <c r="AU687" s="100"/>
      <c r="AV687" s="100"/>
      <c r="AW687" s="100"/>
      <c r="AX687" s="100"/>
      <c r="AY687" s="100"/>
      <c r="AZ687" s="100"/>
      <c r="BA687" s="100"/>
      <c r="BB687" s="100"/>
      <c r="BC687" s="100"/>
      <c r="BD687" s="100"/>
      <c r="BE687" s="100"/>
    </row>
    <row r="688" spans="1:57" ht="15.75" customHeight="1" x14ac:dyDescent="0.3">
      <c r="A688" s="98"/>
      <c r="B688" s="98"/>
      <c r="C688" s="98"/>
      <c r="D688" s="98"/>
      <c r="E688" s="99"/>
      <c r="F688" s="99"/>
      <c r="G688" s="98"/>
      <c r="H688" s="98"/>
      <c r="I688" s="98"/>
      <c r="J688" s="98"/>
      <c r="K688" s="330"/>
      <c r="L688" s="98"/>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100"/>
      <c r="AO688" s="100"/>
      <c r="AP688" s="100"/>
      <c r="AQ688" s="100"/>
      <c r="AR688" s="100"/>
      <c r="AS688" s="100"/>
      <c r="AT688" s="100"/>
      <c r="AU688" s="100"/>
      <c r="AV688" s="100"/>
      <c r="AW688" s="100"/>
      <c r="AX688" s="100"/>
      <c r="AY688" s="100"/>
      <c r="AZ688" s="100"/>
      <c r="BA688" s="100"/>
      <c r="BB688" s="100"/>
      <c r="BC688" s="100"/>
      <c r="BD688" s="100"/>
      <c r="BE688" s="100"/>
    </row>
    <row r="689" spans="1:57" ht="15.75" customHeight="1" x14ac:dyDescent="0.3">
      <c r="A689" s="98"/>
      <c r="B689" s="98"/>
      <c r="C689" s="98"/>
      <c r="D689" s="98"/>
      <c r="E689" s="99"/>
      <c r="F689" s="99"/>
      <c r="G689" s="98"/>
      <c r="H689" s="98"/>
      <c r="I689" s="98"/>
      <c r="J689" s="98"/>
      <c r="K689" s="330"/>
      <c r="L689" s="98"/>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c r="AR689" s="100"/>
      <c r="AS689" s="100"/>
      <c r="AT689" s="100"/>
      <c r="AU689" s="100"/>
      <c r="AV689" s="100"/>
      <c r="AW689" s="100"/>
      <c r="AX689" s="100"/>
      <c r="AY689" s="100"/>
      <c r="AZ689" s="100"/>
      <c r="BA689" s="100"/>
      <c r="BB689" s="100"/>
      <c r="BC689" s="100"/>
      <c r="BD689" s="100"/>
      <c r="BE689" s="100"/>
    </row>
    <row r="690" spans="1:57" ht="15.75" customHeight="1" x14ac:dyDescent="0.3">
      <c r="A690" s="98"/>
      <c r="B690" s="98"/>
      <c r="C690" s="98"/>
      <c r="D690" s="98"/>
      <c r="E690" s="99"/>
      <c r="F690" s="99"/>
      <c r="G690" s="98"/>
      <c r="H690" s="98"/>
      <c r="I690" s="98"/>
      <c r="J690" s="98"/>
      <c r="K690" s="330"/>
      <c r="L690" s="98"/>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c r="AU690" s="100"/>
      <c r="AV690" s="100"/>
      <c r="AW690" s="100"/>
      <c r="AX690" s="100"/>
      <c r="AY690" s="100"/>
      <c r="AZ690" s="100"/>
      <c r="BA690" s="100"/>
      <c r="BB690" s="100"/>
      <c r="BC690" s="100"/>
      <c r="BD690" s="100"/>
      <c r="BE690" s="100"/>
    </row>
    <row r="691" spans="1:57" ht="15.75" customHeight="1" x14ac:dyDescent="0.3">
      <c r="A691" s="98"/>
      <c r="B691" s="98"/>
      <c r="C691" s="98"/>
      <c r="D691" s="98"/>
      <c r="E691" s="99"/>
      <c r="F691" s="99"/>
      <c r="G691" s="98"/>
      <c r="H691" s="98"/>
      <c r="I691" s="98"/>
      <c r="J691" s="98"/>
      <c r="K691" s="330"/>
      <c r="L691" s="98"/>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100"/>
      <c r="AO691" s="100"/>
      <c r="AP691" s="100"/>
      <c r="AQ691" s="100"/>
      <c r="AR691" s="100"/>
      <c r="AS691" s="100"/>
      <c r="AT691" s="100"/>
      <c r="AU691" s="100"/>
      <c r="AV691" s="100"/>
      <c r="AW691" s="100"/>
      <c r="AX691" s="100"/>
      <c r="AY691" s="100"/>
      <c r="AZ691" s="100"/>
      <c r="BA691" s="100"/>
      <c r="BB691" s="100"/>
      <c r="BC691" s="100"/>
      <c r="BD691" s="100"/>
      <c r="BE691" s="100"/>
    </row>
    <row r="692" spans="1:57" ht="15.75" customHeight="1" x14ac:dyDescent="0.3">
      <c r="A692" s="98"/>
      <c r="B692" s="98"/>
      <c r="C692" s="98"/>
      <c r="D692" s="98"/>
      <c r="E692" s="99"/>
      <c r="F692" s="99"/>
      <c r="G692" s="98"/>
      <c r="H692" s="98"/>
      <c r="I692" s="98"/>
      <c r="J692" s="98"/>
      <c r="K692" s="330"/>
      <c r="L692" s="98"/>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row>
    <row r="693" spans="1:57" ht="15.75" customHeight="1" x14ac:dyDescent="0.3">
      <c r="A693" s="98"/>
      <c r="B693" s="98"/>
      <c r="C693" s="98"/>
      <c r="D693" s="98"/>
      <c r="E693" s="99"/>
      <c r="F693" s="99"/>
      <c r="G693" s="98"/>
      <c r="H693" s="98"/>
      <c r="I693" s="98"/>
      <c r="J693" s="98"/>
      <c r="K693" s="330"/>
      <c r="L693" s="98"/>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0"/>
      <c r="AQ693" s="100"/>
      <c r="AR693" s="100"/>
      <c r="AS693" s="100"/>
      <c r="AT693" s="100"/>
      <c r="AU693" s="100"/>
      <c r="AV693" s="100"/>
      <c r="AW693" s="100"/>
      <c r="AX693" s="100"/>
      <c r="AY693" s="100"/>
      <c r="AZ693" s="100"/>
      <c r="BA693" s="100"/>
      <c r="BB693" s="100"/>
      <c r="BC693" s="100"/>
      <c r="BD693" s="100"/>
      <c r="BE693" s="100"/>
    </row>
    <row r="694" spans="1:57" ht="15.75" customHeight="1" x14ac:dyDescent="0.3">
      <c r="A694" s="98"/>
      <c r="B694" s="98"/>
      <c r="C694" s="98"/>
      <c r="D694" s="98"/>
      <c r="E694" s="99"/>
      <c r="F694" s="99"/>
      <c r="G694" s="98"/>
      <c r="H694" s="98"/>
      <c r="I694" s="98"/>
      <c r="J694" s="98"/>
      <c r="K694" s="330"/>
      <c r="L694" s="98"/>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100"/>
      <c r="AO694" s="100"/>
      <c r="AP694" s="100"/>
      <c r="AQ694" s="100"/>
      <c r="AR694" s="100"/>
      <c r="AS694" s="100"/>
      <c r="AT694" s="100"/>
      <c r="AU694" s="100"/>
      <c r="AV694" s="100"/>
      <c r="AW694" s="100"/>
      <c r="AX694" s="100"/>
      <c r="AY694" s="100"/>
      <c r="AZ694" s="100"/>
      <c r="BA694" s="100"/>
      <c r="BB694" s="100"/>
      <c r="BC694" s="100"/>
      <c r="BD694" s="100"/>
      <c r="BE694" s="100"/>
    </row>
    <row r="695" spans="1:57" ht="15.75" customHeight="1" x14ac:dyDescent="0.3">
      <c r="A695" s="98"/>
      <c r="B695" s="98"/>
      <c r="C695" s="98"/>
      <c r="D695" s="98"/>
      <c r="E695" s="99"/>
      <c r="F695" s="99"/>
      <c r="G695" s="98"/>
      <c r="H695" s="98"/>
      <c r="I695" s="98"/>
      <c r="J695" s="98"/>
      <c r="K695" s="330"/>
      <c r="L695" s="98"/>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0"/>
      <c r="AQ695" s="100"/>
      <c r="AR695" s="100"/>
      <c r="AS695" s="100"/>
      <c r="AT695" s="100"/>
      <c r="AU695" s="100"/>
      <c r="AV695" s="100"/>
      <c r="AW695" s="100"/>
      <c r="AX695" s="100"/>
      <c r="AY695" s="100"/>
      <c r="AZ695" s="100"/>
      <c r="BA695" s="100"/>
      <c r="BB695" s="100"/>
      <c r="BC695" s="100"/>
      <c r="BD695" s="100"/>
      <c r="BE695" s="100"/>
    </row>
    <row r="696" spans="1:57" ht="15.75" customHeight="1" x14ac:dyDescent="0.3">
      <c r="A696" s="98"/>
      <c r="B696" s="98"/>
      <c r="C696" s="98"/>
      <c r="D696" s="98"/>
      <c r="E696" s="99"/>
      <c r="F696" s="99"/>
      <c r="G696" s="98"/>
      <c r="H696" s="98"/>
      <c r="I696" s="98"/>
      <c r="J696" s="98"/>
      <c r="K696" s="330"/>
      <c r="L696" s="98"/>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100"/>
      <c r="AO696" s="100"/>
      <c r="AP696" s="100"/>
      <c r="AQ696" s="100"/>
      <c r="AR696" s="100"/>
      <c r="AS696" s="100"/>
      <c r="AT696" s="100"/>
      <c r="AU696" s="100"/>
      <c r="AV696" s="100"/>
      <c r="AW696" s="100"/>
      <c r="AX696" s="100"/>
      <c r="AY696" s="100"/>
      <c r="AZ696" s="100"/>
      <c r="BA696" s="100"/>
      <c r="BB696" s="100"/>
      <c r="BC696" s="100"/>
      <c r="BD696" s="100"/>
      <c r="BE696" s="100"/>
    </row>
    <row r="697" spans="1:57" ht="15.75" customHeight="1" x14ac:dyDescent="0.3">
      <c r="A697" s="98"/>
      <c r="B697" s="98"/>
      <c r="C697" s="98"/>
      <c r="D697" s="98"/>
      <c r="E697" s="99"/>
      <c r="F697" s="99"/>
      <c r="G697" s="98"/>
      <c r="H697" s="98"/>
      <c r="I697" s="98"/>
      <c r="J697" s="98"/>
      <c r="K697" s="330"/>
      <c r="L697" s="98"/>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0"/>
      <c r="AQ697" s="100"/>
      <c r="AR697" s="100"/>
      <c r="AS697" s="100"/>
      <c r="AT697" s="100"/>
      <c r="AU697" s="100"/>
      <c r="AV697" s="100"/>
      <c r="AW697" s="100"/>
      <c r="AX697" s="100"/>
      <c r="AY697" s="100"/>
      <c r="AZ697" s="100"/>
      <c r="BA697" s="100"/>
      <c r="BB697" s="100"/>
      <c r="BC697" s="100"/>
      <c r="BD697" s="100"/>
      <c r="BE697" s="100"/>
    </row>
    <row r="698" spans="1:57" ht="15.75" customHeight="1" x14ac:dyDescent="0.3">
      <c r="A698" s="98"/>
      <c r="B698" s="98"/>
      <c r="C698" s="98"/>
      <c r="D698" s="98"/>
      <c r="E698" s="99"/>
      <c r="F698" s="99"/>
      <c r="G698" s="98"/>
      <c r="H698" s="98"/>
      <c r="I698" s="98"/>
      <c r="J698" s="98"/>
      <c r="K698" s="330"/>
      <c r="L698" s="98"/>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c r="AV698" s="100"/>
      <c r="AW698" s="100"/>
      <c r="AX698" s="100"/>
      <c r="AY698" s="100"/>
      <c r="AZ698" s="100"/>
      <c r="BA698" s="100"/>
      <c r="BB698" s="100"/>
      <c r="BC698" s="100"/>
      <c r="BD698" s="100"/>
      <c r="BE698" s="100"/>
    </row>
    <row r="699" spans="1:57" ht="15.75" customHeight="1" x14ac:dyDescent="0.3">
      <c r="A699" s="98"/>
      <c r="B699" s="98"/>
      <c r="C699" s="98"/>
      <c r="D699" s="98"/>
      <c r="E699" s="99"/>
      <c r="F699" s="99"/>
      <c r="G699" s="98"/>
      <c r="H699" s="98"/>
      <c r="I699" s="98"/>
      <c r="J699" s="98"/>
      <c r="K699" s="330"/>
      <c r="L699" s="98"/>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P699" s="100"/>
      <c r="AQ699" s="100"/>
      <c r="AR699" s="100"/>
      <c r="AS699" s="100"/>
      <c r="AT699" s="100"/>
      <c r="AU699" s="100"/>
      <c r="AV699" s="100"/>
      <c r="AW699" s="100"/>
      <c r="AX699" s="100"/>
      <c r="AY699" s="100"/>
      <c r="AZ699" s="100"/>
      <c r="BA699" s="100"/>
      <c r="BB699" s="100"/>
      <c r="BC699" s="100"/>
      <c r="BD699" s="100"/>
      <c r="BE699" s="100"/>
    </row>
    <row r="700" spans="1:57" ht="15.75" customHeight="1" x14ac:dyDescent="0.3">
      <c r="A700" s="98"/>
      <c r="B700" s="98"/>
      <c r="C700" s="98"/>
      <c r="D700" s="98"/>
      <c r="E700" s="99"/>
      <c r="F700" s="99"/>
      <c r="G700" s="98"/>
      <c r="H700" s="98"/>
      <c r="I700" s="98"/>
      <c r="J700" s="98"/>
      <c r="K700" s="330"/>
      <c r="L700" s="98"/>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row>
    <row r="701" spans="1:57" ht="15.75" customHeight="1" x14ac:dyDescent="0.3">
      <c r="A701" s="98"/>
      <c r="B701" s="98"/>
      <c r="C701" s="98"/>
      <c r="D701" s="98"/>
      <c r="E701" s="99"/>
      <c r="F701" s="99"/>
      <c r="G701" s="98"/>
      <c r="H701" s="98"/>
      <c r="I701" s="98"/>
      <c r="J701" s="98"/>
      <c r="K701" s="330"/>
      <c r="L701" s="98"/>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0"/>
      <c r="AQ701" s="100"/>
      <c r="AR701" s="100"/>
      <c r="AS701" s="100"/>
      <c r="AT701" s="100"/>
      <c r="AU701" s="100"/>
      <c r="AV701" s="100"/>
      <c r="AW701" s="100"/>
      <c r="AX701" s="100"/>
      <c r="AY701" s="100"/>
      <c r="AZ701" s="100"/>
      <c r="BA701" s="100"/>
      <c r="BB701" s="100"/>
      <c r="BC701" s="100"/>
      <c r="BD701" s="100"/>
      <c r="BE701" s="100"/>
    </row>
    <row r="702" spans="1:57" ht="15.75" customHeight="1" x14ac:dyDescent="0.3">
      <c r="A702" s="98"/>
      <c r="B702" s="98"/>
      <c r="C702" s="98"/>
      <c r="D702" s="98"/>
      <c r="E702" s="99"/>
      <c r="F702" s="99"/>
      <c r="G702" s="98"/>
      <c r="H702" s="98"/>
      <c r="I702" s="98"/>
      <c r="J702" s="98"/>
      <c r="K702" s="330"/>
      <c r="L702" s="98"/>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c r="AR702" s="100"/>
      <c r="AS702" s="100"/>
      <c r="AT702" s="100"/>
      <c r="AU702" s="100"/>
      <c r="AV702" s="100"/>
      <c r="AW702" s="100"/>
      <c r="AX702" s="100"/>
      <c r="AY702" s="100"/>
      <c r="AZ702" s="100"/>
      <c r="BA702" s="100"/>
      <c r="BB702" s="100"/>
      <c r="BC702" s="100"/>
      <c r="BD702" s="100"/>
      <c r="BE702" s="100"/>
    </row>
    <row r="703" spans="1:57" ht="15.75" customHeight="1" x14ac:dyDescent="0.3">
      <c r="A703" s="98"/>
      <c r="B703" s="98"/>
      <c r="C703" s="98"/>
      <c r="D703" s="98"/>
      <c r="E703" s="99"/>
      <c r="F703" s="99"/>
      <c r="G703" s="98"/>
      <c r="H703" s="98"/>
      <c r="I703" s="98"/>
      <c r="J703" s="98"/>
      <c r="K703" s="330"/>
      <c r="L703" s="98"/>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c r="AR703" s="100"/>
      <c r="AS703" s="100"/>
      <c r="AT703" s="100"/>
      <c r="AU703" s="100"/>
      <c r="AV703" s="100"/>
      <c r="AW703" s="100"/>
      <c r="AX703" s="100"/>
      <c r="AY703" s="100"/>
      <c r="AZ703" s="100"/>
      <c r="BA703" s="100"/>
      <c r="BB703" s="100"/>
      <c r="BC703" s="100"/>
      <c r="BD703" s="100"/>
      <c r="BE703" s="100"/>
    </row>
    <row r="704" spans="1:57" ht="15.75" customHeight="1" x14ac:dyDescent="0.3">
      <c r="A704" s="98"/>
      <c r="B704" s="98"/>
      <c r="C704" s="98"/>
      <c r="D704" s="98"/>
      <c r="E704" s="99"/>
      <c r="F704" s="99"/>
      <c r="G704" s="98"/>
      <c r="H704" s="98"/>
      <c r="I704" s="98"/>
      <c r="J704" s="98"/>
      <c r="K704" s="330"/>
      <c r="L704" s="98"/>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c r="AR704" s="100"/>
      <c r="AS704" s="100"/>
      <c r="AT704" s="100"/>
      <c r="AU704" s="100"/>
      <c r="AV704" s="100"/>
      <c r="AW704" s="100"/>
      <c r="AX704" s="100"/>
      <c r="AY704" s="100"/>
      <c r="AZ704" s="100"/>
      <c r="BA704" s="100"/>
      <c r="BB704" s="100"/>
      <c r="BC704" s="100"/>
      <c r="BD704" s="100"/>
      <c r="BE704" s="100"/>
    </row>
    <row r="705" spans="1:57" ht="15.75" customHeight="1" x14ac:dyDescent="0.3">
      <c r="A705" s="98"/>
      <c r="B705" s="98"/>
      <c r="C705" s="98"/>
      <c r="D705" s="98"/>
      <c r="E705" s="99"/>
      <c r="F705" s="99"/>
      <c r="G705" s="98"/>
      <c r="H705" s="98"/>
      <c r="I705" s="98"/>
      <c r="J705" s="98"/>
      <c r="K705" s="330"/>
      <c r="L705" s="98"/>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c r="AR705" s="100"/>
      <c r="AS705" s="100"/>
      <c r="AT705" s="100"/>
      <c r="AU705" s="100"/>
      <c r="AV705" s="100"/>
      <c r="AW705" s="100"/>
      <c r="AX705" s="100"/>
      <c r="AY705" s="100"/>
      <c r="AZ705" s="100"/>
      <c r="BA705" s="100"/>
      <c r="BB705" s="100"/>
      <c r="BC705" s="100"/>
      <c r="BD705" s="100"/>
      <c r="BE705" s="100"/>
    </row>
    <row r="706" spans="1:57" ht="15.75" customHeight="1" x14ac:dyDescent="0.3">
      <c r="A706" s="98"/>
      <c r="B706" s="98"/>
      <c r="C706" s="98"/>
      <c r="D706" s="98"/>
      <c r="E706" s="99"/>
      <c r="F706" s="99"/>
      <c r="G706" s="98"/>
      <c r="H706" s="98"/>
      <c r="I706" s="98"/>
      <c r="J706" s="98"/>
      <c r="K706" s="330"/>
      <c r="L706" s="98"/>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c r="AU706" s="100"/>
      <c r="AV706" s="100"/>
      <c r="AW706" s="100"/>
      <c r="AX706" s="100"/>
      <c r="AY706" s="100"/>
      <c r="AZ706" s="100"/>
      <c r="BA706" s="100"/>
      <c r="BB706" s="100"/>
      <c r="BC706" s="100"/>
      <c r="BD706" s="100"/>
      <c r="BE706" s="100"/>
    </row>
    <row r="707" spans="1:57" ht="15.75" customHeight="1" x14ac:dyDescent="0.3">
      <c r="A707" s="98"/>
      <c r="B707" s="98"/>
      <c r="C707" s="98"/>
      <c r="D707" s="98"/>
      <c r="E707" s="99"/>
      <c r="F707" s="99"/>
      <c r="G707" s="98"/>
      <c r="H707" s="98"/>
      <c r="I707" s="98"/>
      <c r="J707" s="98"/>
      <c r="K707" s="330"/>
      <c r="L707" s="98"/>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c r="AR707" s="100"/>
      <c r="AS707" s="100"/>
      <c r="AT707" s="100"/>
      <c r="AU707" s="100"/>
      <c r="AV707" s="100"/>
      <c r="AW707" s="100"/>
      <c r="AX707" s="100"/>
      <c r="AY707" s="100"/>
      <c r="AZ707" s="100"/>
      <c r="BA707" s="100"/>
      <c r="BB707" s="100"/>
      <c r="BC707" s="100"/>
      <c r="BD707" s="100"/>
      <c r="BE707" s="100"/>
    </row>
    <row r="708" spans="1:57" ht="15.75" customHeight="1" x14ac:dyDescent="0.3">
      <c r="A708" s="98"/>
      <c r="B708" s="98"/>
      <c r="C708" s="98"/>
      <c r="D708" s="98"/>
      <c r="E708" s="99"/>
      <c r="F708" s="99"/>
      <c r="G708" s="98"/>
      <c r="H708" s="98"/>
      <c r="I708" s="98"/>
      <c r="J708" s="98"/>
      <c r="K708" s="330"/>
      <c r="L708" s="98"/>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c r="AR708" s="100"/>
      <c r="AS708" s="100"/>
      <c r="AT708" s="100"/>
      <c r="AU708" s="100"/>
      <c r="AV708" s="100"/>
      <c r="AW708" s="100"/>
      <c r="AX708" s="100"/>
      <c r="AY708" s="100"/>
      <c r="AZ708" s="100"/>
      <c r="BA708" s="100"/>
      <c r="BB708" s="100"/>
      <c r="BC708" s="100"/>
      <c r="BD708" s="100"/>
      <c r="BE708" s="100"/>
    </row>
    <row r="709" spans="1:57" ht="15.75" customHeight="1" x14ac:dyDescent="0.3">
      <c r="A709" s="98"/>
      <c r="B709" s="98"/>
      <c r="C709" s="98"/>
      <c r="D709" s="98"/>
      <c r="E709" s="99"/>
      <c r="F709" s="99"/>
      <c r="G709" s="98"/>
      <c r="H709" s="98"/>
      <c r="I709" s="98"/>
      <c r="J709" s="98"/>
      <c r="K709" s="330"/>
      <c r="L709" s="98"/>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100"/>
      <c r="AO709" s="100"/>
      <c r="AP709" s="100"/>
      <c r="AQ709" s="100"/>
      <c r="AR709" s="100"/>
      <c r="AS709" s="100"/>
      <c r="AT709" s="100"/>
      <c r="AU709" s="100"/>
      <c r="AV709" s="100"/>
      <c r="AW709" s="100"/>
      <c r="AX709" s="100"/>
      <c r="AY709" s="100"/>
      <c r="AZ709" s="100"/>
      <c r="BA709" s="100"/>
      <c r="BB709" s="100"/>
      <c r="BC709" s="100"/>
      <c r="BD709" s="100"/>
      <c r="BE709" s="100"/>
    </row>
    <row r="710" spans="1:57" ht="15.75" customHeight="1" x14ac:dyDescent="0.3">
      <c r="A710" s="98"/>
      <c r="B710" s="98"/>
      <c r="C710" s="98"/>
      <c r="D710" s="98"/>
      <c r="E710" s="99"/>
      <c r="F710" s="99"/>
      <c r="G710" s="98"/>
      <c r="H710" s="98"/>
      <c r="I710" s="98"/>
      <c r="J710" s="98"/>
      <c r="K710" s="330"/>
      <c r="L710" s="98"/>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0"/>
      <c r="AQ710" s="100"/>
      <c r="AR710" s="100"/>
      <c r="AS710" s="100"/>
      <c r="AT710" s="100"/>
      <c r="AU710" s="100"/>
      <c r="AV710" s="100"/>
      <c r="AW710" s="100"/>
      <c r="AX710" s="100"/>
      <c r="AY710" s="100"/>
      <c r="AZ710" s="100"/>
      <c r="BA710" s="100"/>
      <c r="BB710" s="100"/>
      <c r="BC710" s="100"/>
      <c r="BD710" s="100"/>
      <c r="BE710" s="100"/>
    </row>
    <row r="711" spans="1:57" ht="15.75" customHeight="1" x14ac:dyDescent="0.3">
      <c r="A711" s="98"/>
      <c r="B711" s="98"/>
      <c r="C711" s="98"/>
      <c r="D711" s="98"/>
      <c r="E711" s="99"/>
      <c r="F711" s="99"/>
      <c r="G711" s="98"/>
      <c r="H711" s="98"/>
      <c r="I711" s="98"/>
      <c r="J711" s="98"/>
      <c r="K711" s="330"/>
      <c r="L711" s="98"/>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100"/>
      <c r="AO711" s="100"/>
      <c r="AP711" s="100"/>
      <c r="AQ711" s="100"/>
      <c r="AR711" s="100"/>
      <c r="AS711" s="100"/>
      <c r="AT711" s="100"/>
      <c r="AU711" s="100"/>
      <c r="AV711" s="100"/>
      <c r="AW711" s="100"/>
      <c r="AX711" s="100"/>
      <c r="AY711" s="100"/>
      <c r="AZ711" s="100"/>
      <c r="BA711" s="100"/>
      <c r="BB711" s="100"/>
      <c r="BC711" s="100"/>
      <c r="BD711" s="100"/>
      <c r="BE711" s="100"/>
    </row>
    <row r="712" spans="1:57" ht="15.75" customHeight="1" x14ac:dyDescent="0.3">
      <c r="A712" s="98"/>
      <c r="B712" s="98"/>
      <c r="C712" s="98"/>
      <c r="D712" s="98"/>
      <c r="E712" s="99"/>
      <c r="F712" s="99"/>
      <c r="G712" s="98"/>
      <c r="H712" s="98"/>
      <c r="I712" s="98"/>
      <c r="J712" s="98"/>
      <c r="K712" s="330"/>
      <c r="L712" s="98"/>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c r="AR712" s="100"/>
      <c r="AS712" s="100"/>
      <c r="AT712" s="100"/>
      <c r="AU712" s="100"/>
      <c r="AV712" s="100"/>
      <c r="AW712" s="100"/>
      <c r="AX712" s="100"/>
      <c r="AY712" s="100"/>
      <c r="AZ712" s="100"/>
      <c r="BA712" s="100"/>
      <c r="BB712" s="100"/>
      <c r="BC712" s="100"/>
      <c r="BD712" s="100"/>
      <c r="BE712" s="100"/>
    </row>
    <row r="713" spans="1:57" ht="15.75" customHeight="1" x14ac:dyDescent="0.3">
      <c r="A713" s="98"/>
      <c r="B713" s="98"/>
      <c r="C713" s="98"/>
      <c r="D713" s="98"/>
      <c r="E713" s="99"/>
      <c r="F713" s="99"/>
      <c r="G713" s="98"/>
      <c r="H713" s="98"/>
      <c r="I713" s="98"/>
      <c r="J713" s="98"/>
      <c r="K713" s="330"/>
      <c r="L713" s="98"/>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c r="AR713" s="100"/>
      <c r="AS713" s="100"/>
      <c r="AT713" s="100"/>
      <c r="AU713" s="100"/>
      <c r="AV713" s="100"/>
      <c r="AW713" s="100"/>
      <c r="AX713" s="100"/>
      <c r="AY713" s="100"/>
      <c r="AZ713" s="100"/>
      <c r="BA713" s="100"/>
      <c r="BB713" s="100"/>
      <c r="BC713" s="100"/>
      <c r="BD713" s="100"/>
      <c r="BE713" s="100"/>
    </row>
    <row r="714" spans="1:57" ht="15.75" customHeight="1" x14ac:dyDescent="0.3">
      <c r="A714" s="98"/>
      <c r="B714" s="98"/>
      <c r="C714" s="98"/>
      <c r="D714" s="98"/>
      <c r="E714" s="99"/>
      <c r="F714" s="99"/>
      <c r="G714" s="98"/>
      <c r="H714" s="98"/>
      <c r="I714" s="98"/>
      <c r="J714" s="98"/>
      <c r="K714" s="330"/>
      <c r="L714" s="98"/>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c r="AR714" s="100"/>
      <c r="AS714" s="100"/>
      <c r="AT714" s="100"/>
      <c r="AU714" s="100"/>
      <c r="AV714" s="100"/>
      <c r="AW714" s="100"/>
      <c r="AX714" s="100"/>
      <c r="AY714" s="100"/>
      <c r="AZ714" s="100"/>
      <c r="BA714" s="100"/>
      <c r="BB714" s="100"/>
      <c r="BC714" s="100"/>
      <c r="BD714" s="100"/>
      <c r="BE714" s="100"/>
    </row>
    <row r="715" spans="1:57" ht="15.75" customHeight="1" x14ac:dyDescent="0.3">
      <c r="A715" s="98"/>
      <c r="B715" s="98"/>
      <c r="C715" s="98"/>
      <c r="D715" s="98"/>
      <c r="E715" s="99"/>
      <c r="F715" s="99"/>
      <c r="G715" s="98"/>
      <c r="H715" s="98"/>
      <c r="I715" s="98"/>
      <c r="J715" s="98"/>
      <c r="K715" s="330"/>
      <c r="L715" s="98"/>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c r="AR715" s="100"/>
      <c r="AS715" s="100"/>
      <c r="AT715" s="100"/>
      <c r="AU715" s="100"/>
      <c r="AV715" s="100"/>
      <c r="AW715" s="100"/>
      <c r="AX715" s="100"/>
      <c r="AY715" s="100"/>
      <c r="AZ715" s="100"/>
      <c r="BA715" s="100"/>
      <c r="BB715" s="100"/>
      <c r="BC715" s="100"/>
      <c r="BD715" s="100"/>
      <c r="BE715" s="100"/>
    </row>
    <row r="716" spans="1:57" ht="15.75" customHeight="1" x14ac:dyDescent="0.3">
      <c r="A716" s="98"/>
      <c r="B716" s="98"/>
      <c r="C716" s="98"/>
      <c r="D716" s="98"/>
      <c r="E716" s="99"/>
      <c r="F716" s="99"/>
      <c r="G716" s="98"/>
      <c r="H716" s="98"/>
      <c r="I716" s="98"/>
      <c r="J716" s="98"/>
      <c r="K716" s="330"/>
      <c r="L716" s="98"/>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c r="AR716" s="100"/>
      <c r="AS716" s="100"/>
      <c r="AT716" s="100"/>
      <c r="AU716" s="100"/>
      <c r="AV716" s="100"/>
      <c r="AW716" s="100"/>
      <c r="AX716" s="100"/>
      <c r="AY716" s="100"/>
      <c r="AZ716" s="100"/>
      <c r="BA716" s="100"/>
      <c r="BB716" s="100"/>
      <c r="BC716" s="100"/>
      <c r="BD716" s="100"/>
      <c r="BE716" s="100"/>
    </row>
    <row r="717" spans="1:57" ht="15.75" customHeight="1" x14ac:dyDescent="0.3">
      <c r="A717" s="98"/>
      <c r="B717" s="98"/>
      <c r="C717" s="98"/>
      <c r="D717" s="98"/>
      <c r="E717" s="99"/>
      <c r="F717" s="99"/>
      <c r="G717" s="98"/>
      <c r="H717" s="98"/>
      <c r="I717" s="98"/>
      <c r="J717" s="98"/>
      <c r="K717" s="330"/>
      <c r="L717" s="98"/>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c r="AR717" s="100"/>
      <c r="AS717" s="100"/>
      <c r="AT717" s="100"/>
      <c r="AU717" s="100"/>
      <c r="AV717" s="100"/>
      <c r="AW717" s="100"/>
      <c r="AX717" s="100"/>
      <c r="AY717" s="100"/>
      <c r="AZ717" s="100"/>
      <c r="BA717" s="100"/>
      <c r="BB717" s="100"/>
      <c r="BC717" s="100"/>
      <c r="BD717" s="100"/>
      <c r="BE717" s="100"/>
    </row>
    <row r="718" spans="1:57" ht="15.75" customHeight="1" x14ac:dyDescent="0.3">
      <c r="A718" s="98"/>
      <c r="B718" s="98"/>
      <c r="C718" s="98"/>
      <c r="D718" s="98"/>
      <c r="E718" s="99"/>
      <c r="F718" s="99"/>
      <c r="G718" s="98"/>
      <c r="H718" s="98"/>
      <c r="I718" s="98"/>
      <c r="J718" s="98"/>
      <c r="K718" s="330"/>
      <c r="L718" s="98"/>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c r="AR718" s="100"/>
      <c r="AS718" s="100"/>
      <c r="AT718" s="100"/>
      <c r="AU718" s="100"/>
      <c r="AV718" s="100"/>
      <c r="AW718" s="100"/>
      <c r="AX718" s="100"/>
      <c r="AY718" s="100"/>
      <c r="AZ718" s="100"/>
      <c r="BA718" s="100"/>
      <c r="BB718" s="100"/>
      <c r="BC718" s="100"/>
      <c r="BD718" s="100"/>
      <c r="BE718" s="100"/>
    </row>
    <row r="719" spans="1:57" ht="15.75" customHeight="1" x14ac:dyDescent="0.3">
      <c r="A719" s="98"/>
      <c r="B719" s="98"/>
      <c r="C719" s="98"/>
      <c r="D719" s="98"/>
      <c r="E719" s="99"/>
      <c r="F719" s="99"/>
      <c r="G719" s="98"/>
      <c r="H719" s="98"/>
      <c r="I719" s="98"/>
      <c r="J719" s="98"/>
      <c r="K719" s="330"/>
      <c r="L719" s="98"/>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c r="AR719" s="100"/>
      <c r="AS719" s="100"/>
      <c r="AT719" s="100"/>
      <c r="AU719" s="100"/>
      <c r="AV719" s="100"/>
      <c r="AW719" s="100"/>
      <c r="AX719" s="100"/>
      <c r="AY719" s="100"/>
      <c r="AZ719" s="100"/>
      <c r="BA719" s="100"/>
      <c r="BB719" s="100"/>
      <c r="BC719" s="100"/>
      <c r="BD719" s="100"/>
      <c r="BE719" s="100"/>
    </row>
    <row r="720" spans="1:57" ht="15.75" customHeight="1" x14ac:dyDescent="0.3">
      <c r="A720" s="98"/>
      <c r="B720" s="98"/>
      <c r="C720" s="98"/>
      <c r="D720" s="98"/>
      <c r="E720" s="99"/>
      <c r="F720" s="99"/>
      <c r="G720" s="98"/>
      <c r="H720" s="98"/>
      <c r="I720" s="98"/>
      <c r="J720" s="98"/>
      <c r="K720" s="330"/>
      <c r="L720" s="98"/>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c r="AU720" s="100"/>
      <c r="AV720" s="100"/>
      <c r="AW720" s="100"/>
      <c r="AX720" s="100"/>
      <c r="AY720" s="100"/>
      <c r="AZ720" s="100"/>
      <c r="BA720" s="100"/>
      <c r="BB720" s="100"/>
      <c r="BC720" s="100"/>
      <c r="BD720" s="100"/>
      <c r="BE720" s="100"/>
    </row>
    <row r="721" spans="1:57" ht="15.75" customHeight="1" x14ac:dyDescent="0.3">
      <c r="A721" s="98"/>
      <c r="B721" s="98"/>
      <c r="C721" s="98"/>
      <c r="D721" s="98"/>
      <c r="E721" s="99"/>
      <c r="F721" s="99"/>
      <c r="G721" s="98"/>
      <c r="H721" s="98"/>
      <c r="I721" s="98"/>
      <c r="J721" s="98"/>
      <c r="K721" s="330"/>
      <c r="L721" s="98"/>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c r="AR721" s="100"/>
      <c r="AS721" s="100"/>
      <c r="AT721" s="100"/>
      <c r="AU721" s="100"/>
      <c r="AV721" s="100"/>
      <c r="AW721" s="100"/>
      <c r="AX721" s="100"/>
      <c r="AY721" s="100"/>
      <c r="AZ721" s="100"/>
      <c r="BA721" s="100"/>
      <c r="BB721" s="100"/>
      <c r="BC721" s="100"/>
      <c r="BD721" s="100"/>
      <c r="BE721" s="100"/>
    </row>
    <row r="722" spans="1:57" ht="15.75" customHeight="1" x14ac:dyDescent="0.3">
      <c r="A722" s="98"/>
      <c r="B722" s="98"/>
      <c r="C722" s="98"/>
      <c r="D722" s="98"/>
      <c r="E722" s="99"/>
      <c r="F722" s="99"/>
      <c r="G722" s="98"/>
      <c r="H722" s="98"/>
      <c r="I722" s="98"/>
      <c r="J722" s="98"/>
      <c r="K722" s="330"/>
      <c r="L722" s="98"/>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c r="AR722" s="100"/>
      <c r="AS722" s="100"/>
      <c r="AT722" s="100"/>
      <c r="AU722" s="100"/>
      <c r="AV722" s="100"/>
      <c r="AW722" s="100"/>
      <c r="AX722" s="100"/>
      <c r="AY722" s="100"/>
      <c r="AZ722" s="100"/>
      <c r="BA722" s="100"/>
      <c r="BB722" s="100"/>
      <c r="BC722" s="100"/>
      <c r="BD722" s="100"/>
      <c r="BE722" s="100"/>
    </row>
    <row r="723" spans="1:57" ht="15.75" customHeight="1" x14ac:dyDescent="0.3">
      <c r="A723" s="98"/>
      <c r="B723" s="98"/>
      <c r="C723" s="98"/>
      <c r="D723" s="98"/>
      <c r="E723" s="99"/>
      <c r="F723" s="99"/>
      <c r="G723" s="98"/>
      <c r="H723" s="98"/>
      <c r="I723" s="98"/>
      <c r="J723" s="98"/>
      <c r="K723" s="330"/>
      <c r="L723" s="98"/>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c r="AR723" s="100"/>
      <c r="AS723" s="100"/>
      <c r="AT723" s="100"/>
      <c r="AU723" s="100"/>
      <c r="AV723" s="100"/>
      <c r="AW723" s="100"/>
      <c r="AX723" s="100"/>
      <c r="AY723" s="100"/>
      <c r="AZ723" s="100"/>
      <c r="BA723" s="100"/>
      <c r="BB723" s="100"/>
      <c r="BC723" s="100"/>
      <c r="BD723" s="100"/>
      <c r="BE723" s="100"/>
    </row>
    <row r="724" spans="1:57" ht="15.75" customHeight="1" x14ac:dyDescent="0.3">
      <c r="A724" s="98"/>
      <c r="B724" s="98"/>
      <c r="C724" s="98"/>
      <c r="D724" s="98"/>
      <c r="E724" s="99"/>
      <c r="F724" s="99"/>
      <c r="G724" s="98"/>
      <c r="H724" s="98"/>
      <c r="I724" s="98"/>
      <c r="J724" s="98"/>
      <c r="K724" s="330"/>
      <c r="L724" s="98"/>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c r="AU724" s="100"/>
      <c r="AV724" s="100"/>
      <c r="AW724" s="100"/>
      <c r="AX724" s="100"/>
      <c r="AY724" s="100"/>
      <c r="AZ724" s="100"/>
      <c r="BA724" s="100"/>
      <c r="BB724" s="100"/>
      <c r="BC724" s="100"/>
      <c r="BD724" s="100"/>
      <c r="BE724" s="100"/>
    </row>
    <row r="725" spans="1:57" ht="15.75" customHeight="1" x14ac:dyDescent="0.3">
      <c r="A725" s="98"/>
      <c r="B725" s="98"/>
      <c r="C725" s="98"/>
      <c r="D725" s="98"/>
      <c r="E725" s="99"/>
      <c r="F725" s="99"/>
      <c r="G725" s="98"/>
      <c r="H725" s="98"/>
      <c r="I725" s="98"/>
      <c r="J725" s="98"/>
      <c r="K725" s="330"/>
      <c r="L725" s="98"/>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c r="AR725" s="100"/>
      <c r="AS725" s="100"/>
      <c r="AT725" s="100"/>
      <c r="AU725" s="100"/>
      <c r="AV725" s="100"/>
      <c r="AW725" s="100"/>
      <c r="AX725" s="100"/>
      <c r="AY725" s="100"/>
      <c r="AZ725" s="100"/>
      <c r="BA725" s="100"/>
      <c r="BB725" s="100"/>
      <c r="BC725" s="100"/>
      <c r="BD725" s="100"/>
      <c r="BE725" s="100"/>
    </row>
    <row r="726" spans="1:57" ht="15.75" customHeight="1" x14ac:dyDescent="0.3">
      <c r="A726" s="98"/>
      <c r="B726" s="98"/>
      <c r="C726" s="98"/>
      <c r="D726" s="98"/>
      <c r="E726" s="99"/>
      <c r="F726" s="99"/>
      <c r="G726" s="98"/>
      <c r="H726" s="98"/>
      <c r="I726" s="98"/>
      <c r="J726" s="98"/>
      <c r="K726" s="330"/>
      <c r="L726" s="98"/>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c r="AR726" s="100"/>
      <c r="AS726" s="100"/>
      <c r="AT726" s="100"/>
      <c r="AU726" s="100"/>
      <c r="AV726" s="100"/>
      <c r="AW726" s="100"/>
      <c r="AX726" s="100"/>
      <c r="AY726" s="100"/>
      <c r="AZ726" s="100"/>
      <c r="BA726" s="100"/>
      <c r="BB726" s="100"/>
      <c r="BC726" s="100"/>
      <c r="BD726" s="100"/>
      <c r="BE726" s="100"/>
    </row>
    <row r="727" spans="1:57" ht="15.75" customHeight="1" x14ac:dyDescent="0.3">
      <c r="A727" s="98"/>
      <c r="B727" s="98"/>
      <c r="C727" s="98"/>
      <c r="D727" s="98"/>
      <c r="E727" s="99"/>
      <c r="F727" s="99"/>
      <c r="G727" s="98"/>
      <c r="H727" s="98"/>
      <c r="I727" s="98"/>
      <c r="J727" s="98"/>
      <c r="K727" s="330"/>
      <c r="L727" s="98"/>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0"/>
      <c r="AQ727" s="100"/>
      <c r="AR727" s="100"/>
      <c r="AS727" s="100"/>
      <c r="AT727" s="100"/>
      <c r="AU727" s="100"/>
      <c r="AV727" s="100"/>
      <c r="AW727" s="100"/>
      <c r="AX727" s="100"/>
      <c r="AY727" s="100"/>
      <c r="AZ727" s="100"/>
      <c r="BA727" s="100"/>
      <c r="BB727" s="100"/>
      <c r="BC727" s="100"/>
      <c r="BD727" s="100"/>
      <c r="BE727" s="100"/>
    </row>
    <row r="728" spans="1:57" ht="15.75" customHeight="1" x14ac:dyDescent="0.3">
      <c r="A728" s="98"/>
      <c r="B728" s="98"/>
      <c r="C728" s="98"/>
      <c r="D728" s="98"/>
      <c r="E728" s="99"/>
      <c r="F728" s="99"/>
      <c r="G728" s="98"/>
      <c r="H728" s="98"/>
      <c r="I728" s="98"/>
      <c r="J728" s="98"/>
      <c r="K728" s="330"/>
      <c r="L728" s="98"/>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100"/>
      <c r="AO728" s="100"/>
      <c r="AP728" s="100"/>
      <c r="AQ728" s="100"/>
      <c r="AR728" s="100"/>
      <c r="AS728" s="100"/>
      <c r="AT728" s="100"/>
      <c r="AU728" s="100"/>
      <c r="AV728" s="100"/>
      <c r="AW728" s="100"/>
      <c r="AX728" s="100"/>
      <c r="AY728" s="100"/>
      <c r="AZ728" s="100"/>
      <c r="BA728" s="100"/>
      <c r="BB728" s="100"/>
      <c r="BC728" s="100"/>
      <c r="BD728" s="100"/>
      <c r="BE728" s="100"/>
    </row>
    <row r="729" spans="1:57" ht="15.75" customHeight="1" x14ac:dyDescent="0.3">
      <c r="A729" s="98"/>
      <c r="B729" s="98"/>
      <c r="C729" s="98"/>
      <c r="D729" s="98"/>
      <c r="E729" s="99"/>
      <c r="F729" s="99"/>
      <c r="G729" s="98"/>
      <c r="H729" s="98"/>
      <c r="I729" s="98"/>
      <c r="J729" s="98"/>
      <c r="K729" s="330"/>
      <c r="L729" s="98"/>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0"/>
      <c r="AQ729" s="100"/>
      <c r="AR729" s="100"/>
      <c r="AS729" s="100"/>
      <c r="AT729" s="100"/>
      <c r="AU729" s="100"/>
      <c r="AV729" s="100"/>
      <c r="AW729" s="100"/>
      <c r="AX729" s="100"/>
      <c r="AY729" s="100"/>
      <c r="AZ729" s="100"/>
      <c r="BA729" s="100"/>
      <c r="BB729" s="100"/>
      <c r="BC729" s="100"/>
      <c r="BD729" s="100"/>
      <c r="BE729" s="100"/>
    </row>
    <row r="730" spans="1:57" ht="15.75" customHeight="1" x14ac:dyDescent="0.3">
      <c r="A730" s="98"/>
      <c r="B730" s="98"/>
      <c r="C730" s="98"/>
      <c r="D730" s="98"/>
      <c r="E730" s="99"/>
      <c r="F730" s="99"/>
      <c r="G730" s="98"/>
      <c r="H730" s="98"/>
      <c r="I730" s="98"/>
      <c r="J730" s="98"/>
      <c r="K730" s="330"/>
      <c r="L730" s="98"/>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100"/>
      <c r="AO730" s="100"/>
      <c r="AP730" s="100"/>
      <c r="AQ730" s="100"/>
      <c r="AR730" s="100"/>
      <c r="AS730" s="100"/>
      <c r="AT730" s="100"/>
      <c r="AU730" s="100"/>
      <c r="AV730" s="100"/>
      <c r="AW730" s="100"/>
      <c r="AX730" s="100"/>
      <c r="AY730" s="100"/>
      <c r="AZ730" s="100"/>
      <c r="BA730" s="100"/>
      <c r="BB730" s="100"/>
      <c r="BC730" s="100"/>
      <c r="BD730" s="100"/>
      <c r="BE730" s="100"/>
    </row>
    <row r="731" spans="1:57" ht="15.75" customHeight="1" x14ac:dyDescent="0.3">
      <c r="A731" s="98"/>
      <c r="B731" s="98"/>
      <c r="C731" s="98"/>
      <c r="D731" s="98"/>
      <c r="E731" s="99"/>
      <c r="F731" s="99"/>
      <c r="G731" s="98"/>
      <c r="H731" s="98"/>
      <c r="I731" s="98"/>
      <c r="J731" s="98"/>
      <c r="K731" s="330"/>
      <c r="L731" s="98"/>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0"/>
      <c r="AQ731" s="100"/>
      <c r="AR731" s="100"/>
      <c r="AS731" s="100"/>
      <c r="AT731" s="100"/>
      <c r="AU731" s="100"/>
      <c r="AV731" s="100"/>
      <c r="AW731" s="100"/>
      <c r="AX731" s="100"/>
      <c r="AY731" s="100"/>
      <c r="AZ731" s="100"/>
      <c r="BA731" s="100"/>
      <c r="BB731" s="100"/>
      <c r="BC731" s="100"/>
      <c r="BD731" s="100"/>
      <c r="BE731" s="100"/>
    </row>
    <row r="732" spans="1:57" ht="15.75" customHeight="1" x14ac:dyDescent="0.3">
      <c r="A732" s="98"/>
      <c r="B732" s="98"/>
      <c r="C732" s="98"/>
      <c r="D732" s="98"/>
      <c r="E732" s="99"/>
      <c r="F732" s="99"/>
      <c r="G732" s="98"/>
      <c r="H732" s="98"/>
      <c r="I732" s="98"/>
      <c r="J732" s="98"/>
      <c r="K732" s="330"/>
      <c r="L732" s="98"/>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0"/>
      <c r="AQ732" s="100"/>
      <c r="AR732" s="100"/>
      <c r="AS732" s="100"/>
      <c r="AT732" s="100"/>
      <c r="AU732" s="100"/>
      <c r="AV732" s="100"/>
      <c r="AW732" s="100"/>
      <c r="AX732" s="100"/>
      <c r="AY732" s="100"/>
      <c r="AZ732" s="100"/>
      <c r="BA732" s="100"/>
      <c r="BB732" s="100"/>
      <c r="BC732" s="100"/>
      <c r="BD732" s="100"/>
      <c r="BE732" s="100"/>
    </row>
    <row r="733" spans="1:57" ht="15.75" customHeight="1" x14ac:dyDescent="0.3">
      <c r="A733" s="98"/>
      <c r="B733" s="98"/>
      <c r="C733" s="98"/>
      <c r="D733" s="98"/>
      <c r="E733" s="99"/>
      <c r="F733" s="99"/>
      <c r="G733" s="98"/>
      <c r="H733" s="98"/>
      <c r="I733" s="98"/>
      <c r="J733" s="98"/>
      <c r="K733" s="330"/>
      <c r="L733" s="98"/>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0"/>
      <c r="AQ733" s="100"/>
      <c r="AR733" s="100"/>
      <c r="AS733" s="100"/>
      <c r="AT733" s="100"/>
      <c r="AU733" s="100"/>
      <c r="AV733" s="100"/>
      <c r="AW733" s="100"/>
      <c r="AX733" s="100"/>
      <c r="AY733" s="100"/>
      <c r="AZ733" s="100"/>
      <c r="BA733" s="100"/>
      <c r="BB733" s="100"/>
      <c r="BC733" s="100"/>
      <c r="BD733" s="100"/>
      <c r="BE733" s="100"/>
    </row>
    <row r="734" spans="1:57" ht="15.75" customHeight="1" x14ac:dyDescent="0.3">
      <c r="A734" s="98"/>
      <c r="B734" s="98"/>
      <c r="C734" s="98"/>
      <c r="D734" s="98"/>
      <c r="E734" s="99"/>
      <c r="F734" s="99"/>
      <c r="G734" s="98"/>
      <c r="H734" s="98"/>
      <c r="I734" s="98"/>
      <c r="J734" s="98"/>
      <c r="K734" s="330"/>
      <c r="L734" s="98"/>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0"/>
      <c r="AQ734" s="100"/>
      <c r="AR734" s="100"/>
      <c r="AS734" s="100"/>
      <c r="AT734" s="100"/>
      <c r="AU734" s="100"/>
      <c r="AV734" s="100"/>
      <c r="AW734" s="100"/>
      <c r="AX734" s="100"/>
      <c r="AY734" s="100"/>
      <c r="AZ734" s="100"/>
      <c r="BA734" s="100"/>
      <c r="BB734" s="100"/>
      <c r="BC734" s="100"/>
      <c r="BD734" s="100"/>
      <c r="BE734" s="100"/>
    </row>
    <row r="735" spans="1:57" ht="15.75" customHeight="1" x14ac:dyDescent="0.3">
      <c r="A735" s="98"/>
      <c r="B735" s="98"/>
      <c r="C735" s="98"/>
      <c r="D735" s="98"/>
      <c r="E735" s="99"/>
      <c r="F735" s="99"/>
      <c r="G735" s="98"/>
      <c r="H735" s="98"/>
      <c r="I735" s="98"/>
      <c r="J735" s="98"/>
      <c r="K735" s="330"/>
      <c r="L735" s="98"/>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c r="AR735" s="100"/>
      <c r="AS735" s="100"/>
      <c r="AT735" s="100"/>
      <c r="AU735" s="100"/>
      <c r="AV735" s="100"/>
      <c r="AW735" s="100"/>
      <c r="AX735" s="100"/>
      <c r="AY735" s="100"/>
      <c r="AZ735" s="100"/>
      <c r="BA735" s="100"/>
      <c r="BB735" s="100"/>
      <c r="BC735" s="100"/>
      <c r="BD735" s="100"/>
      <c r="BE735" s="100"/>
    </row>
    <row r="736" spans="1:57" ht="15.75" customHeight="1" x14ac:dyDescent="0.3">
      <c r="A736" s="98"/>
      <c r="B736" s="98"/>
      <c r="C736" s="98"/>
      <c r="D736" s="98"/>
      <c r="E736" s="99"/>
      <c r="F736" s="99"/>
      <c r="G736" s="98"/>
      <c r="H736" s="98"/>
      <c r="I736" s="98"/>
      <c r="J736" s="98"/>
      <c r="K736" s="330"/>
      <c r="L736" s="98"/>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c r="AU736" s="100"/>
      <c r="AV736" s="100"/>
      <c r="AW736" s="100"/>
      <c r="AX736" s="100"/>
      <c r="AY736" s="100"/>
      <c r="AZ736" s="100"/>
      <c r="BA736" s="100"/>
      <c r="BB736" s="100"/>
      <c r="BC736" s="100"/>
      <c r="BD736" s="100"/>
      <c r="BE736" s="100"/>
    </row>
    <row r="737" spans="1:57" ht="15.75" customHeight="1" x14ac:dyDescent="0.3">
      <c r="A737" s="98"/>
      <c r="B737" s="98"/>
      <c r="C737" s="98"/>
      <c r="D737" s="98"/>
      <c r="E737" s="99"/>
      <c r="F737" s="99"/>
      <c r="G737" s="98"/>
      <c r="H737" s="98"/>
      <c r="I737" s="98"/>
      <c r="J737" s="98"/>
      <c r="K737" s="330"/>
      <c r="L737" s="98"/>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100"/>
      <c r="AO737" s="100"/>
      <c r="AP737" s="100"/>
      <c r="AQ737" s="100"/>
      <c r="AR737" s="100"/>
      <c r="AS737" s="100"/>
      <c r="AT737" s="100"/>
      <c r="AU737" s="100"/>
      <c r="AV737" s="100"/>
      <c r="AW737" s="100"/>
      <c r="AX737" s="100"/>
      <c r="AY737" s="100"/>
      <c r="AZ737" s="100"/>
      <c r="BA737" s="100"/>
      <c r="BB737" s="100"/>
      <c r="BC737" s="100"/>
      <c r="BD737" s="100"/>
      <c r="BE737" s="100"/>
    </row>
    <row r="738" spans="1:57" ht="15.75" customHeight="1" x14ac:dyDescent="0.3">
      <c r="A738" s="98"/>
      <c r="B738" s="98"/>
      <c r="C738" s="98"/>
      <c r="D738" s="98"/>
      <c r="E738" s="99"/>
      <c r="F738" s="99"/>
      <c r="G738" s="98"/>
      <c r="H738" s="98"/>
      <c r="I738" s="98"/>
      <c r="J738" s="98"/>
      <c r="K738" s="330"/>
      <c r="L738" s="98"/>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0"/>
      <c r="AQ738" s="100"/>
      <c r="AR738" s="100"/>
      <c r="AS738" s="100"/>
      <c r="AT738" s="100"/>
      <c r="AU738" s="100"/>
      <c r="AV738" s="100"/>
      <c r="AW738" s="100"/>
      <c r="AX738" s="100"/>
      <c r="AY738" s="100"/>
      <c r="AZ738" s="100"/>
      <c r="BA738" s="100"/>
      <c r="BB738" s="100"/>
      <c r="BC738" s="100"/>
      <c r="BD738" s="100"/>
      <c r="BE738" s="100"/>
    </row>
    <row r="739" spans="1:57" ht="15.75" customHeight="1" x14ac:dyDescent="0.3">
      <c r="A739" s="98"/>
      <c r="B739" s="98"/>
      <c r="C739" s="98"/>
      <c r="D739" s="98"/>
      <c r="E739" s="99"/>
      <c r="F739" s="99"/>
      <c r="G739" s="98"/>
      <c r="H739" s="98"/>
      <c r="I739" s="98"/>
      <c r="J739" s="98"/>
      <c r="K739" s="330"/>
      <c r="L739" s="98"/>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0"/>
      <c r="AQ739" s="100"/>
      <c r="AR739" s="100"/>
      <c r="AS739" s="100"/>
      <c r="AT739" s="100"/>
      <c r="AU739" s="100"/>
      <c r="AV739" s="100"/>
      <c r="AW739" s="100"/>
      <c r="AX739" s="100"/>
      <c r="AY739" s="100"/>
      <c r="AZ739" s="100"/>
      <c r="BA739" s="100"/>
      <c r="BB739" s="100"/>
      <c r="BC739" s="100"/>
      <c r="BD739" s="100"/>
      <c r="BE739" s="100"/>
    </row>
    <row r="740" spans="1:57" ht="15.75" customHeight="1" x14ac:dyDescent="0.3">
      <c r="A740" s="98"/>
      <c r="B740" s="98"/>
      <c r="C740" s="98"/>
      <c r="D740" s="98"/>
      <c r="E740" s="99"/>
      <c r="F740" s="99"/>
      <c r="G740" s="98"/>
      <c r="H740" s="98"/>
      <c r="I740" s="98"/>
      <c r="J740" s="98"/>
      <c r="K740" s="330"/>
      <c r="L740" s="98"/>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row>
    <row r="741" spans="1:57" ht="15.75" customHeight="1" x14ac:dyDescent="0.3">
      <c r="A741" s="98"/>
      <c r="B741" s="98"/>
      <c r="C741" s="98"/>
      <c r="D741" s="98"/>
      <c r="E741" s="99"/>
      <c r="F741" s="99"/>
      <c r="G741" s="98"/>
      <c r="H741" s="98"/>
      <c r="I741" s="98"/>
      <c r="J741" s="98"/>
      <c r="K741" s="330"/>
      <c r="L741" s="98"/>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0"/>
      <c r="AQ741" s="100"/>
      <c r="AR741" s="100"/>
      <c r="AS741" s="100"/>
      <c r="AT741" s="100"/>
      <c r="AU741" s="100"/>
      <c r="AV741" s="100"/>
      <c r="AW741" s="100"/>
      <c r="AX741" s="100"/>
      <c r="AY741" s="100"/>
      <c r="AZ741" s="100"/>
      <c r="BA741" s="100"/>
      <c r="BB741" s="100"/>
      <c r="BC741" s="100"/>
      <c r="BD741" s="100"/>
      <c r="BE741" s="100"/>
    </row>
    <row r="742" spans="1:57" ht="15.75" customHeight="1" x14ac:dyDescent="0.3">
      <c r="A742" s="98"/>
      <c r="B742" s="98"/>
      <c r="C742" s="98"/>
      <c r="D742" s="98"/>
      <c r="E742" s="99"/>
      <c r="F742" s="99"/>
      <c r="G742" s="98"/>
      <c r="H742" s="98"/>
      <c r="I742" s="98"/>
      <c r="J742" s="98"/>
      <c r="K742" s="330"/>
      <c r="L742" s="98"/>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100"/>
      <c r="AO742" s="100"/>
      <c r="AP742" s="100"/>
      <c r="AQ742" s="100"/>
      <c r="AR742" s="100"/>
      <c r="AS742" s="100"/>
      <c r="AT742" s="100"/>
      <c r="AU742" s="100"/>
      <c r="AV742" s="100"/>
      <c r="AW742" s="100"/>
      <c r="AX742" s="100"/>
      <c r="AY742" s="100"/>
      <c r="AZ742" s="100"/>
      <c r="BA742" s="100"/>
      <c r="BB742" s="100"/>
      <c r="BC742" s="100"/>
      <c r="BD742" s="100"/>
      <c r="BE742" s="100"/>
    </row>
    <row r="743" spans="1:57" ht="15.75" customHeight="1" x14ac:dyDescent="0.3">
      <c r="A743" s="98"/>
      <c r="B743" s="98"/>
      <c r="C743" s="98"/>
      <c r="D743" s="98"/>
      <c r="E743" s="99"/>
      <c r="F743" s="99"/>
      <c r="G743" s="98"/>
      <c r="H743" s="98"/>
      <c r="I743" s="98"/>
      <c r="J743" s="98"/>
      <c r="K743" s="330"/>
      <c r="L743" s="98"/>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100"/>
      <c r="AO743" s="100"/>
      <c r="AP743" s="100"/>
      <c r="AQ743" s="100"/>
      <c r="AR743" s="100"/>
      <c r="AS743" s="100"/>
      <c r="AT743" s="100"/>
      <c r="AU743" s="100"/>
      <c r="AV743" s="100"/>
      <c r="AW743" s="100"/>
      <c r="AX743" s="100"/>
      <c r="AY743" s="100"/>
      <c r="AZ743" s="100"/>
      <c r="BA743" s="100"/>
      <c r="BB743" s="100"/>
      <c r="BC743" s="100"/>
      <c r="BD743" s="100"/>
      <c r="BE743" s="100"/>
    </row>
    <row r="744" spans="1:57" ht="15.75" customHeight="1" x14ac:dyDescent="0.3">
      <c r="A744" s="98"/>
      <c r="B744" s="98"/>
      <c r="C744" s="98"/>
      <c r="D744" s="98"/>
      <c r="E744" s="99"/>
      <c r="F744" s="99"/>
      <c r="G744" s="98"/>
      <c r="H744" s="98"/>
      <c r="I744" s="98"/>
      <c r="J744" s="98"/>
      <c r="K744" s="330"/>
      <c r="L744" s="98"/>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0"/>
      <c r="AQ744" s="100"/>
      <c r="AR744" s="100"/>
      <c r="AS744" s="100"/>
      <c r="AT744" s="100"/>
      <c r="AU744" s="100"/>
      <c r="AV744" s="100"/>
      <c r="AW744" s="100"/>
      <c r="AX744" s="100"/>
      <c r="AY744" s="100"/>
      <c r="AZ744" s="100"/>
      <c r="BA744" s="100"/>
      <c r="BB744" s="100"/>
      <c r="BC744" s="100"/>
      <c r="BD744" s="100"/>
      <c r="BE744" s="100"/>
    </row>
    <row r="745" spans="1:57" ht="15.75" customHeight="1" x14ac:dyDescent="0.3">
      <c r="A745" s="98"/>
      <c r="B745" s="98"/>
      <c r="C745" s="98"/>
      <c r="D745" s="98"/>
      <c r="E745" s="99"/>
      <c r="F745" s="99"/>
      <c r="G745" s="98"/>
      <c r="H745" s="98"/>
      <c r="I745" s="98"/>
      <c r="J745" s="98"/>
      <c r="K745" s="330"/>
      <c r="L745" s="98"/>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c r="AR745" s="100"/>
      <c r="AS745" s="100"/>
      <c r="AT745" s="100"/>
      <c r="AU745" s="100"/>
      <c r="AV745" s="100"/>
      <c r="AW745" s="100"/>
      <c r="AX745" s="100"/>
      <c r="AY745" s="100"/>
      <c r="AZ745" s="100"/>
      <c r="BA745" s="100"/>
      <c r="BB745" s="100"/>
      <c r="BC745" s="100"/>
      <c r="BD745" s="100"/>
      <c r="BE745" s="100"/>
    </row>
    <row r="746" spans="1:57" ht="15.75" customHeight="1" x14ac:dyDescent="0.3">
      <c r="A746" s="98"/>
      <c r="B746" s="98"/>
      <c r="C746" s="98"/>
      <c r="D746" s="98"/>
      <c r="E746" s="99"/>
      <c r="F746" s="99"/>
      <c r="G746" s="98"/>
      <c r="H746" s="98"/>
      <c r="I746" s="98"/>
      <c r="J746" s="98"/>
      <c r="K746" s="330"/>
      <c r="L746" s="98"/>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c r="AR746" s="100"/>
      <c r="AS746" s="100"/>
      <c r="AT746" s="100"/>
      <c r="AU746" s="100"/>
      <c r="AV746" s="100"/>
      <c r="AW746" s="100"/>
      <c r="AX746" s="100"/>
      <c r="AY746" s="100"/>
      <c r="AZ746" s="100"/>
      <c r="BA746" s="100"/>
      <c r="BB746" s="100"/>
      <c r="BC746" s="100"/>
      <c r="BD746" s="100"/>
      <c r="BE746" s="100"/>
    </row>
    <row r="747" spans="1:57" ht="15.75" customHeight="1" x14ac:dyDescent="0.3">
      <c r="A747" s="98"/>
      <c r="B747" s="98"/>
      <c r="C747" s="98"/>
      <c r="D747" s="98"/>
      <c r="E747" s="99"/>
      <c r="F747" s="99"/>
      <c r="G747" s="98"/>
      <c r="H747" s="98"/>
      <c r="I747" s="98"/>
      <c r="J747" s="98"/>
      <c r="K747" s="330"/>
      <c r="L747" s="98"/>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c r="AR747" s="100"/>
      <c r="AS747" s="100"/>
      <c r="AT747" s="100"/>
      <c r="AU747" s="100"/>
      <c r="AV747" s="100"/>
      <c r="AW747" s="100"/>
      <c r="AX747" s="100"/>
      <c r="AY747" s="100"/>
      <c r="AZ747" s="100"/>
      <c r="BA747" s="100"/>
      <c r="BB747" s="100"/>
      <c r="BC747" s="100"/>
      <c r="BD747" s="100"/>
      <c r="BE747" s="100"/>
    </row>
    <row r="748" spans="1:57" ht="15.75" customHeight="1" x14ac:dyDescent="0.3">
      <c r="A748" s="98"/>
      <c r="B748" s="98"/>
      <c r="C748" s="98"/>
      <c r="D748" s="98"/>
      <c r="E748" s="99"/>
      <c r="F748" s="99"/>
      <c r="G748" s="98"/>
      <c r="H748" s="98"/>
      <c r="I748" s="98"/>
      <c r="J748" s="98"/>
      <c r="K748" s="330"/>
      <c r="L748" s="98"/>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c r="AR748" s="100"/>
      <c r="AS748" s="100"/>
      <c r="AT748" s="100"/>
      <c r="AU748" s="100"/>
      <c r="AV748" s="100"/>
      <c r="AW748" s="100"/>
      <c r="AX748" s="100"/>
      <c r="AY748" s="100"/>
      <c r="AZ748" s="100"/>
      <c r="BA748" s="100"/>
      <c r="BB748" s="100"/>
      <c r="BC748" s="100"/>
      <c r="BD748" s="100"/>
      <c r="BE748" s="100"/>
    </row>
    <row r="749" spans="1:57" ht="15.75" customHeight="1" x14ac:dyDescent="0.3">
      <c r="A749" s="98"/>
      <c r="B749" s="98"/>
      <c r="C749" s="98"/>
      <c r="D749" s="98"/>
      <c r="E749" s="99"/>
      <c r="F749" s="99"/>
      <c r="G749" s="98"/>
      <c r="H749" s="98"/>
      <c r="I749" s="98"/>
      <c r="J749" s="98"/>
      <c r="K749" s="330"/>
      <c r="L749" s="98"/>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c r="AU749" s="100"/>
      <c r="AV749" s="100"/>
      <c r="AW749" s="100"/>
      <c r="AX749" s="100"/>
      <c r="AY749" s="100"/>
      <c r="AZ749" s="100"/>
      <c r="BA749" s="100"/>
      <c r="BB749" s="100"/>
      <c r="BC749" s="100"/>
      <c r="BD749" s="100"/>
      <c r="BE749" s="100"/>
    </row>
    <row r="750" spans="1:57" ht="15.75" customHeight="1" x14ac:dyDescent="0.3">
      <c r="A750" s="98"/>
      <c r="B750" s="98"/>
      <c r="C750" s="98"/>
      <c r="D750" s="98"/>
      <c r="E750" s="99"/>
      <c r="F750" s="99"/>
      <c r="G750" s="98"/>
      <c r="H750" s="98"/>
      <c r="I750" s="98"/>
      <c r="J750" s="98"/>
      <c r="K750" s="330"/>
      <c r="L750" s="98"/>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c r="AU750" s="100"/>
      <c r="AV750" s="100"/>
      <c r="AW750" s="100"/>
      <c r="AX750" s="100"/>
      <c r="AY750" s="100"/>
      <c r="AZ750" s="100"/>
      <c r="BA750" s="100"/>
      <c r="BB750" s="100"/>
      <c r="BC750" s="100"/>
      <c r="BD750" s="100"/>
      <c r="BE750" s="100"/>
    </row>
    <row r="751" spans="1:57" ht="15.75" customHeight="1" x14ac:dyDescent="0.3">
      <c r="A751" s="98"/>
      <c r="B751" s="98"/>
      <c r="C751" s="98"/>
      <c r="D751" s="98"/>
      <c r="E751" s="99"/>
      <c r="F751" s="99"/>
      <c r="G751" s="98"/>
      <c r="H751" s="98"/>
      <c r="I751" s="98"/>
      <c r="J751" s="98"/>
      <c r="K751" s="330"/>
      <c r="L751" s="98"/>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0"/>
      <c r="AQ751" s="100"/>
      <c r="AR751" s="100"/>
      <c r="AS751" s="100"/>
      <c r="AT751" s="100"/>
      <c r="AU751" s="100"/>
      <c r="AV751" s="100"/>
      <c r="AW751" s="100"/>
      <c r="AX751" s="100"/>
      <c r="AY751" s="100"/>
      <c r="AZ751" s="100"/>
      <c r="BA751" s="100"/>
      <c r="BB751" s="100"/>
      <c r="BC751" s="100"/>
      <c r="BD751" s="100"/>
      <c r="BE751" s="100"/>
    </row>
    <row r="752" spans="1:57" ht="15.75" customHeight="1" x14ac:dyDescent="0.3">
      <c r="A752" s="98"/>
      <c r="B752" s="98"/>
      <c r="C752" s="98"/>
      <c r="D752" s="98"/>
      <c r="E752" s="99"/>
      <c r="F752" s="99"/>
      <c r="G752" s="98"/>
      <c r="H752" s="98"/>
      <c r="I752" s="98"/>
      <c r="J752" s="98"/>
      <c r="K752" s="330"/>
      <c r="L752" s="98"/>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P752" s="100"/>
      <c r="AQ752" s="100"/>
      <c r="AR752" s="100"/>
      <c r="AS752" s="100"/>
      <c r="AT752" s="100"/>
      <c r="AU752" s="100"/>
      <c r="AV752" s="100"/>
      <c r="AW752" s="100"/>
      <c r="AX752" s="100"/>
      <c r="AY752" s="100"/>
      <c r="AZ752" s="100"/>
      <c r="BA752" s="100"/>
      <c r="BB752" s="100"/>
      <c r="BC752" s="100"/>
      <c r="BD752" s="100"/>
      <c r="BE752" s="100"/>
    </row>
    <row r="753" spans="1:57" ht="15.75" customHeight="1" x14ac:dyDescent="0.3">
      <c r="A753" s="98"/>
      <c r="B753" s="98"/>
      <c r="C753" s="98"/>
      <c r="D753" s="98"/>
      <c r="E753" s="99"/>
      <c r="F753" s="99"/>
      <c r="G753" s="98"/>
      <c r="H753" s="98"/>
      <c r="I753" s="98"/>
      <c r="J753" s="98"/>
      <c r="K753" s="330"/>
      <c r="L753" s="98"/>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100"/>
      <c r="AO753" s="100"/>
      <c r="AP753" s="100"/>
      <c r="AQ753" s="100"/>
      <c r="AR753" s="100"/>
      <c r="AS753" s="100"/>
      <c r="AT753" s="100"/>
      <c r="AU753" s="100"/>
      <c r="AV753" s="100"/>
      <c r="AW753" s="100"/>
      <c r="AX753" s="100"/>
      <c r="AY753" s="100"/>
      <c r="AZ753" s="100"/>
      <c r="BA753" s="100"/>
      <c r="BB753" s="100"/>
      <c r="BC753" s="100"/>
      <c r="BD753" s="100"/>
      <c r="BE753" s="100"/>
    </row>
    <row r="754" spans="1:57" ht="15.75" customHeight="1" x14ac:dyDescent="0.3">
      <c r="A754" s="98"/>
      <c r="B754" s="98"/>
      <c r="C754" s="98"/>
      <c r="D754" s="98"/>
      <c r="E754" s="99"/>
      <c r="F754" s="99"/>
      <c r="G754" s="98"/>
      <c r="H754" s="98"/>
      <c r="I754" s="98"/>
      <c r="J754" s="98"/>
      <c r="K754" s="330"/>
      <c r="L754" s="98"/>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c r="AU754" s="100"/>
      <c r="AV754" s="100"/>
      <c r="AW754" s="100"/>
      <c r="AX754" s="100"/>
      <c r="AY754" s="100"/>
      <c r="AZ754" s="100"/>
      <c r="BA754" s="100"/>
      <c r="BB754" s="100"/>
      <c r="BC754" s="100"/>
      <c r="BD754" s="100"/>
      <c r="BE754" s="100"/>
    </row>
    <row r="755" spans="1:57" ht="15.75" customHeight="1" x14ac:dyDescent="0.3">
      <c r="A755" s="98"/>
      <c r="B755" s="98"/>
      <c r="C755" s="98"/>
      <c r="D755" s="98"/>
      <c r="E755" s="99"/>
      <c r="F755" s="99"/>
      <c r="G755" s="98"/>
      <c r="H755" s="98"/>
      <c r="I755" s="98"/>
      <c r="J755" s="98"/>
      <c r="K755" s="330"/>
      <c r="L755" s="98"/>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c r="AR755" s="100"/>
      <c r="AS755" s="100"/>
      <c r="AT755" s="100"/>
      <c r="AU755" s="100"/>
      <c r="AV755" s="100"/>
      <c r="AW755" s="100"/>
      <c r="AX755" s="100"/>
      <c r="AY755" s="100"/>
      <c r="AZ755" s="100"/>
      <c r="BA755" s="100"/>
      <c r="BB755" s="100"/>
      <c r="BC755" s="100"/>
      <c r="BD755" s="100"/>
      <c r="BE755" s="100"/>
    </row>
    <row r="756" spans="1:57" ht="15.75" customHeight="1" x14ac:dyDescent="0.3">
      <c r="A756" s="98"/>
      <c r="B756" s="98"/>
      <c r="C756" s="98"/>
      <c r="D756" s="98"/>
      <c r="E756" s="99"/>
      <c r="F756" s="99"/>
      <c r="G756" s="98"/>
      <c r="H756" s="98"/>
      <c r="I756" s="98"/>
      <c r="J756" s="98"/>
      <c r="K756" s="330"/>
      <c r="L756" s="98"/>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c r="AR756" s="100"/>
      <c r="AS756" s="100"/>
      <c r="AT756" s="100"/>
      <c r="AU756" s="100"/>
      <c r="AV756" s="100"/>
      <c r="AW756" s="100"/>
      <c r="AX756" s="100"/>
      <c r="AY756" s="100"/>
      <c r="AZ756" s="100"/>
      <c r="BA756" s="100"/>
      <c r="BB756" s="100"/>
      <c r="BC756" s="100"/>
      <c r="BD756" s="100"/>
      <c r="BE756" s="100"/>
    </row>
    <row r="757" spans="1:57" ht="15.75" customHeight="1" x14ac:dyDescent="0.3">
      <c r="A757" s="98"/>
      <c r="B757" s="98"/>
      <c r="C757" s="98"/>
      <c r="D757" s="98"/>
      <c r="E757" s="99"/>
      <c r="F757" s="99"/>
      <c r="G757" s="98"/>
      <c r="H757" s="98"/>
      <c r="I757" s="98"/>
      <c r="J757" s="98"/>
      <c r="K757" s="330"/>
      <c r="L757" s="98"/>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c r="AR757" s="100"/>
      <c r="AS757" s="100"/>
      <c r="AT757" s="100"/>
      <c r="AU757" s="100"/>
      <c r="AV757" s="100"/>
      <c r="AW757" s="100"/>
      <c r="AX757" s="100"/>
      <c r="AY757" s="100"/>
      <c r="AZ757" s="100"/>
      <c r="BA757" s="100"/>
      <c r="BB757" s="100"/>
      <c r="BC757" s="100"/>
      <c r="BD757" s="100"/>
      <c r="BE757" s="100"/>
    </row>
    <row r="758" spans="1:57" ht="15.75" customHeight="1" x14ac:dyDescent="0.3">
      <c r="A758" s="98"/>
      <c r="B758" s="98"/>
      <c r="C758" s="98"/>
      <c r="D758" s="98"/>
      <c r="E758" s="99"/>
      <c r="F758" s="99"/>
      <c r="G758" s="98"/>
      <c r="H758" s="98"/>
      <c r="I758" s="98"/>
      <c r="J758" s="98"/>
      <c r="K758" s="330"/>
      <c r="L758" s="98"/>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0"/>
      <c r="AY758" s="100"/>
      <c r="AZ758" s="100"/>
      <c r="BA758" s="100"/>
      <c r="BB758" s="100"/>
      <c r="BC758" s="100"/>
      <c r="BD758" s="100"/>
      <c r="BE758" s="100"/>
    </row>
    <row r="759" spans="1:57" ht="15.75" customHeight="1" x14ac:dyDescent="0.3">
      <c r="A759" s="98"/>
      <c r="B759" s="98"/>
      <c r="C759" s="98"/>
      <c r="D759" s="98"/>
      <c r="E759" s="99"/>
      <c r="F759" s="99"/>
      <c r="G759" s="98"/>
      <c r="H759" s="98"/>
      <c r="I759" s="98"/>
      <c r="J759" s="98"/>
      <c r="K759" s="330"/>
      <c r="L759" s="98"/>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0"/>
      <c r="AQ759" s="100"/>
      <c r="AR759" s="100"/>
      <c r="AS759" s="100"/>
      <c r="AT759" s="100"/>
      <c r="AU759" s="100"/>
      <c r="AV759" s="100"/>
      <c r="AW759" s="100"/>
      <c r="AX759" s="100"/>
      <c r="AY759" s="100"/>
      <c r="AZ759" s="100"/>
      <c r="BA759" s="100"/>
      <c r="BB759" s="100"/>
      <c r="BC759" s="100"/>
      <c r="BD759" s="100"/>
      <c r="BE759" s="100"/>
    </row>
    <row r="760" spans="1:57" ht="15.75" customHeight="1" x14ac:dyDescent="0.3">
      <c r="A760" s="98"/>
      <c r="B760" s="98"/>
      <c r="C760" s="98"/>
      <c r="D760" s="98"/>
      <c r="E760" s="99"/>
      <c r="F760" s="99"/>
      <c r="G760" s="98"/>
      <c r="H760" s="98"/>
      <c r="I760" s="98"/>
      <c r="J760" s="98"/>
      <c r="K760" s="330"/>
      <c r="L760" s="98"/>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100"/>
      <c r="AO760" s="100"/>
      <c r="AP760" s="100"/>
      <c r="AQ760" s="100"/>
      <c r="AR760" s="100"/>
      <c r="AS760" s="100"/>
      <c r="AT760" s="100"/>
      <c r="AU760" s="100"/>
      <c r="AV760" s="100"/>
      <c r="AW760" s="100"/>
      <c r="AX760" s="100"/>
      <c r="AY760" s="100"/>
      <c r="AZ760" s="100"/>
      <c r="BA760" s="100"/>
      <c r="BB760" s="100"/>
      <c r="BC760" s="100"/>
      <c r="BD760" s="100"/>
      <c r="BE760" s="100"/>
    </row>
    <row r="761" spans="1:57" ht="15.75" customHeight="1" x14ac:dyDescent="0.3">
      <c r="A761" s="98"/>
      <c r="B761" s="98"/>
      <c r="C761" s="98"/>
      <c r="D761" s="98"/>
      <c r="E761" s="99"/>
      <c r="F761" s="99"/>
      <c r="G761" s="98"/>
      <c r="H761" s="98"/>
      <c r="I761" s="98"/>
      <c r="J761" s="98"/>
      <c r="K761" s="330"/>
      <c r="L761" s="98"/>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0"/>
      <c r="AQ761" s="100"/>
      <c r="AR761" s="100"/>
      <c r="AS761" s="100"/>
      <c r="AT761" s="100"/>
      <c r="AU761" s="100"/>
      <c r="AV761" s="100"/>
      <c r="AW761" s="100"/>
      <c r="AX761" s="100"/>
      <c r="AY761" s="100"/>
      <c r="AZ761" s="100"/>
      <c r="BA761" s="100"/>
      <c r="BB761" s="100"/>
      <c r="BC761" s="100"/>
      <c r="BD761" s="100"/>
      <c r="BE761" s="100"/>
    </row>
    <row r="762" spans="1:57" ht="15.75" customHeight="1" x14ac:dyDescent="0.3">
      <c r="A762" s="98"/>
      <c r="B762" s="98"/>
      <c r="C762" s="98"/>
      <c r="D762" s="98"/>
      <c r="E762" s="99"/>
      <c r="F762" s="99"/>
      <c r="G762" s="98"/>
      <c r="H762" s="98"/>
      <c r="I762" s="98"/>
      <c r="J762" s="98"/>
      <c r="K762" s="330"/>
      <c r="L762" s="98"/>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0"/>
      <c r="AQ762" s="100"/>
      <c r="AR762" s="100"/>
      <c r="AS762" s="100"/>
      <c r="AT762" s="100"/>
      <c r="AU762" s="100"/>
      <c r="AV762" s="100"/>
      <c r="AW762" s="100"/>
      <c r="AX762" s="100"/>
      <c r="AY762" s="100"/>
      <c r="AZ762" s="100"/>
      <c r="BA762" s="100"/>
      <c r="BB762" s="100"/>
      <c r="BC762" s="100"/>
      <c r="BD762" s="100"/>
      <c r="BE762" s="100"/>
    </row>
    <row r="763" spans="1:57" ht="15.75" customHeight="1" x14ac:dyDescent="0.3">
      <c r="A763" s="98"/>
      <c r="B763" s="98"/>
      <c r="C763" s="98"/>
      <c r="D763" s="98"/>
      <c r="E763" s="99"/>
      <c r="F763" s="99"/>
      <c r="G763" s="98"/>
      <c r="H763" s="98"/>
      <c r="I763" s="98"/>
      <c r="J763" s="98"/>
      <c r="K763" s="330"/>
      <c r="L763" s="98"/>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100"/>
      <c r="AO763" s="100"/>
      <c r="AP763" s="100"/>
      <c r="AQ763" s="100"/>
      <c r="AR763" s="100"/>
      <c r="AS763" s="100"/>
      <c r="AT763" s="100"/>
      <c r="AU763" s="100"/>
      <c r="AV763" s="100"/>
      <c r="AW763" s="100"/>
      <c r="AX763" s="100"/>
      <c r="AY763" s="100"/>
      <c r="AZ763" s="100"/>
      <c r="BA763" s="100"/>
      <c r="BB763" s="100"/>
      <c r="BC763" s="100"/>
      <c r="BD763" s="100"/>
      <c r="BE763" s="100"/>
    </row>
    <row r="764" spans="1:57" ht="15.75" customHeight="1" x14ac:dyDescent="0.3">
      <c r="A764" s="98"/>
      <c r="B764" s="98"/>
      <c r="C764" s="98"/>
      <c r="D764" s="98"/>
      <c r="E764" s="99"/>
      <c r="F764" s="99"/>
      <c r="G764" s="98"/>
      <c r="H764" s="98"/>
      <c r="I764" s="98"/>
      <c r="J764" s="98"/>
      <c r="K764" s="330"/>
      <c r="L764" s="98"/>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100"/>
      <c r="AO764" s="100"/>
      <c r="AP764" s="100"/>
      <c r="AQ764" s="100"/>
      <c r="AR764" s="100"/>
      <c r="AS764" s="100"/>
      <c r="AT764" s="100"/>
      <c r="AU764" s="100"/>
      <c r="AV764" s="100"/>
      <c r="AW764" s="100"/>
      <c r="AX764" s="100"/>
      <c r="AY764" s="100"/>
      <c r="AZ764" s="100"/>
      <c r="BA764" s="100"/>
      <c r="BB764" s="100"/>
      <c r="BC764" s="100"/>
      <c r="BD764" s="100"/>
      <c r="BE764" s="100"/>
    </row>
    <row r="765" spans="1:57" ht="15.75" customHeight="1" x14ac:dyDescent="0.3">
      <c r="A765" s="98"/>
      <c r="B765" s="98"/>
      <c r="C765" s="98"/>
      <c r="D765" s="98"/>
      <c r="E765" s="99"/>
      <c r="F765" s="99"/>
      <c r="G765" s="98"/>
      <c r="H765" s="98"/>
      <c r="I765" s="98"/>
      <c r="J765" s="98"/>
      <c r="K765" s="330"/>
      <c r="L765" s="98"/>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c r="AR765" s="100"/>
      <c r="AS765" s="100"/>
      <c r="AT765" s="100"/>
      <c r="AU765" s="100"/>
      <c r="AV765" s="100"/>
      <c r="AW765" s="100"/>
      <c r="AX765" s="100"/>
      <c r="AY765" s="100"/>
      <c r="AZ765" s="100"/>
      <c r="BA765" s="100"/>
      <c r="BB765" s="100"/>
      <c r="BC765" s="100"/>
      <c r="BD765" s="100"/>
      <c r="BE765" s="100"/>
    </row>
    <row r="766" spans="1:57" ht="15.75" customHeight="1" x14ac:dyDescent="0.3">
      <c r="A766" s="98"/>
      <c r="B766" s="98"/>
      <c r="C766" s="98"/>
      <c r="D766" s="98"/>
      <c r="E766" s="99"/>
      <c r="F766" s="99"/>
      <c r="G766" s="98"/>
      <c r="H766" s="98"/>
      <c r="I766" s="98"/>
      <c r="J766" s="98"/>
      <c r="K766" s="330"/>
      <c r="L766" s="98"/>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0"/>
      <c r="AQ766" s="100"/>
      <c r="AR766" s="100"/>
      <c r="AS766" s="100"/>
      <c r="AT766" s="100"/>
      <c r="AU766" s="100"/>
      <c r="AV766" s="100"/>
      <c r="AW766" s="100"/>
      <c r="AX766" s="100"/>
      <c r="AY766" s="100"/>
      <c r="AZ766" s="100"/>
      <c r="BA766" s="100"/>
      <c r="BB766" s="100"/>
      <c r="BC766" s="100"/>
      <c r="BD766" s="100"/>
      <c r="BE766" s="100"/>
    </row>
    <row r="767" spans="1:57" ht="15.75" customHeight="1" x14ac:dyDescent="0.3">
      <c r="A767" s="98"/>
      <c r="B767" s="98"/>
      <c r="C767" s="98"/>
      <c r="D767" s="98"/>
      <c r="E767" s="99"/>
      <c r="F767" s="99"/>
      <c r="G767" s="98"/>
      <c r="H767" s="98"/>
      <c r="I767" s="98"/>
      <c r="J767" s="98"/>
      <c r="K767" s="330"/>
      <c r="L767" s="98"/>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P767" s="100"/>
      <c r="AQ767" s="100"/>
      <c r="AR767" s="100"/>
      <c r="AS767" s="100"/>
      <c r="AT767" s="100"/>
      <c r="AU767" s="100"/>
      <c r="AV767" s="100"/>
      <c r="AW767" s="100"/>
      <c r="AX767" s="100"/>
      <c r="AY767" s="100"/>
      <c r="AZ767" s="100"/>
      <c r="BA767" s="100"/>
      <c r="BB767" s="100"/>
      <c r="BC767" s="100"/>
      <c r="BD767" s="100"/>
      <c r="BE767" s="100"/>
    </row>
    <row r="768" spans="1:57" ht="15.75" customHeight="1" x14ac:dyDescent="0.3">
      <c r="A768" s="98"/>
      <c r="B768" s="98"/>
      <c r="C768" s="98"/>
      <c r="D768" s="98"/>
      <c r="E768" s="99"/>
      <c r="F768" s="99"/>
      <c r="G768" s="98"/>
      <c r="H768" s="98"/>
      <c r="I768" s="98"/>
      <c r="J768" s="98"/>
      <c r="K768" s="330"/>
      <c r="L768" s="98"/>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c r="AR768" s="100"/>
      <c r="AS768" s="100"/>
      <c r="AT768" s="100"/>
      <c r="AU768" s="100"/>
      <c r="AV768" s="100"/>
      <c r="AW768" s="100"/>
      <c r="AX768" s="100"/>
      <c r="AY768" s="100"/>
      <c r="AZ768" s="100"/>
      <c r="BA768" s="100"/>
      <c r="BB768" s="100"/>
      <c r="BC768" s="100"/>
      <c r="BD768" s="100"/>
      <c r="BE768" s="100"/>
    </row>
    <row r="769" spans="1:57" ht="15.75" customHeight="1" x14ac:dyDescent="0.3">
      <c r="A769" s="98"/>
      <c r="B769" s="98"/>
      <c r="C769" s="98"/>
      <c r="D769" s="98"/>
      <c r="E769" s="99"/>
      <c r="F769" s="99"/>
      <c r="G769" s="98"/>
      <c r="H769" s="98"/>
      <c r="I769" s="98"/>
      <c r="J769" s="98"/>
      <c r="K769" s="330"/>
      <c r="L769" s="98"/>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0"/>
      <c r="AQ769" s="100"/>
      <c r="AR769" s="100"/>
      <c r="AS769" s="100"/>
      <c r="AT769" s="100"/>
      <c r="AU769" s="100"/>
      <c r="AV769" s="100"/>
      <c r="AW769" s="100"/>
      <c r="AX769" s="100"/>
      <c r="AY769" s="100"/>
      <c r="AZ769" s="100"/>
      <c r="BA769" s="100"/>
      <c r="BB769" s="100"/>
      <c r="BC769" s="100"/>
      <c r="BD769" s="100"/>
      <c r="BE769" s="100"/>
    </row>
    <row r="770" spans="1:57" ht="15.75" customHeight="1" x14ac:dyDescent="0.3">
      <c r="A770" s="98"/>
      <c r="B770" s="98"/>
      <c r="C770" s="98"/>
      <c r="D770" s="98"/>
      <c r="E770" s="99"/>
      <c r="F770" s="99"/>
      <c r="G770" s="98"/>
      <c r="H770" s="98"/>
      <c r="I770" s="98"/>
      <c r="J770" s="98"/>
      <c r="K770" s="330"/>
      <c r="L770" s="98"/>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P770" s="100"/>
      <c r="AQ770" s="100"/>
      <c r="AR770" s="100"/>
      <c r="AS770" s="100"/>
      <c r="AT770" s="100"/>
      <c r="AU770" s="100"/>
      <c r="AV770" s="100"/>
      <c r="AW770" s="100"/>
      <c r="AX770" s="100"/>
      <c r="AY770" s="100"/>
      <c r="AZ770" s="100"/>
      <c r="BA770" s="100"/>
      <c r="BB770" s="100"/>
      <c r="BC770" s="100"/>
      <c r="BD770" s="100"/>
      <c r="BE770" s="100"/>
    </row>
    <row r="771" spans="1:57" ht="15.75" customHeight="1" x14ac:dyDescent="0.3">
      <c r="A771" s="98"/>
      <c r="B771" s="98"/>
      <c r="C771" s="98"/>
      <c r="D771" s="98"/>
      <c r="E771" s="99"/>
      <c r="F771" s="99"/>
      <c r="G771" s="98"/>
      <c r="H771" s="98"/>
      <c r="I771" s="98"/>
      <c r="J771" s="98"/>
      <c r="K771" s="330"/>
      <c r="L771" s="98"/>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0"/>
      <c r="AQ771" s="100"/>
      <c r="AR771" s="100"/>
      <c r="AS771" s="100"/>
      <c r="AT771" s="100"/>
      <c r="AU771" s="100"/>
      <c r="AV771" s="100"/>
      <c r="AW771" s="100"/>
      <c r="AX771" s="100"/>
      <c r="AY771" s="100"/>
      <c r="AZ771" s="100"/>
      <c r="BA771" s="100"/>
      <c r="BB771" s="100"/>
      <c r="BC771" s="100"/>
      <c r="BD771" s="100"/>
      <c r="BE771" s="100"/>
    </row>
    <row r="772" spans="1:57" ht="15.75" customHeight="1" x14ac:dyDescent="0.3">
      <c r="A772" s="98"/>
      <c r="B772" s="98"/>
      <c r="C772" s="98"/>
      <c r="D772" s="98"/>
      <c r="E772" s="99"/>
      <c r="F772" s="99"/>
      <c r="G772" s="98"/>
      <c r="H772" s="98"/>
      <c r="I772" s="98"/>
      <c r="J772" s="98"/>
      <c r="K772" s="330"/>
      <c r="L772" s="98"/>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row>
    <row r="773" spans="1:57" ht="15.75" customHeight="1" x14ac:dyDescent="0.3">
      <c r="A773" s="98"/>
      <c r="B773" s="98"/>
      <c r="C773" s="98"/>
      <c r="D773" s="98"/>
      <c r="E773" s="99"/>
      <c r="F773" s="99"/>
      <c r="G773" s="98"/>
      <c r="H773" s="98"/>
      <c r="I773" s="98"/>
      <c r="J773" s="98"/>
      <c r="K773" s="330"/>
      <c r="L773" s="98"/>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0"/>
      <c r="AQ773" s="100"/>
      <c r="AR773" s="100"/>
      <c r="AS773" s="100"/>
      <c r="AT773" s="100"/>
      <c r="AU773" s="100"/>
      <c r="AV773" s="100"/>
      <c r="AW773" s="100"/>
      <c r="AX773" s="100"/>
      <c r="AY773" s="100"/>
      <c r="AZ773" s="100"/>
      <c r="BA773" s="100"/>
      <c r="BB773" s="100"/>
      <c r="BC773" s="100"/>
      <c r="BD773" s="100"/>
      <c r="BE773" s="100"/>
    </row>
    <row r="774" spans="1:57" ht="15.75" customHeight="1" x14ac:dyDescent="0.3">
      <c r="A774" s="98"/>
      <c r="B774" s="98"/>
      <c r="C774" s="98"/>
      <c r="D774" s="98"/>
      <c r="E774" s="99"/>
      <c r="F774" s="99"/>
      <c r="G774" s="98"/>
      <c r="H774" s="98"/>
      <c r="I774" s="98"/>
      <c r="J774" s="98"/>
      <c r="K774" s="330"/>
      <c r="L774" s="98"/>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100"/>
      <c r="AO774" s="100"/>
      <c r="AP774" s="100"/>
      <c r="AQ774" s="100"/>
      <c r="AR774" s="100"/>
      <c r="AS774" s="100"/>
      <c r="AT774" s="100"/>
      <c r="AU774" s="100"/>
      <c r="AV774" s="100"/>
      <c r="AW774" s="100"/>
      <c r="AX774" s="100"/>
      <c r="AY774" s="100"/>
      <c r="AZ774" s="100"/>
      <c r="BA774" s="100"/>
      <c r="BB774" s="100"/>
      <c r="BC774" s="100"/>
      <c r="BD774" s="100"/>
      <c r="BE774" s="100"/>
    </row>
    <row r="775" spans="1:57" ht="15.75" customHeight="1" x14ac:dyDescent="0.3">
      <c r="A775" s="98"/>
      <c r="B775" s="98"/>
      <c r="C775" s="98"/>
      <c r="D775" s="98"/>
      <c r="E775" s="99"/>
      <c r="F775" s="99"/>
      <c r="G775" s="98"/>
      <c r="H775" s="98"/>
      <c r="I775" s="98"/>
      <c r="J775" s="98"/>
      <c r="K775" s="330"/>
      <c r="L775" s="98"/>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c r="AR775" s="100"/>
      <c r="AS775" s="100"/>
      <c r="AT775" s="100"/>
      <c r="AU775" s="100"/>
      <c r="AV775" s="100"/>
      <c r="AW775" s="100"/>
      <c r="AX775" s="100"/>
      <c r="AY775" s="100"/>
      <c r="AZ775" s="100"/>
      <c r="BA775" s="100"/>
      <c r="BB775" s="100"/>
      <c r="BC775" s="100"/>
      <c r="BD775" s="100"/>
      <c r="BE775" s="100"/>
    </row>
    <row r="776" spans="1:57" ht="15.75" customHeight="1" x14ac:dyDescent="0.3">
      <c r="A776" s="98"/>
      <c r="B776" s="98"/>
      <c r="C776" s="98"/>
      <c r="D776" s="98"/>
      <c r="E776" s="99"/>
      <c r="F776" s="99"/>
      <c r="G776" s="98"/>
      <c r="H776" s="98"/>
      <c r="I776" s="98"/>
      <c r="J776" s="98"/>
      <c r="K776" s="330"/>
      <c r="L776" s="98"/>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0"/>
      <c r="AQ776" s="100"/>
      <c r="AR776" s="100"/>
      <c r="AS776" s="100"/>
      <c r="AT776" s="100"/>
      <c r="AU776" s="100"/>
      <c r="AV776" s="100"/>
      <c r="AW776" s="100"/>
      <c r="AX776" s="100"/>
      <c r="AY776" s="100"/>
      <c r="AZ776" s="100"/>
      <c r="BA776" s="100"/>
      <c r="BB776" s="100"/>
      <c r="BC776" s="100"/>
      <c r="BD776" s="100"/>
      <c r="BE776" s="100"/>
    </row>
    <row r="777" spans="1:57" ht="15.75" customHeight="1" x14ac:dyDescent="0.3">
      <c r="A777" s="98"/>
      <c r="B777" s="98"/>
      <c r="C777" s="98"/>
      <c r="D777" s="98"/>
      <c r="E777" s="99"/>
      <c r="F777" s="99"/>
      <c r="G777" s="98"/>
      <c r="H777" s="98"/>
      <c r="I777" s="98"/>
      <c r="J777" s="98"/>
      <c r="K777" s="330"/>
      <c r="L777" s="98"/>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c r="AR777" s="100"/>
      <c r="AS777" s="100"/>
      <c r="AT777" s="100"/>
      <c r="AU777" s="100"/>
      <c r="AV777" s="100"/>
      <c r="AW777" s="100"/>
      <c r="AX777" s="100"/>
      <c r="AY777" s="100"/>
      <c r="AZ777" s="100"/>
      <c r="BA777" s="100"/>
      <c r="BB777" s="100"/>
      <c r="BC777" s="100"/>
      <c r="BD777" s="100"/>
      <c r="BE777" s="100"/>
    </row>
    <row r="778" spans="1:57" ht="15.75" customHeight="1" x14ac:dyDescent="0.3">
      <c r="A778" s="98"/>
      <c r="B778" s="98"/>
      <c r="C778" s="98"/>
      <c r="D778" s="98"/>
      <c r="E778" s="99"/>
      <c r="F778" s="99"/>
      <c r="G778" s="98"/>
      <c r="H778" s="98"/>
      <c r="I778" s="98"/>
      <c r="J778" s="98"/>
      <c r="K778" s="330"/>
      <c r="L778" s="98"/>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c r="AR778" s="100"/>
      <c r="AS778" s="100"/>
      <c r="AT778" s="100"/>
      <c r="AU778" s="100"/>
      <c r="AV778" s="100"/>
      <c r="AW778" s="100"/>
      <c r="AX778" s="100"/>
      <c r="AY778" s="100"/>
      <c r="AZ778" s="100"/>
      <c r="BA778" s="100"/>
      <c r="BB778" s="100"/>
      <c r="BC778" s="100"/>
      <c r="BD778" s="100"/>
      <c r="BE778" s="100"/>
    </row>
    <row r="779" spans="1:57" ht="15.75" customHeight="1" x14ac:dyDescent="0.3">
      <c r="A779" s="98"/>
      <c r="B779" s="98"/>
      <c r="C779" s="98"/>
      <c r="D779" s="98"/>
      <c r="E779" s="99"/>
      <c r="F779" s="99"/>
      <c r="G779" s="98"/>
      <c r="H779" s="98"/>
      <c r="I779" s="98"/>
      <c r="J779" s="98"/>
      <c r="K779" s="330"/>
      <c r="L779" s="98"/>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c r="AR779" s="100"/>
      <c r="AS779" s="100"/>
      <c r="AT779" s="100"/>
      <c r="AU779" s="100"/>
      <c r="AV779" s="100"/>
      <c r="AW779" s="100"/>
      <c r="AX779" s="100"/>
      <c r="AY779" s="100"/>
      <c r="AZ779" s="100"/>
      <c r="BA779" s="100"/>
      <c r="BB779" s="100"/>
      <c r="BC779" s="100"/>
      <c r="BD779" s="100"/>
      <c r="BE779" s="100"/>
    </row>
    <row r="780" spans="1:57" ht="15.75" customHeight="1" x14ac:dyDescent="0.3">
      <c r="A780" s="98"/>
      <c r="B780" s="98"/>
      <c r="C780" s="98"/>
      <c r="D780" s="98"/>
      <c r="E780" s="99"/>
      <c r="F780" s="99"/>
      <c r="G780" s="98"/>
      <c r="H780" s="98"/>
      <c r="I780" s="98"/>
      <c r="J780" s="98"/>
      <c r="K780" s="330"/>
      <c r="L780" s="98"/>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c r="AR780" s="100"/>
      <c r="AS780" s="100"/>
      <c r="AT780" s="100"/>
      <c r="AU780" s="100"/>
      <c r="AV780" s="100"/>
      <c r="AW780" s="100"/>
      <c r="AX780" s="100"/>
      <c r="AY780" s="100"/>
      <c r="AZ780" s="100"/>
      <c r="BA780" s="100"/>
      <c r="BB780" s="100"/>
      <c r="BC780" s="100"/>
      <c r="BD780" s="100"/>
      <c r="BE780" s="100"/>
    </row>
    <row r="781" spans="1:57" ht="15.75" customHeight="1" x14ac:dyDescent="0.3">
      <c r="A781" s="98"/>
      <c r="B781" s="98"/>
      <c r="C781" s="98"/>
      <c r="D781" s="98"/>
      <c r="E781" s="99"/>
      <c r="F781" s="99"/>
      <c r="G781" s="98"/>
      <c r="H781" s="98"/>
      <c r="I781" s="98"/>
      <c r="J781" s="98"/>
      <c r="K781" s="330"/>
      <c r="L781" s="98"/>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c r="AR781" s="100"/>
      <c r="AS781" s="100"/>
      <c r="AT781" s="100"/>
      <c r="AU781" s="100"/>
      <c r="AV781" s="100"/>
      <c r="AW781" s="100"/>
      <c r="AX781" s="100"/>
      <c r="AY781" s="100"/>
      <c r="AZ781" s="100"/>
      <c r="BA781" s="100"/>
      <c r="BB781" s="100"/>
      <c r="BC781" s="100"/>
      <c r="BD781" s="100"/>
      <c r="BE781" s="100"/>
    </row>
    <row r="782" spans="1:57" ht="15.75" customHeight="1" x14ac:dyDescent="0.3">
      <c r="A782" s="98"/>
      <c r="B782" s="98"/>
      <c r="C782" s="98"/>
      <c r="D782" s="98"/>
      <c r="E782" s="99"/>
      <c r="F782" s="99"/>
      <c r="G782" s="98"/>
      <c r="H782" s="98"/>
      <c r="I782" s="98"/>
      <c r="J782" s="98"/>
      <c r="K782" s="330"/>
      <c r="L782" s="98"/>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0"/>
      <c r="AQ782" s="100"/>
      <c r="AR782" s="100"/>
      <c r="AS782" s="100"/>
      <c r="AT782" s="100"/>
      <c r="AU782" s="100"/>
      <c r="AV782" s="100"/>
      <c r="AW782" s="100"/>
      <c r="AX782" s="100"/>
      <c r="AY782" s="100"/>
      <c r="AZ782" s="100"/>
      <c r="BA782" s="100"/>
      <c r="BB782" s="100"/>
      <c r="BC782" s="100"/>
      <c r="BD782" s="100"/>
      <c r="BE782" s="100"/>
    </row>
    <row r="783" spans="1:57" ht="15.75" customHeight="1" x14ac:dyDescent="0.3">
      <c r="A783" s="98"/>
      <c r="B783" s="98"/>
      <c r="C783" s="98"/>
      <c r="D783" s="98"/>
      <c r="E783" s="99"/>
      <c r="F783" s="99"/>
      <c r="G783" s="98"/>
      <c r="H783" s="98"/>
      <c r="I783" s="98"/>
      <c r="J783" s="98"/>
      <c r="K783" s="330"/>
      <c r="L783" s="98"/>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100"/>
      <c r="AO783" s="100"/>
      <c r="AP783" s="100"/>
      <c r="AQ783" s="100"/>
      <c r="AR783" s="100"/>
      <c r="AS783" s="100"/>
      <c r="AT783" s="100"/>
      <c r="AU783" s="100"/>
      <c r="AV783" s="100"/>
      <c r="AW783" s="100"/>
      <c r="AX783" s="100"/>
      <c r="AY783" s="100"/>
      <c r="AZ783" s="100"/>
      <c r="BA783" s="100"/>
      <c r="BB783" s="100"/>
      <c r="BC783" s="100"/>
      <c r="BD783" s="100"/>
      <c r="BE783" s="100"/>
    </row>
    <row r="784" spans="1:57" ht="15.75" customHeight="1" x14ac:dyDescent="0.3">
      <c r="A784" s="98"/>
      <c r="B784" s="98"/>
      <c r="C784" s="98"/>
      <c r="D784" s="98"/>
      <c r="E784" s="99"/>
      <c r="F784" s="99"/>
      <c r="G784" s="98"/>
      <c r="H784" s="98"/>
      <c r="I784" s="98"/>
      <c r="J784" s="98"/>
      <c r="K784" s="330"/>
      <c r="L784" s="98"/>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0"/>
      <c r="AQ784" s="100"/>
      <c r="AR784" s="100"/>
      <c r="AS784" s="100"/>
      <c r="AT784" s="100"/>
      <c r="AU784" s="100"/>
      <c r="AV784" s="100"/>
      <c r="AW784" s="100"/>
      <c r="AX784" s="100"/>
      <c r="AY784" s="100"/>
      <c r="AZ784" s="100"/>
      <c r="BA784" s="100"/>
      <c r="BB784" s="100"/>
      <c r="BC784" s="100"/>
      <c r="BD784" s="100"/>
      <c r="BE784" s="100"/>
    </row>
    <row r="785" spans="1:57" ht="15.75" customHeight="1" x14ac:dyDescent="0.3">
      <c r="A785" s="98"/>
      <c r="B785" s="98"/>
      <c r="C785" s="98"/>
      <c r="D785" s="98"/>
      <c r="E785" s="99"/>
      <c r="F785" s="99"/>
      <c r="G785" s="98"/>
      <c r="H785" s="98"/>
      <c r="I785" s="98"/>
      <c r="J785" s="98"/>
      <c r="K785" s="330"/>
      <c r="L785" s="98"/>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100"/>
      <c r="AO785" s="100"/>
      <c r="AP785" s="100"/>
      <c r="AQ785" s="100"/>
      <c r="AR785" s="100"/>
      <c r="AS785" s="100"/>
      <c r="AT785" s="100"/>
      <c r="AU785" s="100"/>
      <c r="AV785" s="100"/>
      <c r="AW785" s="100"/>
      <c r="AX785" s="100"/>
      <c r="AY785" s="100"/>
      <c r="AZ785" s="100"/>
      <c r="BA785" s="100"/>
      <c r="BB785" s="100"/>
      <c r="BC785" s="100"/>
      <c r="BD785" s="100"/>
      <c r="BE785" s="100"/>
    </row>
    <row r="786" spans="1:57" ht="15.75" customHeight="1" x14ac:dyDescent="0.3">
      <c r="A786" s="98"/>
      <c r="B786" s="98"/>
      <c r="C786" s="98"/>
      <c r="D786" s="98"/>
      <c r="E786" s="99"/>
      <c r="F786" s="99"/>
      <c r="G786" s="98"/>
      <c r="H786" s="98"/>
      <c r="I786" s="98"/>
      <c r="J786" s="98"/>
      <c r="K786" s="330"/>
      <c r="L786" s="98"/>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c r="AR786" s="100"/>
      <c r="AS786" s="100"/>
      <c r="AT786" s="100"/>
      <c r="AU786" s="100"/>
      <c r="AV786" s="100"/>
      <c r="AW786" s="100"/>
      <c r="AX786" s="100"/>
      <c r="AY786" s="100"/>
      <c r="AZ786" s="100"/>
      <c r="BA786" s="100"/>
      <c r="BB786" s="100"/>
      <c r="BC786" s="100"/>
      <c r="BD786" s="100"/>
      <c r="BE786" s="100"/>
    </row>
    <row r="787" spans="1:57" ht="15.75" customHeight="1" x14ac:dyDescent="0.3">
      <c r="A787" s="98"/>
      <c r="B787" s="98"/>
      <c r="C787" s="98"/>
      <c r="D787" s="98"/>
      <c r="E787" s="99"/>
      <c r="F787" s="99"/>
      <c r="G787" s="98"/>
      <c r="H787" s="98"/>
      <c r="I787" s="98"/>
      <c r="J787" s="98"/>
      <c r="K787" s="330"/>
      <c r="L787" s="98"/>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c r="AR787" s="100"/>
      <c r="AS787" s="100"/>
      <c r="AT787" s="100"/>
      <c r="AU787" s="100"/>
      <c r="AV787" s="100"/>
      <c r="AW787" s="100"/>
      <c r="AX787" s="100"/>
      <c r="AY787" s="100"/>
      <c r="AZ787" s="100"/>
      <c r="BA787" s="100"/>
      <c r="BB787" s="100"/>
      <c r="BC787" s="100"/>
      <c r="BD787" s="100"/>
      <c r="BE787" s="100"/>
    </row>
    <row r="788" spans="1:57" ht="15.75" customHeight="1" x14ac:dyDescent="0.3">
      <c r="A788" s="98"/>
      <c r="B788" s="98"/>
      <c r="C788" s="98"/>
      <c r="D788" s="98"/>
      <c r="E788" s="99"/>
      <c r="F788" s="99"/>
      <c r="G788" s="98"/>
      <c r="H788" s="98"/>
      <c r="I788" s="98"/>
      <c r="J788" s="98"/>
      <c r="K788" s="330"/>
      <c r="L788" s="98"/>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c r="AR788" s="100"/>
      <c r="AS788" s="100"/>
      <c r="AT788" s="100"/>
      <c r="AU788" s="100"/>
      <c r="AV788" s="100"/>
      <c r="AW788" s="100"/>
      <c r="AX788" s="100"/>
      <c r="AY788" s="100"/>
      <c r="AZ788" s="100"/>
      <c r="BA788" s="100"/>
      <c r="BB788" s="100"/>
      <c r="BC788" s="100"/>
      <c r="BD788" s="100"/>
      <c r="BE788" s="100"/>
    </row>
    <row r="789" spans="1:57" ht="15.75" customHeight="1" x14ac:dyDescent="0.3">
      <c r="A789" s="98"/>
      <c r="B789" s="98"/>
      <c r="C789" s="98"/>
      <c r="D789" s="98"/>
      <c r="E789" s="99"/>
      <c r="F789" s="99"/>
      <c r="G789" s="98"/>
      <c r="H789" s="98"/>
      <c r="I789" s="98"/>
      <c r="J789" s="98"/>
      <c r="K789" s="330"/>
      <c r="L789" s="98"/>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c r="AU789" s="100"/>
      <c r="AV789" s="100"/>
      <c r="AW789" s="100"/>
      <c r="AX789" s="100"/>
      <c r="AY789" s="100"/>
      <c r="AZ789" s="100"/>
      <c r="BA789" s="100"/>
      <c r="BB789" s="100"/>
      <c r="BC789" s="100"/>
      <c r="BD789" s="100"/>
      <c r="BE789" s="100"/>
    </row>
    <row r="790" spans="1:57" ht="15.75" customHeight="1" x14ac:dyDescent="0.3">
      <c r="A790" s="98"/>
      <c r="B790" s="98"/>
      <c r="C790" s="98"/>
      <c r="D790" s="98"/>
      <c r="E790" s="99"/>
      <c r="F790" s="99"/>
      <c r="G790" s="98"/>
      <c r="H790" s="98"/>
      <c r="I790" s="98"/>
      <c r="J790" s="98"/>
      <c r="K790" s="330"/>
      <c r="L790" s="98"/>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c r="AR790" s="100"/>
      <c r="AS790" s="100"/>
      <c r="AT790" s="100"/>
      <c r="AU790" s="100"/>
      <c r="AV790" s="100"/>
      <c r="AW790" s="100"/>
      <c r="AX790" s="100"/>
      <c r="AY790" s="100"/>
      <c r="AZ790" s="100"/>
      <c r="BA790" s="100"/>
      <c r="BB790" s="100"/>
      <c r="BC790" s="100"/>
      <c r="BD790" s="100"/>
      <c r="BE790" s="100"/>
    </row>
    <row r="791" spans="1:57" ht="15.75" customHeight="1" x14ac:dyDescent="0.3">
      <c r="A791" s="98"/>
      <c r="B791" s="98"/>
      <c r="C791" s="98"/>
      <c r="D791" s="98"/>
      <c r="E791" s="99"/>
      <c r="F791" s="99"/>
      <c r="G791" s="98"/>
      <c r="H791" s="98"/>
      <c r="I791" s="98"/>
      <c r="J791" s="98"/>
      <c r="K791" s="330"/>
      <c r="L791" s="98"/>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100"/>
      <c r="AO791" s="100"/>
      <c r="AP791" s="100"/>
      <c r="AQ791" s="100"/>
      <c r="AR791" s="100"/>
      <c r="AS791" s="100"/>
      <c r="AT791" s="100"/>
      <c r="AU791" s="100"/>
      <c r="AV791" s="100"/>
      <c r="AW791" s="100"/>
      <c r="AX791" s="100"/>
      <c r="AY791" s="100"/>
      <c r="AZ791" s="100"/>
      <c r="BA791" s="100"/>
      <c r="BB791" s="100"/>
      <c r="BC791" s="100"/>
      <c r="BD791" s="100"/>
      <c r="BE791" s="100"/>
    </row>
    <row r="792" spans="1:57" ht="15.75" customHeight="1" x14ac:dyDescent="0.3">
      <c r="A792" s="98"/>
      <c r="B792" s="98"/>
      <c r="C792" s="98"/>
      <c r="D792" s="98"/>
      <c r="E792" s="99"/>
      <c r="F792" s="99"/>
      <c r="G792" s="98"/>
      <c r="H792" s="98"/>
      <c r="I792" s="98"/>
      <c r="J792" s="98"/>
      <c r="K792" s="330"/>
      <c r="L792" s="98"/>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P792" s="100"/>
      <c r="AQ792" s="100"/>
      <c r="AR792" s="100"/>
      <c r="AS792" s="100"/>
      <c r="AT792" s="100"/>
      <c r="AU792" s="100"/>
      <c r="AV792" s="100"/>
      <c r="AW792" s="100"/>
      <c r="AX792" s="100"/>
      <c r="AY792" s="100"/>
      <c r="AZ792" s="100"/>
      <c r="BA792" s="100"/>
      <c r="BB792" s="100"/>
      <c r="BC792" s="100"/>
      <c r="BD792" s="100"/>
      <c r="BE792" s="100"/>
    </row>
    <row r="793" spans="1:57" ht="15.75" customHeight="1" x14ac:dyDescent="0.3">
      <c r="A793" s="98"/>
      <c r="B793" s="98"/>
      <c r="C793" s="98"/>
      <c r="D793" s="98"/>
      <c r="E793" s="99"/>
      <c r="F793" s="99"/>
      <c r="G793" s="98"/>
      <c r="H793" s="98"/>
      <c r="I793" s="98"/>
      <c r="J793" s="98"/>
      <c r="K793" s="330"/>
      <c r="L793" s="98"/>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c r="AR793" s="100"/>
      <c r="AS793" s="100"/>
      <c r="AT793" s="100"/>
      <c r="AU793" s="100"/>
      <c r="AV793" s="100"/>
      <c r="AW793" s="100"/>
      <c r="AX793" s="100"/>
      <c r="AY793" s="100"/>
      <c r="AZ793" s="100"/>
      <c r="BA793" s="100"/>
      <c r="BB793" s="100"/>
      <c r="BC793" s="100"/>
      <c r="BD793" s="100"/>
      <c r="BE793" s="100"/>
    </row>
    <row r="794" spans="1:57" ht="15.75" customHeight="1" x14ac:dyDescent="0.3">
      <c r="A794" s="98"/>
      <c r="B794" s="98"/>
      <c r="C794" s="98"/>
      <c r="D794" s="98"/>
      <c r="E794" s="99"/>
      <c r="F794" s="99"/>
      <c r="G794" s="98"/>
      <c r="H794" s="98"/>
      <c r="I794" s="98"/>
      <c r="J794" s="98"/>
      <c r="K794" s="330"/>
      <c r="L794" s="98"/>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c r="AR794" s="100"/>
      <c r="AS794" s="100"/>
      <c r="AT794" s="100"/>
      <c r="AU794" s="100"/>
      <c r="AV794" s="100"/>
      <c r="AW794" s="100"/>
      <c r="AX794" s="100"/>
      <c r="AY794" s="100"/>
      <c r="AZ794" s="100"/>
      <c r="BA794" s="100"/>
      <c r="BB794" s="100"/>
      <c r="BC794" s="100"/>
      <c r="BD794" s="100"/>
      <c r="BE794" s="100"/>
    </row>
    <row r="795" spans="1:57" ht="15.75" customHeight="1" x14ac:dyDescent="0.3">
      <c r="A795" s="98"/>
      <c r="B795" s="98"/>
      <c r="C795" s="98"/>
      <c r="D795" s="98"/>
      <c r="E795" s="99"/>
      <c r="F795" s="99"/>
      <c r="G795" s="98"/>
      <c r="H795" s="98"/>
      <c r="I795" s="98"/>
      <c r="J795" s="98"/>
      <c r="K795" s="330"/>
      <c r="L795" s="98"/>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row>
    <row r="796" spans="1:57" ht="15.75" customHeight="1" x14ac:dyDescent="0.3">
      <c r="A796" s="98"/>
      <c r="B796" s="98"/>
      <c r="C796" s="98"/>
      <c r="D796" s="98"/>
      <c r="E796" s="99"/>
      <c r="F796" s="99"/>
      <c r="G796" s="98"/>
      <c r="H796" s="98"/>
      <c r="I796" s="98"/>
      <c r="J796" s="98"/>
      <c r="K796" s="330"/>
      <c r="L796" s="98"/>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c r="AR796" s="100"/>
      <c r="AS796" s="100"/>
      <c r="AT796" s="100"/>
      <c r="AU796" s="100"/>
      <c r="AV796" s="100"/>
      <c r="AW796" s="100"/>
      <c r="AX796" s="100"/>
      <c r="AY796" s="100"/>
      <c r="AZ796" s="100"/>
      <c r="BA796" s="100"/>
      <c r="BB796" s="100"/>
      <c r="BC796" s="100"/>
      <c r="BD796" s="100"/>
      <c r="BE796" s="100"/>
    </row>
    <row r="797" spans="1:57" ht="15.75" customHeight="1" x14ac:dyDescent="0.3">
      <c r="A797" s="98"/>
      <c r="B797" s="98"/>
      <c r="C797" s="98"/>
      <c r="D797" s="98"/>
      <c r="E797" s="99"/>
      <c r="F797" s="99"/>
      <c r="G797" s="98"/>
      <c r="H797" s="98"/>
      <c r="I797" s="98"/>
      <c r="J797" s="98"/>
      <c r="K797" s="330"/>
      <c r="L797" s="98"/>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100"/>
      <c r="AO797" s="100"/>
      <c r="AP797" s="100"/>
      <c r="AQ797" s="100"/>
      <c r="AR797" s="100"/>
      <c r="AS797" s="100"/>
      <c r="AT797" s="100"/>
      <c r="AU797" s="100"/>
      <c r="AV797" s="100"/>
      <c r="AW797" s="100"/>
      <c r="AX797" s="100"/>
      <c r="AY797" s="100"/>
      <c r="AZ797" s="100"/>
      <c r="BA797" s="100"/>
      <c r="BB797" s="100"/>
      <c r="BC797" s="100"/>
      <c r="BD797" s="100"/>
      <c r="BE797" s="100"/>
    </row>
    <row r="798" spans="1:57" ht="15.75" customHeight="1" x14ac:dyDescent="0.3">
      <c r="A798" s="98"/>
      <c r="B798" s="98"/>
      <c r="C798" s="98"/>
      <c r="D798" s="98"/>
      <c r="E798" s="99"/>
      <c r="F798" s="99"/>
      <c r="G798" s="98"/>
      <c r="H798" s="98"/>
      <c r="I798" s="98"/>
      <c r="J798" s="98"/>
      <c r="K798" s="330"/>
      <c r="L798" s="98"/>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0"/>
      <c r="AQ798" s="100"/>
      <c r="AR798" s="100"/>
      <c r="AS798" s="100"/>
      <c r="AT798" s="100"/>
      <c r="AU798" s="100"/>
      <c r="AV798" s="100"/>
      <c r="AW798" s="100"/>
      <c r="AX798" s="100"/>
      <c r="AY798" s="100"/>
      <c r="AZ798" s="100"/>
      <c r="BA798" s="100"/>
      <c r="BB798" s="100"/>
      <c r="BC798" s="100"/>
      <c r="BD798" s="100"/>
      <c r="BE798" s="100"/>
    </row>
    <row r="799" spans="1:57" ht="15.75" customHeight="1" x14ac:dyDescent="0.3">
      <c r="A799" s="98"/>
      <c r="B799" s="98"/>
      <c r="C799" s="98"/>
      <c r="D799" s="98"/>
      <c r="E799" s="99"/>
      <c r="F799" s="99"/>
      <c r="G799" s="98"/>
      <c r="H799" s="98"/>
      <c r="I799" s="98"/>
      <c r="J799" s="98"/>
      <c r="K799" s="330"/>
      <c r="L799" s="98"/>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0"/>
      <c r="AQ799" s="100"/>
      <c r="AR799" s="100"/>
      <c r="AS799" s="100"/>
      <c r="AT799" s="100"/>
      <c r="AU799" s="100"/>
      <c r="AV799" s="100"/>
      <c r="AW799" s="100"/>
      <c r="AX799" s="100"/>
      <c r="AY799" s="100"/>
      <c r="AZ799" s="100"/>
      <c r="BA799" s="100"/>
      <c r="BB799" s="100"/>
      <c r="BC799" s="100"/>
      <c r="BD799" s="100"/>
      <c r="BE799" s="100"/>
    </row>
    <row r="800" spans="1:57" ht="15.75" customHeight="1" x14ac:dyDescent="0.3">
      <c r="A800" s="98"/>
      <c r="B800" s="98"/>
      <c r="C800" s="98"/>
      <c r="D800" s="98"/>
      <c r="E800" s="99"/>
      <c r="F800" s="99"/>
      <c r="G800" s="98"/>
      <c r="H800" s="98"/>
      <c r="I800" s="98"/>
      <c r="J800" s="98"/>
      <c r="K800" s="330"/>
      <c r="L800" s="98"/>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0"/>
      <c r="AQ800" s="100"/>
      <c r="AR800" s="100"/>
      <c r="AS800" s="100"/>
      <c r="AT800" s="100"/>
      <c r="AU800" s="100"/>
      <c r="AV800" s="100"/>
      <c r="AW800" s="100"/>
      <c r="AX800" s="100"/>
      <c r="AY800" s="100"/>
      <c r="AZ800" s="100"/>
      <c r="BA800" s="100"/>
      <c r="BB800" s="100"/>
      <c r="BC800" s="100"/>
      <c r="BD800" s="100"/>
      <c r="BE800" s="100"/>
    </row>
    <row r="801" spans="1:57" ht="15.75" customHeight="1" x14ac:dyDescent="0.3">
      <c r="A801" s="98"/>
      <c r="B801" s="98"/>
      <c r="C801" s="98"/>
      <c r="D801" s="98"/>
      <c r="E801" s="99"/>
      <c r="F801" s="99"/>
      <c r="G801" s="98"/>
      <c r="H801" s="98"/>
      <c r="I801" s="98"/>
      <c r="J801" s="98"/>
      <c r="K801" s="330"/>
      <c r="L801" s="98"/>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100"/>
      <c r="AO801" s="100"/>
      <c r="AP801" s="100"/>
      <c r="AQ801" s="100"/>
      <c r="AR801" s="100"/>
      <c r="AS801" s="100"/>
      <c r="AT801" s="100"/>
      <c r="AU801" s="100"/>
      <c r="AV801" s="100"/>
      <c r="AW801" s="100"/>
      <c r="AX801" s="100"/>
      <c r="AY801" s="100"/>
      <c r="AZ801" s="100"/>
      <c r="BA801" s="100"/>
      <c r="BB801" s="100"/>
      <c r="BC801" s="100"/>
      <c r="BD801" s="100"/>
      <c r="BE801" s="100"/>
    </row>
    <row r="802" spans="1:57" ht="15.75" customHeight="1" x14ac:dyDescent="0.3">
      <c r="A802" s="98"/>
      <c r="B802" s="98"/>
      <c r="C802" s="98"/>
      <c r="D802" s="98"/>
      <c r="E802" s="99"/>
      <c r="F802" s="99"/>
      <c r="G802" s="98"/>
      <c r="H802" s="98"/>
      <c r="I802" s="98"/>
      <c r="J802" s="98"/>
      <c r="K802" s="330"/>
      <c r="L802" s="98"/>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100"/>
      <c r="AO802" s="100"/>
      <c r="AP802" s="100"/>
      <c r="AQ802" s="100"/>
      <c r="AR802" s="100"/>
      <c r="AS802" s="100"/>
      <c r="AT802" s="100"/>
      <c r="AU802" s="100"/>
      <c r="AV802" s="100"/>
      <c r="AW802" s="100"/>
      <c r="AX802" s="100"/>
      <c r="AY802" s="100"/>
      <c r="AZ802" s="100"/>
      <c r="BA802" s="100"/>
      <c r="BB802" s="100"/>
      <c r="BC802" s="100"/>
      <c r="BD802" s="100"/>
      <c r="BE802" s="100"/>
    </row>
    <row r="803" spans="1:57" ht="15.75" customHeight="1" x14ac:dyDescent="0.3">
      <c r="A803" s="98"/>
      <c r="B803" s="98"/>
      <c r="C803" s="98"/>
      <c r="D803" s="98"/>
      <c r="E803" s="99"/>
      <c r="F803" s="99"/>
      <c r="G803" s="98"/>
      <c r="H803" s="98"/>
      <c r="I803" s="98"/>
      <c r="J803" s="98"/>
      <c r="K803" s="330"/>
      <c r="L803" s="98"/>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c r="AP803" s="100"/>
      <c r="AQ803" s="100"/>
      <c r="AR803" s="100"/>
      <c r="AS803" s="100"/>
      <c r="AT803" s="100"/>
      <c r="AU803" s="100"/>
      <c r="AV803" s="100"/>
      <c r="AW803" s="100"/>
      <c r="AX803" s="100"/>
      <c r="AY803" s="100"/>
      <c r="AZ803" s="100"/>
      <c r="BA803" s="100"/>
      <c r="BB803" s="100"/>
      <c r="BC803" s="100"/>
      <c r="BD803" s="100"/>
      <c r="BE803" s="100"/>
    </row>
    <row r="804" spans="1:57" ht="15.75" customHeight="1" x14ac:dyDescent="0.3">
      <c r="A804" s="98"/>
      <c r="B804" s="98"/>
      <c r="C804" s="98"/>
      <c r="D804" s="98"/>
      <c r="E804" s="99"/>
      <c r="F804" s="99"/>
      <c r="G804" s="98"/>
      <c r="H804" s="98"/>
      <c r="I804" s="98"/>
      <c r="J804" s="98"/>
      <c r="K804" s="330"/>
      <c r="L804" s="98"/>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0"/>
      <c r="AQ804" s="100"/>
      <c r="AR804" s="100"/>
      <c r="AS804" s="100"/>
      <c r="AT804" s="100"/>
      <c r="AU804" s="100"/>
      <c r="AV804" s="100"/>
      <c r="AW804" s="100"/>
      <c r="AX804" s="100"/>
      <c r="AY804" s="100"/>
      <c r="AZ804" s="100"/>
      <c r="BA804" s="100"/>
      <c r="BB804" s="100"/>
      <c r="BC804" s="100"/>
      <c r="BD804" s="100"/>
      <c r="BE804" s="100"/>
    </row>
    <row r="805" spans="1:57" ht="15.75" customHeight="1" x14ac:dyDescent="0.3">
      <c r="A805" s="98"/>
      <c r="B805" s="98"/>
      <c r="C805" s="98"/>
      <c r="D805" s="98"/>
      <c r="E805" s="99"/>
      <c r="F805" s="99"/>
      <c r="G805" s="98"/>
      <c r="H805" s="98"/>
      <c r="I805" s="98"/>
      <c r="J805" s="98"/>
      <c r="K805" s="330"/>
      <c r="L805" s="98"/>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100"/>
      <c r="AO805" s="100"/>
      <c r="AP805" s="100"/>
      <c r="AQ805" s="100"/>
      <c r="AR805" s="100"/>
      <c r="AS805" s="100"/>
      <c r="AT805" s="100"/>
      <c r="AU805" s="100"/>
      <c r="AV805" s="100"/>
      <c r="AW805" s="100"/>
      <c r="AX805" s="100"/>
      <c r="AY805" s="100"/>
      <c r="AZ805" s="100"/>
      <c r="BA805" s="100"/>
      <c r="BB805" s="100"/>
      <c r="BC805" s="100"/>
      <c r="BD805" s="100"/>
      <c r="BE805" s="100"/>
    </row>
    <row r="806" spans="1:57" ht="15.75" customHeight="1" x14ac:dyDescent="0.3">
      <c r="A806" s="98"/>
      <c r="B806" s="98"/>
      <c r="C806" s="98"/>
      <c r="D806" s="98"/>
      <c r="E806" s="99"/>
      <c r="F806" s="99"/>
      <c r="G806" s="98"/>
      <c r="H806" s="98"/>
      <c r="I806" s="98"/>
      <c r="J806" s="98"/>
      <c r="K806" s="330"/>
      <c r="L806" s="98"/>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100"/>
      <c r="AO806" s="100"/>
      <c r="AP806" s="100"/>
      <c r="AQ806" s="100"/>
      <c r="AR806" s="100"/>
      <c r="AS806" s="100"/>
      <c r="AT806" s="100"/>
      <c r="AU806" s="100"/>
      <c r="AV806" s="100"/>
      <c r="AW806" s="100"/>
      <c r="AX806" s="100"/>
      <c r="AY806" s="100"/>
      <c r="AZ806" s="100"/>
      <c r="BA806" s="100"/>
      <c r="BB806" s="100"/>
      <c r="BC806" s="100"/>
      <c r="BD806" s="100"/>
      <c r="BE806" s="100"/>
    </row>
    <row r="807" spans="1:57" ht="15.75" customHeight="1" x14ac:dyDescent="0.3">
      <c r="A807" s="98"/>
      <c r="B807" s="98"/>
      <c r="C807" s="98"/>
      <c r="D807" s="98"/>
      <c r="E807" s="99"/>
      <c r="F807" s="99"/>
      <c r="G807" s="98"/>
      <c r="H807" s="98"/>
      <c r="I807" s="98"/>
      <c r="J807" s="98"/>
      <c r="K807" s="330"/>
      <c r="L807" s="98"/>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P807" s="100"/>
      <c r="AQ807" s="100"/>
      <c r="AR807" s="100"/>
      <c r="AS807" s="100"/>
      <c r="AT807" s="100"/>
      <c r="AU807" s="100"/>
      <c r="AV807" s="100"/>
      <c r="AW807" s="100"/>
      <c r="AX807" s="100"/>
      <c r="AY807" s="100"/>
      <c r="AZ807" s="100"/>
      <c r="BA807" s="100"/>
      <c r="BB807" s="100"/>
      <c r="BC807" s="100"/>
      <c r="BD807" s="100"/>
      <c r="BE807" s="100"/>
    </row>
    <row r="808" spans="1:57" ht="15.75" customHeight="1" x14ac:dyDescent="0.3">
      <c r="A808" s="98"/>
      <c r="B808" s="98"/>
      <c r="C808" s="98"/>
      <c r="D808" s="98"/>
      <c r="E808" s="99"/>
      <c r="F808" s="99"/>
      <c r="G808" s="98"/>
      <c r="H808" s="98"/>
      <c r="I808" s="98"/>
      <c r="J808" s="98"/>
      <c r="K808" s="330"/>
      <c r="L808" s="98"/>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0"/>
      <c r="AQ808" s="100"/>
      <c r="AR808" s="100"/>
      <c r="AS808" s="100"/>
      <c r="AT808" s="100"/>
      <c r="AU808" s="100"/>
      <c r="AV808" s="100"/>
      <c r="AW808" s="100"/>
      <c r="AX808" s="100"/>
      <c r="AY808" s="100"/>
      <c r="AZ808" s="100"/>
      <c r="BA808" s="100"/>
      <c r="BB808" s="100"/>
      <c r="BC808" s="100"/>
      <c r="BD808" s="100"/>
      <c r="BE808" s="100"/>
    </row>
    <row r="809" spans="1:57" ht="15.75" customHeight="1" x14ac:dyDescent="0.3">
      <c r="A809" s="98"/>
      <c r="B809" s="98"/>
      <c r="C809" s="98"/>
      <c r="D809" s="98"/>
      <c r="E809" s="99"/>
      <c r="F809" s="99"/>
      <c r="G809" s="98"/>
      <c r="H809" s="98"/>
      <c r="I809" s="98"/>
      <c r="J809" s="98"/>
      <c r="K809" s="330"/>
      <c r="L809" s="98"/>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0"/>
      <c r="AQ809" s="100"/>
      <c r="AR809" s="100"/>
      <c r="AS809" s="100"/>
      <c r="AT809" s="100"/>
      <c r="AU809" s="100"/>
      <c r="AV809" s="100"/>
      <c r="AW809" s="100"/>
      <c r="AX809" s="100"/>
      <c r="AY809" s="100"/>
      <c r="AZ809" s="100"/>
      <c r="BA809" s="100"/>
      <c r="BB809" s="100"/>
      <c r="BC809" s="100"/>
      <c r="BD809" s="100"/>
      <c r="BE809" s="100"/>
    </row>
    <row r="810" spans="1:57" ht="15.75" customHeight="1" x14ac:dyDescent="0.3">
      <c r="A810" s="98"/>
      <c r="B810" s="98"/>
      <c r="C810" s="98"/>
      <c r="D810" s="98"/>
      <c r="E810" s="99"/>
      <c r="F810" s="99"/>
      <c r="G810" s="98"/>
      <c r="H810" s="98"/>
      <c r="I810" s="98"/>
      <c r="J810" s="98"/>
      <c r="K810" s="330"/>
      <c r="L810" s="98"/>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0"/>
      <c r="AQ810" s="100"/>
      <c r="AR810" s="100"/>
      <c r="AS810" s="100"/>
      <c r="AT810" s="100"/>
      <c r="AU810" s="100"/>
      <c r="AV810" s="100"/>
      <c r="AW810" s="100"/>
      <c r="AX810" s="100"/>
      <c r="AY810" s="100"/>
      <c r="AZ810" s="100"/>
      <c r="BA810" s="100"/>
      <c r="BB810" s="100"/>
      <c r="BC810" s="100"/>
      <c r="BD810" s="100"/>
      <c r="BE810" s="100"/>
    </row>
    <row r="811" spans="1:57" ht="15.75" customHeight="1" x14ac:dyDescent="0.3">
      <c r="A811" s="98"/>
      <c r="B811" s="98"/>
      <c r="C811" s="98"/>
      <c r="D811" s="98"/>
      <c r="E811" s="99"/>
      <c r="F811" s="99"/>
      <c r="G811" s="98"/>
      <c r="H811" s="98"/>
      <c r="I811" s="98"/>
      <c r="J811" s="98"/>
      <c r="K811" s="330"/>
      <c r="L811" s="98"/>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100"/>
      <c r="AO811" s="100"/>
      <c r="AP811" s="100"/>
      <c r="AQ811" s="100"/>
      <c r="AR811" s="100"/>
      <c r="AS811" s="100"/>
      <c r="AT811" s="100"/>
      <c r="AU811" s="100"/>
      <c r="AV811" s="100"/>
      <c r="AW811" s="100"/>
      <c r="AX811" s="100"/>
      <c r="AY811" s="100"/>
      <c r="AZ811" s="100"/>
      <c r="BA811" s="100"/>
      <c r="BB811" s="100"/>
      <c r="BC811" s="100"/>
      <c r="BD811" s="100"/>
      <c r="BE811" s="100"/>
    </row>
    <row r="812" spans="1:57" ht="15.75" customHeight="1" x14ac:dyDescent="0.3">
      <c r="A812" s="98"/>
      <c r="B812" s="98"/>
      <c r="C812" s="98"/>
      <c r="D812" s="98"/>
      <c r="E812" s="99"/>
      <c r="F812" s="99"/>
      <c r="G812" s="98"/>
      <c r="H812" s="98"/>
      <c r="I812" s="98"/>
      <c r="J812" s="98"/>
      <c r="K812" s="330"/>
      <c r="L812" s="98"/>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0"/>
      <c r="AQ812" s="100"/>
      <c r="AR812" s="100"/>
      <c r="AS812" s="100"/>
      <c r="AT812" s="100"/>
      <c r="AU812" s="100"/>
      <c r="AV812" s="100"/>
      <c r="AW812" s="100"/>
      <c r="AX812" s="100"/>
      <c r="AY812" s="100"/>
      <c r="AZ812" s="100"/>
      <c r="BA812" s="100"/>
      <c r="BB812" s="100"/>
      <c r="BC812" s="100"/>
      <c r="BD812" s="100"/>
      <c r="BE812" s="100"/>
    </row>
    <row r="813" spans="1:57" ht="15.75" customHeight="1" x14ac:dyDescent="0.3">
      <c r="A813" s="98"/>
      <c r="B813" s="98"/>
      <c r="C813" s="98"/>
      <c r="D813" s="98"/>
      <c r="E813" s="99"/>
      <c r="F813" s="99"/>
      <c r="G813" s="98"/>
      <c r="H813" s="98"/>
      <c r="I813" s="98"/>
      <c r="J813" s="98"/>
      <c r="K813" s="330"/>
      <c r="L813" s="98"/>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0"/>
      <c r="AQ813" s="100"/>
      <c r="AR813" s="100"/>
      <c r="AS813" s="100"/>
      <c r="AT813" s="100"/>
      <c r="AU813" s="100"/>
      <c r="AV813" s="100"/>
      <c r="AW813" s="100"/>
      <c r="AX813" s="100"/>
      <c r="AY813" s="100"/>
      <c r="AZ813" s="100"/>
      <c r="BA813" s="100"/>
      <c r="BB813" s="100"/>
      <c r="BC813" s="100"/>
      <c r="BD813" s="100"/>
      <c r="BE813" s="100"/>
    </row>
    <row r="814" spans="1:57" ht="15.75" customHeight="1" x14ac:dyDescent="0.3">
      <c r="A814" s="98"/>
      <c r="B814" s="98"/>
      <c r="C814" s="98"/>
      <c r="D814" s="98"/>
      <c r="E814" s="99"/>
      <c r="F814" s="99"/>
      <c r="G814" s="98"/>
      <c r="H814" s="98"/>
      <c r="I814" s="98"/>
      <c r="J814" s="98"/>
      <c r="K814" s="330"/>
      <c r="L814" s="98"/>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100"/>
      <c r="AO814" s="100"/>
      <c r="AP814" s="100"/>
      <c r="AQ814" s="100"/>
      <c r="AR814" s="100"/>
      <c r="AS814" s="100"/>
      <c r="AT814" s="100"/>
      <c r="AU814" s="100"/>
      <c r="AV814" s="100"/>
      <c r="AW814" s="100"/>
      <c r="AX814" s="100"/>
      <c r="AY814" s="100"/>
      <c r="AZ814" s="100"/>
      <c r="BA814" s="100"/>
      <c r="BB814" s="100"/>
      <c r="BC814" s="100"/>
      <c r="BD814" s="100"/>
      <c r="BE814" s="100"/>
    </row>
    <row r="815" spans="1:57" ht="15.75" customHeight="1" x14ac:dyDescent="0.3">
      <c r="A815" s="98"/>
      <c r="B815" s="98"/>
      <c r="C815" s="98"/>
      <c r="D815" s="98"/>
      <c r="E815" s="99"/>
      <c r="F815" s="99"/>
      <c r="G815" s="98"/>
      <c r="H815" s="98"/>
      <c r="I815" s="98"/>
      <c r="J815" s="98"/>
      <c r="K815" s="330"/>
      <c r="L815" s="98"/>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100"/>
      <c r="AO815" s="100"/>
      <c r="AP815" s="100"/>
      <c r="AQ815" s="100"/>
      <c r="AR815" s="100"/>
      <c r="AS815" s="100"/>
      <c r="AT815" s="100"/>
      <c r="AU815" s="100"/>
      <c r="AV815" s="100"/>
      <c r="AW815" s="100"/>
      <c r="AX815" s="100"/>
      <c r="AY815" s="100"/>
      <c r="AZ815" s="100"/>
      <c r="BA815" s="100"/>
      <c r="BB815" s="100"/>
      <c r="BC815" s="100"/>
      <c r="BD815" s="100"/>
      <c r="BE815" s="100"/>
    </row>
    <row r="816" spans="1:57" ht="15.75" customHeight="1" x14ac:dyDescent="0.3">
      <c r="A816" s="98"/>
      <c r="B816" s="98"/>
      <c r="C816" s="98"/>
      <c r="D816" s="98"/>
      <c r="E816" s="99"/>
      <c r="F816" s="99"/>
      <c r="G816" s="98"/>
      <c r="H816" s="98"/>
      <c r="I816" s="98"/>
      <c r="J816" s="98"/>
      <c r="K816" s="330"/>
      <c r="L816" s="98"/>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100"/>
      <c r="AO816" s="100"/>
      <c r="AP816" s="100"/>
      <c r="AQ816" s="100"/>
      <c r="AR816" s="100"/>
      <c r="AS816" s="100"/>
      <c r="AT816" s="100"/>
      <c r="AU816" s="100"/>
      <c r="AV816" s="100"/>
      <c r="AW816" s="100"/>
      <c r="AX816" s="100"/>
      <c r="AY816" s="100"/>
      <c r="AZ816" s="100"/>
      <c r="BA816" s="100"/>
      <c r="BB816" s="100"/>
      <c r="BC816" s="100"/>
      <c r="BD816" s="100"/>
      <c r="BE816" s="100"/>
    </row>
    <row r="817" spans="1:57" ht="15.75" customHeight="1" x14ac:dyDescent="0.3">
      <c r="A817" s="98"/>
      <c r="B817" s="98"/>
      <c r="C817" s="98"/>
      <c r="D817" s="98"/>
      <c r="E817" s="99"/>
      <c r="F817" s="99"/>
      <c r="G817" s="98"/>
      <c r="H817" s="98"/>
      <c r="I817" s="98"/>
      <c r="J817" s="98"/>
      <c r="K817" s="330"/>
      <c r="L817" s="98"/>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0"/>
      <c r="AQ817" s="100"/>
      <c r="AR817" s="100"/>
      <c r="AS817" s="100"/>
      <c r="AT817" s="100"/>
      <c r="AU817" s="100"/>
      <c r="AV817" s="100"/>
      <c r="AW817" s="100"/>
      <c r="AX817" s="100"/>
      <c r="AY817" s="100"/>
      <c r="AZ817" s="100"/>
      <c r="BA817" s="100"/>
      <c r="BB817" s="100"/>
      <c r="BC817" s="100"/>
      <c r="BD817" s="100"/>
      <c r="BE817" s="100"/>
    </row>
    <row r="818" spans="1:57" ht="15.75" customHeight="1" x14ac:dyDescent="0.3">
      <c r="A818" s="98"/>
      <c r="B818" s="98"/>
      <c r="C818" s="98"/>
      <c r="D818" s="98"/>
      <c r="E818" s="99"/>
      <c r="F818" s="99"/>
      <c r="G818" s="98"/>
      <c r="H818" s="98"/>
      <c r="I818" s="98"/>
      <c r="J818" s="98"/>
      <c r="K818" s="330"/>
      <c r="L818" s="98"/>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100"/>
      <c r="AO818" s="100"/>
      <c r="AP818" s="100"/>
      <c r="AQ818" s="100"/>
      <c r="AR818" s="100"/>
      <c r="AS818" s="100"/>
      <c r="AT818" s="100"/>
      <c r="AU818" s="100"/>
      <c r="AV818" s="100"/>
      <c r="AW818" s="100"/>
      <c r="AX818" s="100"/>
      <c r="AY818" s="100"/>
      <c r="AZ818" s="100"/>
      <c r="BA818" s="100"/>
      <c r="BB818" s="100"/>
      <c r="BC818" s="100"/>
      <c r="BD818" s="100"/>
      <c r="BE818" s="100"/>
    </row>
    <row r="819" spans="1:57" ht="15.75" customHeight="1" x14ac:dyDescent="0.3">
      <c r="A819" s="98"/>
      <c r="B819" s="98"/>
      <c r="C819" s="98"/>
      <c r="D819" s="98"/>
      <c r="E819" s="99"/>
      <c r="F819" s="99"/>
      <c r="G819" s="98"/>
      <c r="H819" s="98"/>
      <c r="I819" s="98"/>
      <c r="J819" s="98"/>
      <c r="K819" s="330"/>
      <c r="L819" s="98"/>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0"/>
      <c r="AQ819" s="100"/>
      <c r="AR819" s="100"/>
      <c r="AS819" s="100"/>
      <c r="AT819" s="100"/>
      <c r="AU819" s="100"/>
      <c r="AV819" s="100"/>
      <c r="AW819" s="100"/>
      <c r="AX819" s="100"/>
      <c r="AY819" s="100"/>
      <c r="AZ819" s="100"/>
      <c r="BA819" s="100"/>
      <c r="BB819" s="100"/>
      <c r="BC819" s="100"/>
      <c r="BD819" s="100"/>
      <c r="BE819" s="100"/>
    </row>
    <row r="820" spans="1:57" ht="15.75" customHeight="1" x14ac:dyDescent="0.3">
      <c r="A820" s="98"/>
      <c r="B820" s="98"/>
      <c r="C820" s="98"/>
      <c r="D820" s="98"/>
      <c r="E820" s="99"/>
      <c r="F820" s="99"/>
      <c r="G820" s="98"/>
      <c r="H820" s="98"/>
      <c r="I820" s="98"/>
      <c r="J820" s="98"/>
      <c r="K820" s="330"/>
      <c r="L820" s="98"/>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0"/>
      <c r="AQ820" s="100"/>
      <c r="AR820" s="100"/>
      <c r="AS820" s="100"/>
      <c r="AT820" s="100"/>
      <c r="AU820" s="100"/>
      <c r="AV820" s="100"/>
      <c r="AW820" s="100"/>
      <c r="AX820" s="100"/>
      <c r="AY820" s="100"/>
      <c r="AZ820" s="100"/>
      <c r="BA820" s="100"/>
      <c r="BB820" s="100"/>
      <c r="BC820" s="100"/>
      <c r="BD820" s="100"/>
      <c r="BE820" s="100"/>
    </row>
    <row r="821" spans="1:57" ht="15.75" customHeight="1" x14ac:dyDescent="0.3">
      <c r="A821" s="98"/>
      <c r="B821" s="98"/>
      <c r="C821" s="98"/>
      <c r="D821" s="98"/>
      <c r="E821" s="99"/>
      <c r="F821" s="99"/>
      <c r="G821" s="98"/>
      <c r="H821" s="98"/>
      <c r="I821" s="98"/>
      <c r="J821" s="98"/>
      <c r="K821" s="330"/>
      <c r="L821" s="98"/>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100"/>
      <c r="AO821" s="100"/>
      <c r="AP821" s="100"/>
      <c r="AQ821" s="100"/>
      <c r="AR821" s="100"/>
      <c r="AS821" s="100"/>
      <c r="AT821" s="100"/>
      <c r="AU821" s="100"/>
      <c r="AV821" s="100"/>
      <c r="AW821" s="100"/>
      <c r="AX821" s="100"/>
      <c r="AY821" s="100"/>
      <c r="AZ821" s="100"/>
      <c r="BA821" s="100"/>
      <c r="BB821" s="100"/>
      <c r="BC821" s="100"/>
      <c r="BD821" s="100"/>
      <c r="BE821" s="100"/>
    </row>
    <row r="822" spans="1:57" ht="15.75" customHeight="1" x14ac:dyDescent="0.3">
      <c r="A822" s="98"/>
      <c r="B822" s="98"/>
      <c r="C822" s="98"/>
      <c r="D822" s="98"/>
      <c r="E822" s="99"/>
      <c r="F822" s="99"/>
      <c r="G822" s="98"/>
      <c r="H822" s="98"/>
      <c r="I822" s="98"/>
      <c r="J822" s="98"/>
      <c r="K822" s="330"/>
      <c r="L822" s="98"/>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100"/>
      <c r="AO822" s="100"/>
      <c r="AP822" s="100"/>
      <c r="AQ822" s="100"/>
      <c r="AR822" s="100"/>
      <c r="AS822" s="100"/>
      <c r="AT822" s="100"/>
      <c r="AU822" s="100"/>
      <c r="AV822" s="100"/>
      <c r="AW822" s="100"/>
      <c r="AX822" s="100"/>
      <c r="AY822" s="100"/>
      <c r="AZ822" s="100"/>
      <c r="BA822" s="100"/>
      <c r="BB822" s="100"/>
      <c r="BC822" s="100"/>
      <c r="BD822" s="100"/>
      <c r="BE822" s="100"/>
    </row>
    <row r="823" spans="1:57" ht="15.75" customHeight="1" x14ac:dyDescent="0.3">
      <c r="A823" s="98"/>
      <c r="B823" s="98"/>
      <c r="C823" s="98"/>
      <c r="D823" s="98"/>
      <c r="E823" s="99"/>
      <c r="F823" s="99"/>
      <c r="G823" s="98"/>
      <c r="H823" s="98"/>
      <c r="I823" s="98"/>
      <c r="J823" s="98"/>
      <c r="K823" s="330"/>
      <c r="L823" s="98"/>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P823" s="100"/>
      <c r="AQ823" s="100"/>
      <c r="AR823" s="100"/>
      <c r="AS823" s="100"/>
      <c r="AT823" s="100"/>
      <c r="AU823" s="100"/>
      <c r="AV823" s="100"/>
      <c r="AW823" s="100"/>
      <c r="AX823" s="100"/>
      <c r="AY823" s="100"/>
      <c r="AZ823" s="100"/>
      <c r="BA823" s="100"/>
      <c r="BB823" s="100"/>
      <c r="BC823" s="100"/>
      <c r="BD823" s="100"/>
      <c r="BE823" s="100"/>
    </row>
    <row r="824" spans="1:57" ht="15.75" customHeight="1" x14ac:dyDescent="0.3">
      <c r="A824" s="98"/>
      <c r="B824" s="98"/>
      <c r="C824" s="98"/>
      <c r="D824" s="98"/>
      <c r="E824" s="99"/>
      <c r="F824" s="99"/>
      <c r="G824" s="98"/>
      <c r="H824" s="98"/>
      <c r="I824" s="98"/>
      <c r="J824" s="98"/>
      <c r="K824" s="330"/>
      <c r="L824" s="98"/>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0"/>
      <c r="AQ824" s="100"/>
      <c r="AR824" s="100"/>
      <c r="AS824" s="100"/>
      <c r="AT824" s="100"/>
      <c r="AU824" s="100"/>
      <c r="AV824" s="100"/>
      <c r="AW824" s="100"/>
      <c r="AX824" s="100"/>
      <c r="AY824" s="100"/>
      <c r="AZ824" s="100"/>
      <c r="BA824" s="100"/>
      <c r="BB824" s="100"/>
      <c r="BC824" s="100"/>
      <c r="BD824" s="100"/>
      <c r="BE824" s="100"/>
    </row>
    <row r="825" spans="1:57" ht="15.75" customHeight="1" x14ac:dyDescent="0.3">
      <c r="A825" s="98"/>
      <c r="B825" s="98"/>
      <c r="C825" s="98"/>
      <c r="D825" s="98"/>
      <c r="E825" s="99"/>
      <c r="F825" s="99"/>
      <c r="G825" s="98"/>
      <c r="H825" s="98"/>
      <c r="I825" s="98"/>
      <c r="J825" s="98"/>
      <c r="K825" s="330"/>
      <c r="L825" s="98"/>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100"/>
      <c r="AO825" s="100"/>
      <c r="AP825" s="100"/>
      <c r="AQ825" s="100"/>
      <c r="AR825" s="100"/>
      <c r="AS825" s="100"/>
      <c r="AT825" s="100"/>
      <c r="AU825" s="100"/>
      <c r="AV825" s="100"/>
      <c r="AW825" s="100"/>
      <c r="AX825" s="100"/>
      <c r="AY825" s="100"/>
      <c r="AZ825" s="100"/>
      <c r="BA825" s="100"/>
      <c r="BB825" s="100"/>
      <c r="BC825" s="100"/>
      <c r="BD825" s="100"/>
      <c r="BE825" s="100"/>
    </row>
    <row r="826" spans="1:57" ht="15.75" customHeight="1" x14ac:dyDescent="0.3">
      <c r="A826" s="98"/>
      <c r="B826" s="98"/>
      <c r="C826" s="98"/>
      <c r="D826" s="98"/>
      <c r="E826" s="99"/>
      <c r="F826" s="99"/>
      <c r="G826" s="98"/>
      <c r="H826" s="98"/>
      <c r="I826" s="98"/>
      <c r="J826" s="98"/>
      <c r="K826" s="330"/>
      <c r="L826" s="98"/>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c r="AU826" s="100"/>
      <c r="AV826" s="100"/>
      <c r="AW826" s="100"/>
      <c r="AX826" s="100"/>
      <c r="AY826" s="100"/>
      <c r="AZ826" s="100"/>
      <c r="BA826" s="100"/>
      <c r="BB826" s="100"/>
      <c r="BC826" s="100"/>
      <c r="BD826" s="100"/>
      <c r="BE826" s="100"/>
    </row>
    <row r="827" spans="1:57" ht="15.75" customHeight="1" x14ac:dyDescent="0.3">
      <c r="A827" s="98"/>
      <c r="B827" s="98"/>
      <c r="C827" s="98"/>
      <c r="D827" s="98"/>
      <c r="E827" s="99"/>
      <c r="F827" s="99"/>
      <c r="G827" s="98"/>
      <c r="H827" s="98"/>
      <c r="I827" s="98"/>
      <c r="J827" s="98"/>
      <c r="K827" s="330"/>
      <c r="L827" s="98"/>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0"/>
      <c r="AQ827" s="100"/>
      <c r="AR827" s="100"/>
      <c r="AS827" s="100"/>
      <c r="AT827" s="100"/>
      <c r="AU827" s="100"/>
      <c r="AV827" s="100"/>
      <c r="AW827" s="100"/>
      <c r="AX827" s="100"/>
      <c r="AY827" s="100"/>
      <c r="AZ827" s="100"/>
      <c r="BA827" s="100"/>
      <c r="BB827" s="100"/>
      <c r="BC827" s="100"/>
      <c r="BD827" s="100"/>
      <c r="BE827" s="100"/>
    </row>
    <row r="828" spans="1:57" ht="15.75" customHeight="1" x14ac:dyDescent="0.3">
      <c r="A828" s="98"/>
      <c r="B828" s="98"/>
      <c r="C828" s="98"/>
      <c r="D828" s="98"/>
      <c r="E828" s="99"/>
      <c r="F828" s="99"/>
      <c r="G828" s="98"/>
      <c r="H828" s="98"/>
      <c r="I828" s="98"/>
      <c r="J828" s="98"/>
      <c r="K828" s="330"/>
      <c r="L828" s="98"/>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100"/>
      <c r="AO828" s="100"/>
      <c r="AP828" s="100"/>
      <c r="AQ828" s="100"/>
      <c r="AR828" s="100"/>
      <c r="AS828" s="100"/>
      <c r="AT828" s="100"/>
      <c r="AU828" s="100"/>
      <c r="AV828" s="100"/>
      <c r="AW828" s="100"/>
      <c r="AX828" s="100"/>
      <c r="AY828" s="100"/>
      <c r="AZ828" s="100"/>
      <c r="BA828" s="100"/>
      <c r="BB828" s="100"/>
      <c r="BC828" s="100"/>
      <c r="BD828" s="100"/>
      <c r="BE828" s="100"/>
    </row>
    <row r="829" spans="1:57" ht="15.75" customHeight="1" x14ac:dyDescent="0.3">
      <c r="A829" s="98"/>
      <c r="B829" s="98"/>
      <c r="C829" s="98"/>
      <c r="D829" s="98"/>
      <c r="E829" s="99"/>
      <c r="F829" s="99"/>
      <c r="G829" s="98"/>
      <c r="H829" s="98"/>
      <c r="I829" s="98"/>
      <c r="J829" s="98"/>
      <c r="K829" s="330"/>
      <c r="L829" s="98"/>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P829" s="100"/>
      <c r="AQ829" s="100"/>
      <c r="AR829" s="100"/>
      <c r="AS829" s="100"/>
      <c r="AT829" s="100"/>
      <c r="AU829" s="100"/>
      <c r="AV829" s="100"/>
      <c r="AW829" s="100"/>
      <c r="AX829" s="100"/>
      <c r="AY829" s="100"/>
      <c r="AZ829" s="100"/>
      <c r="BA829" s="100"/>
      <c r="BB829" s="100"/>
      <c r="BC829" s="100"/>
      <c r="BD829" s="100"/>
      <c r="BE829" s="100"/>
    </row>
    <row r="830" spans="1:57" ht="15.75" customHeight="1" x14ac:dyDescent="0.3">
      <c r="A830" s="98"/>
      <c r="B830" s="98"/>
      <c r="C830" s="98"/>
      <c r="D830" s="98"/>
      <c r="E830" s="99"/>
      <c r="F830" s="99"/>
      <c r="G830" s="98"/>
      <c r="H830" s="98"/>
      <c r="I830" s="98"/>
      <c r="J830" s="98"/>
      <c r="K830" s="330"/>
      <c r="L830" s="98"/>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c r="AP830" s="100"/>
      <c r="AQ830" s="100"/>
      <c r="AR830" s="100"/>
      <c r="AS830" s="100"/>
      <c r="AT830" s="100"/>
      <c r="AU830" s="100"/>
      <c r="AV830" s="100"/>
      <c r="AW830" s="100"/>
      <c r="AX830" s="100"/>
      <c r="AY830" s="100"/>
      <c r="AZ830" s="100"/>
      <c r="BA830" s="100"/>
      <c r="BB830" s="100"/>
      <c r="BC830" s="100"/>
      <c r="BD830" s="100"/>
      <c r="BE830" s="100"/>
    </row>
    <row r="831" spans="1:57" ht="15.75" customHeight="1" x14ac:dyDescent="0.3">
      <c r="A831" s="98"/>
      <c r="B831" s="98"/>
      <c r="C831" s="98"/>
      <c r="D831" s="98"/>
      <c r="E831" s="99"/>
      <c r="F831" s="99"/>
      <c r="G831" s="98"/>
      <c r="H831" s="98"/>
      <c r="I831" s="98"/>
      <c r="J831" s="98"/>
      <c r="K831" s="330"/>
      <c r="L831" s="98"/>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0"/>
      <c r="AQ831" s="100"/>
      <c r="AR831" s="100"/>
      <c r="AS831" s="100"/>
      <c r="AT831" s="100"/>
      <c r="AU831" s="100"/>
      <c r="AV831" s="100"/>
      <c r="AW831" s="100"/>
      <c r="AX831" s="100"/>
      <c r="AY831" s="100"/>
      <c r="AZ831" s="100"/>
      <c r="BA831" s="100"/>
      <c r="BB831" s="100"/>
      <c r="BC831" s="100"/>
      <c r="BD831" s="100"/>
      <c r="BE831" s="100"/>
    </row>
    <row r="832" spans="1:57" ht="15.75" customHeight="1" x14ac:dyDescent="0.3">
      <c r="A832" s="98"/>
      <c r="B832" s="98"/>
      <c r="C832" s="98"/>
      <c r="D832" s="98"/>
      <c r="E832" s="99"/>
      <c r="F832" s="99"/>
      <c r="G832" s="98"/>
      <c r="H832" s="98"/>
      <c r="I832" s="98"/>
      <c r="J832" s="98"/>
      <c r="K832" s="330"/>
      <c r="L832" s="98"/>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c r="AR832" s="100"/>
      <c r="AS832" s="100"/>
      <c r="AT832" s="100"/>
      <c r="AU832" s="100"/>
      <c r="AV832" s="100"/>
      <c r="AW832" s="100"/>
      <c r="AX832" s="100"/>
      <c r="AY832" s="100"/>
      <c r="AZ832" s="100"/>
      <c r="BA832" s="100"/>
      <c r="BB832" s="100"/>
      <c r="BC832" s="100"/>
      <c r="BD832" s="100"/>
      <c r="BE832" s="100"/>
    </row>
    <row r="833" spans="1:57" ht="15.75" customHeight="1" x14ac:dyDescent="0.3">
      <c r="A833" s="98"/>
      <c r="B833" s="98"/>
      <c r="C833" s="98"/>
      <c r="D833" s="98"/>
      <c r="E833" s="99"/>
      <c r="F833" s="99"/>
      <c r="G833" s="98"/>
      <c r="H833" s="98"/>
      <c r="I833" s="98"/>
      <c r="J833" s="98"/>
      <c r="K833" s="330"/>
      <c r="L833" s="98"/>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0"/>
      <c r="AQ833" s="100"/>
      <c r="AR833" s="100"/>
      <c r="AS833" s="100"/>
      <c r="AT833" s="100"/>
      <c r="AU833" s="100"/>
      <c r="AV833" s="100"/>
      <c r="AW833" s="100"/>
      <c r="AX833" s="100"/>
      <c r="AY833" s="100"/>
      <c r="AZ833" s="100"/>
      <c r="BA833" s="100"/>
      <c r="BB833" s="100"/>
      <c r="BC833" s="100"/>
      <c r="BD833" s="100"/>
      <c r="BE833" s="100"/>
    </row>
    <row r="834" spans="1:57" ht="15.75" customHeight="1" x14ac:dyDescent="0.3">
      <c r="A834" s="98"/>
      <c r="B834" s="98"/>
      <c r="C834" s="98"/>
      <c r="D834" s="98"/>
      <c r="E834" s="99"/>
      <c r="F834" s="99"/>
      <c r="G834" s="98"/>
      <c r="H834" s="98"/>
      <c r="I834" s="98"/>
      <c r="J834" s="98"/>
      <c r="K834" s="330"/>
      <c r="L834" s="98"/>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100"/>
      <c r="AO834" s="100"/>
      <c r="AP834" s="100"/>
      <c r="AQ834" s="100"/>
      <c r="AR834" s="100"/>
      <c r="AS834" s="100"/>
      <c r="AT834" s="100"/>
      <c r="AU834" s="100"/>
      <c r="AV834" s="100"/>
      <c r="AW834" s="100"/>
      <c r="AX834" s="100"/>
      <c r="AY834" s="100"/>
      <c r="AZ834" s="100"/>
      <c r="BA834" s="100"/>
      <c r="BB834" s="100"/>
      <c r="BC834" s="100"/>
      <c r="BD834" s="100"/>
      <c r="BE834" s="100"/>
    </row>
    <row r="835" spans="1:57" ht="15.75" customHeight="1" x14ac:dyDescent="0.3">
      <c r="A835" s="98"/>
      <c r="B835" s="98"/>
      <c r="C835" s="98"/>
      <c r="D835" s="98"/>
      <c r="E835" s="99"/>
      <c r="F835" s="99"/>
      <c r="G835" s="98"/>
      <c r="H835" s="98"/>
      <c r="I835" s="98"/>
      <c r="J835" s="98"/>
      <c r="K835" s="330"/>
      <c r="L835" s="98"/>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0"/>
      <c r="AQ835" s="100"/>
      <c r="AR835" s="100"/>
      <c r="AS835" s="100"/>
      <c r="AT835" s="100"/>
      <c r="AU835" s="100"/>
      <c r="AV835" s="100"/>
      <c r="AW835" s="100"/>
      <c r="AX835" s="100"/>
      <c r="AY835" s="100"/>
      <c r="AZ835" s="100"/>
      <c r="BA835" s="100"/>
      <c r="BB835" s="100"/>
      <c r="BC835" s="100"/>
      <c r="BD835" s="100"/>
      <c r="BE835" s="100"/>
    </row>
    <row r="836" spans="1:57" ht="15.75" customHeight="1" x14ac:dyDescent="0.3">
      <c r="A836" s="98"/>
      <c r="B836" s="98"/>
      <c r="C836" s="98"/>
      <c r="D836" s="98"/>
      <c r="E836" s="99"/>
      <c r="F836" s="99"/>
      <c r="G836" s="98"/>
      <c r="H836" s="98"/>
      <c r="I836" s="98"/>
      <c r="J836" s="98"/>
      <c r="K836" s="330"/>
      <c r="L836" s="98"/>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100"/>
      <c r="AO836" s="100"/>
      <c r="AP836" s="100"/>
      <c r="AQ836" s="100"/>
      <c r="AR836" s="100"/>
      <c r="AS836" s="100"/>
      <c r="AT836" s="100"/>
      <c r="AU836" s="100"/>
      <c r="AV836" s="100"/>
      <c r="AW836" s="100"/>
      <c r="AX836" s="100"/>
      <c r="AY836" s="100"/>
      <c r="AZ836" s="100"/>
      <c r="BA836" s="100"/>
      <c r="BB836" s="100"/>
      <c r="BC836" s="100"/>
      <c r="BD836" s="100"/>
      <c r="BE836" s="100"/>
    </row>
    <row r="837" spans="1:57" ht="15.75" customHeight="1" x14ac:dyDescent="0.3">
      <c r="A837" s="98"/>
      <c r="B837" s="98"/>
      <c r="C837" s="98"/>
      <c r="D837" s="98"/>
      <c r="E837" s="99"/>
      <c r="F837" s="99"/>
      <c r="G837" s="98"/>
      <c r="H837" s="98"/>
      <c r="I837" s="98"/>
      <c r="J837" s="98"/>
      <c r="K837" s="330"/>
      <c r="L837" s="98"/>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0"/>
      <c r="AQ837" s="100"/>
      <c r="AR837" s="100"/>
      <c r="AS837" s="100"/>
      <c r="AT837" s="100"/>
      <c r="AU837" s="100"/>
      <c r="AV837" s="100"/>
      <c r="AW837" s="100"/>
      <c r="AX837" s="100"/>
      <c r="AY837" s="100"/>
      <c r="AZ837" s="100"/>
      <c r="BA837" s="100"/>
      <c r="BB837" s="100"/>
      <c r="BC837" s="100"/>
      <c r="BD837" s="100"/>
      <c r="BE837" s="100"/>
    </row>
    <row r="838" spans="1:57" ht="15.75" customHeight="1" x14ac:dyDescent="0.3">
      <c r="A838" s="98"/>
      <c r="B838" s="98"/>
      <c r="C838" s="98"/>
      <c r="D838" s="98"/>
      <c r="E838" s="99"/>
      <c r="F838" s="99"/>
      <c r="G838" s="98"/>
      <c r="H838" s="98"/>
      <c r="I838" s="98"/>
      <c r="J838" s="98"/>
      <c r="K838" s="330"/>
      <c r="L838" s="98"/>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100"/>
      <c r="AO838" s="100"/>
      <c r="AP838" s="100"/>
      <c r="AQ838" s="100"/>
      <c r="AR838" s="100"/>
      <c r="AS838" s="100"/>
      <c r="AT838" s="100"/>
      <c r="AU838" s="100"/>
      <c r="AV838" s="100"/>
      <c r="AW838" s="100"/>
      <c r="AX838" s="100"/>
      <c r="AY838" s="100"/>
      <c r="AZ838" s="100"/>
      <c r="BA838" s="100"/>
      <c r="BB838" s="100"/>
      <c r="BC838" s="100"/>
      <c r="BD838" s="100"/>
      <c r="BE838" s="100"/>
    </row>
    <row r="839" spans="1:57" ht="15.75" customHeight="1" x14ac:dyDescent="0.3">
      <c r="A839" s="98"/>
      <c r="B839" s="98"/>
      <c r="C839" s="98"/>
      <c r="D839" s="98"/>
      <c r="E839" s="99"/>
      <c r="F839" s="99"/>
      <c r="G839" s="98"/>
      <c r="H839" s="98"/>
      <c r="I839" s="98"/>
      <c r="J839" s="98"/>
      <c r="K839" s="330"/>
      <c r="L839" s="98"/>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c r="AP839" s="100"/>
      <c r="AQ839" s="100"/>
      <c r="AR839" s="100"/>
      <c r="AS839" s="100"/>
      <c r="AT839" s="100"/>
      <c r="AU839" s="100"/>
      <c r="AV839" s="100"/>
      <c r="AW839" s="100"/>
      <c r="AX839" s="100"/>
      <c r="AY839" s="100"/>
      <c r="AZ839" s="100"/>
      <c r="BA839" s="100"/>
      <c r="BB839" s="100"/>
      <c r="BC839" s="100"/>
      <c r="BD839" s="100"/>
      <c r="BE839" s="100"/>
    </row>
    <row r="840" spans="1:57" ht="15.75" customHeight="1" x14ac:dyDescent="0.3">
      <c r="A840" s="98"/>
      <c r="B840" s="98"/>
      <c r="C840" s="98"/>
      <c r="D840" s="98"/>
      <c r="E840" s="99"/>
      <c r="F840" s="99"/>
      <c r="G840" s="98"/>
      <c r="H840" s="98"/>
      <c r="I840" s="98"/>
      <c r="J840" s="98"/>
      <c r="K840" s="330"/>
      <c r="L840" s="98"/>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0"/>
      <c r="AQ840" s="100"/>
      <c r="AR840" s="100"/>
      <c r="AS840" s="100"/>
      <c r="AT840" s="100"/>
      <c r="AU840" s="100"/>
      <c r="AV840" s="100"/>
      <c r="AW840" s="100"/>
      <c r="AX840" s="100"/>
      <c r="AY840" s="100"/>
      <c r="AZ840" s="100"/>
      <c r="BA840" s="100"/>
      <c r="BB840" s="100"/>
      <c r="BC840" s="100"/>
      <c r="BD840" s="100"/>
      <c r="BE840" s="100"/>
    </row>
    <row r="841" spans="1:57" ht="15.75" customHeight="1" x14ac:dyDescent="0.3">
      <c r="A841" s="98"/>
      <c r="B841" s="98"/>
      <c r="C841" s="98"/>
      <c r="D841" s="98"/>
      <c r="E841" s="99"/>
      <c r="F841" s="99"/>
      <c r="G841" s="98"/>
      <c r="H841" s="98"/>
      <c r="I841" s="98"/>
      <c r="J841" s="98"/>
      <c r="K841" s="330"/>
      <c r="L841" s="98"/>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100"/>
      <c r="AO841" s="100"/>
      <c r="AP841" s="100"/>
      <c r="AQ841" s="100"/>
      <c r="AR841" s="100"/>
      <c r="AS841" s="100"/>
      <c r="AT841" s="100"/>
      <c r="AU841" s="100"/>
      <c r="AV841" s="100"/>
      <c r="AW841" s="100"/>
      <c r="AX841" s="100"/>
      <c r="AY841" s="100"/>
      <c r="AZ841" s="100"/>
      <c r="BA841" s="100"/>
      <c r="BB841" s="100"/>
      <c r="BC841" s="100"/>
      <c r="BD841" s="100"/>
      <c r="BE841" s="100"/>
    </row>
    <row r="842" spans="1:57" ht="15.75" customHeight="1" x14ac:dyDescent="0.3">
      <c r="A842" s="98"/>
      <c r="B842" s="98"/>
      <c r="C842" s="98"/>
      <c r="D842" s="98"/>
      <c r="E842" s="99"/>
      <c r="F842" s="99"/>
      <c r="G842" s="98"/>
      <c r="H842" s="98"/>
      <c r="I842" s="98"/>
      <c r="J842" s="98"/>
      <c r="K842" s="330"/>
      <c r="L842" s="98"/>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100"/>
      <c r="AO842" s="100"/>
      <c r="AP842" s="100"/>
      <c r="AQ842" s="100"/>
      <c r="AR842" s="100"/>
      <c r="AS842" s="100"/>
      <c r="AT842" s="100"/>
      <c r="AU842" s="100"/>
      <c r="AV842" s="100"/>
      <c r="AW842" s="100"/>
      <c r="AX842" s="100"/>
      <c r="AY842" s="100"/>
      <c r="AZ842" s="100"/>
      <c r="BA842" s="100"/>
      <c r="BB842" s="100"/>
      <c r="BC842" s="100"/>
      <c r="BD842" s="100"/>
      <c r="BE842" s="100"/>
    </row>
    <row r="843" spans="1:57" ht="15.75" customHeight="1" x14ac:dyDescent="0.3">
      <c r="A843" s="98"/>
      <c r="B843" s="98"/>
      <c r="C843" s="98"/>
      <c r="D843" s="98"/>
      <c r="E843" s="99"/>
      <c r="F843" s="99"/>
      <c r="G843" s="98"/>
      <c r="H843" s="98"/>
      <c r="I843" s="98"/>
      <c r="J843" s="98"/>
      <c r="K843" s="330"/>
      <c r="L843" s="98"/>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c r="AU843" s="100"/>
      <c r="AV843" s="100"/>
      <c r="AW843" s="100"/>
      <c r="AX843" s="100"/>
      <c r="AY843" s="100"/>
      <c r="AZ843" s="100"/>
      <c r="BA843" s="100"/>
      <c r="BB843" s="100"/>
      <c r="BC843" s="100"/>
      <c r="BD843" s="100"/>
      <c r="BE843" s="100"/>
    </row>
    <row r="844" spans="1:57" ht="15.75" customHeight="1" x14ac:dyDescent="0.3">
      <c r="A844" s="98"/>
      <c r="B844" s="98"/>
      <c r="C844" s="98"/>
      <c r="D844" s="98"/>
      <c r="E844" s="99"/>
      <c r="F844" s="99"/>
      <c r="G844" s="98"/>
      <c r="H844" s="98"/>
      <c r="I844" s="98"/>
      <c r="J844" s="98"/>
      <c r="K844" s="330"/>
      <c r="L844" s="98"/>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100"/>
      <c r="AO844" s="100"/>
      <c r="AP844" s="100"/>
      <c r="AQ844" s="100"/>
      <c r="AR844" s="100"/>
      <c r="AS844" s="100"/>
      <c r="AT844" s="100"/>
      <c r="AU844" s="100"/>
      <c r="AV844" s="100"/>
      <c r="AW844" s="100"/>
      <c r="AX844" s="100"/>
      <c r="AY844" s="100"/>
      <c r="AZ844" s="100"/>
      <c r="BA844" s="100"/>
      <c r="BB844" s="100"/>
      <c r="BC844" s="100"/>
      <c r="BD844" s="100"/>
      <c r="BE844" s="100"/>
    </row>
    <row r="845" spans="1:57" ht="15.75" customHeight="1" x14ac:dyDescent="0.3">
      <c r="A845" s="98"/>
      <c r="B845" s="98"/>
      <c r="C845" s="98"/>
      <c r="D845" s="98"/>
      <c r="E845" s="99"/>
      <c r="F845" s="99"/>
      <c r="G845" s="98"/>
      <c r="H845" s="98"/>
      <c r="I845" s="98"/>
      <c r="J845" s="98"/>
      <c r="K845" s="330"/>
      <c r="L845" s="98"/>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0"/>
      <c r="AQ845" s="100"/>
      <c r="AR845" s="100"/>
      <c r="AS845" s="100"/>
      <c r="AT845" s="100"/>
      <c r="AU845" s="100"/>
      <c r="AV845" s="100"/>
      <c r="AW845" s="100"/>
      <c r="AX845" s="100"/>
      <c r="AY845" s="100"/>
      <c r="AZ845" s="100"/>
      <c r="BA845" s="100"/>
      <c r="BB845" s="100"/>
      <c r="BC845" s="100"/>
      <c r="BD845" s="100"/>
      <c r="BE845" s="100"/>
    </row>
    <row r="846" spans="1:57" ht="15.75" customHeight="1" x14ac:dyDescent="0.3">
      <c r="A846" s="98"/>
      <c r="B846" s="98"/>
      <c r="C846" s="98"/>
      <c r="D846" s="98"/>
      <c r="E846" s="99"/>
      <c r="F846" s="99"/>
      <c r="G846" s="98"/>
      <c r="H846" s="98"/>
      <c r="I846" s="98"/>
      <c r="J846" s="98"/>
      <c r="K846" s="330"/>
      <c r="L846" s="98"/>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c r="AU846" s="100"/>
      <c r="AV846" s="100"/>
      <c r="AW846" s="100"/>
      <c r="AX846" s="100"/>
      <c r="AY846" s="100"/>
      <c r="AZ846" s="100"/>
      <c r="BA846" s="100"/>
      <c r="BB846" s="100"/>
      <c r="BC846" s="100"/>
      <c r="BD846" s="100"/>
      <c r="BE846" s="100"/>
    </row>
    <row r="847" spans="1:57" ht="15.75" customHeight="1" x14ac:dyDescent="0.3">
      <c r="A847" s="98"/>
      <c r="B847" s="98"/>
      <c r="C847" s="98"/>
      <c r="D847" s="98"/>
      <c r="E847" s="99"/>
      <c r="F847" s="99"/>
      <c r="G847" s="98"/>
      <c r="H847" s="98"/>
      <c r="I847" s="98"/>
      <c r="J847" s="98"/>
      <c r="K847" s="330"/>
      <c r="L847" s="98"/>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c r="AU847" s="100"/>
      <c r="AV847" s="100"/>
      <c r="AW847" s="100"/>
      <c r="AX847" s="100"/>
      <c r="AY847" s="100"/>
      <c r="AZ847" s="100"/>
      <c r="BA847" s="100"/>
      <c r="BB847" s="100"/>
      <c r="BC847" s="100"/>
      <c r="BD847" s="100"/>
      <c r="BE847" s="100"/>
    </row>
    <row r="848" spans="1:57" ht="15.75" customHeight="1" x14ac:dyDescent="0.3">
      <c r="A848" s="98"/>
      <c r="B848" s="98"/>
      <c r="C848" s="98"/>
      <c r="D848" s="98"/>
      <c r="E848" s="99"/>
      <c r="F848" s="99"/>
      <c r="G848" s="98"/>
      <c r="H848" s="98"/>
      <c r="I848" s="98"/>
      <c r="J848" s="98"/>
      <c r="K848" s="330"/>
      <c r="L848" s="98"/>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c r="AV848" s="100"/>
      <c r="AW848" s="100"/>
      <c r="AX848" s="100"/>
      <c r="AY848" s="100"/>
      <c r="AZ848" s="100"/>
      <c r="BA848" s="100"/>
      <c r="BB848" s="100"/>
      <c r="BC848" s="100"/>
      <c r="BD848" s="100"/>
      <c r="BE848" s="100"/>
    </row>
    <row r="849" spans="1:57" ht="15.75" customHeight="1" x14ac:dyDescent="0.3">
      <c r="A849" s="98"/>
      <c r="B849" s="98"/>
      <c r="C849" s="98"/>
      <c r="D849" s="98"/>
      <c r="E849" s="99"/>
      <c r="F849" s="99"/>
      <c r="G849" s="98"/>
      <c r="H849" s="98"/>
      <c r="I849" s="98"/>
      <c r="J849" s="98"/>
      <c r="K849" s="330"/>
      <c r="L849" s="98"/>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c r="AR849" s="100"/>
      <c r="AS849" s="100"/>
      <c r="AT849" s="100"/>
      <c r="AU849" s="100"/>
      <c r="AV849" s="100"/>
      <c r="AW849" s="100"/>
      <c r="AX849" s="100"/>
      <c r="AY849" s="100"/>
      <c r="AZ849" s="100"/>
      <c r="BA849" s="100"/>
      <c r="BB849" s="100"/>
      <c r="BC849" s="100"/>
      <c r="BD849" s="100"/>
      <c r="BE849" s="100"/>
    </row>
    <row r="850" spans="1:57" ht="15.75" customHeight="1" x14ac:dyDescent="0.3">
      <c r="A850" s="98"/>
      <c r="B850" s="98"/>
      <c r="C850" s="98"/>
      <c r="D850" s="98"/>
      <c r="E850" s="99"/>
      <c r="F850" s="99"/>
      <c r="G850" s="98"/>
      <c r="H850" s="98"/>
      <c r="I850" s="98"/>
      <c r="J850" s="98"/>
      <c r="K850" s="330"/>
      <c r="L850" s="98"/>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c r="AR850" s="100"/>
      <c r="AS850" s="100"/>
      <c r="AT850" s="100"/>
      <c r="AU850" s="100"/>
      <c r="AV850" s="100"/>
      <c r="AW850" s="100"/>
      <c r="AX850" s="100"/>
      <c r="AY850" s="100"/>
      <c r="AZ850" s="100"/>
      <c r="BA850" s="100"/>
      <c r="BB850" s="100"/>
      <c r="BC850" s="100"/>
      <c r="BD850" s="100"/>
      <c r="BE850" s="100"/>
    </row>
    <row r="851" spans="1:57" ht="15.75" customHeight="1" x14ac:dyDescent="0.3">
      <c r="A851" s="98"/>
      <c r="B851" s="98"/>
      <c r="C851" s="98"/>
      <c r="D851" s="98"/>
      <c r="E851" s="99"/>
      <c r="F851" s="99"/>
      <c r="G851" s="98"/>
      <c r="H851" s="98"/>
      <c r="I851" s="98"/>
      <c r="J851" s="98"/>
      <c r="K851" s="330"/>
      <c r="L851" s="98"/>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c r="AU851" s="100"/>
      <c r="AV851" s="100"/>
      <c r="AW851" s="100"/>
      <c r="AX851" s="100"/>
      <c r="AY851" s="100"/>
      <c r="AZ851" s="100"/>
      <c r="BA851" s="100"/>
      <c r="BB851" s="100"/>
      <c r="BC851" s="100"/>
      <c r="BD851" s="100"/>
      <c r="BE851" s="100"/>
    </row>
    <row r="852" spans="1:57" ht="15.75" customHeight="1" x14ac:dyDescent="0.3">
      <c r="A852" s="98"/>
      <c r="B852" s="98"/>
      <c r="C852" s="98"/>
      <c r="D852" s="98"/>
      <c r="E852" s="99"/>
      <c r="F852" s="99"/>
      <c r="G852" s="98"/>
      <c r="H852" s="98"/>
      <c r="I852" s="98"/>
      <c r="J852" s="98"/>
      <c r="K852" s="330"/>
      <c r="L852" s="98"/>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c r="AR852" s="100"/>
      <c r="AS852" s="100"/>
      <c r="AT852" s="100"/>
      <c r="AU852" s="100"/>
      <c r="AV852" s="100"/>
      <c r="AW852" s="100"/>
      <c r="AX852" s="100"/>
      <c r="AY852" s="100"/>
      <c r="AZ852" s="100"/>
      <c r="BA852" s="100"/>
      <c r="BB852" s="100"/>
      <c r="BC852" s="100"/>
      <c r="BD852" s="100"/>
      <c r="BE852" s="100"/>
    </row>
    <row r="853" spans="1:57" ht="15.75" customHeight="1" x14ac:dyDescent="0.3">
      <c r="A853" s="98"/>
      <c r="B853" s="98"/>
      <c r="C853" s="98"/>
      <c r="D853" s="98"/>
      <c r="E853" s="99"/>
      <c r="F853" s="99"/>
      <c r="G853" s="98"/>
      <c r="H853" s="98"/>
      <c r="I853" s="98"/>
      <c r="J853" s="98"/>
      <c r="K853" s="330"/>
      <c r="L853" s="98"/>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0"/>
      <c r="AQ853" s="100"/>
      <c r="AR853" s="100"/>
      <c r="AS853" s="100"/>
      <c r="AT853" s="100"/>
      <c r="AU853" s="100"/>
      <c r="AV853" s="100"/>
      <c r="AW853" s="100"/>
      <c r="AX853" s="100"/>
      <c r="AY853" s="100"/>
      <c r="AZ853" s="100"/>
      <c r="BA853" s="100"/>
      <c r="BB853" s="100"/>
      <c r="BC853" s="100"/>
      <c r="BD853" s="100"/>
      <c r="BE853" s="100"/>
    </row>
    <row r="854" spans="1:57" ht="15.75" customHeight="1" x14ac:dyDescent="0.3">
      <c r="A854" s="98"/>
      <c r="B854" s="98"/>
      <c r="C854" s="98"/>
      <c r="D854" s="98"/>
      <c r="E854" s="99"/>
      <c r="F854" s="99"/>
      <c r="G854" s="98"/>
      <c r="H854" s="98"/>
      <c r="I854" s="98"/>
      <c r="J854" s="98"/>
      <c r="K854" s="330"/>
      <c r="L854" s="98"/>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0"/>
      <c r="AQ854" s="100"/>
      <c r="AR854" s="100"/>
      <c r="AS854" s="100"/>
      <c r="AT854" s="100"/>
      <c r="AU854" s="100"/>
      <c r="AV854" s="100"/>
      <c r="AW854" s="100"/>
      <c r="AX854" s="100"/>
      <c r="AY854" s="100"/>
      <c r="AZ854" s="100"/>
      <c r="BA854" s="100"/>
      <c r="BB854" s="100"/>
      <c r="BC854" s="100"/>
      <c r="BD854" s="100"/>
      <c r="BE854" s="100"/>
    </row>
    <row r="855" spans="1:57" ht="15.75" customHeight="1" x14ac:dyDescent="0.3">
      <c r="A855" s="98"/>
      <c r="B855" s="98"/>
      <c r="C855" s="98"/>
      <c r="D855" s="98"/>
      <c r="E855" s="99"/>
      <c r="F855" s="99"/>
      <c r="G855" s="98"/>
      <c r="H855" s="98"/>
      <c r="I855" s="98"/>
      <c r="J855" s="98"/>
      <c r="K855" s="330"/>
      <c r="L855" s="98"/>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0"/>
      <c r="AQ855" s="100"/>
      <c r="AR855" s="100"/>
      <c r="AS855" s="100"/>
      <c r="AT855" s="100"/>
      <c r="AU855" s="100"/>
      <c r="AV855" s="100"/>
      <c r="AW855" s="100"/>
      <c r="AX855" s="100"/>
      <c r="AY855" s="100"/>
      <c r="AZ855" s="100"/>
      <c r="BA855" s="100"/>
      <c r="BB855" s="100"/>
      <c r="BC855" s="100"/>
      <c r="BD855" s="100"/>
      <c r="BE855" s="100"/>
    </row>
    <row r="856" spans="1:57" ht="15.75" customHeight="1" x14ac:dyDescent="0.3">
      <c r="A856" s="98"/>
      <c r="B856" s="98"/>
      <c r="C856" s="98"/>
      <c r="D856" s="98"/>
      <c r="E856" s="99"/>
      <c r="F856" s="99"/>
      <c r="G856" s="98"/>
      <c r="H856" s="98"/>
      <c r="I856" s="98"/>
      <c r="J856" s="98"/>
      <c r="K856" s="330"/>
      <c r="L856" s="98"/>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P856" s="100"/>
      <c r="AQ856" s="100"/>
      <c r="AR856" s="100"/>
      <c r="AS856" s="100"/>
      <c r="AT856" s="100"/>
      <c r="AU856" s="100"/>
      <c r="AV856" s="100"/>
      <c r="AW856" s="100"/>
      <c r="AX856" s="100"/>
      <c r="AY856" s="100"/>
      <c r="AZ856" s="100"/>
      <c r="BA856" s="100"/>
      <c r="BB856" s="100"/>
      <c r="BC856" s="100"/>
      <c r="BD856" s="100"/>
      <c r="BE856" s="100"/>
    </row>
    <row r="857" spans="1:57" ht="15.75" customHeight="1" x14ac:dyDescent="0.3">
      <c r="A857" s="98"/>
      <c r="B857" s="98"/>
      <c r="C857" s="98"/>
      <c r="D857" s="98"/>
      <c r="E857" s="99"/>
      <c r="F857" s="99"/>
      <c r="G857" s="98"/>
      <c r="H857" s="98"/>
      <c r="I857" s="98"/>
      <c r="J857" s="98"/>
      <c r="K857" s="330"/>
      <c r="L857" s="98"/>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c r="AR857" s="100"/>
      <c r="AS857" s="100"/>
      <c r="AT857" s="100"/>
      <c r="AU857" s="100"/>
      <c r="AV857" s="100"/>
      <c r="AW857" s="100"/>
      <c r="AX857" s="100"/>
      <c r="AY857" s="100"/>
      <c r="AZ857" s="100"/>
      <c r="BA857" s="100"/>
      <c r="BB857" s="100"/>
      <c r="BC857" s="100"/>
      <c r="BD857" s="100"/>
      <c r="BE857" s="100"/>
    </row>
    <row r="858" spans="1:57" ht="15.75" customHeight="1" x14ac:dyDescent="0.3">
      <c r="A858" s="98"/>
      <c r="B858" s="98"/>
      <c r="C858" s="98"/>
      <c r="D858" s="98"/>
      <c r="E858" s="99"/>
      <c r="F858" s="99"/>
      <c r="G858" s="98"/>
      <c r="H858" s="98"/>
      <c r="I858" s="98"/>
      <c r="J858" s="98"/>
      <c r="K858" s="330"/>
      <c r="L858" s="98"/>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c r="AR858" s="100"/>
      <c r="AS858" s="100"/>
      <c r="AT858" s="100"/>
      <c r="AU858" s="100"/>
      <c r="AV858" s="100"/>
      <c r="AW858" s="100"/>
      <c r="AX858" s="100"/>
      <c r="AY858" s="100"/>
      <c r="AZ858" s="100"/>
      <c r="BA858" s="100"/>
      <c r="BB858" s="100"/>
      <c r="BC858" s="100"/>
      <c r="BD858" s="100"/>
      <c r="BE858" s="100"/>
    </row>
    <row r="859" spans="1:57" ht="15.75" customHeight="1" x14ac:dyDescent="0.3">
      <c r="A859" s="98"/>
      <c r="B859" s="98"/>
      <c r="C859" s="98"/>
      <c r="D859" s="98"/>
      <c r="E859" s="99"/>
      <c r="F859" s="99"/>
      <c r="G859" s="98"/>
      <c r="H859" s="98"/>
      <c r="I859" s="98"/>
      <c r="J859" s="98"/>
      <c r="K859" s="330"/>
      <c r="L859" s="98"/>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c r="AR859" s="100"/>
      <c r="AS859" s="100"/>
      <c r="AT859" s="100"/>
      <c r="AU859" s="100"/>
      <c r="AV859" s="100"/>
      <c r="AW859" s="100"/>
      <c r="AX859" s="100"/>
      <c r="AY859" s="100"/>
      <c r="AZ859" s="100"/>
      <c r="BA859" s="100"/>
      <c r="BB859" s="100"/>
      <c r="BC859" s="100"/>
      <c r="BD859" s="100"/>
      <c r="BE859" s="100"/>
    </row>
    <row r="860" spans="1:57" ht="15.75" customHeight="1" x14ac:dyDescent="0.3">
      <c r="A860" s="98"/>
      <c r="B860" s="98"/>
      <c r="C860" s="98"/>
      <c r="D860" s="98"/>
      <c r="E860" s="99"/>
      <c r="F860" s="99"/>
      <c r="G860" s="98"/>
      <c r="H860" s="98"/>
      <c r="I860" s="98"/>
      <c r="J860" s="98"/>
      <c r="K860" s="330"/>
      <c r="L860" s="98"/>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c r="AU860" s="100"/>
      <c r="AV860" s="100"/>
      <c r="AW860" s="100"/>
      <c r="AX860" s="100"/>
      <c r="AY860" s="100"/>
      <c r="AZ860" s="100"/>
      <c r="BA860" s="100"/>
      <c r="BB860" s="100"/>
      <c r="BC860" s="100"/>
      <c r="BD860" s="100"/>
      <c r="BE860" s="100"/>
    </row>
    <row r="861" spans="1:57" ht="15.75" customHeight="1" x14ac:dyDescent="0.3">
      <c r="A861" s="98"/>
      <c r="B861" s="98"/>
      <c r="C861" s="98"/>
      <c r="D861" s="98"/>
      <c r="E861" s="99"/>
      <c r="F861" s="99"/>
      <c r="G861" s="98"/>
      <c r="H861" s="98"/>
      <c r="I861" s="98"/>
      <c r="J861" s="98"/>
      <c r="K861" s="330"/>
      <c r="L861" s="98"/>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c r="AR861" s="100"/>
      <c r="AS861" s="100"/>
      <c r="AT861" s="100"/>
      <c r="AU861" s="100"/>
      <c r="AV861" s="100"/>
      <c r="AW861" s="100"/>
      <c r="AX861" s="100"/>
      <c r="AY861" s="100"/>
      <c r="AZ861" s="100"/>
      <c r="BA861" s="100"/>
      <c r="BB861" s="100"/>
      <c r="BC861" s="100"/>
      <c r="BD861" s="100"/>
      <c r="BE861" s="100"/>
    </row>
    <row r="862" spans="1:57" ht="15.75" customHeight="1" x14ac:dyDescent="0.3">
      <c r="A862" s="98"/>
      <c r="B862" s="98"/>
      <c r="C862" s="98"/>
      <c r="D862" s="98"/>
      <c r="E862" s="99"/>
      <c r="F862" s="99"/>
      <c r="G862" s="98"/>
      <c r="H862" s="98"/>
      <c r="I862" s="98"/>
      <c r="J862" s="98"/>
      <c r="K862" s="330"/>
      <c r="L862" s="98"/>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0"/>
      <c r="AQ862" s="100"/>
      <c r="AR862" s="100"/>
      <c r="AS862" s="100"/>
      <c r="AT862" s="100"/>
      <c r="AU862" s="100"/>
      <c r="AV862" s="100"/>
      <c r="AW862" s="100"/>
      <c r="AX862" s="100"/>
      <c r="AY862" s="100"/>
      <c r="AZ862" s="100"/>
      <c r="BA862" s="100"/>
      <c r="BB862" s="100"/>
      <c r="BC862" s="100"/>
      <c r="BD862" s="100"/>
      <c r="BE862" s="100"/>
    </row>
    <row r="863" spans="1:57" ht="15.75" customHeight="1" x14ac:dyDescent="0.3">
      <c r="A863" s="98"/>
      <c r="B863" s="98"/>
      <c r="C863" s="98"/>
      <c r="D863" s="98"/>
      <c r="E863" s="99"/>
      <c r="F863" s="99"/>
      <c r="G863" s="98"/>
      <c r="H863" s="98"/>
      <c r="I863" s="98"/>
      <c r="J863" s="98"/>
      <c r="K863" s="330"/>
      <c r="L863" s="98"/>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0"/>
      <c r="AQ863" s="100"/>
      <c r="AR863" s="100"/>
      <c r="AS863" s="100"/>
      <c r="AT863" s="100"/>
      <c r="AU863" s="100"/>
      <c r="AV863" s="100"/>
      <c r="AW863" s="100"/>
      <c r="AX863" s="100"/>
      <c r="AY863" s="100"/>
      <c r="AZ863" s="100"/>
      <c r="BA863" s="100"/>
      <c r="BB863" s="100"/>
      <c r="BC863" s="100"/>
      <c r="BD863" s="100"/>
      <c r="BE863" s="100"/>
    </row>
    <row r="864" spans="1:57" ht="15.75" customHeight="1" x14ac:dyDescent="0.3">
      <c r="A864" s="98"/>
      <c r="B864" s="98"/>
      <c r="C864" s="98"/>
      <c r="D864" s="98"/>
      <c r="E864" s="99"/>
      <c r="F864" s="99"/>
      <c r="G864" s="98"/>
      <c r="H864" s="98"/>
      <c r="I864" s="98"/>
      <c r="J864" s="98"/>
      <c r="K864" s="330"/>
      <c r="L864" s="98"/>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100"/>
      <c r="AO864" s="100"/>
      <c r="AP864" s="100"/>
      <c r="AQ864" s="100"/>
      <c r="AR864" s="100"/>
      <c r="AS864" s="100"/>
      <c r="AT864" s="100"/>
      <c r="AU864" s="100"/>
      <c r="AV864" s="100"/>
      <c r="AW864" s="100"/>
      <c r="AX864" s="100"/>
      <c r="AY864" s="100"/>
      <c r="AZ864" s="100"/>
      <c r="BA864" s="100"/>
      <c r="BB864" s="100"/>
      <c r="BC864" s="100"/>
      <c r="BD864" s="100"/>
      <c r="BE864" s="100"/>
    </row>
    <row r="865" spans="1:57" ht="15.75" customHeight="1" x14ac:dyDescent="0.3">
      <c r="A865" s="98"/>
      <c r="B865" s="98"/>
      <c r="C865" s="98"/>
      <c r="D865" s="98"/>
      <c r="E865" s="99"/>
      <c r="F865" s="99"/>
      <c r="G865" s="98"/>
      <c r="H865" s="98"/>
      <c r="I865" s="98"/>
      <c r="J865" s="98"/>
      <c r="K865" s="330"/>
      <c r="L865" s="98"/>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0"/>
      <c r="AQ865" s="100"/>
      <c r="AR865" s="100"/>
      <c r="AS865" s="100"/>
      <c r="AT865" s="100"/>
      <c r="AU865" s="100"/>
      <c r="AV865" s="100"/>
      <c r="AW865" s="100"/>
      <c r="AX865" s="100"/>
      <c r="AY865" s="100"/>
      <c r="AZ865" s="100"/>
      <c r="BA865" s="100"/>
      <c r="BB865" s="100"/>
      <c r="BC865" s="100"/>
      <c r="BD865" s="100"/>
      <c r="BE865" s="100"/>
    </row>
    <row r="866" spans="1:57" ht="15.75" customHeight="1" x14ac:dyDescent="0.3">
      <c r="A866" s="98"/>
      <c r="B866" s="98"/>
      <c r="C866" s="98"/>
      <c r="D866" s="98"/>
      <c r="E866" s="99"/>
      <c r="F866" s="99"/>
      <c r="G866" s="98"/>
      <c r="H866" s="98"/>
      <c r="I866" s="98"/>
      <c r="J866" s="98"/>
      <c r="K866" s="330"/>
      <c r="L866" s="98"/>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c r="AR866" s="100"/>
      <c r="AS866" s="100"/>
      <c r="AT866" s="100"/>
      <c r="AU866" s="100"/>
      <c r="AV866" s="100"/>
      <c r="AW866" s="100"/>
      <c r="AX866" s="100"/>
      <c r="AY866" s="100"/>
      <c r="AZ866" s="100"/>
      <c r="BA866" s="100"/>
      <c r="BB866" s="100"/>
      <c r="BC866" s="100"/>
      <c r="BD866" s="100"/>
      <c r="BE866" s="100"/>
    </row>
    <row r="867" spans="1:57" ht="15.75" customHeight="1" x14ac:dyDescent="0.3">
      <c r="A867" s="98"/>
      <c r="B867" s="98"/>
      <c r="C867" s="98"/>
      <c r="D867" s="98"/>
      <c r="E867" s="99"/>
      <c r="F867" s="99"/>
      <c r="G867" s="98"/>
      <c r="H867" s="98"/>
      <c r="I867" s="98"/>
      <c r="J867" s="98"/>
      <c r="K867" s="330"/>
      <c r="L867" s="98"/>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0"/>
      <c r="AQ867" s="100"/>
      <c r="AR867" s="100"/>
      <c r="AS867" s="100"/>
      <c r="AT867" s="100"/>
      <c r="AU867" s="100"/>
      <c r="AV867" s="100"/>
      <c r="AW867" s="100"/>
      <c r="AX867" s="100"/>
      <c r="AY867" s="100"/>
      <c r="AZ867" s="100"/>
      <c r="BA867" s="100"/>
      <c r="BB867" s="100"/>
      <c r="BC867" s="100"/>
      <c r="BD867" s="100"/>
      <c r="BE867" s="100"/>
    </row>
    <row r="868" spans="1:57" ht="15.75" customHeight="1" x14ac:dyDescent="0.3">
      <c r="A868" s="98"/>
      <c r="B868" s="98"/>
      <c r="C868" s="98"/>
      <c r="D868" s="98"/>
      <c r="E868" s="99"/>
      <c r="F868" s="99"/>
      <c r="G868" s="98"/>
      <c r="H868" s="98"/>
      <c r="I868" s="98"/>
      <c r="J868" s="98"/>
      <c r="K868" s="330"/>
      <c r="L868" s="98"/>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P868" s="100"/>
      <c r="AQ868" s="100"/>
      <c r="AR868" s="100"/>
      <c r="AS868" s="100"/>
      <c r="AT868" s="100"/>
      <c r="AU868" s="100"/>
      <c r="AV868" s="100"/>
      <c r="AW868" s="100"/>
      <c r="AX868" s="100"/>
      <c r="AY868" s="100"/>
      <c r="AZ868" s="100"/>
      <c r="BA868" s="100"/>
      <c r="BB868" s="100"/>
      <c r="BC868" s="100"/>
      <c r="BD868" s="100"/>
      <c r="BE868" s="100"/>
    </row>
    <row r="869" spans="1:57" ht="15.75" customHeight="1" x14ac:dyDescent="0.3">
      <c r="A869" s="98"/>
      <c r="B869" s="98"/>
      <c r="C869" s="98"/>
      <c r="D869" s="98"/>
      <c r="E869" s="99"/>
      <c r="F869" s="99"/>
      <c r="G869" s="98"/>
      <c r="H869" s="98"/>
      <c r="I869" s="98"/>
      <c r="J869" s="98"/>
      <c r="K869" s="330"/>
      <c r="L869" s="98"/>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100"/>
      <c r="AO869" s="100"/>
      <c r="AP869" s="100"/>
      <c r="AQ869" s="100"/>
      <c r="AR869" s="100"/>
      <c r="AS869" s="100"/>
      <c r="AT869" s="100"/>
      <c r="AU869" s="100"/>
      <c r="AV869" s="100"/>
      <c r="AW869" s="100"/>
      <c r="AX869" s="100"/>
      <c r="AY869" s="100"/>
      <c r="AZ869" s="100"/>
      <c r="BA869" s="100"/>
      <c r="BB869" s="100"/>
      <c r="BC869" s="100"/>
      <c r="BD869" s="100"/>
      <c r="BE869" s="100"/>
    </row>
    <row r="870" spans="1:57" ht="15.75" customHeight="1" x14ac:dyDescent="0.3">
      <c r="A870" s="98"/>
      <c r="B870" s="98"/>
      <c r="C870" s="98"/>
      <c r="D870" s="98"/>
      <c r="E870" s="99"/>
      <c r="F870" s="99"/>
      <c r="G870" s="98"/>
      <c r="H870" s="98"/>
      <c r="I870" s="98"/>
      <c r="J870" s="98"/>
      <c r="K870" s="330"/>
      <c r="L870" s="98"/>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100"/>
      <c r="AO870" s="100"/>
      <c r="AP870" s="100"/>
      <c r="AQ870" s="100"/>
      <c r="AR870" s="100"/>
      <c r="AS870" s="100"/>
      <c r="AT870" s="100"/>
      <c r="AU870" s="100"/>
      <c r="AV870" s="100"/>
      <c r="AW870" s="100"/>
      <c r="AX870" s="100"/>
      <c r="AY870" s="100"/>
      <c r="AZ870" s="100"/>
      <c r="BA870" s="100"/>
      <c r="BB870" s="100"/>
      <c r="BC870" s="100"/>
      <c r="BD870" s="100"/>
      <c r="BE870" s="100"/>
    </row>
    <row r="871" spans="1:57" ht="15.75" customHeight="1" x14ac:dyDescent="0.3">
      <c r="A871" s="98"/>
      <c r="B871" s="98"/>
      <c r="C871" s="98"/>
      <c r="D871" s="98"/>
      <c r="E871" s="99"/>
      <c r="F871" s="99"/>
      <c r="G871" s="98"/>
      <c r="H871" s="98"/>
      <c r="I871" s="98"/>
      <c r="J871" s="98"/>
      <c r="K871" s="330"/>
      <c r="L871" s="98"/>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P871" s="100"/>
      <c r="AQ871" s="100"/>
      <c r="AR871" s="100"/>
      <c r="AS871" s="100"/>
      <c r="AT871" s="100"/>
      <c r="AU871" s="100"/>
      <c r="AV871" s="100"/>
      <c r="AW871" s="100"/>
      <c r="AX871" s="100"/>
      <c r="AY871" s="100"/>
      <c r="AZ871" s="100"/>
      <c r="BA871" s="100"/>
      <c r="BB871" s="100"/>
      <c r="BC871" s="100"/>
      <c r="BD871" s="100"/>
      <c r="BE871" s="100"/>
    </row>
    <row r="872" spans="1:57" ht="15.75" customHeight="1" x14ac:dyDescent="0.3">
      <c r="A872" s="98"/>
      <c r="B872" s="98"/>
      <c r="C872" s="98"/>
      <c r="D872" s="98"/>
      <c r="E872" s="99"/>
      <c r="F872" s="99"/>
      <c r="G872" s="98"/>
      <c r="H872" s="98"/>
      <c r="I872" s="98"/>
      <c r="J872" s="98"/>
      <c r="K872" s="330"/>
      <c r="L872" s="98"/>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100"/>
      <c r="AO872" s="100"/>
      <c r="AP872" s="100"/>
      <c r="AQ872" s="100"/>
      <c r="AR872" s="100"/>
      <c r="AS872" s="100"/>
      <c r="AT872" s="100"/>
      <c r="AU872" s="100"/>
      <c r="AV872" s="100"/>
      <c r="AW872" s="100"/>
      <c r="AX872" s="100"/>
      <c r="AY872" s="100"/>
      <c r="AZ872" s="100"/>
      <c r="BA872" s="100"/>
      <c r="BB872" s="100"/>
      <c r="BC872" s="100"/>
      <c r="BD872" s="100"/>
      <c r="BE872" s="100"/>
    </row>
    <row r="873" spans="1:57" ht="15.75" customHeight="1" x14ac:dyDescent="0.3">
      <c r="A873" s="98"/>
      <c r="B873" s="98"/>
      <c r="C873" s="98"/>
      <c r="D873" s="98"/>
      <c r="E873" s="99"/>
      <c r="F873" s="99"/>
      <c r="G873" s="98"/>
      <c r="H873" s="98"/>
      <c r="I873" s="98"/>
      <c r="J873" s="98"/>
      <c r="K873" s="330"/>
      <c r="L873" s="98"/>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0"/>
      <c r="AQ873" s="100"/>
      <c r="AR873" s="100"/>
      <c r="AS873" s="100"/>
      <c r="AT873" s="100"/>
      <c r="AU873" s="100"/>
      <c r="AV873" s="100"/>
      <c r="AW873" s="100"/>
      <c r="AX873" s="100"/>
      <c r="AY873" s="100"/>
      <c r="AZ873" s="100"/>
      <c r="BA873" s="100"/>
      <c r="BB873" s="100"/>
      <c r="BC873" s="100"/>
      <c r="BD873" s="100"/>
      <c r="BE873" s="100"/>
    </row>
    <row r="874" spans="1:57" ht="15.75" customHeight="1" x14ac:dyDescent="0.3">
      <c r="A874" s="98"/>
      <c r="B874" s="98"/>
      <c r="C874" s="98"/>
      <c r="D874" s="98"/>
      <c r="E874" s="99"/>
      <c r="F874" s="99"/>
      <c r="G874" s="98"/>
      <c r="H874" s="98"/>
      <c r="I874" s="98"/>
      <c r="J874" s="98"/>
      <c r="K874" s="330"/>
      <c r="L874" s="98"/>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100"/>
      <c r="AO874" s="100"/>
      <c r="AP874" s="100"/>
      <c r="AQ874" s="100"/>
      <c r="AR874" s="100"/>
      <c r="AS874" s="100"/>
      <c r="AT874" s="100"/>
      <c r="AU874" s="100"/>
      <c r="AV874" s="100"/>
      <c r="AW874" s="100"/>
      <c r="AX874" s="100"/>
      <c r="AY874" s="100"/>
      <c r="AZ874" s="100"/>
      <c r="BA874" s="100"/>
      <c r="BB874" s="100"/>
      <c r="BC874" s="100"/>
      <c r="BD874" s="100"/>
      <c r="BE874" s="100"/>
    </row>
    <row r="875" spans="1:57" ht="15.75" customHeight="1" x14ac:dyDescent="0.3">
      <c r="A875" s="98"/>
      <c r="B875" s="98"/>
      <c r="C875" s="98"/>
      <c r="D875" s="98"/>
      <c r="E875" s="99"/>
      <c r="F875" s="99"/>
      <c r="G875" s="98"/>
      <c r="H875" s="98"/>
      <c r="I875" s="98"/>
      <c r="J875" s="98"/>
      <c r="K875" s="330"/>
      <c r="L875" s="98"/>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c r="AR875" s="100"/>
      <c r="AS875" s="100"/>
      <c r="AT875" s="100"/>
      <c r="AU875" s="100"/>
      <c r="AV875" s="100"/>
      <c r="AW875" s="100"/>
      <c r="AX875" s="100"/>
      <c r="AY875" s="100"/>
      <c r="AZ875" s="100"/>
      <c r="BA875" s="100"/>
      <c r="BB875" s="100"/>
      <c r="BC875" s="100"/>
      <c r="BD875" s="100"/>
      <c r="BE875" s="100"/>
    </row>
    <row r="876" spans="1:57" ht="15.75" customHeight="1" x14ac:dyDescent="0.3">
      <c r="A876" s="98"/>
      <c r="B876" s="98"/>
      <c r="C876" s="98"/>
      <c r="D876" s="98"/>
      <c r="E876" s="99"/>
      <c r="F876" s="99"/>
      <c r="G876" s="98"/>
      <c r="H876" s="98"/>
      <c r="I876" s="98"/>
      <c r="J876" s="98"/>
      <c r="K876" s="330"/>
      <c r="L876" s="98"/>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c r="AU876" s="100"/>
      <c r="AV876" s="100"/>
      <c r="AW876" s="100"/>
      <c r="AX876" s="100"/>
      <c r="AY876" s="100"/>
      <c r="AZ876" s="100"/>
      <c r="BA876" s="100"/>
      <c r="BB876" s="100"/>
      <c r="BC876" s="100"/>
      <c r="BD876" s="100"/>
      <c r="BE876" s="100"/>
    </row>
    <row r="877" spans="1:57" ht="15.75" customHeight="1" x14ac:dyDescent="0.3">
      <c r="A877" s="98"/>
      <c r="B877" s="98"/>
      <c r="C877" s="98"/>
      <c r="D877" s="98"/>
      <c r="E877" s="99"/>
      <c r="F877" s="99"/>
      <c r="G877" s="98"/>
      <c r="H877" s="98"/>
      <c r="I877" s="98"/>
      <c r="J877" s="98"/>
      <c r="K877" s="330"/>
      <c r="L877" s="98"/>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0"/>
      <c r="AQ877" s="100"/>
      <c r="AR877" s="100"/>
      <c r="AS877" s="100"/>
      <c r="AT877" s="100"/>
      <c r="AU877" s="100"/>
      <c r="AV877" s="100"/>
      <c r="AW877" s="100"/>
      <c r="AX877" s="100"/>
      <c r="AY877" s="100"/>
      <c r="AZ877" s="100"/>
      <c r="BA877" s="100"/>
      <c r="BB877" s="100"/>
      <c r="BC877" s="100"/>
      <c r="BD877" s="100"/>
      <c r="BE877" s="100"/>
    </row>
    <row r="878" spans="1:57" ht="15.75" customHeight="1" x14ac:dyDescent="0.3">
      <c r="A878" s="98"/>
      <c r="B878" s="98"/>
      <c r="C878" s="98"/>
      <c r="D878" s="98"/>
      <c r="E878" s="99"/>
      <c r="F878" s="99"/>
      <c r="G878" s="98"/>
      <c r="H878" s="98"/>
      <c r="I878" s="98"/>
      <c r="J878" s="98"/>
      <c r="K878" s="330"/>
      <c r="L878" s="98"/>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100"/>
      <c r="AO878" s="100"/>
      <c r="AP878" s="100"/>
      <c r="AQ878" s="100"/>
      <c r="AR878" s="100"/>
      <c r="AS878" s="100"/>
      <c r="AT878" s="100"/>
      <c r="AU878" s="100"/>
      <c r="AV878" s="100"/>
      <c r="AW878" s="100"/>
      <c r="AX878" s="100"/>
      <c r="AY878" s="100"/>
      <c r="AZ878" s="100"/>
      <c r="BA878" s="100"/>
      <c r="BB878" s="100"/>
      <c r="BC878" s="100"/>
      <c r="BD878" s="100"/>
      <c r="BE878" s="100"/>
    </row>
    <row r="879" spans="1:57" ht="15.75" customHeight="1" x14ac:dyDescent="0.3">
      <c r="A879" s="98"/>
      <c r="B879" s="98"/>
      <c r="C879" s="98"/>
      <c r="D879" s="98"/>
      <c r="E879" s="99"/>
      <c r="F879" s="99"/>
      <c r="G879" s="98"/>
      <c r="H879" s="98"/>
      <c r="I879" s="98"/>
      <c r="J879" s="98"/>
      <c r="K879" s="330"/>
      <c r="L879" s="98"/>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0"/>
      <c r="AQ879" s="100"/>
      <c r="AR879" s="100"/>
      <c r="AS879" s="100"/>
      <c r="AT879" s="100"/>
      <c r="AU879" s="100"/>
      <c r="AV879" s="100"/>
      <c r="AW879" s="100"/>
      <c r="AX879" s="100"/>
      <c r="AY879" s="100"/>
      <c r="AZ879" s="100"/>
      <c r="BA879" s="100"/>
      <c r="BB879" s="100"/>
      <c r="BC879" s="100"/>
      <c r="BD879" s="100"/>
      <c r="BE879" s="100"/>
    </row>
    <row r="880" spans="1:57" ht="15.75" customHeight="1" x14ac:dyDescent="0.3">
      <c r="A880" s="98"/>
      <c r="B880" s="98"/>
      <c r="C880" s="98"/>
      <c r="D880" s="98"/>
      <c r="E880" s="99"/>
      <c r="F880" s="99"/>
      <c r="G880" s="98"/>
      <c r="H880" s="98"/>
      <c r="I880" s="98"/>
      <c r="J880" s="98"/>
      <c r="K880" s="330"/>
      <c r="L880" s="98"/>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c r="AR880" s="100"/>
      <c r="AS880" s="100"/>
      <c r="AT880" s="100"/>
      <c r="AU880" s="100"/>
      <c r="AV880" s="100"/>
      <c r="AW880" s="100"/>
      <c r="AX880" s="100"/>
      <c r="AY880" s="100"/>
      <c r="AZ880" s="100"/>
      <c r="BA880" s="100"/>
      <c r="BB880" s="100"/>
      <c r="BC880" s="100"/>
      <c r="BD880" s="100"/>
      <c r="BE880" s="100"/>
    </row>
    <row r="881" spans="1:57" ht="15.75" customHeight="1" x14ac:dyDescent="0.3">
      <c r="A881" s="98"/>
      <c r="B881" s="98"/>
      <c r="C881" s="98"/>
      <c r="D881" s="98"/>
      <c r="E881" s="99"/>
      <c r="F881" s="99"/>
      <c r="G881" s="98"/>
      <c r="H881" s="98"/>
      <c r="I881" s="98"/>
      <c r="J881" s="98"/>
      <c r="K881" s="330"/>
      <c r="L881" s="98"/>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c r="AR881" s="100"/>
      <c r="AS881" s="100"/>
      <c r="AT881" s="100"/>
      <c r="AU881" s="100"/>
      <c r="AV881" s="100"/>
      <c r="AW881" s="100"/>
      <c r="AX881" s="100"/>
      <c r="AY881" s="100"/>
      <c r="AZ881" s="100"/>
      <c r="BA881" s="100"/>
      <c r="BB881" s="100"/>
      <c r="BC881" s="100"/>
      <c r="BD881" s="100"/>
      <c r="BE881" s="100"/>
    </row>
    <row r="882" spans="1:57" ht="15.75" customHeight="1" x14ac:dyDescent="0.3">
      <c r="A882" s="98"/>
      <c r="B882" s="98"/>
      <c r="C882" s="98"/>
      <c r="D882" s="98"/>
      <c r="E882" s="99"/>
      <c r="F882" s="99"/>
      <c r="G882" s="98"/>
      <c r="H882" s="98"/>
      <c r="I882" s="98"/>
      <c r="J882" s="98"/>
      <c r="K882" s="330"/>
      <c r="L882" s="98"/>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c r="AR882" s="100"/>
      <c r="AS882" s="100"/>
      <c r="AT882" s="100"/>
      <c r="AU882" s="100"/>
      <c r="AV882" s="100"/>
      <c r="AW882" s="100"/>
      <c r="AX882" s="100"/>
      <c r="AY882" s="100"/>
      <c r="AZ882" s="100"/>
      <c r="BA882" s="100"/>
      <c r="BB882" s="100"/>
      <c r="BC882" s="100"/>
      <c r="BD882" s="100"/>
      <c r="BE882" s="100"/>
    </row>
    <row r="883" spans="1:57" ht="15.75" customHeight="1" x14ac:dyDescent="0.3">
      <c r="A883" s="98"/>
      <c r="B883" s="98"/>
      <c r="C883" s="98"/>
      <c r="D883" s="98"/>
      <c r="E883" s="99"/>
      <c r="F883" s="99"/>
      <c r="G883" s="98"/>
      <c r="H883" s="98"/>
      <c r="I883" s="98"/>
      <c r="J883" s="98"/>
      <c r="K883" s="330"/>
      <c r="L883" s="98"/>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c r="AR883" s="100"/>
      <c r="AS883" s="100"/>
      <c r="AT883" s="100"/>
      <c r="AU883" s="100"/>
      <c r="AV883" s="100"/>
      <c r="AW883" s="100"/>
      <c r="AX883" s="100"/>
      <c r="AY883" s="100"/>
      <c r="AZ883" s="100"/>
      <c r="BA883" s="100"/>
      <c r="BB883" s="100"/>
      <c r="BC883" s="100"/>
      <c r="BD883" s="100"/>
      <c r="BE883" s="100"/>
    </row>
    <row r="884" spans="1:57" ht="15.75" customHeight="1" x14ac:dyDescent="0.3">
      <c r="A884" s="98"/>
      <c r="B884" s="98"/>
      <c r="C884" s="98"/>
      <c r="D884" s="98"/>
      <c r="E884" s="99"/>
      <c r="F884" s="99"/>
      <c r="G884" s="98"/>
      <c r="H884" s="98"/>
      <c r="I884" s="98"/>
      <c r="J884" s="98"/>
      <c r="K884" s="330"/>
      <c r="L884" s="98"/>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c r="AR884" s="100"/>
      <c r="AS884" s="100"/>
      <c r="AT884" s="100"/>
      <c r="AU884" s="100"/>
      <c r="AV884" s="100"/>
      <c r="AW884" s="100"/>
      <c r="AX884" s="100"/>
      <c r="AY884" s="100"/>
      <c r="AZ884" s="100"/>
      <c r="BA884" s="100"/>
      <c r="BB884" s="100"/>
      <c r="BC884" s="100"/>
      <c r="BD884" s="100"/>
      <c r="BE884" s="100"/>
    </row>
    <row r="885" spans="1:57" ht="15.75" customHeight="1" x14ac:dyDescent="0.3">
      <c r="A885" s="98"/>
      <c r="B885" s="98"/>
      <c r="C885" s="98"/>
      <c r="D885" s="98"/>
      <c r="E885" s="99"/>
      <c r="F885" s="99"/>
      <c r="G885" s="98"/>
      <c r="H885" s="98"/>
      <c r="I885" s="98"/>
      <c r="J885" s="98"/>
      <c r="K885" s="330"/>
      <c r="L885" s="98"/>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0"/>
      <c r="AQ885" s="100"/>
      <c r="AR885" s="100"/>
      <c r="AS885" s="100"/>
      <c r="AT885" s="100"/>
      <c r="AU885" s="100"/>
      <c r="AV885" s="100"/>
      <c r="AW885" s="100"/>
      <c r="AX885" s="100"/>
      <c r="AY885" s="100"/>
      <c r="AZ885" s="100"/>
      <c r="BA885" s="100"/>
      <c r="BB885" s="100"/>
      <c r="BC885" s="100"/>
      <c r="BD885" s="100"/>
      <c r="BE885" s="100"/>
    </row>
    <row r="886" spans="1:57" ht="15.75" customHeight="1" x14ac:dyDescent="0.3">
      <c r="A886" s="98"/>
      <c r="B886" s="98"/>
      <c r="C886" s="98"/>
      <c r="D886" s="98"/>
      <c r="E886" s="99"/>
      <c r="F886" s="99"/>
      <c r="G886" s="98"/>
      <c r="H886" s="98"/>
      <c r="I886" s="98"/>
      <c r="J886" s="98"/>
      <c r="K886" s="330"/>
      <c r="L886" s="98"/>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100"/>
      <c r="AO886" s="100"/>
      <c r="AP886" s="100"/>
      <c r="AQ886" s="100"/>
      <c r="AR886" s="100"/>
      <c r="AS886" s="100"/>
      <c r="AT886" s="100"/>
      <c r="AU886" s="100"/>
      <c r="AV886" s="100"/>
      <c r="AW886" s="100"/>
      <c r="AX886" s="100"/>
      <c r="AY886" s="100"/>
      <c r="AZ886" s="100"/>
      <c r="BA886" s="100"/>
      <c r="BB886" s="100"/>
      <c r="BC886" s="100"/>
      <c r="BD886" s="100"/>
      <c r="BE886" s="100"/>
    </row>
    <row r="887" spans="1:57" ht="15.75" customHeight="1" x14ac:dyDescent="0.3">
      <c r="A887" s="98"/>
      <c r="B887" s="98"/>
      <c r="C887" s="98"/>
      <c r="D887" s="98"/>
      <c r="E887" s="99"/>
      <c r="F887" s="99"/>
      <c r="G887" s="98"/>
      <c r="H887" s="98"/>
      <c r="I887" s="98"/>
      <c r="J887" s="98"/>
      <c r="K887" s="330"/>
      <c r="L887" s="98"/>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100"/>
      <c r="AO887" s="100"/>
      <c r="AP887" s="100"/>
      <c r="AQ887" s="100"/>
      <c r="AR887" s="100"/>
      <c r="AS887" s="100"/>
      <c r="AT887" s="100"/>
      <c r="AU887" s="100"/>
      <c r="AV887" s="100"/>
      <c r="AW887" s="100"/>
      <c r="AX887" s="100"/>
      <c r="AY887" s="100"/>
      <c r="AZ887" s="100"/>
      <c r="BA887" s="100"/>
      <c r="BB887" s="100"/>
      <c r="BC887" s="100"/>
      <c r="BD887" s="100"/>
      <c r="BE887" s="100"/>
    </row>
    <row r="888" spans="1:57" ht="15.75" customHeight="1" x14ac:dyDescent="0.3">
      <c r="A888" s="98"/>
      <c r="B888" s="98"/>
      <c r="C888" s="98"/>
      <c r="D888" s="98"/>
      <c r="E888" s="99"/>
      <c r="F888" s="99"/>
      <c r="G888" s="98"/>
      <c r="H888" s="98"/>
      <c r="I888" s="98"/>
      <c r="J888" s="98"/>
      <c r="K888" s="330"/>
      <c r="L888" s="98"/>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100"/>
      <c r="AO888" s="100"/>
      <c r="AP888" s="100"/>
      <c r="AQ888" s="100"/>
      <c r="AR888" s="100"/>
      <c r="AS888" s="100"/>
      <c r="AT888" s="100"/>
      <c r="AU888" s="100"/>
      <c r="AV888" s="100"/>
      <c r="AW888" s="100"/>
      <c r="AX888" s="100"/>
      <c r="AY888" s="100"/>
      <c r="AZ888" s="100"/>
      <c r="BA888" s="100"/>
      <c r="BB888" s="100"/>
      <c r="BC888" s="100"/>
      <c r="BD888" s="100"/>
      <c r="BE888" s="100"/>
    </row>
    <row r="889" spans="1:57" ht="15.75" customHeight="1" x14ac:dyDescent="0.3">
      <c r="A889" s="98"/>
      <c r="B889" s="98"/>
      <c r="C889" s="98"/>
      <c r="D889" s="98"/>
      <c r="E889" s="99"/>
      <c r="F889" s="99"/>
      <c r="G889" s="98"/>
      <c r="H889" s="98"/>
      <c r="I889" s="98"/>
      <c r="J889" s="98"/>
      <c r="K889" s="330"/>
      <c r="L889" s="98"/>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c r="AR889" s="100"/>
      <c r="AS889" s="100"/>
      <c r="AT889" s="100"/>
      <c r="AU889" s="100"/>
      <c r="AV889" s="100"/>
      <c r="AW889" s="100"/>
      <c r="AX889" s="100"/>
      <c r="AY889" s="100"/>
      <c r="AZ889" s="100"/>
      <c r="BA889" s="100"/>
      <c r="BB889" s="100"/>
      <c r="BC889" s="100"/>
      <c r="BD889" s="100"/>
      <c r="BE889" s="100"/>
    </row>
    <row r="890" spans="1:57" ht="15.75" customHeight="1" x14ac:dyDescent="0.3">
      <c r="A890" s="98"/>
      <c r="B890" s="98"/>
      <c r="C890" s="98"/>
      <c r="D890" s="98"/>
      <c r="E890" s="99"/>
      <c r="F890" s="99"/>
      <c r="G890" s="98"/>
      <c r="H890" s="98"/>
      <c r="I890" s="98"/>
      <c r="J890" s="98"/>
      <c r="K890" s="330"/>
      <c r="L890" s="98"/>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c r="AR890" s="100"/>
      <c r="AS890" s="100"/>
      <c r="AT890" s="100"/>
      <c r="AU890" s="100"/>
      <c r="AV890" s="100"/>
      <c r="AW890" s="100"/>
      <c r="AX890" s="100"/>
      <c r="AY890" s="100"/>
      <c r="AZ890" s="100"/>
      <c r="BA890" s="100"/>
      <c r="BB890" s="100"/>
      <c r="BC890" s="100"/>
      <c r="BD890" s="100"/>
      <c r="BE890" s="100"/>
    </row>
    <row r="891" spans="1:57" ht="15.75" customHeight="1" x14ac:dyDescent="0.3">
      <c r="A891" s="98"/>
      <c r="B891" s="98"/>
      <c r="C891" s="98"/>
      <c r="D891" s="98"/>
      <c r="E891" s="99"/>
      <c r="F891" s="99"/>
      <c r="G891" s="98"/>
      <c r="H891" s="98"/>
      <c r="I891" s="98"/>
      <c r="J891" s="98"/>
      <c r="K891" s="330"/>
      <c r="L891" s="98"/>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c r="AR891" s="100"/>
      <c r="AS891" s="100"/>
      <c r="AT891" s="100"/>
      <c r="AU891" s="100"/>
      <c r="AV891" s="100"/>
      <c r="AW891" s="100"/>
      <c r="AX891" s="100"/>
      <c r="AY891" s="100"/>
      <c r="AZ891" s="100"/>
      <c r="BA891" s="100"/>
      <c r="BB891" s="100"/>
      <c r="BC891" s="100"/>
      <c r="BD891" s="100"/>
      <c r="BE891" s="100"/>
    </row>
    <row r="892" spans="1:57" ht="15.75" customHeight="1" x14ac:dyDescent="0.3">
      <c r="A892" s="98"/>
      <c r="B892" s="98"/>
      <c r="C892" s="98"/>
      <c r="D892" s="98"/>
      <c r="E892" s="99"/>
      <c r="F892" s="99"/>
      <c r="G892" s="98"/>
      <c r="H892" s="98"/>
      <c r="I892" s="98"/>
      <c r="J892" s="98"/>
      <c r="K892" s="330"/>
      <c r="L892" s="98"/>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c r="AR892" s="100"/>
      <c r="AS892" s="100"/>
      <c r="AT892" s="100"/>
      <c r="AU892" s="100"/>
      <c r="AV892" s="100"/>
      <c r="AW892" s="100"/>
      <c r="AX892" s="100"/>
      <c r="AY892" s="100"/>
      <c r="AZ892" s="100"/>
      <c r="BA892" s="100"/>
      <c r="BB892" s="100"/>
      <c r="BC892" s="100"/>
      <c r="BD892" s="100"/>
      <c r="BE892" s="100"/>
    </row>
    <row r="893" spans="1:57" ht="15.75" customHeight="1" x14ac:dyDescent="0.3">
      <c r="A893" s="98"/>
      <c r="B893" s="98"/>
      <c r="C893" s="98"/>
      <c r="D893" s="98"/>
      <c r="E893" s="99"/>
      <c r="F893" s="99"/>
      <c r="G893" s="98"/>
      <c r="H893" s="98"/>
      <c r="I893" s="98"/>
      <c r="J893" s="98"/>
      <c r="K893" s="330"/>
      <c r="L893" s="98"/>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c r="AR893" s="100"/>
      <c r="AS893" s="100"/>
      <c r="AT893" s="100"/>
      <c r="AU893" s="100"/>
      <c r="AV893" s="100"/>
      <c r="AW893" s="100"/>
      <c r="AX893" s="100"/>
      <c r="AY893" s="100"/>
      <c r="AZ893" s="100"/>
      <c r="BA893" s="100"/>
      <c r="BB893" s="100"/>
      <c r="BC893" s="100"/>
      <c r="BD893" s="100"/>
      <c r="BE893" s="100"/>
    </row>
    <row r="894" spans="1:57" ht="15.75" customHeight="1" x14ac:dyDescent="0.3">
      <c r="A894" s="98"/>
      <c r="B894" s="98"/>
      <c r="C894" s="98"/>
      <c r="D894" s="98"/>
      <c r="E894" s="99"/>
      <c r="F894" s="99"/>
      <c r="G894" s="98"/>
      <c r="H894" s="98"/>
      <c r="I894" s="98"/>
      <c r="J894" s="98"/>
      <c r="K894" s="330"/>
      <c r="L894" s="98"/>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c r="AR894" s="100"/>
      <c r="AS894" s="100"/>
      <c r="AT894" s="100"/>
      <c r="AU894" s="100"/>
      <c r="AV894" s="100"/>
      <c r="AW894" s="100"/>
      <c r="AX894" s="100"/>
      <c r="AY894" s="100"/>
      <c r="AZ894" s="100"/>
      <c r="BA894" s="100"/>
      <c r="BB894" s="100"/>
      <c r="BC894" s="100"/>
      <c r="BD894" s="100"/>
      <c r="BE894" s="100"/>
    </row>
    <row r="895" spans="1:57" ht="15.75" customHeight="1" x14ac:dyDescent="0.3">
      <c r="A895" s="98"/>
      <c r="B895" s="98"/>
      <c r="C895" s="98"/>
      <c r="D895" s="98"/>
      <c r="E895" s="99"/>
      <c r="F895" s="99"/>
      <c r="G895" s="98"/>
      <c r="H895" s="98"/>
      <c r="I895" s="98"/>
      <c r="J895" s="98"/>
      <c r="K895" s="330"/>
      <c r="L895" s="98"/>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0"/>
      <c r="AQ895" s="100"/>
      <c r="AR895" s="100"/>
      <c r="AS895" s="100"/>
      <c r="AT895" s="100"/>
      <c r="AU895" s="100"/>
      <c r="AV895" s="100"/>
      <c r="AW895" s="100"/>
      <c r="AX895" s="100"/>
      <c r="AY895" s="100"/>
      <c r="AZ895" s="100"/>
      <c r="BA895" s="100"/>
      <c r="BB895" s="100"/>
      <c r="BC895" s="100"/>
      <c r="BD895" s="100"/>
      <c r="BE895" s="100"/>
    </row>
    <row r="896" spans="1:57" ht="15.75" customHeight="1" x14ac:dyDescent="0.3">
      <c r="A896" s="98"/>
      <c r="B896" s="98"/>
      <c r="C896" s="98"/>
      <c r="D896" s="98"/>
      <c r="E896" s="99"/>
      <c r="F896" s="99"/>
      <c r="G896" s="98"/>
      <c r="H896" s="98"/>
      <c r="I896" s="98"/>
      <c r="J896" s="98"/>
      <c r="K896" s="330"/>
      <c r="L896" s="98"/>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100"/>
      <c r="AO896" s="100"/>
      <c r="AP896" s="100"/>
      <c r="AQ896" s="100"/>
      <c r="AR896" s="100"/>
      <c r="AS896" s="100"/>
      <c r="AT896" s="100"/>
      <c r="AU896" s="100"/>
      <c r="AV896" s="100"/>
      <c r="AW896" s="100"/>
      <c r="AX896" s="100"/>
      <c r="AY896" s="100"/>
      <c r="AZ896" s="100"/>
      <c r="BA896" s="100"/>
      <c r="BB896" s="100"/>
      <c r="BC896" s="100"/>
      <c r="BD896" s="100"/>
      <c r="BE896" s="100"/>
    </row>
    <row r="897" spans="1:57" ht="15.75" customHeight="1" x14ac:dyDescent="0.3">
      <c r="A897" s="98"/>
      <c r="B897" s="98"/>
      <c r="C897" s="98"/>
      <c r="D897" s="98"/>
      <c r="E897" s="99"/>
      <c r="F897" s="99"/>
      <c r="G897" s="98"/>
      <c r="H897" s="98"/>
      <c r="I897" s="98"/>
      <c r="J897" s="98"/>
      <c r="K897" s="330"/>
      <c r="L897" s="98"/>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100"/>
      <c r="AO897" s="100"/>
      <c r="AP897" s="100"/>
      <c r="AQ897" s="100"/>
      <c r="AR897" s="100"/>
      <c r="AS897" s="100"/>
      <c r="AT897" s="100"/>
      <c r="AU897" s="100"/>
      <c r="AV897" s="100"/>
      <c r="AW897" s="100"/>
      <c r="AX897" s="100"/>
      <c r="AY897" s="100"/>
      <c r="AZ897" s="100"/>
      <c r="BA897" s="100"/>
      <c r="BB897" s="100"/>
      <c r="BC897" s="100"/>
      <c r="BD897" s="100"/>
      <c r="BE897" s="100"/>
    </row>
    <row r="898" spans="1:57" ht="15.75" customHeight="1" x14ac:dyDescent="0.3">
      <c r="A898" s="98"/>
      <c r="B898" s="98"/>
      <c r="C898" s="98"/>
      <c r="D898" s="98"/>
      <c r="E898" s="99"/>
      <c r="F898" s="99"/>
      <c r="G898" s="98"/>
      <c r="H898" s="98"/>
      <c r="I898" s="98"/>
      <c r="J898" s="98"/>
      <c r="K898" s="330"/>
      <c r="L898" s="98"/>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0"/>
      <c r="AQ898" s="100"/>
      <c r="AR898" s="100"/>
      <c r="AS898" s="100"/>
      <c r="AT898" s="100"/>
      <c r="AU898" s="100"/>
      <c r="AV898" s="100"/>
      <c r="AW898" s="100"/>
      <c r="AX898" s="100"/>
      <c r="AY898" s="100"/>
      <c r="AZ898" s="100"/>
      <c r="BA898" s="100"/>
      <c r="BB898" s="100"/>
      <c r="BC898" s="100"/>
      <c r="BD898" s="100"/>
      <c r="BE898" s="100"/>
    </row>
    <row r="899" spans="1:57" ht="15.75" customHeight="1" x14ac:dyDescent="0.3">
      <c r="A899" s="98"/>
      <c r="B899" s="98"/>
      <c r="C899" s="98"/>
      <c r="D899" s="98"/>
      <c r="E899" s="99"/>
      <c r="F899" s="99"/>
      <c r="G899" s="98"/>
      <c r="H899" s="98"/>
      <c r="I899" s="98"/>
      <c r="J899" s="98"/>
      <c r="K899" s="330"/>
      <c r="L899" s="98"/>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0"/>
      <c r="AQ899" s="100"/>
      <c r="AR899" s="100"/>
      <c r="AS899" s="100"/>
      <c r="AT899" s="100"/>
      <c r="AU899" s="100"/>
      <c r="AV899" s="100"/>
      <c r="AW899" s="100"/>
      <c r="AX899" s="100"/>
      <c r="AY899" s="100"/>
      <c r="AZ899" s="100"/>
      <c r="BA899" s="100"/>
      <c r="BB899" s="100"/>
      <c r="BC899" s="100"/>
      <c r="BD899" s="100"/>
      <c r="BE899" s="100"/>
    </row>
    <row r="900" spans="1:57" ht="15.75" customHeight="1" x14ac:dyDescent="0.3">
      <c r="A900" s="98"/>
      <c r="B900" s="98"/>
      <c r="C900" s="98"/>
      <c r="D900" s="98"/>
      <c r="E900" s="99"/>
      <c r="F900" s="99"/>
      <c r="G900" s="98"/>
      <c r="H900" s="98"/>
      <c r="I900" s="98"/>
      <c r="J900" s="98"/>
      <c r="K900" s="330"/>
      <c r="L900" s="98"/>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0"/>
      <c r="AQ900" s="100"/>
      <c r="AR900" s="100"/>
      <c r="AS900" s="100"/>
      <c r="AT900" s="100"/>
      <c r="AU900" s="100"/>
      <c r="AV900" s="100"/>
      <c r="AW900" s="100"/>
      <c r="AX900" s="100"/>
      <c r="AY900" s="100"/>
      <c r="AZ900" s="100"/>
      <c r="BA900" s="100"/>
      <c r="BB900" s="100"/>
      <c r="BC900" s="100"/>
      <c r="BD900" s="100"/>
      <c r="BE900" s="100"/>
    </row>
    <row r="901" spans="1:57" ht="15.75" customHeight="1" x14ac:dyDescent="0.3">
      <c r="A901" s="98"/>
      <c r="B901" s="98"/>
      <c r="C901" s="98"/>
      <c r="D901" s="98"/>
      <c r="E901" s="99"/>
      <c r="F901" s="99"/>
      <c r="G901" s="98"/>
      <c r="H901" s="98"/>
      <c r="I901" s="98"/>
      <c r="J901" s="98"/>
      <c r="K901" s="330"/>
      <c r="L901" s="98"/>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100"/>
      <c r="AO901" s="100"/>
      <c r="AP901" s="100"/>
      <c r="AQ901" s="100"/>
      <c r="AR901" s="100"/>
      <c r="AS901" s="100"/>
      <c r="AT901" s="100"/>
      <c r="AU901" s="100"/>
      <c r="AV901" s="100"/>
      <c r="AW901" s="100"/>
      <c r="AX901" s="100"/>
      <c r="AY901" s="100"/>
      <c r="AZ901" s="100"/>
      <c r="BA901" s="100"/>
      <c r="BB901" s="100"/>
      <c r="BC901" s="100"/>
      <c r="BD901" s="100"/>
      <c r="BE901" s="100"/>
    </row>
    <row r="902" spans="1:57" ht="15.75" customHeight="1" x14ac:dyDescent="0.3">
      <c r="A902" s="98"/>
      <c r="B902" s="98"/>
      <c r="C902" s="98"/>
      <c r="D902" s="98"/>
      <c r="E902" s="99"/>
      <c r="F902" s="99"/>
      <c r="G902" s="98"/>
      <c r="H902" s="98"/>
      <c r="I902" s="98"/>
      <c r="J902" s="98"/>
      <c r="K902" s="330"/>
      <c r="L902" s="98"/>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100"/>
      <c r="AO902" s="100"/>
      <c r="AP902" s="100"/>
      <c r="AQ902" s="100"/>
      <c r="AR902" s="100"/>
      <c r="AS902" s="100"/>
      <c r="AT902" s="100"/>
      <c r="AU902" s="100"/>
      <c r="AV902" s="100"/>
      <c r="AW902" s="100"/>
      <c r="AX902" s="100"/>
      <c r="AY902" s="100"/>
      <c r="AZ902" s="100"/>
      <c r="BA902" s="100"/>
      <c r="BB902" s="100"/>
      <c r="BC902" s="100"/>
      <c r="BD902" s="100"/>
      <c r="BE902" s="100"/>
    </row>
    <row r="903" spans="1:57" ht="15.75" customHeight="1" x14ac:dyDescent="0.3">
      <c r="A903" s="98"/>
      <c r="B903" s="98"/>
      <c r="C903" s="98"/>
      <c r="D903" s="98"/>
      <c r="E903" s="99"/>
      <c r="F903" s="99"/>
      <c r="G903" s="98"/>
      <c r="H903" s="98"/>
      <c r="I903" s="98"/>
      <c r="J903" s="98"/>
      <c r="K903" s="330"/>
      <c r="L903" s="98"/>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c r="AU903" s="100"/>
      <c r="AV903" s="100"/>
      <c r="AW903" s="100"/>
      <c r="AX903" s="100"/>
      <c r="AY903" s="100"/>
      <c r="AZ903" s="100"/>
      <c r="BA903" s="100"/>
      <c r="BB903" s="100"/>
      <c r="BC903" s="100"/>
      <c r="BD903" s="100"/>
      <c r="BE903" s="100"/>
    </row>
    <row r="904" spans="1:57" ht="15.75" customHeight="1" x14ac:dyDescent="0.3">
      <c r="A904" s="98"/>
      <c r="B904" s="98"/>
      <c r="C904" s="98"/>
      <c r="D904" s="98"/>
      <c r="E904" s="99"/>
      <c r="F904" s="99"/>
      <c r="G904" s="98"/>
      <c r="H904" s="98"/>
      <c r="I904" s="98"/>
      <c r="J904" s="98"/>
      <c r="K904" s="330"/>
      <c r="L904" s="98"/>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c r="AR904" s="100"/>
      <c r="AS904" s="100"/>
      <c r="AT904" s="100"/>
      <c r="AU904" s="100"/>
      <c r="AV904" s="100"/>
      <c r="AW904" s="100"/>
      <c r="AX904" s="100"/>
      <c r="AY904" s="100"/>
      <c r="AZ904" s="100"/>
      <c r="BA904" s="100"/>
      <c r="BB904" s="100"/>
      <c r="BC904" s="100"/>
      <c r="BD904" s="100"/>
      <c r="BE904" s="100"/>
    </row>
    <row r="905" spans="1:57" ht="15.75" customHeight="1" x14ac:dyDescent="0.3">
      <c r="A905" s="98"/>
      <c r="B905" s="98"/>
      <c r="C905" s="98"/>
      <c r="D905" s="98"/>
      <c r="E905" s="99"/>
      <c r="F905" s="99"/>
      <c r="G905" s="98"/>
      <c r="H905" s="98"/>
      <c r="I905" s="98"/>
      <c r="J905" s="98"/>
      <c r="K905" s="330"/>
      <c r="L905" s="98"/>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0"/>
      <c r="AQ905" s="100"/>
      <c r="AR905" s="100"/>
      <c r="AS905" s="100"/>
      <c r="AT905" s="100"/>
      <c r="AU905" s="100"/>
      <c r="AV905" s="100"/>
      <c r="AW905" s="100"/>
      <c r="AX905" s="100"/>
      <c r="AY905" s="100"/>
      <c r="AZ905" s="100"/>
      <c r="BA905" s="100"/>
      <c r="BB905" s="100"/>
      <c r="BC905" s="100"/>
      <c r="BD905" s="100"/>
      <c r="BE905" s="100"/>
    </row>
    <row r="906" spans="1:57" ht="15.75" customHeight="1" x14ac:dyDescent="0.3">
      <c r="A906" s="98"/>
      <c r="B906" s="98"/>
      <c r="C906" s="98"/>
      <c r="D906" s="98"/>
      <c r="E906" s="99"/>
      <c r="F906" s="99"/>
      <c r="G906" s="98"/>
      <c r="H906" s="98"/>
      <c r="I906" s="98"/>
      <c r="J906" s="98"/>
      <c r="K906" s="330"/>
      <c r="L906" s="98"/>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P906" s="100"/>
      <c r="AQ906" s="100"/>
      <c r="AR906" s="100"/>
      <c r="AS906" s="100"/>
      <c r="AT906" s="100"/>
      <c r="AU906" s="100"/>
      <c r="AV906" s="100"/>
      <c r="AW906" s="100"/>
      <c r="AX906" s="100"/>
      <c r="AY906" s="100"/>
      <c r="AZ906" s="100"/>
      <c r="BA906" s="100"/>
      <c r="BB906" s="100"/>
      <c r="BC906" s="100"/>
      <c r="BD906" s="100"/>
      <c r="BE906" s="100"/>
    </row>
    <row r="907" spans="1:57" ht="15.75" customHeight="1" x14ac:dyDescent="0.3">
      <c r="A907" s="98"/>
      <c r="B907" s="98"/>
      <c r="C907" s="98"/>
      <c r="D907" s="98"/>
      <c r="E907" s="99"/>
      <c r="F907" s="99"/>
      <c r="G907" s="98"/>
      <c r="H907" s="98"/>
      <c r="I907" s="98"/>
      <c r="J907" s="98"/>
      <c r="K907" s="330"/>
      <c r="L907" s="98"/>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P907" s="100"/>
      <c r="AQ907" s="100"/>
      <c r="AR907" s="100"/>
      <c r="AS907" s="100"/>
      <c r="AT907" s="100"/>
      <c r="AU907" s="100"/>
      <c r="AV907" s="100"/>
      <c r="AW907" s="100"/>
      <c r="AX907" s="100"/>
      <c r="AY907" s="100"/>
      <c r="AZ907" s="100"/>
      <c r="BA907" s="100"/>
      <c r="BB907" s="100"/>
      <c r="BC907" s="100"/>
      <c r="BD907" s="100"/>
      <c r="BE907" s="100"/>
    </row>
    <row r="908" spans="1:57" ht="15.75" customHeight="1" x14ac:dyDescent="0.3">
      <c r="A908" s="98"/>
      <c r="B908" s="98"/>
      <c r="C908" s="98"/>
      <c r="D908" s="98"/>
      <c r="E908" s="99"/>
      <c r="F908" s="99"/>
      <c r="G908" s="98"/>
      <c r="H908" s="98"/>
      <c r="I908" s="98"/>
      <c r="J908" s="98"/>
      <c r="K908" s="330"/>
      <c r="L908" s="98"/>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0"/>
      <c r="AQ908" s="100"/>
      <c r="AR908" s="100"/>
      <c r="AS908" s="100"/>
      <c r="AT908" s="100"/>
      <c r="AU908" s="100"/>
      <c r="AV908" s="100"/>
      <c r="AW908" s="100"/>
      <c r="AX908" s="100"/>
      <c r="AY908" s="100"/>
      <c r="AZ908" s="100"/>
      <c r="BA908" s="100"/>
      <c r="BB908" s="100"/>
      <c r="BC908" s="100"/>
      <c r="BD908" s="100"/>
      <c r="BE908" s="100"/>
    </row>
    <row r="909" spans="1:57" ht="15.75" customHeight="1" x14ac:dyDescent="0.3">
      <c r="A909" s="98"/>
      <c r="B909" s="98"/>
      <c r="C909" s="98"/>
      <c r="D909" s="98"/>
      <c r="E909" s="99"/>
      <c r="F909" s="99"/>
      <c r="G909" s="98"/>
      <c r="H909" s="98"/>
      <c r="I909" s="98"/>
      <c r="J909" s="98"/>
      <c r="K909" s="330"/>
      <c r="L909" s="98"/>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100"/>
      <c r="AO909" s="100"/>
      <c r="AP909" s="100"/>
      <c r="AQ909" s="100"/>
      <c r="AR909" s="100"/>
      <c r="AS909" s="100"/>
      <c r="AT909" s="100"/>
      <c r="AU909" s="100"/>
      <c r="AV909" s="100"/>
      <c r="AW909" s="100"/>
      <c r="AX909" s="100"/>
      <c r="AY909" s="100"/>
      <c r="AZ909" s="100"/>
      <c r="BA909" s="100"/>
      <c r="BB909" s="100"/>
      <c r="BC909" s="100"/>
      <c r="BD909" s="100"/>
      <c r="BE909" s="100"/>
    </row>
    <row r="910" spans="1:57" ht="15.75" customHeight="1" x14ac:dyDescent="0.3">
      <c r="A910" s="98"/>
      <c r="B910" s="98"/>
      <c r="C910" s="98"/>
      <c r="D910" s="98"/>
      <c r="E910" s="99"/>
      <c r="F910" s="99"/>
      <c r="G910" s="98"/>
      <c r="H910" s="98"/>
      <c r="I910" s="98"/>
      <c r="J910" s="98"/>
      <c r="K910" s="330"/>
      <c r="L910" s="98"/>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c r="AR910" s="100"/>
      <c r="AS910" s="100"/>
      <c r="AT910" s="100"/>
      <c r="AU910" s="100"/>
      <c r="AV910" s="100"/>
      <c r="AW910" s="100"/>
      <c r="AX910" s="100"/>
      <c r="AY910" s="100"/>
      <c r="AZ910" s="100"/>
      <c r="BA910" s="100"/>
      <c r="BB910" s="100"/>
      <c r="BC910" s="100"/>
      <c r="BD910" s="100"/>
      <c r="BE910" s="100"/>
    </row>
    <row r="911" spans="1:57" ht="15.75" customHeight="1" x14ac:dyDescent="0.3">
      <c r="A911" s="98"/>
      <c r="B911" s="98"/>
      <c r="C911" s="98"/>
      <c r="D911" s="98"/>
      <c r="E911" s="99"/>
      <c r="F911" s="99"/>
      <c r="G911" s="98"/>
      <c r="H911" s="98"/>
      <c r="I911" s="98"/>
      <c r="J911" s="98"/>
      <c r="K911" s="330"/>
      <c r="L911" s="98"/>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c r="AU911" s="100"/>
      <c r="AV911" s="100"/>
      <c r="AW911" s="100"/>
      <c r="AX911" s="100"/>
      <c r="AY911" s="100"/>
      <c r="AZ911" s="100"/>
      <c r="BA911" s="100"/>
      <c r="BB911" s="100"/>
      <c r="BC911" s="100"/>
      <c r="BD911" s="100"/>
      <c r="BE911" s="100"/>
    </row>
    <row r="912" spans="1:57" ht="15.75" customHeight="1" x14ac:dyDescent="0.3">
      <c r="A912" s="98"/>
      <c r="B912" s="98"/>
      <c r="C912" s="98"/>
      <c r="D912" s="98"/>
      <c r="E912" s="99"/>
      <c r="F912" s="99"/>
      <c r="G912" s="98"/>
      <c r="H912" s="98"/>
      <c r="I912" s="98"/>
      <c r="J912" s="98"/>
      <c r="K912" s="330"/>
      <c r="L912" s="98"/>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c r="AR912" s="100"/>
      <c r="AS912" s="100"/>
      <c r="AT912" s="100"/>
      <c r="AU912" s="100"/>
      <c r="AV912" s="100"/>
      <c r="AW912" s="100"/>
      <c r="AX912" s="100"/>
      <c r="AY912" s="100"/>
      <c r="AZ912" s="100"/>
      <c r="BA912" s="100"/>
      <c r="BB912" s="100"/>
      <c r="BC912" s="100"/>
      <c r="BD912" s="100"/>
      <c r="BE912" s="100"/>
    </row>
    <row r="913" spans="1:57" ht="15.75" customHeight="1" x14ac:dyDescent="0.3">
      <c r="A913" s="98"/>
      <c r="B913" s="98"/>
      <c r="C913" s="98"/>
      <c r="D913" s="98"/>
      <c r="E913" s="99"/>
      <c r="F913" s="99"/>
      <c r="G913" s="98"/>
      <c r="H913" s="98"/>
      <c r="I913" s="98"/>
      <c r="J913" s="98"/>
      <c r="K913" s="330"/>
      <c r="L913" s="98"/>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c r="AR913" s="100"/>
      <c r="AS913" s="100"/>
      <c r="AT913" s="100"/>
      <c r="AU913" s="100"/>
      <c r="AV913" s="100"/>
      <c r="AW913" s="100"/>
      <c r="AX913" s="100"/>
      <c r="AY913" s="100"/>
      <c r="AZ913" s="100"/>
      <c r="BA913" s="100"/>
      <c r="BB913" s="100"/>
      <c r="BC913" s="100"/>
      <c r="BD913" s="100"/>
      <c r="BE913" s="100"/>
    </row>
    <row r="914" spans="1:57" ht="15.75" customHeight="1" x14ac:dyDescent="0.3">
      <c r="A914" s="98"/>
      <c r="B914" s="98"/>
      <c r="C914" s="98"/>
      <c r="D914" s="98"/>
      <c r="E914" s="99"/>
      <c r="F914" s="99"/>
      <c r="G914" s="98"/>
      <c r="H914" s="98"/>
      <c r="I914" s="98"/>
      <c r="J914" s="98"/>
      <c r="K914" s="330"/>
      <c r="L914" s="98"/>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c r="AR914" s="100"/>
      <c r="AS914" s="100"/>
      <c r="AT914" s="100"/>
      <c r="AU914" s="100"/>
      <c r="AV914" s="100"/>
      <c r="AW914" s="100"/>
      <c r="AX914" s="100"/>
      <c r="AY914" s="100"/>
      <c r="AZ914" s="100"/>
      <c r="BA914" s="100"/>
      <c r="BB914" s="100"/>
      <c r="BC914" s="100"/>
      <c r="BD914" s="100"/>
      <c r="BE914" s="100"/>
    </row>
    <row r="915" spans="1:57" ht="15.75" customHeight="1" x14ac:dyDescent="0.3">
      <c r="A915" s="98"/>
      <c r="B915" s="98"/>
      <c r="C915" s="98"/>
      <c r="D915" s="98"/>
      <c r="E915" s="99"/>
      <c r="F915" s="99"/>
      <c r="G915" s="98"/>
      <c r="H915" s="98"/>
      <c r="I915" s="98"/>
      <c r="J915" s="98"/>
      <c r="K915" s="330"/>
      <c r="L915" s="98"/>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c r="AR915" s="100"/>
      <c r="AS915" s="100"/>
      <c r="AT915" s="100"/>
      <c r="AU915" s="100"/>
      <c r="AV915" s="100"/>
      <c r="AW915" s="100"/>
      <c r="AX915" s="100"/>
      <c r="AY915" s="100"/>
      <c r="AZ915" s="100"/>
      <c r="BA915" s="100"/>
      <c r="BB915" s="100"/>
      <c r="BC915" s="100"/>
      <c r="BD915" s="100"/>
      <c r="BE915" s="100"/>
    </row>
    <row r="916" spans="1:57" ht="15.75" customHeight="1" x14ac:dyDescent="0.3">
      <c r="A916" s="98"/>
      <c r="B916" s="98"/>
      <c r="C916" s="98"/>
      <c r="D916" s="98"/>
      <c r="E916" s="99"/>
      <c r="F916" s="99"/>
      <c r="G916" s="98"/>
      <c r="H916" s="98"/>
      <c r="I916" s="98"/>
      <c r="J916" s="98"/>
      <c r="K916" s="330"/>
      <c r="L916" s="98"/>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c r="AR916" s="100"/>
      <c r="AS916" s="100"/>
      <c r="AT916" s="100"/>
      <c r="AU916" s="100"/>
      <c r="AV916" s="100"/>
      <c r="AW916" s="100"/>
      <c r="AX916" s="100"/>
      <c r="AY916" s="100"/>
      <c r="AZ916" s="100"/>
      <c r="BA916" s="100"/>
      <c r="BB916" s="100"/>
      <c r="BC916" s="100"/>
      <c r="BD916" s="100"/>
      <c r="BE916" s="100"/>
    </row>
    <row r="917" spans="1:57" ht="15.75" customHeight="1" x14ac:dyDescent="0.3">
      <c r="A917" s="98"/>
      <c r="B917" s="98"/>
      <c r="C917" s="98"/>
      <c r="D917" s="98"/>
      <c r="E917" s="99"/>
      <c r="F917" s="99"/>
      <c r="G917" s="98"/>
      <c r="H917" s="98"/>
      <c r="I917" s="98"/>
      <c r="J917" s="98"/>
      <c r="K917" s="330"/>
      <c r="L917" s="98"/>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0"/>
      <c r="AQ917" s="100"/>
      <c r="AR917" s="100"/>
      <c r="AS917" s="100"/>
      <c r="AT917" s="100"/>
      <c r="AU917" s="100"/>
      <c r="AV917" s="100"/>
      <c r="AW917" s="100"/>
      <c r="AX917" s="100"/>
      <c r="AY917" s="100"/>
      <c r="AZ917" s="100"/>
      <c r="BA917" s="100"/>
      <c r="BB917" s="100"/>
      <c r="BC917" s="100"/>
      <c r="BD917" s="100"/>
      <c r="BE917" s="100"/>
    </row>
    <row r="918" spans="1:57" ht="15.75" customHeight="1" x14ac:dyDescent="0.3">
      <c r="A918" s="98"/>
      <c r="B918" s="98"/>
      <c r="C918" s="98"/>
      <c r="D918" s="98"/>
      <c r="E918" s="99"/>
      <c r="F918" s="99"/>
      <c r="G918" s="98"/>
      <c r="H918" s="98"/>
      <c r="I918" s="98"/>
      <c r="J918" s="98"/>
      <c r="K918" s="330"/>
      <c r="L918" s="98"/>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0"/>
      <c r="AQ918" s="100"/>
      <c r="AR918" s="100"/>
      <c r="AS918" s="100"/>
      <c r="AT918" s="100"/>
      <c r="AU918" s="100"/>
      <c r="AV918" s="100"/>
      <c r="AW918" s="100"/>
      <c r="AX918" s="100"/>
      <c r="AY918" s="100"/>
      <c r="AZ918" s="100"/>
      <c r="BA918" s="100"/>
      <c r="BB918" s="100"/>
      <c r="BC918" s="100"/>
      <c r="BD918" s="100"/>
      <c r="BE918" s="100"/>
    </row>
    <row r="919" spans="1:57" ht="15.75" customHeight="1" x14ac:dyDescent="0.3">
      <c r="A919" s="98"/>
      <c r="B919" s="98"/>
      <c r="C919" s="98"/>
      <c r="D919" s="98"/>
      <c r="E919" s="99"/>
      <c r="F919" s="99"/>
      <c r="G919" s="98"/>
      <c r="H919" s="98"/>
      <c r="I919" s="98"/>
      <c r="J919" s="98"/>
      <c r="K919" s="330"/>
      <c r="L919" s="98"/>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0"/>
      <c r="AQ919" s="100"/>
      <c r="AR919" s="100"/>
      <c r="AS919" s="100"/>
      <c r="AT919" s="100"/>
      <c r="AU919" s="100"/>
      <c r="AV919" s="100"/>
      <c r="AW919" s="100"/>
      <c r="AX919" s="100"/>
      <c r="AY919" s="100"/>
      <c r="AZ919" s="100"/>
      <c r="BA919" s="100"/>
      <c r="BB919" s="100"/>
      <c r="BC919" s="100"/>
      <c r="BD919" s="100"/>
      <c r="BE919" s="100"/>
    </row>
    <row r="920" spans="1:57" ht="15.75" customHeight="1" x14ac:dyDescent="0.3">
      <c r="A920" s="98"/>
      <c r="B920" s="98"/>
      <c r="C920" s="98"/>
      <c r="D920" s="98"/>
      <c r="E920" s="99"/>
      <c r="F920" s="99"/>
      <c r="G920" s="98"/>
      <c r="H920" s="98"/>
      <c r="I920" s="98"/>
      <c r="J920" s="98"/>
      <c r="K920" s="330"/>
      <c r="L920" s="98"/>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100"/>
      <c r="AO920" s="100"/>
      <c r="AP920" s="100"/>
      <c r="AQ920" s="100"/>
      <c r="AR920" s="100"/>
      <c r="AS920" s="100"/>
      <c r="AT920" s="100"/>
      <c r="AU920" s="100"/>
      <c r="AV920" s="100"/>
      <c r="AW920" s="100"/>
      <c r="AX920" s="100"/>
      <c r="AY920" s="100"/>
      <c r="AZ920" s="100"/>
      <c r="BA920" s="100"/>
      <c r="BB920" s="100"/>
      <c r="BC920" s="100"/>
      <c r="BD920" s="100"/>
      <c r="BE920" s="100"/>
    </row>
    <row r="921" spans="1:57" ht="15.75" customHeight="1" x14ac:dyDescent="0.3">
      <c r="A921" s="98"/>
      <c r="B921" s="98"/>
      <c r="C921" s="98"/>
      <c r="D921" s="98"/>
      <c r="E921" s="99"/>
      <c r="F921" s="99"/>
      <c r="G921" s="98"/>
      <c r="H921" s="98"/>
      <c r="I921" s="98"/>
      <c r="J921" s="98"/>
      <c r="K921" s="330"/>
      <c r="L921" s="98"/>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c r="AU921" s="100"/>
      <c r="AV921" s="100"/>
      <c r="AW921" s="100"/>
      <c r="AX921" s="100"/>
      <c r="AY921" s="100"/>
      <c r="AZ921" s="100"/>
      <c r="BA921" s="100"/>
      <c r="BB921" s="100"/>
      <c r="BC921" s="100"/>
      <c r="BD921" s="100"/>
      <c r="BE921" s="100"/>
    </row>
    <row r="922" spans="1:57" ht="15.75" customHeight="1" x14ac:dyDescent="0.3">
      <c r="A922" s="98"/>
      <c r="B922" s="98"/>
      <c r="C922" s="98"/>
      <c r="D922" s="98"/>
      <c r="E922" s="99"/>
      <c r="F922" s="99"/>
      <c r="G922" s="98"/>
      <c r="H922" s="98"/>
      <c r="I922" s="98"/>
      <c r="J922" s="98"/>
      <c r="K922" s="330"/>
      <c r="L922" s="98"/>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c r="AR922" s="100"/>
      <c r="AS922" s="100"/>
      <c r="AT922" s="100"/>
      <c r="AU922" s="100"/>
      <c r="AV922" s="100"/>
      <c r="AW922" s="100"/>
      <c r="AX922" s="100"/>
      <c r="AY922" s="100"/>
      <c r="AZ922" s="100"/>
      <c r="BA922" s="100"/>
      <c r="BB922" s="100"/>
      <c r="BC922" s="100"/>
      <c r="BD922" s="100"/>
      <c r="BE922" s="100"/>
    </row>
    <row r="923" spans="1:57" ht="15.75" customHeight="1" x14ac:dyDescent="0.3">
      <c r="A923" s="98"/>
      <c r="B923" s="98"/>
      <c r="C923" s="98"/>
      <c r="D923" s="98"/>
      <c r="E923" s="99"/>
      <c r="F923" s="99"/>
      <c r="G923" s="98"/>
      <c r="H923" s="98"/>
      <c r="I923" s="98"/>
      <c r="J923" s="98"/>
      <c r="K923" s="330"/>
      <c r="L923" s="98"/>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c r="AR923" s="100"/>
      <c r="AS923" s="100"/>
      <c r="AT923" s="100"/>
      <c r="AU923" s="100"/>
      <c r="AV923" s="100"/>
      <c r="AW923" s="100"/>
      <c r="AX923" s="100"/>
      <c r="AY923" s="100"/>
      <c r="AZ923" s="100"/>
      <c r="BA923" s="100"/>
      <c r="BB923" s="100"/>
      <c r="BC923" s="100"/>
      <c r="BD923" s="100"/>
      <c r="BE923" s="100"/>
    </row>
    <row r="924" spans="1:57" ht="15.75" customHeight="1" x14ac:dyDescent="0.3">
      <c r="A924" s="98"/>
      <c r="B924" s="98"/>
      <c r="C924" s="98"/>
      <c r="D924" s="98"/>
      <c r="E924" s="99"/>
      <c r="F924" s="99"/>
      <c r="G924" s="98"/>
      <c r="H924" s="98"/>
      <c r="I924" s="98"/>
      <c r="J924" s="98"/>
      <c r="K924" s="330"/>
      <c r="L924" s="98"/>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c r="AR924" s="100"/>
      <c r="AS924" s="100"/>
      <c r="AT924" s="100"/>
      <c r="AU924" s="100"/>
      <c r="AV924" s="100"/>
      <c r="AW924" s="100"/>
      <c r="AX924" s="100"/>
      <c r="AY924" s="100"/>
      <c r="AZ924" s="100"/>
      <c r="BA924" s="100"/>
      <c r="BB924" s="100"/>
      <c r="BC924" s="100"/>
      <c r="BD924" s="100"/>
      <c r="BE924" s="100"/>
    </row>
    <row r="925" spans="1:57" ht="15.75" customHeight="1" x14ac:dyDescent="0.3">
      <c r="A925" s="98"/>
      <c r="B925" s="98"/>
      <c r="C925" s="98"/>
      <c r="D925" s="98"/>
      <c r="E925" s="99"/>
      <c r="F925" s="99"/>
      <c r="G925" s="98"/>
      <c r="H925" s="98"/>
      <c r="I925" s="98"/>
      <c r="J925" s="98"/>
      <c r="K925" s="330"/>
      <c r="L925" s="98"/>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c r="AR925" s="100"/>
      <c r="AS925" s="100"/>
      <c r="AT925" s="100"/>
      <c r="AU925" s="100"/>
      <c r="AV925" s="100"/>
      <c r="AW925" s="100"/>
      <c r="AX925" s="100"/>
      <c r="AY925" s="100"/>
      <c r="AZ925" s="100"/>
      <c r="BA925" s="100"/>
      <c r="BB925" s="100"/>
      <c r="BC925" s="100"/>
      <c r="BD925" s="100"/>
      <c r="BE925" s="100"/>
    </row>
    <row r="926" spans="1:57" ht="15.75" customHeight="1" x14ac:dyDescent="0.3">
      <c r="A926" s="98"/>
      <c r="B926" s="98"/>
      <c r="C926" s="98"/>
      <c r="D926" s="98"/>
      <c r="E926" s="99"/>
      <c r="F926" s="99"/>
      <c r="G926" s="98"/>
      <c r="H926" s="98"/>
      <c r="I926" s="98"/>
      <c r="J926" s="98"/>
      <c r="K926" s="330"/>
      <c r="L926" s="98"/>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c r="AR926" s="100"/>
      <c r="AS926" s="100"/>
      <c r="AT926" s="100"/>
      <c r="AU926" s="100"/>
      <c r="AV926" s="100"/>
      <c r="AW926" s="100"/>
      <c r="AX926" s="100"/>
      <c r="AY926" s="100"/>
      <c r="AZ926" s="100"/>
      <c r="BA926" s="100"/>
      <c r="BB926" s="100"/>
      <c r="BC926" s="100"/>
      <c r="BD926" s="100"/>
      <c r="BE926" s="100"/>
    </row>
    <row r="927" spans="1:57" ht="15.75" customHeight="1" x14ac:dyDescent="0.3">
      <c r="A927" s="98"/>
      <c r="B927" s="98"/>
      <c r="C927" s="98"/>
      <c r="D927" s="98"/>
      <c r="E927" s="99"/>
      <c r="F927" s="99"/>
      <c r="G927" s="98"/>
      <c r="H927" s="98"/>
      <c r="I927" s="98"/>
      <c r="J927" s="98"/>
      <c r="K927" s="330"/>
      <c r="L927" s="98"/>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c r="AR927" s="100"/>
      <c r="AS927" s="100"/>
      <c r="AT927" s="100"/>
      <c r="AU927" s="100"/>
      <c r="AV927" s="100"/>
      <c r="AW927" s="100"/>
      <c r="AX927" s="100"/>
      <c r="AY927" s="100"/>
      <c r="AZ927" s="100"/>
      <c r="BA927" s="100"/>
      <c r="BB927" s="100"/>
      <c r="BC927" s="100"/>
      <c r="BD927" s="100"/>
      <c r="BE927" s="100"/>
    </row>
    <row r="928" spans="1:57" ht="15.75" customHeight="1" x14ac:dyDescent="0.3">
      <c r="A928" s="98"/>
      <c r="B928" s="98"/>
      <c r="C928" s="98"/>
      <c r="D928" s="98"/>
      <c r="E928" s="99"/>
      <c r="F928" s="99"/>
      <c r="G928" s="98"/>
      <c r="H928" s="98"/>
      <c r="I928" s="98"/>
      <c r="J928" s="98"/>
      <c r="K928" s="330"/>
      <c r="L928" s="98"/>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c r="AR928" s="100"/>
      <c r="AS928" s="100"/>
      <c r="AT928" s="100"/>
      <c r="AU928" s="100"/>
      <c r="AV928" s="100"/>
      <c r="AW928" s="100"/>
      <c r="AX928" s="100"/>
      <c r="AY928" s="100"/>
      <c r="AZ928" s="100"/>
      <c r="BA928" s="100"/>
      <c r="BB928" s="100"/>
      <c r="BC928" s="100"/>
      <c r="BD928" s="100"/>
      <c r="BE928" s="100"/>
    </row>
    <row r="929" spans="1:57" ht="15.75" customHeight="1" x14ac:dyDescent="0.3">
      <c r="A929" s="98"/>
      <c r="B929" s="98"/>
      <c r="C929" s="98"/>
      <c r="D929" s="98"/>
      <c r="E929" s="99"/>
      <c r="F929" s="99"/>
      <c r="G929" s="98"/>
      <c r="H929" s="98"/>
      <c r="I929" s="98"/>
      <c r="J929" s="98"/>
      <c r="K929" s="330"/>
      <c r="L929" s="98"/>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c r="AR929" s="100"/>
      <c r="AS929" s="100"/>
      <c r="AT929" s="100"/>
      <c r="AU929" s="100"/>
      <c r="AV929" s="100"/>
      <c r="AW929" s="100"/>
      <c r="AX929" s="100"/>
      <c r="AY929" s="100"/>
      <c r="AZ929" s="100"/>
      <c r="BA929" s="100"/>
      <c r="BB929" s="100"/>
      <c r="BC929" s="100"/>
      <c r="BD929" s="100"/>
      <c r="BE929" s="100"/>
    </row>
    <row r="930" spans="1:57" ht="15.75" customHeight="1" x14ac:dyDescent="0.3">
      <c r="A930" s="98"/>
      <c r="B930" s="98"/>
      <c r="C930" s="98"/>
      <c r="D930" s="98"/>
      <c r="E930" s="99"/>
      <c r="F930" s="99"/>
      <c r="G930" s="98"/>
      <c r="H930" s="98"/>
      <c r="I930" s="98"/>
      <c r="J930" s="98"/>
      <c r="K930" s="330"/>
      <c r="L930" s="98"/>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c r="AR930" s="100"/>
      <c r="AS930" s="100"/>
      <c r="AT930" s="100"/>
      <c r="AU930" s="100"/>
      <c r="AV930" s="100"/>
      <c r="AW930" s="100"/>
      <c r="AX930" s="100"/>
      <c r="AY930" s="100"/>
      <c r="AZ930" s="100"/>
      <c r="BA930" s="100"/>
      <c r="BB930" s="100"/>
      <c r="BC930" s="100"/>
      <c r="BD930" s="100"/>
      <c r="BE930" s="100"/>
    </row>
    <row r="931" spans="1:57" ht="15.75" customHeight="1" x14ac:dyDescent="0.3">
      <c r="A931" s="98"/>
      <c r="B931" s="98"/>
      <c r="C931" s="98"/>
      <c r="D931" s="98"/>
      <c r="E931" s="99"/>
      <c r="F931" s="99"/>
      <c r="G931" s="98"/>
      <c r="H931" s="98"/>
      <c r="I931" s="98"/>
      <c r="J931" s="98"/>
      <c r="K931" s="330"/>
      <c r="L931" s="98"/>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c r="AR931" s="100"/>
      <c r="AS931" s="100"/>
      <c r="AT931" s="100"/>
      <c r="AU931" s="100"/>
      <c r="AV931" s="100"/>
      <c r="AW931" s="100"/>
      <c r="AX931" s="100"/>
      <c r="AY931" s="100"/>
      <c r="AZ931" s="100"/>
      <c r="BA931" s="100"/>
      <c r="BB931" s="100"/>
      <c r="BC931" s="100"/>
      <c r="BD931" s="100"/>
      <c r="BE931" s="100"/>
    </row>
    <row r="932" spans="1:57" ht="15.75" customHeight="1" x14ac:dyDescent="0.3">
      <c r="A932" s="98"/>
      <c r="B932" s="98"/>
      <c r="C932" s="98"/>
      <c r="D932" s="98"/>
      <c r="E932" s="99"/>
      <c r="F932" s="99"/>
      <c r="G932" s="98"/>
      <c r="H932" s="98"/>
      <c r="I932" s="98"/>
      <c r="J932" s="98"/>
      <c r="K932" s="330"/>
      <c r="L932" s="98"/>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c r="AR932" s="100"/>
      <c r="AS932" s="100"/>
      <c r="AT932" s="100"/>
      <c r="AU932" s="100"/>
      <c r="AV932" s="100"/>
      <c r="AW932" s="100"/>
      <c r="AX932" s="100"/>
      <c r="AY932" s="100"/>
      <c r="AZ932" s="100"/>
      <c r="BA932" s="100"/>
      <c r="BB932" s="100"/>
      <c r="BC932" s="100"/>
      <c r="BD932" s="100"/>
      <c r="BE932" s="100"/>
    </row>
    <row r="933" spans="1:57" ht="15.75" customHeight="1" x14ac:dyDescent="0.3">
      <c r="A933" s="98"/>
      <c r="B933" s="98"/>
      <c r="C933" s="98"/>
      <c r="D933" s="98"/>
      <c r="E933" s="99"/>
      <c r="F933" s="99"/>
      <c r="G933" s="98"/>
      <c r="H933" s="98"/>
      <c r="I933" s="98"/>
      <c r="J933" s="98"/>
      <c r="K933" s="330"/>
      <c r="L933" s="98"/>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c r="AR933" s="100"/>
      <c r="AS933" s="100"/>
      <c r="AT933" s="100"/>
      <c r="AU933" s="100"/>
      <c r="AV933" s="100"/>
      <c r="AW933" s="100"/>
      <c r="AX933" s="100"/>
      <c r="AY933" s="100"/>
      <c r="AZ933" s="100"/>
      <c r="BA933" s="100"/>
      <c r="BB933" s="100"/>
      <c r="BC933" s="100"/>
      <c r="BD933" s="100"/>
      <c r="BE933" s="100"/>
    </row>
    <row r="934" spans="1:57" ht="15.75" customHeight="1" x14ac:dyDescent="0.3">
      <c r="A934" s="98"/>
      <c r="B934" s="98"/>
      <c r="C934" s="98"/>
      <c r="D934" s="98"/>
      <c r="E934" s="99"/>
      <c r="F934" s="99"/>
      <c r="G934" s="98"/>
      <c r="H934" s="98"/>
      <c r="I934" s="98"/>
      <c r="J934" s="98"/>
      <c r="K934" s="330"/>
      <c r="L934" s="98"/>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0"/>
      <c r="AQ934" s="100"/>
      <c r="AR934" s="100"/>
      <c r="AS934" s="100"/>
      <c r="AT934" s="100"/>
      <c r="AU934" s="100"/>
      <c r="AV934" s="100"/>
      <c r="AW934" s="100"/>
      <c r="AX934" s="100"/>
      <c r="AY934" s="100"/>
      <c r="AZ934" s="100"/>
      <c r="BA934" s="100"/>
      <c r="BB934" s="100"/>
      <c r="BC934" s="100"/>
      <c r="BD934" s="100"/>
      <c r="BE934" s="100"/>
    </row>
    <row r="935" spans="1:57" ht="15.75" customHeight="1" x14ac:dyDescent="0.3">
      <c r="A935" s="98"/>
      <c r="B935" s="98"/>
      <c r="C935" s="98"/>
      <c r="D935" s="98"/>
      <c r="E935" s="99"/>
      <c r="F935" s="99"/>
      <c r="G935" s="98"/>
      <c r="H935" s="98"/>
      <c r="I935" s="98"/>
      <c r="J935" s="98"/>
      <c r="K935" s="330"/>
      <c r="L935" s="98"/>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0"/>
      <c r="AQ935" s="100"/>
      <c r="AR935" s="100"/>
      <c r="AS935" s="100"/>
      <c r="AT935" s="100"/>
      <c r="AU935" s="100"/>
      <c r="AV935" s="100"/>
      <c r="AW935" s="100"/>
      <c r="AX935" s="100"/>
      <c r="AY935" s="100"/>
      <c r="AZ935" s="100"/>
      <c r="BA935" s="100"/>
      <c r="BB935" s="100"/>
      <c r="BC935" s="100"/>
      <c r="BD935" s="100"/>
      <c r="BE935" s="100"/>
    </row>
    <row r="936" spans="1:57" ht="15.75" customHeight="1" x14ac:dyDescent="0.3">
      <c r="A936" s="98"/>
      <c r="B936" s="98"/>
      <c r="C936" s="98"/>
      <c r="D936" s="98"/>
      <c r="E936" s="99"/>
      <c r="F936" s="99"/>
      <c r="G936" s="98"/>
      <c r="H936" s="98"/>
      <c r="I936" s="98"/>
      <c r="J936" s="98"/>
      <c r="K936" s="330"/>
      <c r="L936" s="98"/>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0"/>
      <c r="AQ936" s="100"/>
      <c r="AR936" s="100"/>
      <c r="AS936" s="100"/>
      <c r="AT936" s="100"/>
      <c r="AU936" s="100"/>
      <c r="AV936" s="100"/>
      <c r="AW936" s="100"/>
      <c r="AX936" s="100"/>
      <c r="AY936" s="100"/>
      <c r="AZ936" s="100"/>
      <c r="BA936" s="100"/>
      <c r="BB936" s="100"/>
      <c r="BC936" s="100"/>
      <c r="BD936" s="100"/>
      <c r="BE936" s="100"/>
    </row>
    <row r="937" spans="1:57" ht="15.75" customHeight="1" x14ac:dyDescent="0.3">
      <c r="A937" s="98"/>
      <c r="B937" s="98"/>
      <c r="C937" s="98"/>
      <c r="D937" s="98"/>
      <c r="E937" s="99"/>
      <c r="F937" s="99"/>
      <c r="G937" s="98"/>
      <c r="H937" s="98"/>
      <c r="I937" s="98"/>
      <c r="J937" s="98"/>
      <c r="K937" s="330"/>
      <c r="L937" s="98"/>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0"/>
      <c r="AQ937" s="100"/>
      <c r="AR937" s="100"/>
      <c r="AS937" s="100"/>
      <c r="AT937" s="100"/>
      <c r="AU937" s="100"/>
      <c r="AV937" s="100"/>
      <c r="AW937" s="100"/>
      <c r="AX937" s="100"/>
      <c r="AY937" s="100"/>
      <c r="AZ937" s="100"/>
      <c r="BA937" s="100"/>
      <c r="BB937" s="100"/>
      <c r="BC937" s="100"/>
      <c r="BD937" s="100"/>
      <c r="BE937" s="100"/>
    </row>
    <row r="938" spans="1:57" ht="15.75" customHeight="1" x14ac:dyDescent="0.3">
      <c r="A938" s="98"/>
      <c r="B938" s="98"/>
      <c r="C938" s="98"/>
      <c r="D938" s="98"/>
      <c r="E938" s="99"/>
      <c r="F938" s="99"/>
      <c r="G938" s="98"/>
      <c r="H938" s="98"/>
      <c r="I938" s="98"/>
      <c r="J938" s="98"/>
      <c r="K938" s="330"/>
      <c r="L938" s="98"/>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c r="AR938" s="100"/>
      <c r="AS938" s="100"/>
      <c r="AT938" s="100"/>
      <c r="AU938" s="100"/>
      <c r="AV938" s="100"/>
      <c r="AW938" s="100"/>
      <c r="AX938" s="100"/>
      <c r="AY938" s="100"/>
      <c r="AZ938" s="100"/>
      <c r="BA938" s="100"/>
      <c r="BB938" s="100"/>
      <c r="BC938" s="100"/>
      <c r="BD938" s="100"/>
      <c r="BE938" s="100"/>
    </row>
    <row r="939" spans="1:57" ht="15.75" customHeight="1" x14ac:dyDescent="0.3">
      <c r="A939" s="98"/>
      <c r="B939" s="98"/>
      <c r="C939" s="98"/>
      <c r="D939" s="98"/>
      <c r="E939" s="99"/>
      <c r="F939" s="99"/>
      <c r="G939" s="98"/>
      <c r="H939" s="98"/>
      <c r="I939" s="98"/>
      <c r="J939" s="98"/>
      <c r="K939" s="330"/>
      <c r="L939" s="98"/>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c r="AP939" s="100"/>
      <c r="AQ939" s="100"/>
      <c r="AR939" s="100"/>
      <c r="AS939" s="100"/>
      <c r="AT939" s="100"/>
      <c r="AU939" s="100"/>
      <c r="AV939" s="100"/>
      <c r="AW939" s="100"/>
      <c r="AX939" s="100"/>
      <c r="AY939" s="100"/>
      <c r="AZ939" s="100"/>
      <c r="BA939" s="100"/>
      <c r="BB939" s="100"/>
      <c r="BC939" s="100"/>
      <c r="BD939" s="100"/>
      <c r="BE939" s="100"/>
    </row>
    <row r="940" spans="1:57" ht="15.75" customHeight="1" x14ac:dyDescent="0.3">
      <c r="A940" s="98"/>
      <c r="B940" s="98"/>
      <c r="C940" s="98"/>
      <c r="D940" s="98"/>
      <c r="E940" s="99"/>
      <c r="F940" s="99"/>
      <c r="G940" s="98"/>
      <c r="H940" s="98"/>
      <c r="I940" s="98"/>
      <c r="J940" s="98"/>
      <c r="K940" s="330"/>
      <c r="L940" s="98"/>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100"/>
      <c r="AO940" s="100"/>
      <c r="AP940" s="100"/>
      <c r="AQ940" s="100"/>
      <c r="AR940" s="100"/>
      <c r="AS940" s="100"/>
      <c r="AT940" s="100"/>
      <c r="AU940" s="100"/>
      <c r="AV940" s="100"/>
      <c r="AW940" s="100"/>
      <c r="AX940" s="100"/>
      <c r="AY940" s="100"/>
      <c r="AZ940" s="100"/>
      <c r="BA940" s="100"/>
      <c r="BB940" s="100"/>
      <c r="BC940" s="100"/>
      <c r="BD940" s="100"/>
      <c r="BE940" s="100"/>
    </row>
    <row r="941" spans="1:57" ht="15.75" customHeight="1" x14ac:dyDescent="0.3">
      <c r="A941" s="98"/>
      <c r="B941" s="98"/>
      <c r="C941" s="98"/>
      <c r="D941" s="98"/>
      <c r="E941" s="99"/>
      <c r="F941" s="99"/>
      <c r="G941" s="98"/>
      <c r="H941" s="98"/>
      <c r="I941" s="98"/>
      <c r="J941" s="98"/>
      <c r="K941" s="330"/>
      <c r="L941" s="98"/>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0"/>
      <c r="AQ941" s="100"/>
      <c r="AR941" s="100"/>
      <c r="AS941" s="100"/>
      <c r="AT941" s="100"/>
      <c r="AU941" s="100"/>
      <c r="AV941" s="100"/>
      <c r="AW941" s="100"/>
      <c r="AX941" s="100"/>
      <c r="AY941" s="100"/>
      <c r="AZ941" s="100"/>
      <c r="BA941" s="100"/>
      <c r="BB941" s="100"/>
      <c r="BC941" s="100"/>
      <c r="BD941" s="100"/>
      <c r="BE941" s="100"/>
    </row>
    <row r="942" spans="1:57" ht="15.75" customHeight="1" x14ac:dyDescent="0.3">
      <c r="A942" s="98"/>
      <c r="B942" s="98"/>
      <c r="C942" s="98"/>
      <c r="D942" s="98"/>
      <c r="E942" s="99"/>
      <c r="F942" s="99"/>
      <c r="G942" s="98"/>
      <c r="H942" s="98"/>
      <c r="I942" s="98"/>
      <c r="J942" s="98"/>
      <c r="K942" s="330"/>
      <c r="L942" s="98"/>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0"/>
      <c r="AQ942" s="100"/>
      <c r="AR942" s="100"/>
      <c r="AS942" s="100"/>
      <c r="AT942" s="100"/>
      <c r="AU942" s="100"/>
      <c r="AV942" s="100"/>
      <c r="AW942" s="100"/>
      <c r="AX942" s="100"/>
      <c r="AY942" s="100"/>
      <c r="AZ942" s="100"/>
      <c r="BA942" s="100"/>
      <c r="BB942" s="100"/>
      <c r="BC942" s="100"/>
      <c r="BD942" s="100"/>
      <c r="BE942" s="100"/>
    </row>
    <row r="943" spans="1:57" ht="15.75" customHeight="1" x14ac:dyDescent="0.3">
      <c r="A943" s="98"/>
      <c r="B943" s="98"/>
      <c r="C943" s="98"/>
      <c r="D943" s="98"/>
      <c r="E943" s="99"/>
      <c r="F943" s="99"/>
      <c r="G943" s="98"/>
      <c r="H943" s="98"/>
      <c r="I943" s="98"/>
      <c r="J943" s="98"/>
      <c r="K943" s="330"/>
      <c r="L943" s="98"/>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0"/>
      <c r="AQ943" s="100"/>
      <c r="AR943" s="100"/>
      <c r="AS943" s="100"/>
      <c r="AT943" s="100"/>
      <c r="AU943" s="100"/>
      <c r="AV943" s="100"/>
      <c r="AW943" s="100"/>
      <c r="AX943" s="100"/>
      <c r="AY943" s="100"/>
      <c r="AZ943" s="100"/>
      <c r="BA943" s="100"/>
      <c r="BB943" s="100"/>
      <c r="BC943" s="100"/>
      <c r="BD943" s="100"/>
      <c r="BE943" s="100"/>
    </row>
    <row r="944" spans="1:57" ht="15.75" customHeight="1" x14ac:dyDescent="0.3">
      <c r="A944" s="98"/>
      <c r="B944" s="98"/>
      <c r="C944" s="98"/>
      <c r="D944" s="98"/>
      <c r="E944" s="99"/>
      <c r="F944" s="99"/>
      <c r="G944" s="98"/>
      <c r="H944" s="98"/>
      <c r="I944" s="98"/>
      <c r="J944" s="98"/>
      <c r="K944" s="330"/>
      <c r="L944" s="98"/>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0"/>
      <c r="AQ944" s="100"/>
      <c r="AR944" s="100"/>
      <c r="AS944" s="100"/>
      <c r="AT944" s="100"/>
      <c r="AU944" s="100"/>
      <c r="AV944" s="100"/>
      <c r="AW944" s="100"/>
      <c r="AX944" s="100"/>
      <c r="AY944" s="100"/>
      <c r="AZ944" s="100"/>
      <c r="BA944" s="100"/>
      <c r="BB944" s="100"/>
      <c r="BC944" s="100"/>
      <c r="BD944" s="100"/>
      <c r="BE944" s="100"/>
    </row>
    <row r="945" spans="1:57" ht="15.75" customHeight="1" x14ac:dyDescent="0.3">
      <c r="A945" s="98"/>
      <c r="B945" s="98"/>
      <c r="C945" s="98"/>
      <c r="D945" s="98"/>
      <c r="E945" s="99"/>
      <c r="F945" s="99"/>
      <c r="G945" s="98"/>
      <c r="H945" s="98"/>
      <c r="I945" s="98"/>
      <c r="J945" s="98"/>
      <c r="K945" s="330"/>
      <c r="L945" s="98"/>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0"/>
      <c r="AQ945" s="100"/>
      <c r="AR945" s="100"/>
      <c r="AS945" s="100"/>
      <c r="AT945" s="100"/>
      <c r="AU945" s="100"/>
      <c r="AV945" s="100"/>
      <c r="AW945" s="100"/>
      <c r="AX945" s="100"/>
      <c r="AY945" s="100"/>
      <c r="AZ945" s="100"/>
      <c r="BA945" s="100"/>
      <c r="BB945" s="100"/>
      <c r="BC945" s="100"/>
      <c r="BD945" s="100"/>
      <c r="BE945" s="100"/>
    </row>
    <row r="946" spans="1:57" ht="15.75" customHeight="1" x14ac:dyDescent="0.3">
      <c r="A946" s="98"/>
      <c r="B946" s="98"/>
      <c r="C946" s="98"/>
      <c r="D946" s="98"/>
      <c r="E946" s="99"/>
      <c r="F946" s="99"/>
      <c r="G946" s="98"/>
      <c r="H946" s="98"/>
      <c r="I946" s="98"/>
      <c r="J946" s="98"/>
      <c r="K946" s="330"/>
      <c r="L946" s="98"/>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0"/>
      <c r="AQ946" s="100"/>
      <c r="AR946" s="100"/>
      <c r="AS946" s="100"/>
      <c r="AT946" s="100"/>
      <c r="AU946" s="100"/>
      <c r="AV946" s="100"/>
      <c r="AW946" s="100"/>
      <c r="AX946" s="100"/>
      <c r="AY946" s="100"/>
      <c r="AZ946" s="100"/>
      <c r="BA946" s="100"/>
      <c r="BB946" s="100"/>
      <c r="BC946" s="100"/>
      <c r="BD946" s="100"/>
      <c r="BE946" s="100"/>
    </row>
    <row r="947" spans="1:57" ht="15.75" customHeight="1" x14ac:dyDescent="0.3">
      <c r="A947" s="98"/>
      <c r="B947" s="98"/>
      <c r="C947" s="98"/>
      <c r="D947" s="98"/>
      <c r="E947" s="99"/>
      <c r="F947" s="99"/>
      <c r="G947" s="98"/>
      <c r="H947" s="98"/>
      <c r="I947" s="98"/>
      <c r="J947" s="98"/>
      <c r="K947" s="330"/>
      <c r="L947" s="98"/>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100"/>
      <c r="AO947" s="100"/>
      <c r="AP947" s="100"/>
      <c r="AQ947" s="100"/>
      <c r="AR947" s="100"/>
      <c r="AS947" s="100"/>
      <c r="AT947" s="100"/>
      <c r="AU947" s="100"/>
      <c r="AV947" s="100"/>
      <c r="AW947" s="100"/>
      <c r="AX947" s="100"/>
      <c r="AY947" s="100"/>
      <c r="AZ947" s="100"/>
      <c r="BA947" s="100"/>
      <c r="BB947" s="100"/>
      <c r="BC947" s="100"/>
      <c r="BD947" s="100"/>
      <c r="BE947" s="100"/>
    </row>
    <row r="948" spans="1:57" ht="15.75" customHeight="1" x14ac:dyDescent="0.3">
      <c r="A948" s="98"/>
      <c r="B948" s="98"/>
      <c r="C948" s="98"/>
      <c r="D948" s="98"/>
      <c r="E948" s="99"/>
      <c r="F948" s="99"/>
      <c r="G948" s="98"/>
      <c r="H948" s="98"/>
      <c r="I948" s="98"/>
      <c r="J948" s="98"/>
      <c r="K948" s="330"/>
      <c r="L948" s="98"/>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0"/>
      <c r="AQ948" s="100"/>
      <c r="AR948" s="100"/>
      <c r="AS948" s="100"/>
      <c r="AT948" s="100"/>
      <c r="AU948" s="100"/>
      <c r="AV948" s="100"/>
      <c r="AW948" s="100"/>
      <c r="AX948" s="100"/>
      <c r="AY948" s="100"/>
      <c r="AZ948" s="100"/>
      <c r="BA948" s="100"/>
      <c r="BB948" s="100"/>
      <c r="BC948" s="100"/>
      <c r="BD948" s="100"/>
      <c r="BE948" s="100"/>
    </row>
    <row r="949" spans="1:57" ht="15.75" customHeight="1" x14ac:dyDescent="0.3">
      <c r="A949" s="98"/>
      <c r="B949" s="98"/>
      <c r="C949" s="98"/>
      <c r="D949" s="98"/>
      <c r="E949" s="99"/>
      <c r="F949" s="99"/>
      <c r="G949" s="98"/>
      <c r="H949" s="98"/>
      <c r="I949" s="98"/>
      <c r="J949" s="98"/>
      <c r="K949" s="330"/>
      <c r="L949" s="98"/>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0"/>
      <c r="AQ949" s="100"/>
      <c r="AR949" s="100"/>
      <c r="AS949" s="100"/>
      <c r="AT949" s="100"/>
      <c r="AU949" s="100"/>
      <c r="AV949" s="100"/>
      <c r="AW949" s="100"/>
      <c r="AX949" s="100"/>
      <c r="AY949" s="100"/>
      <c r="AZ949" s="100"/>
      <c r="BA949" s="100"/>
      <c r="BB949" s="100"/>
      <c r="BC949" s="100"/>
      <c r="BD949" s="100"/>
      <c r="BE949" s="100"/>
    </row>
    <row r="950" spans="1:57" ht="15.75" customHeight="1" x14ac:dyDescent="0.3">
      <c r="A950" s="98"/>
      <c r="B950" s="98"/>
      <c r="C950" s="98"/>
      <c r="D950" s="98"/>
      <c r="E950" s="99"/>
      <c r="F950" s="99"/>
      <c r="G950" s="98"/>
      <c r="H950" s="98"/>
      <c r="I950" s="98"/>
      <c r="J950" s="98"/>
      <c r="K950" s="330"/>
      <c r="L950" s="98"/>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0"/>
      <c r="AQ950" s="100"/>
      <c r="AR950" s="100"/>
      <c r="AS950" s="100"/>
      <c r="AT950" s="100"/>
      <c r="AU950" s="100"/>
      <c r="AV950" s="100"/>
      <c r="AW950" s="100"/>
      <c r="AX950" s="100"/>
      <c r="AY950" s="100"/>
      <c r="AZ950" s="100"/>
      <c r="BA950" s="100"/>
      <c r="BB950" s="100"/>
      <c r="BC950" s="100"/>
      <c r="BD950" s="100"/>
      <c r="BE950" s="100"/>
    </row>
    <row r="951" spans="1:57" ht="15.75" customHeight="1" x14ac:dyDescent="0.3">
      <c r="A951" s="98"/>
      <c r="B951" s="98"/>
      <c r="C951" s="98"/>
      <c r="D951" s="98"/>
      <c r="E951" s="99"/>
      <c r="F951" s="99"/>
      <c r="G951" s="98"/>
      <c r="H951" s="98"/>
      <c r="I951" s="98"/>
      <c r="J951" s="98"/>
      <c r="K951" s="330"/>
      <c r="L951" s="98"/>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0"/>
      <c r="AQ951" s="100"/>
      <c r="AR951" s="100"/>
      <c r="AS951" s="100"/>
      <c r="AT951" s="100"/>
      <c r="AU951" s="100"/>
      <c r="AV951" s="100"/>
      <c r="AW951" s="100"/>
      <c r="AX951" s="100"/>
      <c r="AY951" s="100"/>
      <c r="AZ951" s="100"/>
      <c r="BA951" s="100"/>
      <c r="BB951" s="100"/>
      <c r="BC951" s="100"/>
      <c r="BD951" s="100"/>
      <c r="BE951" s="100"/>
    </row>
    <row r="952" spans="1:57" ht="15.75" customHeight="1" x14ac:dyDescent="0.3">
      <c r="A952" s="98"/>
      <c r="B952" s="98"/>
      <c r="C952" s="98"/>
      <c r="D952" s="98"/>
      <c r="E952" s="99"/>
      <c r="F952" s="99"/>
      <c r="G952" s="98"/>
      <c r="H952" s="98"/>
      <c r="I952" s="98"/>
      <c r="J952" s="98"/>
      <c r="K952" s="330"/>
      <c r="L952" s="98"/>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100"/>
      <c r="AO952" s="100"/>
      <c r="AP952" s="100"/>
      <c r="AQ952" s="100"/>
      <c r="AR952" s="100"/>
      <c r="AS952" s="100"/>
      <c r="AT952" s="100"/>
      <c r="AU952" s="100"/>
      <c r="AV952" s="100"/>
      <c r="AW952" s="100"/>
      <c r="AX952" s="100"/>
      <c r="AY952" s="100"/>
      <c r="AZ952" s="100"/>
      <c r="BA952" s="100"/>
      <c r="BB952" s="100"/>
      <c r="BC952" s="100"/>
      <c r="BD952" s="100"/>
      <c r="BE952" s="100"/>
    </row>
    <row r="953" spans="1:57" ht="15.75" customHeight="1" x14ac:dyDescent="0.3">
      <c r="A953" s="98"/>
      <c r="B953" s="98"/>
      <c r="C953" s="98"/>
      <c r="D953" s="98"/>
      <c r="E953" s="99"/>
      <c r="F953" s="99"/>
      <c r="G953" s="98"/>
      <c r="H953" s="98"/>
      <c r="I953" s="98"/>
      <c r="J953" s="98"/>
      <c r="K953" s="330"/>
      <c r="L953" s="98"/>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100"/>
      <c r="AO953" s="100"/>
      <c r="AP953" s="100"/>
      <c r="AQ953" s="100"/>
      <c r="AR953" s="100"/>
      <c r="AS953" s="100"/>
      <c r="AT953" s="100"/>
      <c r="AU953" s="100"/>
      <c r="AV953" s="100"/>
      <c r="AW953" s="100"/>
      <c r="AX953" s="100"/>
      <c r="AY953" s="100"/>
      <c r="AZ953" s="100"/>
      <c r="BA953" s="100"/>
      <c r="BB953" s="100"/>
      <c r="BC953" s="100"/>
      <c r="BD953" s="100"/>
      <c r="BE953" s="100"/>
    </row>
    <row r="954" spans="1:57" ht="15.75" customHeight="1" x14ac:dyDescent="0.3">
      <c r="A954" s="98"/>
      <c r="B954" s="98"/>
      <c r="C954" s="98"/>
      <c r="D954" s="98"/>
      <c r="E954" s="99"/>
      <c r="F954" s="99"/>
      <c r="G954" s="98"/>
      <c r="H954" s="98"/>
      <c r="I954" s="98"/>
      <c r="J954" s="98"/>
      <c r="K954" s="330"/>
      <c r="L954" s="98"/>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c r="AL954" s="100"/>
      <c r="AM954" s="100"/>
      <c r="AN954" s="100"/>
      <c r="AO954" s="100"/>
      <c r="AP954" s="100"/>
      <c r="AQ954" s="100"/>
      <c r="AR954" s="100"/>
      <c r="AS954" s="100"/>
      <c r="AT954" s="100"/>
      <c r="AU954" s="100"/>
      <c r="AV954" s="100"/>
      <c r="AW954" s="100"/>
      <c r="AX954" s="100"/>
      <c r="AY954" s="100"/>
      <c r="AZ954" s="100"/>
      <c r="BA954" s="100"/>
      <c r="BB954" s="100"/>
      <c r="BC954" s="100"/>
      <c r="BD954" s="100"/>
      <c r="BE954" s="100"/>
    </row>
    <row r="955" spans="1:57" ht="15.75" customHeight="1" x14ac:dyDescent="0.3">
      <c r="A955" s="98"/>
      <c r="B955" s="98"/>
      <c r="C955" s="98"/>
      <c r="D955" s="98"/>
      <c r="E955" s="99"/>
      <c r="F955" s="99"/>
      <c r="G955" s="98"/>
      <c r="H955" s="98"/>
      <c r="I955" s="98"/>
      <c r="J955" s="98"/>
      <c r="K955" s="330"/>
      <c r="L955" s="98"/>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100"/>
      <c r="AO955" s="100"/>
      <c r="AP955" s="100"/>
      <c r="AQ955" s="100"/>
      <c r="AR955" s="100"/>
      <c r="AS955" s="100"/>
      <c r="AT955" s="100"/>
      <c r="AU955" s="100"/>
      <c r="AV955" s="100"/>
      <c r="AW955" s="100"/>
      <c r="AX955" s="100"/>
      <c r="AY955" s="100"/>
      <c r="AZ955" s="100"/>
      <c r="BA955" s="100"/>
      <c r="BB955" s="100"/>
      <c r="BC955" s="100"/>
      <c r="BD955" s="100"/>
      <c r="BE955" s="100"/>
    </row>
    <row r="956" spans="1:57" ht="15.75" customHeight="1" x14ac:dyDescent="0.3">
      <c r="A956" s="98"/>
      <c r="B956" s="98"/>
      <c r="C956" s="98"/>
      <c r="D956" s="98"/>
      <c r="E956" s="99"/>
      <c r="F956" s="99"/>
      <c r="G956" s="98"/>
      <c r="H956" s="98"/>
      <c r="I956" s="98"/>
      <c r="J956" s="98"/>
      <c r="K956" s="330"/>
      <c r="L956" s="98"/>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100"/>
      <c r="AO956" s="100"/>
      <c r="AP956" s="100"/>
      <c r="AQ956" s="100"/>
      <c r="AR956" s="100"/>
      <c r="AS956" s="100"/>
      <c r="AT956" s="100"/>
      <c r="AU956" s="100"/>
      <c r="AV956" s="100"/>
      <c r="AW956" s="100"/>
      <c r="AX956" s="100"/>
      <c r="AY956" s="100"/>
      <c r="AZ956" s="100"/>
      <c r="BA956" s="100"/>
      <c r="BB956" s="100"/>
      <c r="BC956" s="100"/>
      <c r="BD956" s="100"/>
      <c r="BE956" s="100"/>
    </row>
    <row r="957" spans="1:57" ht="15.75" customHeight="1" x14ac:dyDescent="0.3">
      <c r="A957" s="98"/>
      <c r="B957" s="98"/>
      <c r="C957" s="98"/>
      <c r="D957" s="98"/>
      <c r="E957" s="99"/>
      <c r="F957" s="99"/>
      <c r="G957" s="98"/>
      <c r="H957" s="98"/>
      <c r="I957" s="98"/>
      <c r="J957" s="98"/>
      <c r="K957" s="330"/>
      <c r="L957" s="98"/>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100"/>
      <c r="AO957" s="100"/>
      <c r="AP957" s="100"/>
      <c r="AQ957" s="100"/>
      <c r="AR957" s="100"/>
      <c r="AS957" s="100"/>
      <c r="AT957" s="100"/>
      <c r="AU957" s="100"/>
      <c r="AV957" s="100"/>
      <c r="AW957" s="100"/>
      <c r="AX957" s="100"/>
      <c r="AY957" s="100"/>
      <c r="AZ957" s="100"/>
      <c r="BA957" s="100"/>
      <c r="BB957" s="100"/>
      <c r="BC957" s="100"/>
      <c r="BD957" s="100"/>
      <c r="BE957" s="100"/>
    </row>
    <row r="958" spans="1:57" ht="15.75" customHeight="1" x14ac:dyDescent="0.3">
      <c r="A958" s="98"/>
      <c r="B958" s="98"/>
      <c r="C958" s="98"/>
      <c r="D958" s="98"/>
      <c r="E958" s="99"/>
      <c r="F958" s="99"/>
      <c r="G958" s="98"/>
      <c r="H958" s="98"/>
      <c r="I958" s="98"/>
      <c r="J958" s="98"/>
      <c r="K958" s="330"/>
      <c r="L958" s="98"/>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c r="AL958" s="100"/>
      <c r="AM958" s="100"/>
      <c r="AN958" s="100"/>
      <c r="AO958" s="100"/>
      <c r="AP958" s="100"/>
      <c r="AQ958" s="100"/>
      <c r="AR958" s="100"/>
      <c r="AS958" s="100"/>
      <c r="AT958" s="100"/>
      <c r="AU958" s="100"/>
      <c r="AV958" s="100"/>
      <c r="AW958" s="100"/>
      <c r="AX958" s="100"/>
      <c r="AY958" s="100"/>
      <c r="AZ958" s="100"/>
      <c r="BA958" s="100"/>
      <c r="BB958" s="100"/>
      <c r="BC958" s="100"/>
      <c r="BD958" s="100"/>
      <c r="BE958" s="100"/>
    </row>
    <row r="959" spans="1:57" ht="15.75" customHeight="1" x14ac:dyDescent="0.3">
      <c r="A959" s="98"/>
      <c r="B959" s="98"/>
      <c r="C959" s="98"/>
      <c r="D959" s="98"/>
      <c r="E959" s="99"/>
      <c r="F959" s="99"/>
      <c r="G959" s="98"/>
      <c r="H959" s="98"/>
      <c r="I959" s="98"/>
      <c r="J959" s="98"/>
      <c r="K959" s="330"/>
      <c r="L959" s="98"/>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c r="AL959" s="100"/>
      <c r="AM959" s="100"/>
      <c r="AN959" s="100"/>
      <c r="AO959" s="100"/>
      <c r="AP959" s="100"/>
      <c r="AQ959" s="100"/>
      <c r="AR959" s="100"/>
      <c r="AS959" s="100"/>
      <c r="AT959" s="100"/>
      <c r="AU959" s="100"/>
      <c r="AV959" s="100"/>
      <c r="AW959" s="100"/>
      <c r="AX959" s="100"/>
      <c r="AY959" s="100"/>
      <c r="AZ959" s="100"/>
      <c r="BA959" s="100"/>
      <c r="BB959" s="100"/>
      <c r="BC959" s="100"/>
      <c r="BD959" s="100"/>
      <c r="BE959" s="100"/>
    </row>
    <row r="960" spans="1:57" ht="15.75" customHeight="1" x14ac:dyDescent="0.3">
      <c r="A960" s="98"/>
      <c r="B960" s="98"/>
      <c r="C960" s="98"/>
      <c r="D960" s="98"/>
      <c r="E960" s="99"/>
      <c r="F960" s="99"/>
      <c r="G960" s="98"/>
      <c r="H960" s="98"/>
      <c r="I960" s="98"/>
      <c r="J960" s="98"/>
      <c r="K960" s="330"/>
      <c r="L960" s="98"/>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100"/>
      <c r="AO960" s="100"/>
      <c r="AP960" s="100"/>
      <c r="AQ960" s="100"/>
      <c r="AR960" s="100"/>
      <c r="AS960" s="100"/>
      <c r="AT960" s="100"/>
      <c r="AU960" s="100"/>
      <c r="AV960" s="100"/>
      <c r="AW960" s="100"/>
      <c r="AX960" s="100"/>
      <c r="AY960" s="100"/>
      <c r="AZ960" s="100"/>
      <c r="BA960" s="100"/>
      <c r="BB960" s="100"/>
      <c r="BC960" s="100"/>
      <c r="BD960" s="100"/>
      <c r="BE960" s="100"/>
    </row>
    <row r="961" spans="1:57" ht="15.75" customHeight="1" x14ac:dyDescent="0.3">
      <c r="A961" s="98"/>
      <c r="B961" s="98"/>
      <c r="C961" s="98"/>
      <c r="D961" s="98"/>
      <c r="E961" s="99"/>
      <c r="F961" s="99"/>
      <c r="G961" s="98"/>
      <c r="H961" s="98"/>
      <c r="I961" s="98"/>
      <c r="J961" s="98"/>
      <c r="K961" s="330"/>
      <c r="L961" s="98"/>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100"/>
      <c r="AO961" s="100"/>
      <c r="AP961" s="100"/>
      <c r="AQ961" s="100"/>
      <c r="AR961" s="100"/>
      <c r="AS961" s="100"/>
      <c r="AT961" s="100"/>
      <c r="AU961" s="100"/>
      <c r="AV961" s="100"/>
      <c r="AW961" s="100"/>
      <c r="AX961" s="100"/>
      <c r="AY961" s="100"/>
      <c r="AZ961" s="100"/>
      <c r="BA961" s="100"/>
      <c r="BB961" s="100"/>
      <c r="BC961" s="100"/>
      <c r="BD961" s="100"/>
      <c r="BE961" s="100"/>
    </row>
    <row r="962" spans="1:57" ht="15.75" customHeight="1" x14ac:dyDescent="0.3">
      <c r="A962" s="98"/>
      <c r="B962" s="98"/>
      <c r="C962" s="98"/>
      <c r="D962" s="98"/>
      <c r="E962" s="99"/>
      <c r="F962" s="99"/>
      <c r="G962" s="98"/>
      <c r="H962" s="98"/>
      <c r="I962" s="98"/>
      <c r="J962" s="98"/>
      <c r="K962" s="330"/>
      <c r="L962" s="98"/>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100"/>
      <c r="AO962" s="100"/>
      <c r="AP962" s="100"/>
      <c r="AQ962" s="100"/>
      <c r="AR962" s="100"/>
      <c r="AS962" s="100"/>
      <c r="AT962" s="100"/>
      <c r="AU962" s="100"/>
      <c r="AV962" s="100"/>
      <c r="AW962" s="100"/>
      <c r="AX962" s="100"/>
      <c r="AY962" s="100"/>
      <c r="AZ962" s="100"/>
      <c r="BA962" s="100"/>
      <c r="BB962" s="100"/>
      <c r="BC962" s="100"/>
      <c r="BD962" s="100"/>
      <c r="BE962" s="100"/>
    </row>
    <row r="963" spans="1:57" ht="15.75" customHeight="1" x14ac:dyDescent="0.3">
      <c r="A963" s="98"/>
      <c r="B963" s="98"/>
      <c r="C963" s="98"/>
      <c r="D963" s="98"/>
      <c r="E963" s="99"/>
      <c r="F963" s="99"/>
      <c r="G963" s="98"/>
      <c r="H963" s="98"/>
      <c r="I963" s="98"/>
      <c r="J963" s="98"/>
      <c r="K963" s="330"/>
      <c r="L963" s="98"/>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100"/>
      <c r="AO963" s="100"/>
      <c r="AP963" s="100"/>
      <c r="AQ963" s="100"/>
      <c r="AR963" s="100"/>
      <c r="AS963" s="100"/>
      <c r="AT963" s="100"/>
      <c r="AU963" s="100"/>
      <c r="AV963" s="100"/>
      <c r="AW963" s="100"/>
      <c r="AX963" s="100"/>
      <c r="AY963" s="100"/>
      <c r="AZ963" s="100"/>
      <c r="BA963" s="100"/>
      <c r="BB963" s="100"/>
      <c r="BC963" s="100"/>
      <c r="BD963" s="100"/>
      <c r="BE963" s="100"/>
    </row>
    <row r="964" spans="1:57" ht="15.75" customHeight="1" x14ac:dyDescent="0.3">
      <c r="A964" s="98"/>
      <c r="B964" s="98"/>
      <c r="C964" s="98"/>
      <c r="D964" s="98"/>
      <c r="E964" s="99"/>
      <c r="F964" s="99"/>
      <c r="G964" s="98"/>
      <c r="H964" s="98"/>
      <c r="I964" s="98"/>
      <c r="J964" s="98"/>
      <c r="K964" s="330"/>
      <c r="L964" s="98"/>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100"/>
      <c r="AO964" s="100"/>
      <c r="AP964" s="100"/>
      <c r="AQ964" s="100"/>
      <c r="AR964" s="100"/>
      <c r="AS964" s="100"/>
      <c r="AT964" s="100"/>
      <c r="AU964" s="100"/>
      <c r="AV964" s="100"/>
      <c r="AW964" s="100"/>
      <c r="AX964" s="100"/>
      <c r="AY964" s="100"/>
      <c r="AZ964" s="100"/>
      <c r="BA964" s="100"/>
      <c r="BB964" s="100"/>
      <c r="BC964" s="100"/>
      <c r="BD964" s="100"/>
      <c r="BE964" s="100"/>
    </row>
    <row r="965" spans="1:57" ht="15.75" customHeight="1" x14ac:dyDescent="0.3">
      <c r="A965" s="98"/>
      <c r="B965" s="98"/>
      <c r="C965" s="98"/>
      <c r="D965" s="98"/>
      <c r="E965" s="99"/>
      <c r="F965" s="99"/>
      <c r="G965" s="98"/>
      <c r="H965" s="98"/>
      <c r="I965" s="98"/>
      <c r="J965" s="98"/>
      <c r="K965" s="330"/>
      <c r="L965" s="98"/>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c r="AL965" s="100"/>
      <c r="AM965" s="100"/>
      <c r="AN965" s="100"/>
      <c r="AO965" s="100"/>
      <c r="AP965" s="100"/>
      <c r="AQ965" s="100"/>
      <c r="AR965" s="100"/>
      <c r="AS965" s="100"/>
      <c r="AT965" s="100"/>
      <c r="AU965" s="100"/>
      <c r="AV965" s="100"/>
      <c r="AW965" s="100"/>
      <c r="AX965" s="100"/>
      <c r="AY965" s="100"/>
      <c r="AZ965" s="100"/>
      <c r="BA965" s="100"/>
      <c r="BB965" s="100"/>
      <c r="BC965" s="100"/>
      <c r="BD965" s="100"/>
      <c r="BE965" s="100"/>
    </row>
    <row r="966" spans="1:57" ht="15.75" customHeight="1" x14ac:dyDescent="0.3">
      <c r="A966" s="98"/>
      <c r="B966" s="98"/>
      <c r="C966" s="98"/>
      <c r="D966" s="98"/>
      <c r="E966" s="99"/>
      <c r="F966" s="99"/>
      <c r="G966" s="98"/>
      <c r="H966" s="98"/>
      <c r="I966" s="98"/>
      <c r="J966" s="98"/>
      <c r="K966" s="330"/>
      <c r="L966" s="98"/>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100"/>
      <c r="AO966" s="100"/>
      <c r="AP966" s="100"/>
      <c r="AQ966" s="100"/>
      <c r="AR966" s="100"/>
      <c r="AS966" s="100"/>
      <c r="AT966" s="100"/>
      <c r="AU966" s="100"/>
      <c r="AV966" s="100"/>
      <c r="AW966" s="100"/>
      <c r="AX966" s="100"/>
      <c r="AY966" s="100"/>
      <c r="AZ966" s="100"/>
      <c r="BA966" s="100"/>
      <c r="BB966" s="100"/>
      <c r="BC966" s="100"/>
      <c r="BD966" s="100"/>
      <c r="BE966" s="100"/>
    </row>
    <row r="967" spans="1:57" ht="15.75" customHeight="1" x14ac:dyDescent="0.3">
      <c r="A967" s="98"/>
      <c r="B967" s="98"/>
      <c r="C967" s="98"/>
      <c r="D967" s="98"/>
      <c r="E967" s="99"/>
      <c r="F967" s="99"/>
      <c r="G967" s="98"/>
      <c r="H967" s="98"/>
      <c r="I967" s="98"/>
      <c r="J967" s="98"/>
      <c r="K967" s="330"/>
      <c r="L967" s="98"/>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100"/>
      <c r="AO967" s="100"/>
      <c r="AP967" s="100"/>
      <c r="AQ967" s="100"/>
      <c r="AR967" s="100"/>
      <c r="AS967" s="100"/>
      <c r="AT967" s="100"/>
      <c r="AU967" s="100"/>
      <c r="AV967" s="100"/>
      <c r="AW967" s="100"/>
      <c r="AX967" s="100"/>
      <c r="AY967" s="100"/>
      <c r="AZ967" s="100"/>
      <c r="BA967" s="100"/>
      <c r="BB967" s="100"/>
      <c r="BC967" s="100"/>
      <c r="BD967" s="100"/>
      <c r="BE967" s="100"/>
    </row>
    <row r="968" spans="1:57" ht="15.75" customHeight="1" x14ac:dyDescent="0.3">
      <c r="A968" s="98"/>
      <c r="B968" s="98"/>
      <c r="C968" s="98"/>
      <c r="D968" s="98"/>
      <c r="E968" s="99"/>
      <c r="F968" s="99"/>
      <c r="G968" s="98"/>
      <c r="H968" s="98"/>
      <c r="I968" s="98"/>
      <c r="J968" s="98"/>
      <c r="K968" s="330"/>
      <c r="L968" s="98"/>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100"/>
      <c r="AO968" s="100"/>
      <c r="AP968" s="100"/>
      <c r="AQ968" s="100"/>
      <c r="AR968" s="100"/>
      <c r="AS968" s="100"/>
      <c r="AT968" s="100"/>
      <c r="AU968" s="100"/>
      <c r="AV968" s="100"/>
      <c r="AW968" s="100"/>
      <c r="AX968" s="100"/>
      <c r="AY968" s="100"/>
      <c r="AZ968" s="100"/>
      <c r="BA968" s="100"/>
      <c r="BB968" s="100"/>
      <c r="BC968" s="100"/>
      <c r="BD968" s="100"/>
      <c r="BE968" s="100"/>
    </row>
    <row r="969" spans="1:57" ht="15.75" customHeight="1" x14ac:dyDescent="0.3">
      <c r="A969" s="98"/>
      <c r="B969" s="98"/>
      <c r="C969" s="98"/>
      <c r="D969" s="98"/>
      <c r="E969" s="99"/>
      <c r="F969" s="99"/>
      <c r="G969" s="98"/>
      <c r="H969" s="98"/>
      <c r="I969" s="98"/>
      <c r="J969" s="98"/>
      <c r="K969" s="330"/>
      <c r="L969" s="98"/>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100"/>
      <c r="AO969" s="100"/>
      <c r="AP969" s="100"/>
      <c r="AQ969" s="100"/>
      <c r="AR969" s="100"/>
      <c r="AS969" s="100"/>
      <c r="AT969" s="100"/>
      <c r="AU969" s="100"/>
      <c r="AV969" s="100"/>
      <c r="AW969" s="100"/>
      <c r="AX969" s="100"/>
      <c r="AY969" s="100"/>
      <c r="AZ969" s="100"/>
      <c r="BA969" s="100"/>
      <c r="BB969" s="100"/>
      <c r="BC969" s="100"/>
      <c r="BD969" s="100"/>
      <c r="BE969" s="100"/>
    </row>
    <row r="970" spans="1:57" ht="15.75" customHeight="1" x14ac:dyDescent="0.3">
      <c r="A970" s="98"/>
      <c r="B970" s="98"/>
      <c r="C970" s="98"/>
      <c r="D970" s="98"/>
      <c r="E970" s="99"/>
      <c r="F970" s="99"/>
      <c r="G970" s="98"/>
      <c r="H970" s="98"/>
      <c r="I970" s="98"/>
      <c r="J970" s="98"/>
      <c r="K970" s="330"/>
      <c r="L970" s="98"/>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c r="AN970" s="100"/>
      <c r="AO970" s="100"/>
      <c r="AP970" s="100"/>
      <c r="AQ970" s="100"/>
      <c r="AR970" s="100"/>
      <c r="AS970" s="100"/>
      <c r="AT970" s="100"/>
      <c r="AU970" s="100"/>
      <c r="AV970" s="100"/>
      <c r="AW970" s="100"/>
      <c r="AX970" s="100"/>
      <c r="AY970" s="100"/>
      <c r="AZ970" s="100"/>
      <c r="BA970" s="100"/>
      <c r="BB970" s="100"/>
      <c r="BC970" s="100"/>
      <c r="BD970" s="100"/>
      <c r="BE970" s="100"/>
    </row>
    <row r="971" spans="1:57" ht="15.75" customHeight="1" x14ac:dyDescent="0.3">
      <c r="A971" s="98"/>
      <c r="B971" s="98"/>
      <c r="C971" s="98"/>
      <c r="D971" s="98"/>
      <c r="E971" s="99"/>
      <c r="F971" s="99"/>
      <c r="G971" s="98"/>
      <c r="H971" s="98"/>
      <c r="I971" s="98"/>
      <c r="J971" s="98"/>
      <c r="K971" s="330"/>
      <c r="L971" s="98"/>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c r="AN971" s="100"/>
      <c r="AO971" s="100"/>
      <c r="AP971" s="100"/>
      <c r="AQ971" s="100"/>
      <c r="AR971" s="100"/>
      <c r="AS971" s="100"/>
      <c r="AT971" s="100"/>
      <c r="AU971" s="100"/>
      <c r="AV971" s="100"/>
      <c r="AW971" s="100"/>
      <c r="AX971" s="100"/>
      <c r="AY971" s="100"/>
      <c r="AZ971" s="100"/>
      <c r="BA971" s="100"/>
      <c r="BB971" s="100"/>
      <c r="BC971" s="100"/>
      <c r="BD971" s="100"/>
      <c r="BE971" s="100"/>
    </row>
    <row r="972" spans="1:57" ht="15.75" customHeight="1" x14ac:dyDescent="0.3">
      <c r="A972" s="98"/>
      <c r="B972" s="98"/>
      <c r="C972" s="98"/>
      <c r="D972" s="98"/>
      <c r="E972" s="99"/>
      <c r="F972" s="99"/>
      <c r="G972" s="98"/>
      <c r="H972" s="98"/>
      <c r="I972" s="98"/>
      <c r="J972" s="98"/>
      <c r="K972" s="330"/>
      <c r="L972" s="98"/>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c r="AL972" s="100"/>
      <c r="AM972" s="100"/>
      <c r="AN972" s="100"/>
      <c r="AO972" s="100"/>
      <c r="AP972" s="100"/>
      <c r="AQ972" s="100"/>
      <c r="AR972" s="100"/>
      <c r="AS972" s="100"/>
      <c r="AT972" s="100"/>
      <c r="AU972" s="100"/>
      <c r="AV972" s="100"/>
      <c r="AW972" s="100"/>
      <c r="AX972" s="100"/>
      <c r="AY972" s="100"/>
      <c r="AZ972" s="100"/>
      <c r="BA972" s="100"/>
      <c r="BB972" s="100"/>
      <c r="BC972" s="100"/>
      <c r="BD972" s="100"/>
      <c r="BE972" s="100"/>
    </row>
    <row r="973" spans="1:57" ht="15.75" customHeight="1" x14ac:dyDescent="0.3">
      <c r="A973" s="98"/>
      <c r="B973" s="98"/>
      <c r="C973" s="98"/>
      <c r="D973" s="98"/>
      <c r="E973" s="99"/>
      <c r="F973" s="99"/>
      <c r="G973" s="98"/>
      <c r="H973" s="98"/>
      <c r="I973" s="98"/>
      <c r="J973" s="98"/>
      <c r="K973" s="330"/>
      <c r="L973" s="98"/>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c r="AR973" s="100"/>
      <c r="AS973" s="100"/>
      <c r="AT973" s="100"/>
      <c r="AU973" s="100"/>
      <c r="AV973" s="100"/>
      <c r="AW973" s="100"/>
      <c r="AX973" s="100"/>
      <c r="AY973" s="100"/>
      <c r="AZ973" s="100"/>
      <c r="BA973" s="100"/>
      <c r="BB973" s="100"/>
      <c r="BC973" s="100"/>
      <c r="BD973" s="100"/>
      <c r="BE973" s="100"/>
    </row>
    <row r="974" spans="1:57" ht="15.75" customHeight="1" x14ac:dyDescent="0.3">
      <c r="A974" s="98"/>
      <c r="B974" s="98"/>
      <c r="C974" s="98"/>
      <c r="D974" s="98"/>
      <c r="E974" s="99"/>
      <c r="F974" s="99"/>
      <c r="G974" s="98"/>
      <c r="H974" s="98"/>
      <c r="I974" s="98"/>
      <c r="J974" s="98"/>
      <c r="K974" s="330"/>
      <c r="L974" s="98"/>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100"/>
      <c r="AO974" s="100"/>
      <c r="AP974" s="100"/>
      <c r="AQ974" s="100"/>
      <c r="AR974" s="100"/>
      <c r="AS974" s="100"/>
      <c r="AT974" s="100"/>
      <c r="AU974" s="100"/>
      <c r="AV974" s="100"/>
      <c r="AW974" s="100"/>
      <c r="AX974" s="100"/>
      <c r="AY974" s="100"/>
      <c r="AZ974" s="100"/>
      <c r="BA974" s="100"/>
      <c r="BB974" s="100"/>
      <c r="BC974" s="100"/>
      <c r="BD974" s="100"/>
      <c r="BE974" s="100"/>
    </row>
    <row r="975" spans="1:57" ht="15.75" customHeight="1" x14ac:dyDescent="0.3">
      <c r="A975" s="98"/>
      <c r="B975" s="98"/>
      <c r="C975" s="98"/>
      <c r="D975" s="98"/>
      <c r="E975" s="99"/>
      <c r="F975" s="99"/>
      <c r="G975" s="98"/>
      <c r="H975" s="98"/>
      <c r="I975" s="98"/>
      <c r="J975" s="98"/>
      <c r="K975" s="330"/>
      <c r="L975" s="98"/>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0"/>
      <c r="AQ975" s="100"/>
      <c r="AR975" s="100"/>
      <c r="AS975" s="100"/>
      <c r="AT975" s="100"/>
      <c r="AU975" s="100"/>
      <c r="AV975" s="100"/>
      <c r="AW975" s="100"/>
      <c r="AX975" s="100"/>
      <c r="AY975" s="100"/>
      <c r="AZ975" s="100"/>
      <c r="BA975" s="100"/>
      <c r="BB975" s="100"/>
      <c r="BC975" s="100"/>
      <c r="BD975" s="100"/>
      <c r="BE975" s="100"/>
    </row>
    <row r="976" spans="1:57" ht="15.75" customHeight="1" x14ac:dyDescent="0.3">
      <c r="A976" s="98"/>
      <c r="B976" s="98"/>
      <c r="C976" s="98"/>
      <c r="D976" s="98"/>
      <c r="E976" s="99"/>
      <c r="F976" s="99"/>
      <c r="G976" s="98"/>
      <c r="H976" s="98"/>
      <c r="I976" s="98"/>
      <c r="J976" s="98"/>
      <c r="K976" s="330"/>
      <c r="L976" s="98"/>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100"/>
      <c r="AO976" s="100"/>
      <c r="AP976" s="100"/>
      <c r="AQ976" s="100"/>
      <c r="AR976" s="100"/>
      <c r="AS976" s="100"/>
      <c r="AT976" s="100"/>
      <c r="AU976" s="100"/>
      <c r="AV976" s="100"/>
      <c r="AW976" s="100"/>
      <c r="AX976" s="100"/>
      <c r="AY976" s="100"/>
      <c r="AZ976" s="100"/>
      <c r="BA976" s="100"/>
      <c r="BB976" s="100"/>
      <c r="BC976" s="100"/>
      <c r="BD976" s="100"/>
      <c r="BE976" s="100"/>
    </row>
    <row r="977" spans="1:57" ht="15.75" customHeight="1" x14ac:dyDescent="0.3">
      <c r="A977" s="98"/>
      <c r="B977" s="98"/>
      <c r="C977" s="98"/>
      <c r="D977" s="98"/>
      <c r="E977" s="99"/>
      <c r="F977" s="99"/>
      <c r="G977" s="98"/>
      <c r="H977" s="98"/>
      <c r="I977" s="98"/>
      <c r="J977" s="98"/>
      <c r="K977" s="330"/>
      <c r="L977" s="98"/>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c r="AR977" s="100"/>
      <c r="AS977" s="100"/>
      <c r="AT977" s="100"/>
      <c r="AU977" s="100"/>
      <c r="AV977" s="100"/>
      <c r="AW977" s="100"/>
      <c r="AX977" s="100"/>
      <c r="AY977" s="100"/>
      <c r="AZ977" s="100"/>
      <c r="BA977" s="100"/>
      <c r="BB977" s="100"/>
      <c r="BC977" s="100"/>
      <c r="BD977" s="100"/>
      <c r="BE977" s="100"/>
    </row>
    <row r="978" spans="1:57" ht="15.75" customHeight="1" x14ac:dyDescent="0.3">
      <c r="A978" s="98"/>
      <c r="B978" s="98"/>
      <c r="C978" s="98"/>
      <c r="D978" s="98"/>
      <c r="E978" s="99"/>
      <c r="F978" s="99"/>
      <c r="G978" s="98"/>
      <c r="H978" s="98"/>
      <c r="I978" s="98"/>
      <c r="J978" s="98"/>
      <c r="K978" s="330"/>
      <c r="L978" s="98"/>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0"/>
      <c r="AQ978" s="100"/>
      <c r="AR978" s="100"/>
      <c r="AS978" s="100"/>
      <c r="AT978" s="100"/>
      <c r="AU978" s="100"/>
      <c r="AV978" s="100"/>
      <c r="AW978" s="100"/>
      <c r="AX978" s="100"/>
      <c r="AY978" s="100"/>
      <c r="AZ978" s="100"/>
      <c r="BA978" s="100"/>
      <c r="BB978" s="100"/>
      <c r="BC978" s="100"/>
      <c r="BD978" s="100"/>
      <c r="BE978" s="100"/>
    </row>
    <row r="979" spans="1:57" ht="15.75" customHeight="1" x14ac:dyDescent="0.3">
      <c r="A979" s="98"/>
      <c r="B979" s="98"/>
      <c r="C979" s="98"/>
      <c r="D979" s="98"/>
      <c r="E979" s="99"/>
      <c r="F979" s="99"/>
      <c r="G979" s="98"/>
      <c r="H979" s="98"/>
      <c r="I979" s="98"/>
      <c r="J979" s="98"/>
      <c r="K979" s="330"/>
      <c r="L979" s="98"/>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100"/>
      <c r="AO979" s="100"/>
      <c r="AP979" s="100"/>
      <c r="AQ979" s="100"/>
      <c r="AR979" s="100"/>
      <c r="AS979" s="100"/>
      <c r="AT979" s="100"/>
      <c r="AU979" s="100"/>
      <c r="AV979" s="100"/>
      <c r="AW979" s="100"/>
      <c r="AX979" s="100"/>
      <c r="AY979" s="100"/>
      <c r="AZ979" s="100"/>
      <c r="BA979" s="100"/>
      <c r="BB979" s="100"/>
      <c r="BC979" s="100"/>
      <c r="BD979" s="100"/>
      <c r="BE979" s="100"/>
    </row>
    <row r="980" spans="1:57" ht="15.75" customHeight="1" x14ac:dyDescent="0.3">
      <c r="A980" s="98"/>
      <c r="B980" s="98"/>
      <c r="C980" s="98"/>
      <c r="D980" s="98"/>
      <c r="E980" s="99"/>
      <c r="F980" s="99"/>
      <c r="G980" s="98"/>
      <c r="H980" s="98"/>
      <c r="I980" s="98"/>
      <c r="J980" s="98"/>
      <c r="K980" s="330"/>
      <c r="L980" s="98"/>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100"/>
      <c r="AO980" s="100"/>
      <c r="AP980" s="100"/>
      <c r="AQ980" s="100"/>
      <c r="AR980" s="100"/>
      <c r="AS980" s="100"/>
      <c r="AT980" s="100"/>
      <c r="AU980" s="100"/>
      <c r="AV980" s="100"/>
      <c r="AW980" s="100"/>
      <c r="AX980" s="100"/>
      <c r="AY980" s="100"/>
      <c r="AZ980" s="100"/>
      <c r="BA980" s="100"/>
      <c r="BB980" s="100"/>
      <c r="BC980" s="100"/>
      <c r="BD980" s="100"/>
      <c r="BE980" s="100"/>
    </row>
    <row r="981" spans="1:57" ht="15.75" customHeight="1" x14ac:dyDescent="0.3">
      <c r="A981" s="98"/>
      <c r="B981" s="98"/>
      <c r="C981" s="98"/>
      <c r="D981" s="98"/>
      <c r="E981" s="99"/>
      <c r="F981" s="99"/>
      <c r="G981" s="98"/>
      <c r="H981" s="98"/>
      <c r="I981" s="98"/>
      <c r="J981" s="98"/>
      <c r="K981" s="330"/>
      <c r="L981" s="98"/>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c r="AR981" s="100"/>
      <c r="AS981" s="100"/>
      <c r="AT981" s="100"/>
      <c r="AU981" s="100"/>
      <c r="AV981" s="100"/>
      <c r="AW981" s="100"/>
      <c r="AX981" s="100"/>
      <c r="AY981" s="100"/>
      <c r="AZ981" s="100"/>
      <c r="BA981" s="100"/>
      <c r="BB981" s="100"/>
      <c r="BC981" s="100"/>
      <c r="BD981" s="100"/>
      <c r="BE981" s="100"/>
    </row>
    <row r="982" spans="1:57" ht="15.75" customHeight="1" x14ac:dyDescent="0.3">
      <c r="A982" s="98"/>
      <c r="B982" s="98"/>
      <c r="C982" s="98"/>
      <c r="D982" s="98"/>
      <c r="E982" s="99"/>
      <c r="F982" s="99"/>
      <c r="G982" s="98"/>
      <c r="H982" s="98"/>
      <c r="I982" s="98"/>
      <c r="J982" s="98"/>
      <c r="K982" s="330"/>
      <c r="L982" s="98"/>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c r="AL982" s="100"/>
      <c r="AM982" s="100"/>
      <c r="AN982" s="100"/>
      <c r="AO982" s="100"/>
      <c r="AP982" s="100"/>
      <c r="AQ982" s="100"/>
      <c r="AR982" s="100"/>
      <c r="AS982" s="100"/>
      <c r="AT982" s="100"/>
      <c r="AU982" s="100"/>
      <c r="AV982" s="100"/>
      <c r="AW982" s="100"/>
      <c r="AX982" s="100"/>
      <c r="AY982" s="100"/>
      <c r="AZ982" s="100"/>
      <c r="BA982" s="100"/>
      <c r="BB982" s="100"/>
      <c r="BC982" s="100"/>
      <c r="BD982" s="100"/>
      <c r="BE982" s="100"/>
    </row>
    <row r="983" spans="1:57" ht="15.75" customHeight="1" x14ac:dyDescent="0.3">
      <c r="A983" s="98"/>
      <c r="B983" s="98"/>
      <c r="C983" s="98"/>
      <c r="D983" s="98"/>
      <c r="E983" s="99"/>
      <c r="F983" s="99"/>
      <c r="G983" s="98"/>
      <c r="H983" s="98"/>
      <c r="I983" s="98"/>
      <c r="J983" s="98"/>
      <c r="K983" s="330"/>
      <c r="L983" s="98"/>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P983" s="100"/>
      <c r="AQ983" s="100"/>
      <c r="AR983" s="100"/>
      <c r="AS983" s="100"/>
      <c r="AT983" s="100"/>
      <c r="AU983" s="100"/>
      <c r="AV983" s="100"/>
      <c r="AW983" s="100"/>
      <c r="AX983" s="100"/>
      <c r="AY983" s="100"/>
      <c r="AZ983" s="100"/>
      <c r="BA983" s="100"/>
      <c r="BB983" s="100"/>
      <c r="BC983" s="100"/>
      <c r="BD983" s="100"/>
      <c r="BE983" s="100"/>
    </row>
    <row r="984" spans="1:57" ht="15.75" customHeight="1" x14ac:dyDescent="0.3">
      <c r="A984" s="98"/>
      <c r="B984" s="98"/>
      <c r="C984" s="98"/>
      <c r="D984" s="98"/>
      <c r="E984" s="99"/>
      <c r="F984" s="99"/>
      <c r="G984" s="98"/>
      <c r="H984" s="98"/>
      <c r="I984" s="98"/>
      <c r="J984" s="98"/>
      <c r="K984" s="330"/>
      <c r="L984" s="98"/>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c r="AL984" s="100"/>
      <c r="AM984" s="100"/>
      <c r="AN984" s="100"/>
      <c r="AO984" s="100"/>
      <c r="AP984" s="100"/>
      <c r="AQ984" s="100"/>
      <c r="AR984" s="100"/>
      <c r="AS984" s="100"/>
      <c r="AT984" s="100"/>
      <c r="AU984" s="100"/>
      <c r="AV984" s="100"/>
      <c r="AW984" s="100"/>
      <c r="AX984" s="100"/>
      <c r="AY984" s="100"/>
      <c r="AZ984" s="100"/>
      <c r="BA984" s="100"/>
      <c r="BB984" s="100"/>
      <c r="BC984" s="100"/>
      <c r="BD984" s="100"/>
      <c r="BE984" s="100"/>
    </row>
    <row r="985" spans="1:57" ht="15.75" customHeight="1" x14ac:dyDescent="0.3">
      <c r="A985" s="98"/>
      <c r="B985" s="98"/>
      <c r="C985" s="98"/>
      <c r="D985" s="98"/>
      <c r="E985" s="99"/>
      <c r="F985" s="99"/>
      <c r="G985" s="98"/>
      <c r="H985" s="98"/>
      <c r="I985" s="98"/>
      <c r="J985" s="98"/>
      <c r="K985" s="330"/>
      <c r="L985" s="98"/>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c r="AL985" s="100"/>
      <c r="AM985" s="100"/>
      <c r="AN985" s="100"/>
      <c r="AO985" s="100"/>
      <c r="AP985" s="100"/>
      <c r="AQ985" s="100"/>
      <c r="AR985" s="100"/>
      <c r="AS985" s="100"/>
      <c r="AT985" s="100"/>
      <c r="AU985" s="100"/>
      <c r="AV985" s="100"/>
      <c r="AW985" s="100"/>
      <c r="AX985" s="100"/>
      <c r="AY985" s="100"/>
      <c r="AZ985" s="100"/>
      <c r="BA985" s="100"/>
      <c r="BB985" s="100"/>
      <c r="BC985" s="100"/>
      <c r="BD985" s="100"/>
      <c r="BE985" s="100"/>
    </row>
    <row r="986" spans="1:57" ht="15.75" customHeight="1" x14ac:dyDescent="0.3">
      <c r="A986" s="98"/>
      <c r="B986" s="98"/>
      <c r="C986" s="98"/>
      <c r="D986" s="98"/>
      <c r="E986" s="99"/>
      <c r="F986" s="99"/>
      <c r="G986" s="98"/>
      <c r="H986" s="98"/>
      <c r="I986" s="98"/>
      <c r="J986" s="98"/>
      <c r="K986" s="330"/>
      <c r="L986" s="98"/>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c r="AL986" s="100"/>
      <c r="AM986" s="100"/>
      <c r="AN986" s="100"/>
      <c r="AO986" s="100"/>
      <c r="AP986" s="100"/>
      <c r="AQ986" s="100"/>
      <c r="AR986" s="100"/>
      <c r="AS986" s="100"/>
      <c r="AT986" s="100"/>
      <c r="AU986" s="100"/>
      <c r="AV986" s="100"/>
      <c r="AW986" s="100"/>
      <c r="AX986" s="100"/>
      <c r="AY986" s="100"/>
      <c r="AZ986" s="100"/>
      <c r="BA986" s="100"/>
      <c r="BB986" s="100"/>
      <c r="BC986" s="100"/>
      <c r="BD986" s="100"/>
      <c r="BE986" s="100"/>
    </row>
    <row r="987" spans="1:57" ht="15.75" customHeight="1" x14ac:dyDescent="0.3">
      <c r="A987" s="98"/>
      <c r="B987" s="98"/>
      <c r="C987" s="98"/>
      <c r="D987" s="98"/>
      <c r="E987" s="99"/>
      <c r="F987" s="99"/>
      <c r="G987" s="98"/>
      <c r="H987" s="98"/>
      <c r="I987" s="98"/>
      <c r="J987" s="98"/>
      <c r="K987" s="330"/>
      <c r="L987" s="98"/>
      <c r="M987" s="100"/>
      <c r="N987" s="100"/>
      <c r="O987" s="100"/>
      <c r="P987" s="100"/>
      <c r="Q987" s="100"/>
      <c r="R987" s="100"/>
      <c r="S987" s="100"/>
      <c r="T987" s="100"/>
      <c r="U987" s="100"/>
      <c r="V987" s="100"/>
      <c r="W987" s="100"/>
      <c r="X987" s="100"/>
      <c r="Y987" s="100"/>
      <c r="Z987" s="100"/>
      <c r="AA987" s="100"/>
      <c r="AB987" s="100"/>
      <c r="AC987" s="100"/>
      <c r="AD987" s="100"/>
      <c r="AE987" s="100"/>
      <c r="AF987" s="100"/>
      <c r="AG987" s="100"/>
      <c r="AH987" s="100"/>
      <c r="AI987" s="100"/>
      <c r="AJ987" s="100"/>
      <c r="AK987" s="100"/>
      <c r="AL987" s="100"/>
      <c r="AM987" s="100"/>
      <c r="AN987" s="100"/>
      <c r="AO987" s="100"/>
      <c r="AP987" s="100"/>
      <c r="AQ987" s="100"/>
      <c r="AR987" s="100"/>
      <c r="AS987" s="100"/>
      <c r="AT987" s="100"/>
      <c r="AU987" s="100"/>
      <c r="AV987" s="100"/>
      <c r="AW987" s="100"/>
      <c r="AX987" s="100"/>
      <c r="AY987" s="100"/>
      <c r="AZ987" s="100"/>
      <c r="BA987" s="100"/>
      <c r="BB987" s="100"/>
      <c r="BC987" s="100"/>
      <c r="BD987" s="100"/>
      <c r="BE987" s="100"/>
    </row>
    <row r="988" spans="1:57" ht="15.75" customHeight="1" x14ac:dyDescent="0.3">
      <c r="A988" s="98"/>
      <c r="B988" s="98"/>
      <c r="C988" s="98"/>
      <c r="D988" s="98"/>
      <c r="E988" s="99"/>
      <c r="F988" s="99"/>
      <c r="G988" s="98"/>
      <c r="H988" s="98"/>
      <c r="I988" s="98"/>
      <c r="J988" s="98"/>
      <c r="K988" s="330"/>
      <c r="L988" s="98"/>
      <c r="M988" s="100"/>
      <c r="N988" s="100"/>
      <c r="O988" s="100"/>
      <c r="P988" s="100"/>
      <c r="Q988" s="100"/>
      <c r="R988" s="100"/>
      <c r="S988" s="100"/>
      <c r="T988" s="100"/>
      <c r="U988" s="100"/>
      <c r="V988" s="100"/>
      <c r="W988" s="100"/>
      <c r="X988" s="100"/>
      <c r="Y988" s="100"/>
      <c r="Z988" s="100"/>
      <c r="AA988" s="100"/>
      <c r="AB988" s="100"/>
      <c r="AC988" s="100"/>
      <c r="AD988" s="100"/>
      <c r="AE988" s="100"/>
      <c r="AF988" s="100"/>
      <c r="AG988" s="100"/>
      <c r="AH988" s="100"/>
      <c r="AI988" s="100"/>
      <c r="AJ988" s="100"/>
      <c r="AK988" s="100"/>
      <c r="AL988" s="100"/>
      <c r="AM988" s="100"/>
      <c r="AN988" s="100"/>
      <c r="AO988" s="100"/>
      <c r="AP988" s="100"/>
      <c r="AQ988" s="100"/>
      <c r="AR988" s="100"/>
      <c r="AS988" s="100"/>
      <c r="AT988" s="100"/>
      <c r="AU988" s="100"/>
      <c r="AV988" s="100"/>
      <c r="AW988" s="100"/>
      <c r="AX988" s="100"/>
      <c r="AY988" s="100"/>
      <c r="AZ988" s="100"/>
      <c r="BA988" s="100"/>
      <c r="BB988" s="100"/>
      <c r="BC988" s="100"/>
      <c r="BD988" s="100"/>
      <c r="BE988" s="100"/>
    </row>
    <row r="989" spans="1:57" ht="15.75" customHeight="1" x14ac:dyDescent="0.3">
      <c r="A989" s="98"/>
      <c r="B989" s="98"/>
      <c r="C989" s="98"/>
      <c r="D989" s="98"/>
      <c r="E989" s="99"/>
      <c r="F989" s="99"/>
      <c r="G989" s="98"/>
      <c r="H989" s="98"/>
      <c r="I989" s="98"/>
      <c r="J989" s="98"/>
      <c r="K989" s="330"/>
      <c r="L989" s="98"/>
      <c r="M989" s="100"/>
      <c r="N989" s="100"/>
      <c r="O989" s="100"/>
      <c r="P989" s="100"/>
      <c r="Q989" s="100"/>
      <c r="R989" s="100"/>
      <c r="S989" s="100"/>
      <c r="T989" s="100"/>
      <c r="U989" s="100"/>
      <c r="V989" s="100"/>
      <c r="W989" s="100"/>
      <c r="X989" s="100"/>
      <c r="Y989" s="100"/>
      <c r="Z989" s="100"/>
      <c r="AA989" s="100"/>
      <c r="AB989" s="100"/>
      <c r="AC989" s="100"/>
      <c r="AD989" s="100"/>
      <c r="AE989" s="100"/>
      <c r="AF989" s="100"/>
      <c r="AG989" s="100"/>
      <c r="AH989" s="100"/>
      <c r="AI989" s="100"/>
      <c r="AJ989" s="100"/>
      <c r="AK989" s="100"/>
      <c r="AL989" s="100"/>
      <c r="AM989" s="100"/>
      <c r="AN989" s="100"/>
      <c r="AO989" s="100"/>
      <c r="AP989" s="100"/>
      <c r="AQ989" s="100"/>
      <c r="AR989" s="100"/>
      <c r="AS989" s="100"/>
      <c r="AT989" s="100"/>
      <c r="AU989" s="100"/>
      <c r="AV989" s="100"/>
      <c r="AW989" s="100"/>
      <c r="AX989" s="100"/>
      <c r="AY989" s="100"/>
      <c r="AZ989" s="100"/>
      <c r="BA989" s="100"/>
      <c r="BB989" s="100"/>
      <c r="BC989" s="100"/>
      <c r="BD989" s="100"/>
      <c r="BE989" s="100"/>
    </row>
    <row r="990" spans="1:57" ht="15.75" customHeight="1" x14ac:dyDescent="0.3">
      <c r="A990" s="98"/>
      <c r="B990" s="98"/>
      <c r="C990" s="98"/>
      <c r="D990" s="98"/>
      <c r="E990" s="99"/>
      <c r="F990" s="99"/>
      <c r="G990" s="98"/>
      <c r="H990" s="98"/>
      <c r="I990" s="98"/>
      <c r="J990" s="98"/>
      <c r="K990" s="330"/>
      <c r="L990" s="98"/>
      <c r="M990" s="100"/>
      <c r="N990" s="100"/>
      <c r="O990" s="100"/>
      <c r="P990" s="100"/>
      <c r="Q990" s="100"/>
      <c r="R990" s="100"/>
      <c r="S990" s="100"/>
      <c r="T990" s="100"/>
      <c r="U990" s="100"/>
      <c r="V990" s="100"/>
      <c r="W990" s="100"/>
      <c r="X990" s="100"/>
      <c r="Y990" s="100"/>
      <c r="Z990" s="100"/>
      <c r="AA990" s="100"/>
      <c r="AB990" s="100"/>
      <c r="AC990" s="100"/>
      <c r="AD990" s="100"/>
      <c r="AE990" s="100"/>
      <c r="AF990" s="100"/>
      <c r="AG990" s="100"/>
      <c r="AH990" s="100"/>
      <c r="AI990" s="100"/>
      <c r="AJ990" s="100"/>
      <c r="AK990" s="100"/>
      <c r="AL990" s="100"/>
      <c r="AM990" s="100"/>
      <c r="AN990" s="100"/>
      <c r="AO990" s="100"/>
      <c r="AP990" s="100"/>
      <c r="AQ990" s="100"/>
      <c r="AR990" s="100"/>
      <c r="AS990" s="100"/>
      <c r="AT990" s="100"/>
      <c r="AU990" s="100"/>
      <c r="AV990" s="100"/>
      <c r="AW990" s="100"/>
      <c r="AX990" s="100"/>
      <c r="AY990" s="100"/>
      <c r="AZ990" s="100"/>
      <c r="BA990" s="100"/>
      <c r="BB990" s="100"/>
      <c r="BC990" s="100"/>
      <c r="BD990" s="100"/>
      <c r="BE990" s="100"/>
    </row>
    <row r="991" spans="1:57" ht="15.75" customHeight="1" x14ac:dyDescent="0.3">
      <c r="A991" s="98"/>
      <c r="B991" s="98"/>
      <c r="C991" s="98"/>
      <c r="D991" s="98"/>
      <c r="E991" s="99"/>
      <c r="F991" s="99"/>
      <c r="G991" s="98"/>
      <c r="H991" s="98"/>
      <c r="I991" s="98"/>
      <c r="J991" s="98"/>
      <c r="K991" s="330"/>
      <c r="L991" s="98"/>
      <c r="M991" s="100"/>
      <c r="N991" s="100"/>
      <c r="O991" s="100"/>
      <c r="P991" s="100"/>
      <c r="Q991" s="100"/>
      <c r="R991" s="100"/>
      <c r="S991" s="100"/>
      <c r="T991" s="100"/>
      <c r="U991" s="100"/>
      <c r="V991" s="100"/>
      <c r="W991" s="100"/>
      <c r="X991" s="100"/>
      <c r="Y991" s="100"/>
      <c r="Z991" s="100"/>
      <c r="AA991" s="100"/>
      <c r="AB991" s="100"/>
      <c r="AC991" s="100"/>
      <c r="AD991" s="100"/>
      <c r="AE991" s="100"/>
      <c r="AF991" s="100"/>
      <c r="AG991" s="100"/>
      <c r="AH991" s="100"/>
      <c r="AI991" s="100"/>
      <c r="AJ991" s="100"/>
      <c r="AK991" s="100"/>
      <c r="AL991" s="100"/>
      <c r="AM991" s="100"/>
      <c r="AN991" s="100"/>
      <c r="AO991" s="100"/>
      <c r="AP991" s="100"/>
      <c r="AQ991" s="100"/>
      <c r="AR991" s="100"/>
      <c r="AS991" s="100"/>
      <c r="AT991" s="100"/>
      <c r="AU991" s="100"/>
      <c r="AV991" s="100"/>
      <c r="AW991" s="100"/>
      <c r="AX991" s="100"/>
      <c r="AY991" s="100"/>
      <c r="AZ991" s="100"/>
      <c r="BA991" s="100"/>
      <c r="BB991" s="100"/>
      <c r="BC991" s="100"/>
      <c r="BD991" s="100"/>
      <c r="BE991" s="100"/>
    </row>
    <row r="992" spans="1:57" ht="15.75" customHeight="1" x14ac:dyDescent="0.3">
      <c r="A992" s="98"/>
      <c r="B992" s="98"/>
      <c r="C992" s="98"/>
      <c r="D992" s="98"/>
      <c r="E992" s="99"/>
      <c r="F992" s="99"/>
      <c r="G992" s="98"/>
      <c r="H992" s="98"/>
      <c r="I992" s="98"/>
      <c r="J992" s="98"/>
      <c r="K992" s="330"/>
      <c r="L992" s="98"/>
      <c r="M992" s="100"/>
      <c r="N992" s="100"/>
      <c r="O992" s="100"/>
      <c r="P992" s="100"/>
      <c r="Q992" s="100"/>
      <c r="R992" s="100"/>
      <c r="S992" s="100"/>
      <c r="T992" s="100"/>
      <c r="U992" s="100"/>
      <c r="V992" s="100"/>
      <c r="W992" s="100"/>
      <c r="X992" s="100"/>
      <c r="Y992" s="100"/>
      <c r="Z992" s="100"/>
      <c r="AA992" s="100"/>
      <c r="AB992" s="100"/>
      <c r="AC992" s="100"/>
      <c r="AD992" s="100"/>
      <c r="AE992" s="100"/>
      <c r="AF992" s="100"/>
      <c r="AG992" s="100"/>
      <c r="AH992" s="100"/>
      <c r="AI992" s="100"/>
      <c r="AJ992" s="100"/>
      <c r="AK992" s="100"/>
      <c r="AL992" s="100"/>
      <c r="AM992" s="100"/>
      <c r="AN992" s="100"/>
      <c r="AO992" s="100"/>
      <c r="AP992" s="100"/>
      <c r="AQ992" s="100"/>
      <c r="AR992" s="100"/>
      <c r="AS992" s="100"/>
      <c r="AT992" s="100"/>
      <c r="AU992" s="100"/>
      <c r="AV992" s="100"/>
      <c r="AW992" s="100"/>
      <c r="AX992" s="100"/>
      <c r="AY992" s="100"/>
      <c r="AZ992" s="100"/>
      <c r="BA992" s="100"/>
      <c r="BB992" s="100"/>
      <c r="BC992" s="100"/>
      <c r="BD992" s="100"/>
      <c r="BE992" s="100"/>
    </row>
    <row r="993" spans="1:57" ht="15.75" customHeight="1" x14ac:dyDescent="0.3">
      <c r="A993" s="98"/>
      <c r="B993" s="98"/>
      <c r="C993" s="98"/>
      <c r="D993" s="98"/>
      <c r="E993" s="99"/>
      <c r="F993" s="99"/>
      <c r="G993" s="98"/>
      <c r="H993" s="98"/>
      <c r="I993" s="98"/>
      <c r="J993" s="98"/>
      <c r="K993" s="330"/>
      <c r="L993" s="98"/>
      <c r="M993" s="100"/>
      <c r="N993" s="100"/>
      <c r="O993" s="100"/>
      <c r="P993" s="100"/>
      <c r="Q993" s="100"/>
      <c r="R993" s="100"/>
      <c r="S993" s="100"/>
      <c r="T993" s="100"/>
      <c r="U993" s="100"/>
      <c r="V993" s="100"/>
      <c r="W993" s="100"/>
      <c r="X993" s="100"/>
      <c r="Y993" s="100"/>
      <c r="Z993" s="100"/>
      <c r="AA993" s="100"/>
      <c r="AB993" s="100"/>
      <c r="AC993" s="100"/>
      <c r="AD993" s="100"/>
      <c r="AE993" s="100"/>
      <c r="AF993" s="100"/>
      <c r="AG993" s="100"/>
      <c r="AH993" s="100"/>
      <c r="AI993" s="100"/>
      <c r="AJ993" s="100"/>
      <c r="AK993" s="100"/>
      <c r="AL993" s="100"/>
      <c r="AM993" s="100"/>
      <c r="AN993" s="100"/>
      <c r="AO993" s="100"/>
      <c r="AP993" s="100"/>
      <c r="AQ993" s="100"/>
      <c r="AR993" s="100"/>
      <c r="AS993" s="100"/>
      <c r="AT993" s="100"/>
      <c r="AU993" s="100"/>
      <c r="AV993" s="100"/>
      <c r="AW993" s="100"/>
      <c r="AX993" s="100"/>
      <c r="AY993" s="100"/>
      <c r="AZ993" s="100"/>
      <c r="BA993" s="100"/>
      <c r="BB993" s="100"/>
      <c r="BC993" s="100"/>
      <c r="BD993" s="100"/>
      <c r="BE993" s="100"/>
    </row>
    <row r="994" spans="1:57" ht="15.75" customHeight="1" x14ac:dyDescent="0.3">
      <c r="A994" s="98"/>
      <c r="B994" s="98"/>
      <c r="C994" s="98"/>
      <c r="D994" s="98"/>
      <c r="E994" s="99"/>
      <c r="F994" s="99"/>
      <c r="G994" s="98"/>
      <c r="H994" s="98"/>
      <c r="I994" s="98"/>
      <c r="J994" s="98"/>
      <c r="K994" s="330"/>
      <c r="L994" s="98"/>
      <c r="M994" s="100"/>
      <c r="N994" s="100"/>
      <c r="O994" s="100"/>
      <c r="P994" s="100"/>
      <c r="Q994" s="100"/>
      <c r="R994" s="100"/>
      <c r="S994" s="100"/>
      <c r="T994" s="100"/>
      <c r="U994" s="100"/>
      <c r="V994" s="100"/>
      <c r="W994" s="100"/>
      <c r="X994" s="100"/>
      <c r="Y994" s="100"/>
      <c r="Z994" s="100"/>
      <c r="AA994" s="100"/>
      <c r="AB994" s="100"/>
      <c r="AC994" s="100"/>
      <c r="AD994" s="100"/>
      <c r="AE994" s="100"/>
      <c r="AF994" s="100"/>
      <c r="AG994" s="100"/>
      <c r="AH994" s="100"/>
      <c r="AI994" s="100"/>
      <c r="AJ994" s="100"/>
      <c r="AK994" s="100"/>
      <c r="AL994" s="100"/>
      <c r="AM994" s="100"/>
      <c r="AN994" s="100"/>
      <c r="AO994" s="100"/>
      <c r="AP994" s="100"/>
      <c r="AQ994" s="100"/>
      <c r="AR994" s="100"/>
      <c r="AS994" s="100"/>
      <c r="AT994" s="100"/>
      <c r="AU994" s="100"/>
      <c r="AV994" s="100"/>
      <c r="AW994" s="100"/>
      <c r="AX994" s="100"/>
      <c r="AY994" s="100"/>
      <c r="AZ994" s="100"/>
      <c r="BA994" s="100"/>
      <c r="BB994" s="100"/>
      <c r="BC994" s="100"/>
      <c r="BD994" s="100"/>
      <c r="BE994" s="100"/>
    </row>
    <row r="995" spans="1:57" ht="15.75" customHeight="1" x14ac:dyDescent="0.3">
      <c r="A995" s="98"/>
      <c r="B995" s="98"/>
      <c r="C995" s="98"/>
      <c r="D995" s="98"/>
      <c r="E995" s="99"/>
      <c r="F995" s="99"/>
      <c r="G995" s="98"/>
      <c r="H995" s="98"/>
      <c r="I995" s="98"/>
      <c r="J995" s="98"/>
      <c r="K995" s="330"/>
      <c r="L995" s="98"/>
      <c r="M995" s="100"/>
      <c r="N995" s="100"/>
      <c r="O995" s="100"/>
      <c r="P995" s="100"/>
      <c r="Q995" s="100"/>
      <c r="R995" s="100"/>
      <c r="S995" s="100"/>
      <c r="T995" s="100"/>
      <c r="U995" s="100"/>
      <c r="V995" s="100"/>
      <c r="W995" s="100"/>
      <c r="X995" s="100"/>
      <c r="Y995" s="100"/>
      <c r="Z995" s="100"/>
      <c r="AA995" s="100"/>
      <c r="AB995" s="100"/>
      <c r="AC995" s="100"/>
      <c r="AD995" s="100"/>
      <c r="AE995" s="100"/>
      <c r="AF995" s="100"/>
      <c r="AG995" s="100"/>
      <c r="AH995" s="100"/>
      <c r="AI995" s="100"/>
      <c r="AJ995" s="100"/>
      <c r="AK995" s="100"/>
      <c r="AL995" s="100"/>
      <c r="AM995" s="100"/>
      <c r="AN995" s="100"/>
      <c r="AO995" s="100"/>
      <c r="AP995" s="100"/>
      <c r="AQ995" s="100"/>
      <c r="AR995" s="100"/>
      <c r="AS995" s="100"/>
      <c r="AT995" s="100"/>
      <c r="AU995" s="100"/>
      <c r="AV995" s="100"/>
      <c r="AW995" s="100"/>
      <c r="AX995" s="100"/>
      <c r="AY995" s="100"/>
      <c r="AZ995" s="100"/>
      <c r="BA995" s="100"/>
      <c r="BB995" s="100"/>
      <c r="BC995" s="100"/>
      <c r="BD995" s="100"/>
      <c r="BE995" s="100"/>
    </row>
    <row r="996" spans="1:57" ht="15.75" customHeight="1" x14ac:dyDescent="0.3">
      <c r="A996" s="98"/>
      <c r="B996" s="98"/>
      <c r="C996" s="98"/>
      <c r="D996" s="98"/>
      <c r="E996" s="99"/>
      <c r="F996" s="99"/>
      <c r="G996" s="98"/>
      <c r="H996" s="98"/>
      <c r="I996" s="98"/>
      <c r="J996" s="98"/>
      <c r="K996" s="330"/>
      <c r="L996" s="98"/>
      <c r="M996" s="100"/>
      <c r="N996" s="100"/>
      <c r="O996" s="100"/>
      <c r="P996" s="100"/>
      <c r="Q996" s="100"/>
      <c r="R996" s="100"/>
      <c r="S996" s="100"/>
      <c r="T996" s="100"/>
      <c r="U996" s="100"/>
      <c r="V996" s="100"/>
      <c r="W996" s="100"/>
      <c r="X996" s="100"/>
      <c r="Y996" s="100"/>
      <c r="Z996" s="100"/>
      <c r="AA996" s="100"/>
      <c r="AB996" s="100"/>
      <c r="AC996" s="100"/>
      <c r="AD996" s="100"/>
      <c r="AE996" s="100"/>
      <c r="AF996" s="100"/>
      <c r="AG996" s="100"/>
      <c r="AH996" s="100"/>
      <c r="AI996" s="100"/>
      <c r="AJ996" s="100"/>
      <c r="AK996" s="100"/>
      <c r="AL996" s="100"/>
      <c r="AM996" s="100"/>
      <c r="AN996" s="100"/>
      <c r="AO996" s="100"/>
      <c r="AP996" s="100"/>
      <c r="AQ996" s="100"/>
      <c r="AR996" s="100"/>
      <c r="AS996" s="100"/>
      <c r="AT996" s="100"/>
      <c r="AU996" s="100"/>
      <c r="AV996" s="100"/>
      <c r="AW996" s="100"/>
      <c r="AX996" s="100"/>
      <c r="AY996" s="100"/>
      <c r="AZ996" s="100"/>
      <c r="BA996" s="100"/>
      <c r="BB996" s="100"/>
      <c r="BC996" s="100"/>
      <c r="BD996" s="100"/>
      <c r="BE996" s="100"/>
    </row>
    <row r="997" spans="1:57" ht="15.75" customHeight="1" x14ac:dyDescent="0.3">
      <c r="A997" s="98"/>
      <c r="B997" s="98"/>
      <c r="C997" s="98"/>
      <c r="D997" s="98"/>
      <c r="E997" s="99"/>
      <c r="F997" s="99"/>
      <c r="G997" s="98"/>
      <c r="H997" s="98"/>
      <c r="I997" s="98"/>
      <c r="J997" s="98"/>
      <c r="K997" s="330"/>
      <c r="L997" s="98"/>
      <c r="M997" s="100"/>
      <c r="N997" s="100"/>
      <c r="O997" s="100"/>
      <c r="P997" s="100"/>
      <c r="Q997" s="100"/>
      <c r="R997" s="100"/>
      <c r="S997" s="100"/>
      <c r="T997" s="100"/>
      <c r="U997" s="100"/>
      <c r="V997" s="100"/>
      <c r="W997" s="100"/>
      <c r="X997" s="100"/>
      <c r="Y997" s="100"/>
      <c r="Z997" s="100"/>
      <c r="AA997" s="100"/>
      <c r="AB997" s="100"/>
      <c r="AC997" s="100"/>
      <c r="AD997" s="100"/>
      <c r="AE997" s="100"/>
      <c r="AF997" s="100"/>
      <c r="AG997" s="100"/>
      <c r="AH997" s="100"/>
      <c r="AI997" s="100"/>
      <c r="AJ997" s="100"/>
      <c r="AK997" s="100"/>
      <c r="AL997" s="100"/>
      <c r="AM997" s="100"/>
      <c r="AN997" s="100"/>
      <c r="AO997" s="100"/>
      <c r="AP997" s="100"/>
      <c r="AQ997" s="100"/>
      <c r="AR997" s="100"/>
      <c r="AS997" s="100"/>
      <c r="AT997" s="100"/>
      <c r="AU997" s="100"/>
      <c r="AV997" s="100"/>
      <c r="AW997" s="100"/>
      <c r="AX997" s="100"/>
      <c r="AY997" s="100"/>
      <c r="AZ997" s="100"/>
      <c r="BA997" s="100"/>
      <c r="BB997" s="100"/>
      <c r="BC997" s="100"/>
      <c r="BD997" s="100"/>
      <c r="BE997" s="100"/>
    </row>
  </sheetData>
  <mergeCells count="179">
    <mergeCell ref="M32:R32"/>
    <mergeCell ref="U32:Z32"/>
    <mergeCell ref="A39:BE39"/>
    <mergeCell ref="G41:I41"/>
    <mergeCell ref="A24:A25"/>
    <mergeCell ref="F24:F25"/>
    <mergeCell ref="A27:A29"/>
    <mergeCell ref="B27:B29"/>
    <mergeCell ref="A31:AT31"/>
    <mergeCell ref="AU31:AW31"/>
    <mergeCell ref="BB18:BB20"/>
    <mergeCell ref="BC18:BC20"/>
    <mergeCell ref="BD18:BD20"/>
    <mergeCell ref="BE18:BE20"/>
    <mergeCell ref="A21:A23"/>
    <mergeCell ref="B21:B23"/>
    <mergeCell ref="F21:F23"/>
    <mergeCell ref="G21:G23"/>
    <mergeCell ref="H21:H23"/>
    <mergeCell ref="AV18:AV20"/>
    <mergeCell ref="AW18:AW20"/>
    <mergeCell ref="AX18:AX20"/>
    <mergeCell ref="AY18:AY20"/>
    <mergeCell ref="AZ18:AZ20"/>
    <mergeCell ref="BA18:BA20"/>
    <mergeCell ref="AP18:AP20"/>
    <mergeCell ref="AQ18:AQ20"/>
    <mergeCell ref="AR18:AR20"/>
    <mergeCell ref="AS18:AS20"/>
    <mergeCell ref="AT18:AT20"/>
    <mergeCell ref="AU18:AU20"/>
    <mergeCell ref="AJ18:AJ20"/>
    <mergeCell ref="AK18:AK20"/>
    <mergeCell ref="AL18:AL20"/>
    <mergeCell ref="AM18:AM20"/>
    <mergeCell ref="AN18:AN20"/>
    <mergeCell ref="AO18:AO20"/>
    <mergeCell ref="AD18:AD20"/>
    <mergeCell ref="AE18:AE20"/>
    <mergeCell ref="AF18:AF20"/>
    <mergeCell ref="AG18:AG20"/>
    <mergeCell ref="AH18:AH20"/>
    <mergeCell ref="AI18:AI20"/>
    <mergeCell ref="X18:X20"/>
    <mergeCell ref="Y18:Y20"/>
    <mergeCell ref="Z18:Z20"/>
    <mergeCell ref="AA18:AA20"/>
    <mergeCell ref="AB18:AB20"/>
    <mergeCell ref="AC18:AC20"/>
    <mergeCell ref="R18:R20"/>
    <mergeCell ref="S18:S20"/>
    <mergeCell ref="T18:T20"/>
    <mergeCell ref="U18:U20"/>
    <mergeCell ref="V18:V20"/>
    <mergeCell ref="W18:W20"/>
    <mergeCell ref="L18:L20"/>
    <mergeCell ref="M18:M20"/>
    <mergeCell ref="N18:N20"/>
    <mergeCell ref="O18:O20"/>
    <mergeCell ref="P18:P20"/>
    <mergeCell ref="Q18:Q20"/>
    <mergeCell ref="BD16:BD17"/>
    <mergeCell ref="BE16:BE17"/>
    <mergeCell ref="A18:A20"/>
    <mergeCell ref="B18:B20"/>
    <mergeCell ref="F18:F20"/>
    <mergeCell ref="G18:G20"/>
    <mergeCell ref="H18:H20"/>
    <mergeCell ref="I18:I20"/>
    <mergeCell ref="J18:J20"/>
    <mergeCell ref="K18:K20"/>
    <mergeCell ref="AX16:AX17"/>
    <mergeCell ref="AY16:AY17"/>
    <mergeCell ref="AZ16:AZ17"/>
    <mergeCell ref="BA16:BA17"/>
    <mergeCell ref="BB16:BB17"/>
    <mergeCell ref="BC16:BC17"/>
    <mergeCell ref="AR16:AR17"/>
    <mergeCell ref="AS16:AS17"/>
    <mergeCell ref="AT16:AT17"/>
    <mergeCell ref="AU16:AU17"/>
    <mergeCell ref="AV16:AV17"/>
    <mergeCell ref="AW16:AW17"/>
    <mergeCell ref="AL16:AL17"/>
    <mergeCell ref="AM16:AM17"/>
    <mergeCell ref="AN16:AN17"/>
    <mergeCell ref="AO16:AO17"/>
    <mergeCell ref="AP16:AP17"/>
    <mergeCell ref="AQ16:AQ17"/>
    <mergeCell ref="AF16:AF17"/>
    <mergeCell ref="AG16:AG17"/>
    <mergeCell ref="AH16:AH17"/>
    <mergeCell ref="AI16:AI17"/>
    <mergeCell ref="AJ16:AJ17"/>
    <mergeCell ref="AK16:AK17"/>
    <mergeCell ref="Z16:Z17"/>
    <mergeCell ref="AA16:AA17"/>
    <mergeCell ref="AB16:AB17"/>
    <mergeCell ref="AC16:AC17"/>
    <mergeCell ref="AD16:AD17"/>
    <mergeCell ref="AE16:AE17"/>
    <mergeCell ref="T16:T17"/>
    <mergeCell ref="U16:U17"/>
    <mergeCell ref="V16:V17"/>
    <mergeCell ref="W16:W17"/>
    <mergeCell ref="X16:X17"/>
    <mergeCell ref="Y16:Y17"/>
    <mergeCell ref="N16:N17"/>
    <mergeCell ref="O16:O17"/>
    <mergeCell ref="P16:P17"/>
    <mergeCell ref="Q16:Q17"/>
    <mergeCell ref="R16:R17"/>
    <mergeCell ref="S16:S17"/>
    <mergeCell ref="AK13:AL13"/>
    <mergeCell ref="AM13:AN13"/>
    <mergeCell ref="AO13:AP13"/>
    <mergeCell ref="AQ13:AR13"/>
    <mergeCell ref="A15:A17"/>
    <mergeCell ref="F15:F17"/>
    <mergeCell ref="B16:B17"/>
    <mergeCell ref="G16:G17"/>
    <mergeCell ref="H16:H17"/>
    <mergeCell ref="M16:M17"/>
    <mergeCell ref="Y13:Z13"/>
    <mergeCell ref="AA13:AB13"/>
    <mergeCell ref="AC13:AD13"/>
    <mergeCell ref="AE13:AF13"/>
    <mergeCell ref="AG13:AH13"/>
    <mergeCell ref="AI13:AJ13"/>
    <mergeCell ref="M13:N13"/>
    <mergeCell ref="O13:P13"/>
    <mergeCell ref="Q13:R13"/>
    <mergeCell ref="S13:T13"/>
    <mergeCell ref="U13:V13"/>
    <mergeCell ref="W13:X13"/>
    <mergeCell ref="AZ12:AZ14"/>
    <mergeCell ref="BA12:BA14"/>
    <mergeCell ref="BB12:BB14"/>
    <mergeCell ref="BC12:BC14"/>
    <mergeCell ref="BD12:BD14"/>
    <mergeCell ref="BE12:BE14"/>
    <mergeCell ref="AT12:AT14"/>
    <mergeCell ref="AU12:AU14"/>
    <mergeCell ref="AV12:AV14"/>
    <mergeCell ref="AW12:AW14"/>
    <mergeCell ref="AX12:AX14"/>
    <mergeCell ref="AY12:AY14"/>
    <mergeCell ref="L11:L14"/>
    <mergeCell ref="M11:AR11"/>
    <mergeCell ref="AS11:AS14"/>
    <mergeCell ref="AT11:AW11"/>
    <mergeCell ref="AX11:BA11"/>
    <mergeCell ref="BB11:BE11"/>
    <mergeCell ref="M12:T12"/>
    <mergeCell ref="U12:AB12"/>
    <mergeCell ref="AC12:AJ12"/>
    <mergeCell ref="AK12:AR12"/>
    <mergeCell ref="F11:F14"/>
    <mergeCell ref="G11:G14"/>
    <mergeCell ref="H11:H14"/>
    <mergeCell ref="I11:I14"/>
    <mergeCell ref="J11:J14"/>
    <mergeCell ref="K11:K14"/>
    <mergeCell ref="AT5:AX5"/>
    <mergeCell ref="B6:E6"/>
    <mergeCell ref="B7:E7"/>
    <mergeCell ref="B8:E8"/>
    <mergeCell ref="B9:E9"/>
    <mergeCell ref="A11:A14"/>
    <mergeCell ref="B11:B14"/>
    <mergeCell ref="C11:C14"/>
    <mergeCell ref="D11:D14"/>
    <mergeCell ref="E11:E14"/>
    <mergeCell ref="A1:A4"/>
    <mergeCell ref="B1:AZ4"/>
    <mergeCell ref="BA1:BE1"/>
    <mergeCell ref="BA2:BE2"/>
    <mergeCell ref="BA3:BE3"/>
    <mergeCell ref="BA4:BE4"/>
  </mergeCells>
  <conditionalFormatting sqref="AX15:BE30">
    <cfRule type="cellIs" dxfId="5" priority="1" operator="between">
      <formula>0.7</formula>
      <formula>1</formula>
    </cfRule>
    <cfRule type="cellIs" dxfId="4" priority="2" operator="between">
      <formula>0.51</formula>
      <formula>0.69</formula>
    </cfRule>
    <cfRule type="cellIs" dxfId="3" priority="3" operator="between">
      <formula>0</formula>
      <formula>0.5</formula>
    </cfRule>
  </conditionalFormatting>
  <pageMargins left="0.7" right="0.7" top="0.75" bottom="0.75" header="0" footer="0"/>
  <pageSetup orientation="landscape"/>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8488B-A4AD-4667-90F0-D9B3DA0CEAC9}">
  <sheetPr codeName="Hoja6"/>
  <dimension ref="A1:BE1000"/>
  <sheetViews>
    <sheetView topLeftCell="A4" zoomScale="55" zoomScaleNormal="55" workbookViewId="0">
      <selection activeCell="B15" sqref="B15"/>
    </sheetView>
  </sheetViews>
  <sheetFormatPr baseColWidth="10" defaultColWidth="14.44140625" defaultRowHeight="15" customHeight="1" x14ac:dyDescent="0.3"/>
  <cols>
    <col min="1" max="1" width="50.44140625" customWidth="1"/>
    <col min="2" max="2" width="48.5546875" customWidth="1"/>
    <col min="3" max="3" width="49.6640625" customWidth="1"/>
    <col min="4" max="4" width="25.33203125" customWidth="1"/>
    <col min="5" max="5" width="23.109375" customWidth="1"/>
    <col min="6" max="6" width="33.5546875" customWidth="1"/>
    <col min="7" max="7" width="41.44140625" customWidth="1"/>
    <col min="8" max="8" width="55" customWidth="1"/>
    <col min="9" max="10" width="53" customWidth="1"/>
    <col min="11" max="11" width="30.6640625" customWidth="1"/>
    <col min="12" max="12" width="41.88671875" customWidth="1"/>
    <col min="13" max="44" width="15.88671875" customWidth="1"/>
    <col min="45" max="45" width="24.5546875" customWidth="1"/>
    <col min="46" max="49" width="17.6640625" customWidth="1"/>
    <col min="50" max="57" width="12.33203125" customWidth="1"/>
  </cols>
  <sheetData>
    <row r="1" spans="1:57" ht="20.25" customHeight="1" x14ac:dyDescent="0.3">
      <c r="A1" s="252"/>
      <c r="B1" s="255" t="s">
        <v>4</v>
      </c>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7"/>
      <c r="BA1" s="264" t="s">
        <v>121</v>
      </c>
      <c r="BB1" s="265"/>
      <c r="BC1" s="265"/>
      <c r="BD1" s="265"/>
      <c r="BE1" s="266"/>
    </row>
    <row r="2" spans="1:57" ht="20.25" customHeight="1" x14ac:dyDescent="0.3">
      <c r="A2" s="253"/>
      <c r="B2" s="258"/>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60"/>
      <c r="BA2" s="264" t="s">
        <v>122</v>
      </c>
      <c r="BB2" s="265"/>
      <c r="BC2" s="265"/>
      <c r="BD2" s="265"/>
      <c r="BE2" s="266"/>
    </row>
    <row r="3" spans="1:57" ht="20.25" customHeight="1" x14ac:dyDescent="0.3">
      <c r="A3" s="253"/>
      <c r="B3" s="258"/>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60"/>
      <c r="BA3" s="264" t="s">
        <v>123</v>
      </c>
      <c r="BB3" s="265"/>
      <c r="BC3" s="265"/>
      <c r="BD3" s="265"/>
      <c r="BE3" s="266"/>
    </row>
    <row r="4" spans="1:57" ht="20.25" customHeight="1" x14ac:dyDescent="0.3">
      <c r="A4" s="254"/>
      <c r="B4" s="261"/>
      <c r="C4" s="262"/>
      <c r="D4" s="262"/>
      <c r="E4" s="262"/>
      <c r="F4" s="262"/>
      <c r="G4" s="262"/>
      <c r="H4" s="262"/>
      <c r="I4" s="262"/>
      <c r="J4" s="262"/>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3"/>
      <c r="BA4" s="264" t="s">
        <v>124</v>
      </c>
      <c r="BB4" s="265"/>
      <c r="BC4" s="265"/>
      <c r="BD4" s="265"/>
      <c r="BE4" s="266"/>
    </row>
    <row r="5" spans="1:57" ht="19.5" customHeight="1" x14ac:dyDescent="0.3">
      <c r="A5" s="98"/>
      <c r="B5" s="98"/>
      <c r="C5" s="98"/>
      <c r="D5" s="98"/>
      <c r="E5" s="99"/>
      <c r="F5" s="99"/>
      <c r="G5" s="98"/>
      <c r="H5" s="98"/>
      <c r="I5" s="98"/>
      <c r="J5" s="98"/>
      <c r="K5" s="98"/>
      <c r="L5" s="98"/>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268"/>
      <c r="AU5" s="259"/>
      <c r="AV5" s="259"/>
      <c r="AW5" s="259"/>
      <c r="AX5" s="260"/>
      <c r="AY5" s="101"/>
      <c r="AZ5" s="101"/>
      <c r="BA5" s="101"/>
      <c r="BB5" s="100"/>
      <c r="BC5" s="100"/>
      <c r="BD5" s="100"/>
      <c r="BE5" s="100"/>
    </row>
    <row r="6" spans="1:57" ht="28.5" customHeight="1" x14ac:dyDescent="0.3">
      <c r="A6" s="102" t="s">
        <v>6</v>
      </c>
      <c r="B6" s="269" t="s">
        <v>219</v>
      </c>
      <c r="C6" s="265"/>
      <c r="D6" s="265"/>
      <c r="E6" s="266"/>
      <c r="F6" s="103"/>
      <c r="G6" s="103"/>
      <c r="H6" s="103"/>
      <c r="I6" s="103"/>
      <c r="J6" s="103"/>
      <c r="K6" s="103"/>
      <c r="L6" s="103"/>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1"/>
      <c r="AU6" s="101"/>
      <c r="AV6" s="101"/>
      <c r="AW6" s="101"/>
      <c r="AX6" s="101"/>
      <c r="AY6" s="101"/>
      <c r="AZ6" s="101"/>
      <c r="BA6" s="101"/>
      <c r="BB6" s="100"/>
      <c r="BC6" s="100"/>
      <c r="BD6" s="100"/>
      <c r="BE6" s="100"/>
    </row>
    <row r="7" spans="1:57" ht="90.75" customHeight="1" x14ac:dyDescent="0.3">
      <c r="A7" s="102" t="s">
        <v>7</v>
      </c>
      <c r="B7" s="270" t="s">
        <v>220</v>
      </c>
      <c r="C7" s="265"/>
      <c r="D7" s="265"/>
      <c r="E7" s="266"/>
      <c r="F7" s="103"/>
      <c r="G7" s="103"/>
      <c r="H7" s="103"/>
      <c r="I7" s="103"/>
      <c r="J7" s="103"/>
      <c r="K7" s="103"/>
      <c r="L7" s="103"/>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1"/>
      <c r="AU7" s="101"/>
      <c r="AV7" s="101"/>
      <c r="AW7" s="101"/>
      <c r="AX7" s="101"/>
      <c r="AY7" s="101"/>
      <c r="AZ7" s="101"/>
      <c r="BA7" s="101"/>
      <c r="BB7" s="100"/>
      <c r="BC7" s="100"/>
      <c r="BD7" s="100"/>
      <c r="BE7" s="100"/>
    </row>
    <row r="8" spans="1:57" ht="30" customHeight="1" x14ac:dyDescent="0.3">
      <c r="A8" s="102" t="s">
        <v>32</v>
      </c>
      <c r="B8" s="271">
        <v>2025</v>
      </c>
      <c r="C8" s="265"/>
      <c r="D8" s="265"/>
      <c r="E8" s="266"/>
      <c r="F8" s="103"/>
      <c r="G8" s="103"/>
      <c r="H8" s="103"/>
      <c r="I8" s="103"/>
      <c r="J8" s="103"/>
      <c r="K8" s="103"/>
      <c r="L8" s="103"/>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1"/>
      <c r="AU8" s="101"/>
      <c r="AV8" s="101"/>
      <c r="AW8" s="101"/>
      <c r="AX8" s="101"/>
      <c r="AY8" s="101"/>
      <c r="AZ8" s="101"/>
      <c r="BA8" s="101"/>
      <c r="BB8" s="100"/>
      <c r="BC8" s="100"/>
      <c r="BD8" s="100"/>
      <c r="BE8" s="100"/>
    </row>
    <row r="9" spans="1:57" ht="30" customHeight="1" x14ac:dyDescent="0.3">
      <c r="A9" s="102" t="s">
        <v>46</v>
      </c>
      <c r="B9" s="269" t="s">
        <v>221</v>
      </c>
      <c r="C9" s="265"/>
      <c r="D9" s="265"/>
      <c r="E9" s="266"/>
      <c r="F9" s="103"/>
      <c r="G9" s="103"/>
      <c r="H9" s="103"/>
      <c r="I9" s="103"/>
      <c r="J9" s="103"/>
      <c r="K9" s="103"/>
      <c r="L9" s="103"/>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1"/>
      <c r="AU9" s="101"/>
      <c r="AV9" s="101"/>
      <c r="AW9" s="101"/>
      <c r="AX9" s="101"/>
      <c r="AY9" s="101"/>
      <c r="AZ9" s="101"/>
      <c r="BA9" s="101"/>
      <c r="BB9" s="100"/>
      <c r="BC9" s="100"/>
      <c r="BD9" s="100"/>
      <c r="BE9" s="100"/>
    </row>
    <row r="10" spans="1:57" ht="14.25" customHeight="1" x14ac:dyDescent="0.3">
      <c r="A10" s="98"/>
      <c r="B10" s="98"/>
      <c r="C10" s="98"/>
      <c r="D10" s="98"/>
      <c r="E10" s="99"/>
      <c r="F10" s="99"/>
      <c r="G10" s="98"/>
      <c r="H10" s="98"/>
      <c r="I10" s="98"/>
      <c r="J10" s="98"/>
      <c r="K10" s="98"/>
      <c r="L10" s="98"/>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1"/>
      <c r="AU10" s="101"/>
      <c r="AV10" s="101"/>
      <c r="AW10" s="101"/>
      <c r="AX10" s="101"/>
      <c r="AY10" s="101"/>
      <c r="AZ10" s="101"/>
      <c r="BA10" s="101"/>
      <c r="BB10" s="100"/>
      <c r="BC10" s="100"/>
      <c r="BD10" s="100"/>
      <c r="BE10" s="100"/>
    </row>
    <row r="11" spans="1:57" ht="33" customHeight="1" x14ac:dyDescent="0.3">
      <c r="A11" s="213" t="s">
        <v>412</v>
      </c>
      <c r="B11" s="213" t="s">
        <v>414</v>
      </c>
      <c r="C11" s="267" t="s">
        <v>34</v>
      </c>
      <c r="D11" s="267" t="s">
        <v>35</v>
      </c>
      <c r="E11" s="267" t="s">
        <v>36</v>
      </c>
      <c r="F11" s="267" t="s">
        <v>5</v>
      </c>
      <c r="G11" s="267" t="s">
        <v>37</v>
      </c>
      <c r="H11" s="267" t="s">
        <v>38</v>
      </c>
      <c r="I11" s="267" t="s">
        <v>39</v>
      </c>
      <c r="J11" s="267" t="s">
        <v>42</v>
      </c>
      <c r="K11" s="267" t="s">
        <v>8</v>
      </c>
      <c r="L11" s="267" t="s">
        <v>1</v>
      </c>
      <c r="M11" s="273" t="s">
        <v>40</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6"/>
      <c r="AS11" s="274" t="s">
        <v>41</v>
      </c>
      <c r="AT11" s="275" t="s">
        <v>44</v>
      </c>
      <c r="AU11" s="265"/>
      <c r="AV11" s="265"/>
      <c r="AW11" s="266"/>
      <c r="AX11" s="276" t="s">
        <v>43</v>
      </c>
      <c r="AY11" s="265"/>
      <c r="AZ11" s="265"/>
      <c r="BA11" s="266"/>
      <c r="BB11" s="272" t="s">
        <v>45</v>
      </c>
      <c r="BC11" s="265"/>
      <c r="BD11" s="265"/>
      <c r="BE11" s="266"/>
    </row>
    <row r="12" spans="1:57" ht="21.75" customHeight="1" x14ac:dyDescent="0.3">
      <c r="A12" s="213"/>
      <c r="B12" s="213"/>
      <c r="C12" s="253"/>
      <c r="D12" s="253"/>
      <c r="E12" s="253"/>
      <c r="F12" s="253"/>
      <c r="G12" s="253"/>
      <c r="H12" s="253"/>
      <c r="I12" s="253"/>
      <c r="J12" s="253"/>
      <c r="K12" s="253"/>
      <c r="L12" s="253"/>
      <c r="M12" s="273" t="s">
        <v>9</v>
      </c>
      <c r="N12" s="265"/>
      <c r="O12" s="265"/>
      <c r="P12" s="265"/>
      <c r="Q12" s="265"/>
      <c r="R12" s="265"/>
      <c r="S12" s="265"/>
      <c r="T12" s="266"/>
      <c r="U12" s="273" t="s">
        <v>10</v>
      </c>
      <c r="V12" s="265"/>
      <c r="W12" s="265"/>
      <c r="X12" s="265"/>
      <c r="Y12" s="265"/>
      <c r="Z12" s="265"/>
      <c r="AA12" s="265"/>
      <c r="AB12" s="266"/>
      <c r="AC12" s="273" t="s">
        <v>11</v>
      </c>
      <c r="AD12" s="265"/>
      <c r="AE12" s="265"/>
      <c r="AF12" s="265"/>
      <c r="AG12" s="265"/>
      <c r="AH12" s="265"/>
      <c r="AI12" s="265"/>
      <c r="AJ12" s="266"/>
      <c r="AK12" s="273" t="s">
        <v>12</v>
      </c>
      <c r="AL12" s="265"/>
      <c r="AM12" s="265"/>
      <c r="AN12" s="265"/>
      <c r="AO12" s="265"/>
      <c r="AP12" s="265"/>
      <c r="AQ12" s="265"/>
      <c r="AR12" s="266"/>
      <c r="AS12" s="253"/>
      <c r="AT12" s="279" t="s">
        <v>13</v>
      </c>
      <c r="AU12" s="279" t="s">
        <v>10</v>
      </c>
      <c r="AV12" s="279" t="s">
        <v>14</v>
      </c>
      <c r="AW12" s="279" t="s">
        <v>15</v>
      </c>
      <c r="AX12" s="277" t="s">
        <v>52</v>
      </c>
      <c r="AY12" s="277" t="s">
        <v>53</v>
      </c>
      <c r="AZ12" s="277" t="s">
        <v>54</v>
      </c>
      <c r="BA12" s="277" t="s">
        <v>55</v>
      </c>
      <c r="BB12" s="278" t="s">
        <v>52</v>
      </c>
      <c r="BC12" s="278" t="s">
        <v>53</v>
      </c>
      <c r="BD12" s="278" t="s">
        <v>54</v>
      </c>
      <c r="BE12" s="278" t="s">
        <v>55</v>
      </c>
    </row>
    <row r="13" spans="1:57" ht="21.75" customHeight="1" x14ac:dyDescent="0.3">
      <c r="A13" s="213"/>
      <c r="B13" s="213"/>
      <c r="C13" s="253"/>
      <c r="D13" s="253"/>
      <c r="E13" s="253"/>
      <c r="F13" s="253"/>
      <c r="G13" s="253"/>
      <c r="H13" s="253"/>
      <c r="I13" s="253"/>
      <c r="J13" s="253"/>
      <c r="K13" s="253"/>
      <c r="L13" s="253"/>
      <c r="M13" s="273" t="s">
        <v>16</v>
      </c>
      <c r="N13" s="266"/>
      <c r="O13" s="273" t="s">
        <v>17</v>
      </c>
      <c r="P13" s="266"/>
      <c r="Q13" s="273" t="s">
        <v>18</v>
      </c>
      <c r="R13" s="266"/>
      <c r="S13" s="273" t="s">
        <v>19</v>
      </c>
      <c r="T13" s="266"/>
      <c r="U13" s="273" t="s">
        <v>20</v>
      </c>
      <c r="V13" s="266"/>
      <c r="W13" s="273" t="s">
        <v>21</v>
      </c>
      <c r="X13" s="266"/>
      <c r="Y13" s="273" t="s">
        <v>22</v>
      </c>
      <c r="Z13" s="266"/>
      <c r="AA13" s="273" t="s">
        <v>19</v>
      </c>
      <c r="AB13" s="266"/>
      <c r="AC13" s="273" t="s">
        <v>23</v>
      </c>
      <c r="AD13" s="266"/>
      <c r="AE13" s="273" t="s">
        <v>24</v>
      </c>
      <c r="AF13" s="266"/>
      <c r="AG13" s="273" t="s">
        <v>25</v>
      </c>
      <c r="AH13" s="266"/>
      <c r="AI13" s="273" t="s">
        <v>19</v>
      </c>
      <c r="AJ13" s="266"/>
      <c r="AK13" s="273" t="s">
        <v>26</v>
      </c>
      <c r="AL13" s="266"/>
      <c r="AM13" s="273" t="s">
        <v>27</v>
      </c>
      <c r="AN13" s="266"/>
      <c r="AO13" s="273" t="s">
        <v>28</v>
      </c>
      <c r="AP13" s="266"/>
      <c r="AQ13" s="273" t="s">
        <v>19</v>
      </c>
      <c r="AR13" s="266"/>
      <c r="AS13" s="253"/>
      <c r="AT13" s="253"/>
      <c r="AU13" s="253"/>
      <c r="AV13" s="253"/>
      <c r="AW13" s="253"/>
      <c r="AX13" s="253"/>
      <c r="AY13" s="253"/>
      <c r="AZ13" s="253"/>
      <c r="BA13" s="253"/>
      <c r="BB13" s="253"/>
      <c r="BC13" s="253"/>
      <c r="BD13" s="253"/>
      <c r="BE13" s="253"/>
    </row>
    <row r="14" spans="1:57" ht="21.75" customHeight="1" x14ac:dyDescent="0.3">
      <c r="A14" s="213"/>
      <c r="B14" s="213"/>
      <c r="C14" s="254"/>
      <c r="D14" s="254"/>
      <c r="E14" s="254"/>
      <c r="F14" s="254"/>
      <c r="G14" s="254"/>
      <c r="H14" s="254"/>
      <c r="I14" s="254"/>
      <c r="J14" s="254"/>
      <c r="K14" s="254"/>
      <c r="L14" s="254"/>
      <c r="M14" s="104" t="s">
        <v>29</v>
      </c>
      <c r="N14" s="105" t="s">
        <v>30</v>
      </c>
      <c r="O14" s="104" t="s">
        <v>29</v>
      </c>
      <c r="P14" s="105" t="s">
        <v>30</v>
      </c>
      <c r="Q14" s="104" t="s">
        <v>29</v>
      </c>
      <c r="R14" s="105" t="s">
        <v>30</v>
      </c>
      <c r="S14" s="104" t="s">
        <v>29</v>
      </c>
      <c r="T14" s="105" t="s">
        <v>30</v>
      </c>
      <c r="U14" s="104" t="s">
        <v>29</v>
      </c>
      <c r="V14" s="105" t="s">
        <v>30</v>
      </c>
      <c r="W14" s="104" t="s">
        <v>29</v>
      </c>
      <c r="X14" s="105" t="s">
        <v>30</v>
      </c>
      <c r="Y14" s="104" t="s">
        <v>29</v>
      </c>
      <c r="Z14" s="105" t="s">
        <v>30</v>
      </c>
      <c r="AA14" s="104" t="s">
        <v>29</v>
      </c>
      <c r="AB14" s="105" t="s">
        <v>30</v>
      </c>
      <c r="AC14" s="104" t="s">
        <v>29</v>
      </c>
      <c r="AD14" s="105" t="s">
        <v>30</v>
      </c>
      <c r="AE14" s="104" t="s">
        <v>29</v>
      </c>
      <c r="AF14" s="105" t="s">
        <v>30</v>
      </c>
      <c r="AG14" s="104" t="s">
        <v>29</v>
      </c>
      <c r="AH14" s="105" t="s">
        <v>30</v>
      </c>
      <c r="AI14" s="104" t="s">
        <v>29</v>
      </c>
      <c r="AJ14" s="105" t="s">
        <v>30</v>
      </c>
      <c r="AK14" s="104" t="s">
        <v>29</v>
      </c>
      <c r="AL14" s="105" t="s">
        <v>30</v>
      </c>
      <c r="AM14" s="104" t="s">
        <v>29</v>
      </c>
      <c r="AN14" s="105" t="s">
        <v>30</v>
      </c>
      <c r="AO14" s="104" t="s">
        <v>29</v>
      </c>
      <c r="AP14" s="105" t="s">
        <v>30</v>
      </c>
      <c r="AQ14" s="104" t="s">
        <v>29</v>
      </c>
      <c r="AR14" s="105" t="s">
        <v>30</v>
      </c>
      <c r="AS14" s="254"/>
      <c r="AT14" s="254"/>
      <c r="AU14" s="254"/>
      <c r="AV14" s="254"/>
      <c r="AW14" s="254"/>
      <c r="AX14" s="254"/>
      <c r="AY14" s="254"/>
      <c r="AZ14" s="254"/>
      <c r="BA14" s="254"/>
      <c r="BB14" s="254"/>
      <c r="BC14" s="254"/>
      <c r="BD14" s="254"/>
      <c r="BE14" s="254"/>
    </row>
    <row r="15" spans="1:57" ht="108" customHeight="1" x14ac:dyDescent="0.3">
      <c r="A15" s="50" t="str">
        <f>'[6]PAI CUATRIENIO'!A9</f>
        <v>Optimizar las capacidades logísticas, técnicas, institucionales y de gestión para el adecuado manejo de las emergencias o desastres asociadas a fenómenos amenazantes de diversos orígenes que se presenten en Bogotá D.C.</v>
      </c>
      <c r="B15" s="50" t="s">
        <v>222</v>
      </c>
      <c r="C15" s="50" t="s">
        <v>223</v>
      </c>
      <c r="D15" s="123">
        <f>'[6]PAI CUATRIENIO'!D9</f>
        <v>100</v>
      </c>
      <c r="E15" s="123">
        <f t="shared" ref="E15:E18" si="0">AS15</f>
        <v>100</v>
      </c>
      <c r="F15" s="124" t="str">
        <f>'[6]PAI CUATRIENIO'!E9</f>
        <v>18 documentos de preparativos encaminados al fortalecimiento de la capacidad de respuesta:</v>
      </c>
      <c r="G15" s="106" t="s">
        <v>224</v>
      </c>
      <c r="H15" s="125" t="s">
        <v>225</v>
      </c>
      <c r="I15" s="48" t="s">
        <v>226</v>
      </c>
      <c r="J15" s="48" t="s">
        <v>227</v>
      </c>
      <c r="K15" s="48"/>
      <c r="L15" s="114" t="str">
        <f>'[6]PAI CUATRIENIO'!H9</f>
        <v>Organización para la respuesta</v>
      </c>
      <c r="M15" s="116">
        <v>8.33</v>
      </c>
      <c r="N15" s="116"/>
      <c r="O15" s="116">
        <v>8.33</v>
      </c>
      <c r="P15" s="116"/>
      <c r="Q15" s="116">
        <v>8.34</v>
      </c>
      <c r="R15" s="116"/>
      <c r="S15" s="118">
        <v>25</v>
      </c>
      <c r="T15" s="118">
        <f t="shared" ref="T15:T18" si="1">N15+P15+R15</f>
        <v>0</v>
      </c>
      <c r="U15" s="116">
        <v>8.33</v>
      </c>
      <c r="V15" s="116"/>
      <c r="W15" s="116">
        <v>8.33</v>
      </c>
      <c r="X15" s="116"/>
      <c r="Y15" s="116">
        <v>8.34</v>
      </c>
      <c r="Z15" s="116"/>
      <c r="AA15" s="118">
        <v>25</v>
      </c>
      <c r="AB15" s="118">
        <f t="shared" ref="AB15:AB18" si="2">V15+X15+Z15</f>
        <v>0</v>
      </c>
      <c r="AC15" s="116">
        <v>8.33</v>
      </c>
      <c r="AD15" s="116"/>
      <c r="AE15" s="116">
        <v>8.33</v>
      </c>
      <c r="AF15" s="116"/>
      <c r="AG15" s="116">
        <v>8.34</v>
      </c>
      <c r="AH15" s="116"/>
      <c r="AI15" s="118">
        <v>25</v>
      </c>
      <c r="AJ15" s="151">
        <f t="shared" ref="AJ15:AJ18" si="3">AD15+AF15+AH15</f>
        <v>0</v>
      </c>
      <c r="AK15" s="116">
        <v>8.33</v>
      </c>
      <c r="AL15" s="116"/>
      <c r="AM15" s="116">
        <v>8.33</v>
      </c>
      <c r="AN15" s="116"/>
      <c r="AO15" s="116">
        <v>8.34</v>
      </c>
      <c r="AP15" s="116"/>
      <c r="AQ15" s="118">
        <v>25</v>
      </c>
      <c r="AR15" s="151">
        <f t="shared" ref="AR15:AR18" si="4">AL15+AN15+AP15</f>
        <v>0</v>
      </c>
      <c r="AS15" s="119">
        <f t="shared" ref="AS15:AS18" si="5">S15+AA15+AI15+AQ15</f>
        <v>100</v>
      </c>
      <c r="AT15" s="118">
        <f t="shared" ref="AT15:AT18" si="6">+T15</f>
        <v>0</v>
      </c>
      <c r="AU15" s="118">
        <f t="shared" ref="AU15:AU18" si="7">+T15+AB15</f>
        <v>0</v>
      </c>
      <c r="AV15" s="118">
        <f t="shared" ref="AV15:AV18" si="8">+T15+AB15+AJ15</f>
        <v>0</v>
      </c>
      <c r="AW15" s="118">
        <f t="shared" ref="AW15:AW18" si="9">+T15+AB15+AJ15+AR15</f>
        <v>0</v>
      </c>
      <c r="AX15" s="120">
        <f t="shared" ref="AX15:BA18" si="10">IF(AND(AT15&gt;0,$AS15&gt;0),AT15/$AS15,0)</f>
        <v>0</v>
      </c>
      <c r="AY15" s="120">
        <f t="shared" si="10"/>
        <v>0</v>
      </c>
      <c r="AZ15" s="120">
        <f t="shared" si="10"/>
        <v>0</v>
      </c>
      <c r="BA15" s="120">
        <f t="shared" si="10"/>
        <v>0</v>
      </c>
      <c r="BB15" s="120">
        <f t="shared" ref="BB15:BE18" si="11">(IF(AND(AT15&gt;0,$D15&gt;0),AT15/$D15,0))</f>
        <v>0</v>
      </c>
      <c r="BC15" s="120">
        <f t="shared" si="11"/>
        <v>0</v>
      </c>
      <c r="BD15" s="120">
        <f t="shared" si="11"/>
        <v>0</v>
      </c>
      <c r="BE15" s="120">
        <f t="shared" si="11"/>
        <v>0</v>
      </c>
    </row>
    <row r="16" spans="1:57" ht="108" customHeight="1" x14ac:dyDescent="0.3">
      <c r="A16" s="50" t="str">
        <f>'[6]PAI CUATRIENIO'!A10</f>
        <v>Optimizar las capacidades logísticas, técnicas, institucionales y de gestión para el adecuado manejo de las emergencias o desastres asociadas a fenómenos amenazantes de diversos orígenes que se presenten en Bogotá D.C.</v>
      </c>
      <c r="B16" s="50" t="s">
        <v>222</v>
      </c>
      <c r="C16" s="50" t="s">
        <v>228</v>
      </c>
      <c r="D16" s="123">
        <f>'[6]PAI CUATRIENIO'!D10</f>
        <v>100</v>
      </c>
      <c r="E16" s="123">
        <f t="shared" si="0"/>
        <v>100</v>
      </c>
      <c r="F16" s="124" t="str">
        <f>'[6]PAI CUATRIENIO'!E10</f>
        <v>72.496 participaciones en las actividades de capacitación y
entrenamiento</v>
      </c>
      <c r="G16" s="106" t="s">
        <v>229</v>
      </c>
      <c r="H16" s="125" t="s">
        <v>230</v>
      </c>
      <c r="I16" s="48" t="s">
        <v>231</v>
      </c>
      <c r="J16" s="48" t="s">
        <v>227</v>
      </c>
      <c r="K16" s="48"/>
      <c r="L16" s="114" t="str">
        <f>'[6]PAI CUATRIENIO'!H10</f>
        <v>Capacitación y entrenamiento</v>
      </c>
      <c r="M16" s="116">
        <v>8.33</v>
      </c>
      <c r="N16" s="116"/>
      <c r="O16" s="116">
        <v>8.33</v>
      </c>
      <c r="P16" s="116"/>
      <c r="Q16" s="116">
        <v>8.34</v>
      </c>
      <c r="R16" s="116"/>
      <c r="S16" s="118">
        <v>25</v>
      </c>
      <c r="T16" s="118">
        <f t="shared" si="1"/>
        <v>0</v>
      </c>
      <c r="U16" s="116">
        <v>8.33</v>
      </c>
      <c r="V16" s="116"/>
      <c r="W16" s="116">
        <v>8.33</v>
      </c>
      <c r="X16" s="116"/>
      <c r="Y16" s="116">
        <v>8.34</v>
      </c>
      <c r="Z16" s="116"/>
      <c r="AA16" s="118">
        <v>25</v>
      </c>
      <c r="AB16" s="118">
        <f t="shared" si="2"/>
        <v>0</v>
      </c>
      <c r="AC16" s="116">
        <v>8.33</v>
      </c>
      <c r="AD16" s="116"/>
      <c r="AE16" s="116">
        <v>8.33</v>
      </c>
      <c r="AF16" s="116"/>
      <c r="AG16" s="116">
        <v>8.34</v>
      </c>
      <c r="AH16" s="116"/>
      <c r="AI16" s="118">
        <v>25</v>
      </c>
      <c r="AJ16" s="151">
        <f t="shared" si="3"/>
        <v>0</v>
      </c>
      <c r="AK16" s="116">
        <v>8.33</v>
      </c>
      <c r="AL16" s="116"/>
      <c r="AM16" s="116">
        <v>8.33</v>
      </c>
      <c r="AN16" s="116"/>
      <c r="AO16" s="116">
        <v>8.34</v>
      </c>
      <c r="AP16" s="116"/>
      <c r="AQ16" s="118">
        <v>25</v>
      </c>
      <c r="AR16" s="151">
        <f t="shared" si="4"/>
        <v>0</v>
      </c>
      <c r="AS16" s="119">
        <f t="shared" si="5"/>
        <v>100</v>
      </c>
      <c r="AT16" s="118">
        <f t="shared" si="6"/>
        <v>0</v>
      </c>
      <c r="AU16" s="118">
        <f t="shared" si="7"/>
        <v>0</v>
      </c>
      <c r="AV16" s="118">
        <f t="shared" si="8"/>
        <v>0</v>
      </c>
      <c r="AW16" s="118">
        <f t="shared" si="9"/>
        <v>0</v>
      </c>
      <c r="AX16" s="120">
        <f t="shared" si="10"/>
        <v>0</v>
      </c>
      <c r="AY16" s="120">
        <f t="shared" si="10"/>
        <v>0</v>
      </c>
      <c r="AZ16" s="120">
        <f t="shared" si="10"/>
        <v>0</v>
      </c>
      <c r="BA16" s="120">
        <f t="shared" si="10"/>
        <v>0</v>
      </c>
      <c r="BB16" s="120">
        <f t="shared" si="11"/>
        <v>0</v>
      </c>
      <c r="BC16" s="120">
        <f t="shared" si="11"/>
        <v>0</v>
      </c>
      <c r="BD16" s="120">
        <f t="shared" si="11"/>
        <v>0</v>
      </c>
      <c r="BE16" s="120">
        <f t="shared" si="11"/>
        <v>0</v>
      </c>
    </row>
    <row r="17" spans="1:57" ht="129.75" customHeight="1" x14ac:dyDescent="0.3">
      <c r="A17" s="50" t="str">
        <f>'[6]PAI CUATRIENIO'!A11</f>
        <v>Optimizar las capacidades logísticas, técnicas, institucionales y de gestión para el adecuado manejo de las emergencias o desastres asociadas a fenómenos amenazantes de diversos orígenes que se presenten en Bogotá D.C.</v>
      </c>
      <c r="B17" s="50" t="s">
        <v>222</v>
      </c>
      <c r="C17" s="50" t="s">
        <v>232</v>
      </c>
      <c r="D17" s="123">
        <f>'[6]PAI CUATRIENIO'!D11</f>
        <v>100</v>
      </c>
      <c r="E17" s="123">
        <f t="shared" si="0"/>
        <v>100</v>
      </c>
      <c r="F17" s="124" t="str">
        <f>'[6]PAI CUATRIENIO'!E11</f>
        <v>1.295 planes de emergencia y contingencias
3.153 visitas de verificación
a edificaciones con sistemas de transporte vertical y puertas eléctricas,</v>
      </c>
      <c r="G17" s="106" t="s">
        <v>233</v>
      </c>
      <c r="H17" s="125" t="s">
        <v>234</v>
      </c>
      <c r="I17" s="48" t="s">
        <v>235</v>
      </c>
      <c r="J17" s="48" t="s">
        <v>227</v>
      </c>
      <c r="K17" s="48"/>
      <c r="L17" s="114" t="str">
        <f>'[6]PAI CUATRIENIO'!H11</f>
        <v>Aglomeraciones de público -STV</v>
      </c>
      <c r="M17" s="116">
        <v>8.33</v>
      </c>
      <c r="N17" s="116"/>
      <c r="O17" s="116">
        <v>8.33</v>
      </c>
      <c r="P17" s="116"/>
      <c r="Q17" s="116">
        <v>8.34</v>
      </c>
      <c r="R17" s="116"/>
      <c r="S17" s="118">
        <v>25</v>
      </c>
      <c r="T17" s="118">
        <f t="shared" si="1"/>
        <v>0</v>
      </c>
      <c r="U17" s="116">
        <v>8.33</v>
      </c>
      <c r="V17" s="116"/>
      <c r="W17" s="116">
        <v>8.33</v>
      </c>
      <c r="X17" s="116"/>
      <c r="Y17" s="116">
        <v>8.34</v>
      </c>
      <c r="Z17" s="116"/>
      <c r="AA17" s="118">
        <v>25</v>
      </c>
      <c r="AB17" s="118">
        <f t="shared" si="2"/>
        <v>0</v>
      </c>
      <c r="AC17" s="116">
        <v>8.33</v>
      </c>
      <c r="AD17" s="116"/>
      <c r="AE17" s="116">
        <v>8.33</v>
      </c>
      <c r="AF17" s="116"/>
      <c r="AG17" s="116">
        <v>8.34</v>
      </c>
      <c r="AH17" s="116"/>
      <c r="AI17" s="118">
        <v>25</v>
      </c>
      <c r="AJ17" s="151">
        <f t="shared" si="3"/>
        <v>0</v>
      </c>
      <c r="AK17" s="116">
        <v>8.33</v>
      </c>
      <c r="AL17" s="116"/>
      <c r="AM17" s="116">
        <v>8.33</v>
      </c>
      <c r="AN17" s="116"/>
      <c r="AO17" s="116">
        <v>8.34</v>
      </c>
      <c r="AP17" s="116"/>
      <c r="AQ17" s="118">
        <v>25</v>
      </c>
      <c r="AR17" s="151">
        <f t="shared" si="4"/>
        <v>0</v>
      </c>
      <c r="AS17" s="119">
        <f t="shared" si="5"/>
        <v>100</v>
      </c>
      <c r="AT17" s="118">
        <f t="shared" si="6"/>
        <v>0</v>
      </c>
      <c r="AU17" s="118">
        <f t="shared" si="7"/>
        <v>0</v>
      </c>
      <c r="AV17" s="118">
        <f t="shared" si="8"/>
        <v>0</v>
      </c>
      <c r="AW17" s="118">
        <f t="shared" si="9"/>
        <v>0</v>
      </c>
      <c r="AX17" s="120">
        <f t="shared" si="10"/>
        <v>0</v>
      </c>
      <c r="AY17" s="120">
        <f t="shared" si="10"/>
        <v>0</v>
      </c>
      <c r="AZ17" s="120">
        <f t="shared" si="10"/>
        <v>0</v>
      </c>
      <c r="BA17" s="120">
        <f t="shared" si="10"/>
        <v>0</v>
      </c>
      <c r="BB17" s="120">
        <f t="shared" si="11"/>
        <v>0</v>
      </c>
      <c r="BC17" s="120">
        <f t="shared" si="11"/>
        <v>0</v>
      </c>
      <c r="BD17" s="120">
        <f t="shared" si="11"/>
        <v>0</v>
      </c>
      <c r="BE17" s="120">
        <f t="shared" si="11"/>
        <v>0</v>
      </c>
    </row>
    <row r="18" spans="1:57" ht="159.75" customHeight="1" x14ac:dyDescent="0.3">
      <c r="A18" s="50" t="str">
        <f>'[6]PAI CUATRIENIO'!A12</f>
        <v>Optimizar las capacidades logísticas, técnicas, institucionales y de gestión para el adecuado manejo de las emergencias o desastres asociadas a fenómenos amenazantes de diversos orígenes que se presenten en Bogotá D.C.</v>
      </c>
      <c r="B18" s="50" t="s">
        <v>222</v>
      </c>
      <c r="C18" s="50" t="s">
        <v>236</v>
      </c>
      <c r="D18" s="123">
        <f>'[6]PAI CUATRIENIO'!D12</f>
        <v>100</v>
      </c>
      <c r="E18" s="123">
        <f t="shared" si="0"/>
        <v>100</v>
      </c>
      <c r="F18" s="124" t="str">
        <f>'[6]PAI CUATRIENIO'!E12</f>
        <v>18.467 eventos de emergencias, los cuales fueron atendidos de manera
integral y coordinada con las entidades del SDGR -CC; lo anterior conllevo a la afectación de 1.953 familias y la atención
de 10.426 personas (8.184 adultos – 2.242 menores),</v>
      </c>
      <c r="G18" s="106" t="s">
        <v>237</v>
      </c>
      <c r="H18" s="125" t="s">
        <v>238</v>
      </c>
      <c r="I18" s="48" t="s">
        <v>226</v>
      </c>
      <c r="J18" s="48" t="s">
        <v>227</v>
      </c>
      <c r="K18" s="48"/>
      <c r="L18" s="114" t="str">
        <f>'[6]PAI CUATRIENIO'!H12</f>
        <v>Servicios de prespuesta</v>
      </c>
      <c r="M18" s="116">
        <v>8.33</v>
      </c>
      <c r="N18" s="116"/>
      <c r="O18" s="116">
        <v>8.33</v>
      </c>
      <c r="P18" s="116"/>
      <c r="Q18" s="116">
        <v>8.34</v>
      </c>
      <c r="R18" s="116"/>
      <c r="S18" s="118">
        <v>25</v>
      </c>
      <c r="T18" s="118">
        <f t="shared" si="1"/>
        <v>0</v>
      </c>
      <c r="U18" s="116">
        <v>8.33</v>
      </c>
      <c r="V18" s="116"/>
      <c r="W18" s="116">
        <v>8.33</v>
      </c>
      <c r="X18" s="116"/>
      <c r="Y18" s="116">
        <v>8.34</v>
      </c>
      <c r="Z18" s="116"/>
      <c r="AA18" s="118">
        <v>25</v>
      </c>
      <c r="AB18" s="118">
        <f t="shared" si="2"/>
        <v>0</v>
      </c>
      <c r="AC18" s="116">
        <v>8.33</v>
      </c>
      <c r="AD18" s="116"/>
      <c r="AE18" s="116">
        <v>8.33</v>
      </c>
      <c r="AF18" s="116"/>
      <c r="AG18" s="116">
        <v>8.34</v>
      </c>
      <c r="AH18" s="116"/>
      <c r="AI18" s="118">
        <v>25</v>
      </c>
      <c r="AJ18" s="151">
        <f t="shared" si="3"/>
        <v>0</v>
      </c>
      <c r="AK18" s="116">
        <v>8.33</v>
      </c>
      <c r="AL18" s="116"/>
      <c r="AM18" s="116">
        <v>8.33</v>
      </c>
      <c r="AN18" s="116"/>
      <c r="AO18" s="116">
        <v>8.34</v>
      </c>
      <c r="AP18" s="116"/>
      <c r="AQ18" s="118">
        <v>25</v>
      </c>
      <c r="AR18" s="151">
        <f t="shared" si="4"/>
        <v>0</v>
      </c>
      <c r="AS18" s="119">
        <f t="shared" si="5"/>
        <v>100</v>
      </c>
      <c r="AT18" s="118">
        <f t="shared" si="6"/>
        <v>0</v>
      </c>
      <c r="AU18" s="118">
        <f t="shared" si="7"/>
        <v>0</v>
      </c>
      <c r="AV18" s="118">
        <f t="shared" si="8"/>
        <v>0</v>
      </c>
      <c r="AW18" s="118">
        <f t="shared" si="9"/>
        <v>0</v>
      </c>
      <c r="AX18" s="120">
        <f t="shared" si="10"/>
        <v>0</v>
      </c>
      <c r="AY18" s="120">
        <f t="shared" si="10"/>
        <v>0</v>
      </c>
      <c r="AZ18" s="120">
        <f t="shared" si="10"/>
        <v>0</v>
      </c>
      <c r="BA18" s="120">
        <f t="shared" si="10"/>
        <v>0</v>
      </c>
      <c r="BB18" s="120">
        <f t="shared" si="11"/>
        <v>0</v>
      </c>
      <c r="BC18" s="120">
        <f t="shared" si="11"/>
        <v>0</v>
      </c>
      <c r="BD18" s="120">
        <f t="shared" si="11"/>
        <v>0</v>
      </c>
      <c r="BE18" s="120">
        <f t="shared" si="11"/>
        <v>0</v>
      </c>
    </row>
    <row r="19" spans="1:57" ht="22.8" x14ac:dyDescent="0.3">
      <c r="A19" s="282"/>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65"/>
      <c r="AT19" s="266"/>
      <c r="AU19" s="282" t="s">
        <v>31</v>
      </c>
      <c r="AV19" s="265"/>
      <c r="AW19" s="266"/>
      <c r="AX19" s="126">
        <f t="shared" ref="AX19:BE19" si="12">AVERAGE(AX15:AX18)</f>
        <v>0</v>
      </c>
      <c r="AY19" s="126">
        <f t="shared" si="12"/>
        <v>0</v>
      </c>
      <c r="AZ19" s="126">
        <f t="shared" si="12"/>
        <v>0</v>
      </c>
      <c r="BA19" s="126">
        <f t="shared" si="12"/>
        <v>0</v>
      </c>
      <c r="BB19" s="126">
        <f t="shared" si="12"/>
        <v>0</v>
      </c>
      <c r="BC19" s="126">
        <f t="shared" si="12"/>
        <v>0</v>
      </c>
      <c r="BD19" s="126">
        <f t="shared" si="12"/>
        <v>0</v>
      </c>
      <c r="BE19" s="126">
        <f t="shared" si="12"/>
        <v>0</v>
      </c>
    </row>
    <row r="20" spans="1:57" x14ac:dyDescent="0.3">
      <c r="A20" s="98"/>
      <c r="B20" s="98"/>
      <c r="C20" s="98"/>
      <c r="D20" s="98"/>
      <c r="E20" s="99"/>
      <c r="F20" s="99"/>
      <c r="G20" s="98"/>
      <c r="H20" s="98"/>
      <c r="I20" s="98"/>
      <c r="J20" s="98"/>
      <c r="K20" s="98"/>
      <c r="L20" s="98"/>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row>
    <row r="21" spans="1:57" ht="18.75" customHeight="1" x14ac:dyDescent="0.3">
      <c r="A21" s="127" t="s">
        <v>2</v>
      </c>
      <c r="B21" s="128">
        <v>45457</v>
      </c>
      <c r="C21" s="98"/>
      <c r="D21" s="99"/>
      <c r="E21" s="99"/>
      <c r="F21" s="98"/>
      <c r="G21" s="98"/>
      <c r="H21" s="98"/>
      <c r="I21" s="100"/>
      <c r="J21" s="100"/>
      <c r="K21" s="100"/>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row>
    <row r="22" spans="1:57" ht="17.25" customHeight="1" x14ac:dyDescent="0.3">
      <c r="A22" s="129" t="s">
        <v>3</v>
      </c>
      <c r="B22" s="128"/>
      <c r="C22" s="98"/>
      <c r="D22" s="99"/>
      <c r="E22" s="99"/>
      <c r="F22" s="130"/>
      <c r="G22" s="130"/>
      <c r="H22" s="130"/>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row>
    <row r="23" spans="1:57" ht="18.75" customHeight="1" x14ac:dyDescent="0.3">
      <c r="A23" s="129" t="s">
        <v>3</v>
      </c>
      <c r="B23" s="128"/>
      <c r="C23" s="98"/>
      <c r="D23" s="99"/>
      <c r="E23" s="99"/>
      <c r="F23" s="130"/>
      <c r="G23" s="130"/>
      <c r="H23" s="13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row>
    <row r="24" spans="1:57" ht="18.75" customHeight="1" x14ac:dyDescent="0.3">
      <c r="A24" s="129" t="s">
        <v>3</v>
      </c>
      <c r="B24" s="128"/>
      <c r="C24" s="98"/>
      <c r="D24" s="99"/>
      <c r="E24" s="99"/>
      <c r="F24" s="130"/>
      <c r="G24" s="130"/>
      <c r="H24" s="130"/>
      <c r="I24" s="100"/>
      <c r="J24" s="100"/>
      <c r="K24" s="100"/>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row>
    <row r="25" spans="1:57" ht="18.75" customHeight="1" x14ac:dyDescent="0.3">
      <c r="A25" s="129" t="s">
        <v>3</v>
      </c>
      <c r="B25" s="128"/>
      <c r="C25" s="98"/>
      <c r="D25" s="99"/>
      <c r="E25" s="99"/>
      <c r="F25" s="130"/>
      <c r="G25" s="130"/>
      <c r="H25" s="130"/>
      <c r="I25" s="100"/>
      <c r="J25" s="100"/>
      <c r="K25" s="100"/>
      <c r="L25" s="100"/>
      <c r="M25" s="100"/>
      <c r="N25" s="100"/>
      <c r="O25" s="100"/>
      <c r="P25" s="100"/>
      <c r="Q25" s="100"/>
      <c r="R25" s="100"/>
      <c r="S25" s="100"/>
      <c r="T25" s="100"/>
      <c r="U25" s="100"/>
      <c r="V25" s="100"/>
      <c r="W25" s="100"/>
      <c r="X25" s="100"/>
      <c r="Y25" s="100"/>
      <c r="Z25" s="100"/>
      <c r="AA25" s="100"/>
      <c r="AB25" s="100"/>
      <c r="AC25" s="100"/>
      <c r="AD25" s="100"/>
      <c r="AE25" s="100"/>
      <c r="AF25" s="100"/>
      <c r="AG25" s="100"/>
      <c r="AH25" s="100"/>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row>
    <row r="26" spans="1:57" ht="15" customHeight="1" x14ac:dyDescent="0.3">
      <c r="A26" s="98"/>
      <c r="B26" s="98"/>
      <c r="C26" s="98"/>
      <c r="D26" s="98"/>
      <c r="E26" s="99"/>
      <c r="F26" s="99"/>
      <c r="G26" s="98"/>
      <c r="H26" s="98"/>
      <c r="I26" s="98"/>
      <c r="J26" s="98"/>
      <c r="K26" s="98"/>
      <c r="L26" s="98"/>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row>
    <row r="27" spans="1:57" ht="27.75" customHeight="1" x14ac:dyDescent="0.3">
      <c r="A27" s="280" t="s">
        <v>148</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c r="AZ27" s="265"/>
      <c r="BA27" s="265"/>
      <c r="BB27" s="265"/>
      <c r="BC27" s="265"/>
      <c r="BD27" s="265"/>
      <c r="BE27" s="266"/>
    </row>
    <row r="28" spans="1:57" ht="15" customHeight="1" x14ac:dyDescent="0.3">
      <c r="A28" s="98"/>
      <c r="B28" s="98"/>
      <c r="C28" s="98"/>
      <c r="D28" s="98"/>
      <c r="E28" s="99"/>
      <c r="F28" s="99"/>
      <c r="G28" s="98"/>
      <c r="H28" s="98"/>
      <c r="I28" s="98"/>
      <c r="J28" s="98"/>
      <c r="K28" s="98"/>
      <c r="L28" s="98"/>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row>
    <row r="29" spans="1:57" ht="15" customHeight="1" x14ac:dyDescent="0.3">
      <c r="A29" s="98"/>
      <c r="B29" s="98"/>
      <c r="C29" s="98"/>
      <c r="D29" s="98"/>
      <c r="E29" s="99"/>
      <c r="F29" s="99"/>
      <c r="G29" s="281"/>
      <c r="H29" s="259"/>
      <c r="I29" s="259"/>
      <c r="J29" s="130"/>
      <c r="K29" s="130"/>
      <c r="L29" s="13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row>
    <row r="30" spans="1:57" ht="15.75" customHeight="1" x14ac:dyDescent="0.3">
      <c r="A30" s="98"/>
      <c r="B30" s="98"/>
      <c r="C30" s="98"/>
      <c r="D30" s="98"/>
      <c r="E30" s="99"/>
      <c r="F30" s="99"/>
      <c r="G30" s="98"/>
      <c r="H30" s="98"/>
      <c r="I30" s="98"/>
      <c r="J30" s="98"/>
      <c r="K30" s="98"/>
      <c r="L30" s="98"/>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row>
    <row r="31" spans="1:57" ht="15.75" customHeight="1" x14ac:dyDescent="0.3">
      <c r="A31" s="98"/>
      <c r="B31" s="98"/>
      <c r="C31" s="98"/>
      <c r="D31" s="98"/>
      <c r="E31" s="99"/>
      <c r="F31" s="99"/>
      <c r="G31" s="98"/>
      <c r="H31" s="98"/>
      <c r="I31" s="98"/>
      <c r="J31" s="98"/>
      <c r="K31" s="98"/>
      <c r="L31" s="98"/>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row>
    <row r="32" spans="1:57" ht="15.75" customHeight="1" x14ac:dyDescent="0.3">
      <c r="A32" s="98"/>
      <c r="B32" s="98"/>
      <c r="C32" s="98"/>
      <c r="D32" s="98"/>
      <c r="E32" s="99"/>
      <c r="F32" s="99"/>
      <c r="G32" s="98"/>
      <c r="H32" s="98"/>
      <c r="I32" s="98"/>
      <c r="J32" s="98"/>
      <c r="K32" s="98"/>
      <c r="L32" s="98"/>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row>
    <row r="33" spans="1:57" ht="15.75" customHeight="1" x14ac:dyDescent="0.3">
      <c r="A33" s="98"/>
      <c r="B33" s="98"/>
      <c r="C33" s="98"/>
      <c r="D33" s="98"/>
      <c r="E33" s="99"/>
      <c r="F33" s="99"/>
      <c r="G33" s="98"/>
      <c r="H33" s="98"/>
      <c r="I33" s="98"/>
      <c r="J33" s="98"/>
      <c r="K33" s="98"/>
      <c r="L33" s="98"/>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row>
    <row r="34" spans="1:57" ht="15.75" customHeight="1" x14ac:dyDescent="0.3">
      <c r="A34" s="98"/>
      <c r="B34" s="98"/>
      <c r="C34" s="98"/>
      <c r="D34" s="98"/>
      <c r="E34" s="99"/>
      <c r="F34" s="99"/>
      <c r="G34" s="98"/>
      <c r="H34" s="98"/>
      <c r="I34" s="98"/>
      <c r="J34" s="98"/>
      <c r="K34" s="98"/>
      <c r="L34" s="98"/>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row>
    <row r="35" spans="1:57" ht="15.75" customHeight="1" x14ac:dyDescent="0.3">
      <c r="A35" s="98"/>
      <c r="B35" s="98"/>
      <c r="C35" s="98"/>
      <c r="D35" s="98"/>
      <c r="E35" s="99"/>
      <c r="F35" s="99"/>
      <c r="G35" s="98"/>
      <c r="H35" s="98"/>
      <c r="I35" s="98"/>
      <c r="J35" s="98"/>
      <c r="K35" s="98"/>
      <c r="L35" s="98"/>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row>
    <row r="36" spans="1:57" ht="15.75" customHeight="1" x14ac:dyDescent="0.3">
      <c r="A36" s="98"/>
      <c r="B36" s="98"/>
      <c r="C36" s="98"/>
      <c r="D36" s="98"/>
      <c r="E36" s="99"/>
      <c r="F36" s="99"/>
      <c r="G36" s="98"/>
      <c r="H36" s="98"/>
      <c r="I36" s="98"/>
      <c r="J36" s="98"/>
      <c r="K36" s="98"/>
      <c r="L36" s="98"/>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row>
    <row r="37" spans="1:57" ht="15.75" customHeight="1" x14ac:dyDescent="0.3">
      <c r="A37" s="98"/>
      <c r="B37" s="98"/>
      <c r="C37" s="98"/>
      <c r="D37" s="98"/>
      <c r="E37" s="99"/>
      <c r="F37" s="99"/>
      <c r="G37" s="98"/>
      <c r="H37" s="98"/>
      <c r="I37" s="98"/>
      <c r="J37" s="98"/>
      <c r="K37" s="98"/>
      <c r="L37" s="98"/>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row>
    <row r="38" spans="1:57" ht="15.75" customHeight="1" x14ac:dyDescent="0.3">
      <c r="A38" s="98"/>
      <c r="B38" s="98"/>
      <c r="C38" s="98"/>
      <c r="D38" s="98"/>
      <c r="E38" s="99"/>
      <c r="F38" s="99"/>
      <c r="G38" s="98"/>
      <c r="H38" s="98"/>
      <c r="I38" s="98"/>
      <c r="J38" s="98"/>
      <c r="K38" s="98"/>
      <c r="L38" s="98"/>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row>
    <row r="39" spans="1:57" ht="15.75" customHeight="1" x14ac:dyDescent="0.3">
      <c r="A39" s="98"/>
      <c r="B39" s="98"/>
      <c r="C39" s="98"/>
      <c r="D39" s="98"/>
      <c r="E39" s="99"/>
      <c r="F39" s="99"/>
      <c r="G39" s="98"/>
      <c r="H39" s="98"/>
      <c r="I39" s="98"/>
      <c r="J39" s="98"/>
      <c r="K39" s="98"/>
      <c r="L39" s="98"/>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row>
    <row r="40" spans="1:57" ht="15.75" customHeight="1" x14ac:dyDescent="0.3">
      <c r="A40" s="98"/>
      <c r="B40" s="98"/>
      <c r="C40" s="98"/>
      <c r="D40" s="98"/>
      <c r="E40" s="99"/>
      <c r="F40" s="99"/>
      <c r="G40" s="98"/>
      <c r="H40" s="98"/>
      <c r="I40" s="98"/>
      <c r="J40" s="98"/>
      <c r="K40" s="98"/>
      <c r="L40" s="98"/>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row>
    <row r="41" spans="1:57" ht="15.75" customHeight="1" x14ac:dyDescent="0.3">
      <c r="A41" s="98"/>
      <c r="B41" s="98"/>
      <c r="C41" s="98"/>
      <c r="D41" s="98"/>
      <c r="E41" s="99"/>
      <c r="F41" s="99"/>
      <c r="G41" s="98"/>
      <c r="H41" s="98"/>
      <c r="I41" s="98"/>
      <c r="J41" s="98"/>
      <c r="K41" s="98"/>
      <c r="L41" s="98"/>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row>
    <row r="42" spans="1:57" ht="15.75" customHeight="1" x14ac:dyDescent="0.3">
      <c r="A42" s="98"/>
      <c r="B42" s="98"/>
      <c r="C42" s="98"/>
      <c r="D42" s="98"/>
      <c r="E42" s="99"/>
      <c r="F42" s="99"/>
      <c r="G42" s="98"/>
      <c r="H42" s="98"/>
      <c r="I42" s="98"/>
      <c r="J42" s="98"/>
      <c r="K42" s="98"/>
      <c r="L42" s="98"/>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row>
    <row r="43" spans="1:57" ht="15.75" customHeight="1" x14ac:dyDescent="0.3">
      <c r="A43" s="98"/>
      <c r="B43" s="98"/>
      <c r="C43" s="98"/>
      <c r="D43" s="98"/>
      <c r="E43" s="99"/>
      <c r="F43" s="99"/>
      <c r="G43" s="98"/>
      <c r="H43" s="98"/>
      <c r="I43" s="98"/>
      <c r="J43" s="98"/>
      <c r="K43" s="98"/>
      <c r="L43" s="98"/>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row>
    <row r="44" spans="1:57" ht="15.75" customHeight="1" x14ac:dyDescent="0.3">
      <c r="A44" s="98"/>
      <c r="B44" s="98"/>
      <c r="C44" s="98"/>
      <c r="D44" s="98"/>
      <c r="E44" s="99"/>
      <c r="F44" s="99"/>
      <c r="G44" s="98"/>
      <c r="H44" s="98"/>
      <c r="I44" s="98"/>
      <c r="J44" s="98"/>
      <c r="K44" s="98"/>
      <c r="L44" s="98"/>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row>
    <row r="45" spans="1:57" ht="15.75" customHeight="1" x14ac:dyDescent="0.3">
      <c r="A45" s="98"/>
      <c r="B45" s="98"/>
      <c r="C45" s="98"/>
      <c r="D45" s="98"/>
      <c r="E45" s="99"/>
      <c r="F45" s="99"/>
      <c r="G45" s="98"/>
      <c r="H45" s="98"/>
      <c r="I45" s="98"/>
      <c r="J45" s="98"/>
      <c r="K45" s="98"/>
      <c r="L45" s="98"/>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row>
    <row r="46" spans="1:57" ht="15.75" customHeight="1" x14ac:dyDescent="0.3">
      <c r="A46" s="98"/>
      <c r="B46" s="98"/>
      <c r="C46" s="98"/>
      <c r="D46" s="98"/>
      <c r="E46" s="99"/>
      <c r="F46" s="99"/>
      <c r="G46" s="98"/>
      <c r="H46" s="98"/>
      <c r="I46" s="98"/>
      <c r="J46" s="98"/>
      <c r="K46" s="98"/>
      <c r="L46" s="98"/>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row>
    <row r="47" spans="1:57" ht="15.75" customHeight="1" x14ac:dyDescent="0.3">
      <c r="A47" s="98"/>
      <c r="B47" s="98"/>
      <c r="C47" s="98"/>
      <c r="D47" s="98"/>
      <c r="E47" s="99"/>
      <c r="F47" s="99"/>
      <c r="G47" s="98"/>
      <c r="H47" s="98"/>
      <c r="I47" s="98"/>
      <c r="J47" s="98"/>
      <c r="K47" s="98"/>
      <c r="L47" s="98"/>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row>
    <row r="48" spans="1:57" ht="15.75" customHeight="1" x14ac:dyDescent="0.3">
      <c r="A48" s="98"/>
      <c r="B48" s="98"/>
      <c r="C48" s="98"/>
      <c r="D48" s="98"/>
      <c r="E48" s="99"/>
      <c r="F48" s="99"/>
      <c r="G48" s="98"/>
      <c r="H48" s="98"/>
      <c r="I48" s="98"/>
      <c r="J48" s="98"/>
      <c r="K48" s="98"/>
      <c r="L48" s="98"/>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row>
    <row r="49" spans="1:57" ht="15.75" customHeight="1" x14ac:dyDescent="0.3">
      <c r="A49" s="98"/>
      <c r="B49" s="98"/>
      <c r="C49" s="98"/>
      <c r="D49" s="98"/>
      <c r="E49" s="99"/>
      <c r="F49" s="99"/>
      <c r="G49" s="98"/>
      <c r="H49" s="98"/>
      <c r="I49" s="98"/>
      <c r="J49" s="98"/>
      <c r="K49" s="98"/>
      <c r="L49" s="98"/>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row>
    <row r="50" spans="1:57" ht="15.75" customHeight="1" x14ac:dyDescent="0.3">
      <c r="A50" s="98"/>
      <c r="B50" s="98"/>
      <c r="C50" s="98"/>
      <c r="D50" s="98"/>
      <c r="E50" s="99"/>
      <c r="F50" s="99"/>
      <c r="G50" s="98"/>
      <c r="H50" s="98"/>
      <c r="I50" s="98"/>
      <c r="J50" s="98"/>
      <c r="K50" s="98"/>
      <c r="L50" s="98"/>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row>
    <row r="51" spans="1:57" ht="15.75" customHeight="1" x14ac:dyDescent="0.3">
      <c r="A51" s="98"/>
      <c r="B51" s="98"/>
      <c r="C51" s="98"/>
      <c r="D51" s="98"/>
      <c r="E51" s="99"/>
      <c r="F51" s="99"/>
      <c r="G51" s="98"/>
      <c r="H51" s="98"/>
      <c r="I51" s="98"/>
      <c r="J51" s="98"/>
      <c r="K51" s="98"/>
      <c r="L51" s="98"/>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row>
    <row r="52" spans="1:57" ht="15.75" customHeight="1" x14ac:dyDescent="0.3">
      <c r="A52" s="98"/>
      <c r="B52" s="98"/>
      <c r="C52" s="98"/>
      <c r="D52" s="98"/>
      <c r="E52" s="99"/>
      <c r="F52" s="99"/>
      <c r="G52" s="98"/>
      <c r="H52" s="98"/>
      <c r="I52" s="98"/>
      <c r="J52" s="98"/>
      <c r="K52" s="98"/>
      <c r="L52" s="98"/>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row>
    <row r="53" spans="1:57" ht="15.75" customHeight="1" x14ac:dyDescent="0.3">
      <c r="A53" s="98"/>
      <c r="B53" s="98"/>
      <c r="C53" s="98"/>
      <c r="D53" s="98"/>
      <c r="E53" s="99"/>
      <c r="F53" s="99"/>
      <c r="G53" s="98"/>
      <c r="H53" s="98"/>
      <c r="I53" s="98"/>
      <c r="J53" s="98"/>
      <c r="K53" s="98"/>
      <c r="L53" s="98"/>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row>
    <row r="54" spans="1:57" ht="15.75" customHeight="1" x14ac:dyDescent="0.3">
      <c r="A54" s="98"/>
      <c r="B54" s="98"/>
      <c r="C54" s="98"/>
      <c r="D54" s="98"/>
      <c r="E54" s="99"/>
      <c r="F54" s="99"/>
      <c r="G54" s="98"/>
      <c r="H54" s="98"/>
      <c r="I54" s="98"/>
      <c r="J54" s="98"/>
      <c r="K54" s="98"/>
      <c r="L54" s="98"/>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row>
    <row r="55" spans="1:57" ht="15.75" customHeight="1" x14ac:dyDescent="0.3">
      <c r="A55" s="98"/>
      <c r="B55" s="98"/>
      <c r="C55" s="98"/>
      <c r="D55" s="98"/>
      <c r="E55" s="99"/>
      <c r="F55" s="99"/>
      <c r="G55" s="98"/>
      <c r="H55" s="98"/>
      <c r="I55" s="98"/>
      <c r="J55" s="98"/>
      <c r="K55" s="98"/>
      <c r="L55" s="98"/>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row>
    <row r="56" spans="1:57" ht="15.75" customHeight="1" x14ac:dyDescent="0.3">
      <c r="A56" s="98"/>
      <c r="B56" s="98"/>
      <c r="C56" s="98"/>
      <c r="D56" s="98"/>
      <c r="E56" s="99"/>
      <c r="F56" s="99"/>
      <c r="G56" s="98"/>
      <c r="H56" s="98"/>
      <c r="I56" s="98"/>
      <c r="J56" s="98"/>
      <c r="K56" s="98"/>
      <c r="L56" s="98"/>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row>
    <row r="57" spans="1:57" ht="15.75" customHeight="1" x14ac:dyDescent="0.3">
      <c r="A57" s="98"/>
      <c r="B57" s="98"/>
      <c r="C57" s="98"/>
      <c r="D57" s="98"/>
      <c r="E57" s="99"/>
      <c r="F57" s="99"/>
      <c r="G57" s="98"/>
      <c r="H57" s="98"/>
      <c r="I57" s="98"/>
      <c r="J57" s="98"/>
      <c r="K57" s="98"/>
      <c r="L57" s="98"/>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row>
    <row r="58" spans="1:57" ht="15.75" customHeight="1" x14ac:dyDescent="0.3">
      <c r="A58" s="98"/>
      <c r="B58" s="98"/>
      <c r="C58" s="98"/>
      <c r="D58" s="98"/>
      <c r="E58" s="99"/>
      <c r="F58" s="99"/>
      <c r="G58" s="98"/>
      <c r="H58" s="98"/>
      <c r="I58" s="98"/>
      <c r="J58" s="98"/>
      <c r="K58" s="98"/>
      <c r="L58" s="98"/>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row>
    <row r="59" spans="1:57" ht="15.75" customHeight="1" x14ac:dyDescent="0.3">
      <c r="A59" s="98"/>
      <c r="B59" s="98"/>
      <c r="C59" s="98"/>
      <c r="D59" s="98"/>
      <c r="E59" s="99"/>
      <c r="F59" s="99"/>
      <c r="G59" s="98"/>
      <c r="H59" s="98"/>
      <c r="I59" s="98"/>
      <c r="J59" s="98"/>
      <c r="K59" s="98"/>
      <c r="L59" s="98"/>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row>
    <row r="60" spans="1:57" ht="15.75" customHeight="1" x14ac:dyDescent="0.3">
      <c r="A60" s="98"/>
      <c r="B60" s="98"/>
      <c r="C60" s="98"/>
      <c r="D60" s="98"/>
      <c r="E60" s="99"/>
      <c r="F60" s="99"/>
      <c r="G60" s="98"/>
      <c r="H60" s="98"/>
      <c r="I60" s="98"/>
      <c r="J60" s="98"/>
      <c r="K60" s="98"/>
      <c r="L60" s="98"/>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row>
    <row r="61" spans="1:57" ht="15.75" customHeight="1" x14ac:dyDescent="0.3">
      <c r="A61" s="98"/>
      <c r="B61" s="98"/>
      <c r="C61" s="98"/>
      <c r="D61" s="98"/>
      <c r="E61" s="99"/>
      <c r="F61" s="99"/>
      <c r="G61" s="98"/>
      <c r="H61" s="98"/>
      <c r="I61" s="98"/>
      <c r="J61" s="98"/>
      <c r="K61" s="98"/>
      <c r="L61" s="98"/>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row>
    <row r="62" spans="1:57" ht="15.75" customHeight="1" x14ac:dyDescent="0.3">
      <c r="A62" s="98"/>
      <c r="B62" s="98"/>
      <c r="C62" s="98"/>
      <c r="D62" s="98"/>
      <c r="E62" s="99"/>
      <c r="F62" s="99"/>
      <c r="G62" s="98"/>
      <c r="H62" s="98"/>
      <c r="I62" s="98"/>
      <c r="J62" s="98"/>
      <c r="K62" s="98"/>
      <c r="L62" s="98"/>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row>
    <row r="63" spans="1:57" ht="15.75" customHeight="1" x14ac:dyDescent="0.3">
      <c r="A63" s="98"/>
      <c r="B63" s="98"/>
      <c r="C63" s="98"/>
      <c r="D63" s="98"/>
      <c r="E63" s="99"/>
      <c r="F63" s="99"/>
      <c r="G63" s="98"/>
      <c r="H63" s="98"/>
      <c r="I63" s="98"/>
      <c r="J63" s="98"/>
      <c r="K63" s="98"/>
      <c r="L63" s="98"/>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row>
    <row r="64" spans="1:57" ht="15.75" customHeight="1" x14ac:dyDescent="0.3">
      <c r="A64" s="98"/>
      <c r="B64" s="98"/>
      <c r="C64" s="98"/>
      <c r="D64" s="98"/>
      <c r="E64" s="99"/>
      <c r="F64" s="99"/>
      <c r="G64" s="98"/>
      <c r="H64" s="98"/>
      <c r="I64" s="98"/>
      <c r="J64" s="98"/>
      <c r="K64" s="98"/>
      <c r="L64" s="98"/>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row>
    <row r="65" spans="1:57" ht="15.75" customHeight="1" x14ac:dyDescent="0.3">
      <c r="A65" s="98"/>
      <c r="B65" s="98"/>
      <c r="C65" s="98"/>
      <c r="D65" s="98"/>
      <c r="E65" s="99"/>
      <c r="F65" s="99"/>
      <c r="G65" s="98"/>
      <c r="H65" s="98"/>
      <c r="I65" s="98"/>
      <c r="J65" s="98"/>
      <c r="K65" s="98"/>
      <c r="L65" s="98"/>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row>
    <row r="66" spans="1:57" ht="15.75" customHeight="1" x14ac:dyDescent="0.3">
      <c r="A66" s="98"/>
      <c r="B66" s="98"/>
      <c r="C66" s="98"/>
      <c r="D66" s="98"/>
      <c r="E66" s="99"/>
      <c r="F66" s="99"/>
      <c r="G66" s="98"/>
      <c r="H66" s="98"/>
      <c r="I66" s="98"/>
      <c r="J66" s="98"/>
      <c r="K66" s="98"/>
      <c r="L66" s="98"/>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row>
    <row r="67" spans="1:57" ht="15.75" customHeight="1" x14ac:dyDescent="0.3">
      <c r="A67" s="98"/>
      <c r="B67" s="98"/>
      <c r="C67" s="98"/>
      <c r="D67" s="98"/>
      <c r="E67" s="99"/>
      <c r="F67" s="99"/>
      <c r="G67" s="98"/>
      <c r="H67" s="98"/>
      <c r="I67" s="98"/>
      <c r="J67" s="98"/>
      <c r="K67" s="98"/>
      <c r="L67" s="98"/>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row>
    <row r="68" spans="1:57" ht="15.75" customHeight="1" x14ac:dyDescent="0.3">
      <c r="A68" s="98"/>
      <c r="B68" s="98"/>
      <c r="C68" s="98"/>
      <c r="D68" s="98"/>
      <c r="E68" s="99"/>
      <c r="F68" s="99"/>
      <c r="G68" s="98"/>
      <c r="H68" s="98"/>
      <c r="I68" s="98"/>
      <c r="J68" s="98"/>
      <c r="K68" s="98"/>
      <c r="L68" s="98"/>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row>
    <row r="69" spans="1:57" ht="15.75" customHeight="1" x14ac:dyDescent="0.3">
      <c r="A69" s="98"/>
      <c r="B69" s="98"/>
      <c r="C69" s="98"/>
      <c r="D69" s="98"/>
      <c r="E69" s="99"/>
      <c r="F69" s="99"/>
      <c r="G69" s="98"/>
      <c r="H69" s="98"/>
      <c r="I69" s="98"/>
      <c r="J69" s="98"/>
      <c r="K69" s="98"/>
      <c r="L69" s="98"/>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row>
    <row r="70" spans="1:57" ht="15.75" customHeight="1" x14ac:dyDescent="0.3">
      <c r="A70" s="98"/>
      <c r="B70" s="98"/>
      <c r="C70" s="98"/>
      <c r="D70" s="98"/>
      <c r="E70" s="99"/>
      <c r="F70" s="99"/>
      <c r="G70" s="98"/>
      <c r="H70" s="98"/>
      <c r="I70" s="98"/>
      <c r="J70" s="98"/>
      <c r="K70" s="98"/>
      <c r="L70" s="98"/>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row>
    <row r="71" spans="1:57" ht="15.75" customHeight="1" x14ac:dyDescent="0.3">
      <c r="A71" s="98"/>
      <c r="B71" s="98"/>
      <c r="C71" s="98"/>
      <c r="D71" s="98"/>
      <c r="E71" s="99"/>
      <c r="F71" s="99"/>
      <c r="G71" s="98"/>
      <c r="H71" s="98"/>
      <c r="I71" s="98"/>
      <c r="J71" s="98"/>
      <c r="K71" s="98"/>
      <c r="L71" s="98"/>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row>
    <row r="72" spans="1:57" ht="15.75" customHeight="1" x14ac:dyDescent="0.3">
      <c r="A72" s="98"/>
      <c r="B72" s="98"/>
      <c r="C72" s="98"/>
      <c r="D72" s="98"/>
      <c r="E72" s="99"/>
      <c r="F72" s="99"/>
      <c r="G72" s="98"/>
      <c r="H72" s="98"/>
      <c r="I72" s="98"/>
      <c r="J72" s="98"/>
      <c r="K72" s="98"/>
      <c r="L72" s="98"/>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row>
    <row r="73" spans="1:57" ht="15.75" customHeight="1" x14ac:dyDescent="0.3">
      <c r="A73" s="98"/>
      <c r="B73" s="98"/>
      <c r="C73" s="98"/>
      <c r="D73" s="98"/>
      <c r="E73" s="99"/>
      <c r="F73" s="99"/>
      <c r="G73" s="98"/>
      <c r="H73" s="98"/>
      <c r="I73" s="98"/>
      <c r="J73" s="98"/>
      <c r="K73" s="98"/>
      <c r="L73" s="98"/>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row>
    <row r="74" spans="1:57" ht="15.75" customHeight="1" x14ac:dyDescent="0.3">
      <c r="A74" s="98"/>
      <c r="B74" s="98"/>
      <c r="C74" s="98"/>
      <c r="D74" s="98"/>
      <c r="E74" s="99"/>
      <c r="F74" s="99"/>
      <c r="G74" s="98"/>
      <c r="H74" s="98"/>
      <c r="I74" s="98"/>
      <c r="J74" s="98"/>
      <c r="K74" s="98"/>
      <c r="L74" s="98"/>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row>
    <row r="75" spans="1:57" ht="15.75" customHeight="1" x14ac:dyDescent="0.3">
      <c r="A75" s="98"/>
      <c r="B75" s="98"/>
      <c r="C75" s="98"/>
      <c r="D75" s="98"/>
      <c r="E75" s="99"/>
      <c r="F75" s="99"/>
      <c r="G75" s="98"/>
      <c r="H75" s="98"/>
      <c r="I75" s="98"/>
      <c r="J75" s="98"/>
      <c r="K75" s="98"/>
      <c r="L75" s="98"/>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row>
    <row r="76" spans="1:57" ht="15.75" customHeight="1" x14ac:dyDescent="0.3">
      <c r="A76" s="98"/>
      <c r="B76" s="98"/>
      <c r="C76" s="98"/>
      <c r="D76" s="98"/>
      <c r="E76" s="99"/>
      <c r="F76" s="99"/>
      <c r="G76" s="98"/>
      <c r="H76" s="98"/>
      <c r="I76" s="98"/>
      <c r="J76" s="98"/>
      <c r="K76" s="98"/>
      <c r="L76" s="98"/>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row>
    <row r="77" spans="1:57" ht="15.75" customHeight="1" x14ac:dyDescent="0.3">
      <c r="A77" s="98"/>
      <c r="B77" s="98"/>
      <c r="C77" s="98"/>
      <c r="D77" s="98"/>
      <c r="E77" s="99"/>
      <c r="F77" s="99"/>
      <c r="G77" s="98"/>
      <c r="H77" s="98"/>
      <c r="I77" s="98"/>
      <c r="J77" s="98"/>
      <c r="K77" s="98"/>
      <c r="L77" s="98"/>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row>
    <row r="78" spans="1:57" ht="15.75" customHeight="1" x14ac:dyDescent="0.3">
      <c r="A78" s="98"/>
      <c r="B78" s="98"/>
      <c r="C78" s="98"/>
      <c r="D78" s="98"/>
      <c r="E78" s="99"/>
      <c r="F78" s="99"/>
      <c r="G78" s="98"/>
      <c r="H78" s="98"/>
      <c r="I78" s="98"/>
      <c r="J78" s="98"/>
      <c r="K78" s="98"/>
      <c r="L78" s="98"/>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row>
    <row r="79" spans="1:57" ht="15.75" customHeight="1" x14ac:dyDescent="0.3">
      <c r="A79" s="98"/>
      <c r="B79" s="98"/>
      <c r="C79" s="98"/>
      <c r="D79" s="98"/>
      <c r="E79" s="99"/>
      <c r="F79" s="99"/>
      <c r="G79" s="98"/>
      <c r="H79" s="98"/>
      <c r="I79" s="98"/>
      <c r="J79" s="98"/>
      <c r="K79" s="98"/>
      <c r="L79" s="98"/>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row>
    <row r="80" spans="1:57" ht="15.75" customHeight="1" x14ac:dyDescent="0.3">
      <c r="A80" s="98"/>
      <c r="B80" s="98"/>
      <c r="C80" s="98"/>
      <c r="D80" s="98"/>
      <c r="E80" s="99"/>
      <c r="F80" s="99"/>
      <c r="G80" s="98"/>
      <c r="H80" s="98"/>
      <c r="I80" s="98"/>
      <c r="J80" s="98"/>
      <c r="K80" s="98"/>
      <c r="L80" s="98"/>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row>
    <row r="81" spans="1:57" ht="15.75" customHeight="1" x14ac:dyDescent="0.3">
      <c r="A81" s="98"/>
      <c r="B81" s="98"/>
      <c r="C81" s="98"/>
      <c r="D81" s="98"/>
      <c r="E81" s="99"/>
      <c r="F81" s="99"/>
      <c r="G81" s="98"/>
      <c r="H81" s="98"/>
      <c r="I81" s="98"/>
      <c r="J81" s="98"/>
      <c r="K81" s="98"/>
      <c r="L81" s="98"/>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row>
    <row r="82" spans="1:57" ht="15.75" customHeight="1" x14ac:dyDescent="0.3">
      <c r="A82" s="98"/>
      <c r="B82" s="98"/>
      <c r="C82" s="98"/>
      <c r="D82" s="98"/>
      <c r="E82" s="99"/>
      <c r="F82" s="99"/>
      <c r="G82" s="98"/>
      <c r="H82" s="98"/>
      <c r="I82" s="98"/>
      <c r="J82" s="98"/>
      <c r="K82" s="98"/>
      <c r="L82" s="98"/>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row>
    <row r="83" spans="1:57" ht="15.75" customHeight="1" x14ac:dyDescent="0.3">
      <c r="A83" s="98"/>
      <c r="B83" s="98"/>
      <c r="C83" s="98"/>
      <c r="D83" s="98"/>
      <c r="E83" s="99"/>
      <c r="F83" s="99"/>
      <c r="G83" s="98"/>
      <c r="H83" s="98"/>
      <c r="I83" s="98"/>
      <c r="J83" s="98"/>
      <c r="K83" s="98"/>
      <c r="L83" s="98"/>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row>
    <row r="84" spans="1:57" ht="15.75" customHeight="1" x14ac:dyDescent="0.3">
      <c r="A84" s="98"/>
      <c r="B84" s="98"/>
      <c r="C84" s="98"/>
      <c r="D84" s="98"/>
      <c r="E84" s="99"/>
      <c r="F84" s="99"/>
      <c r="G84" s="98"/>
      <c r="H84" s="98"/>
      <c r="I84" s="98"/>
      <c r="J84" s="98"/>
      <c r="K84" s="98"/>
      <c r="L84" s="98"/>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row>
    <row r="85" spans="1:57" ht="15.75" customHeight="1" x14ac:dyDescent="0.3">
      <c r="A85" s="98"/>
      <c r="B85" s="98"/>
      <c r="C85" s="98"/>
      <c r="D85" s="98"/>
      <c r="E85" s="99"/>
      <c r="F85" s="99"/>
      <c r="G85" s="98"/>
      <c r="H85" s="98"/>
      <c r="I85" s="98"/>
      <c r="J85" s="98"/>
      <c r="K85" s="98"/>
      <c r="L85" s="98"/>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row>
    <row r="86" spans="1:57" ht="15.75" customHeight="1" x14ac:dyDescent="0.3">
      <c r="A86" s="98"/>
      <c r="B86" s="98"/>
      <c r="C86" s="98"/>
      <c r="D86" s="98"/>
      <c r="E86" s="99"/>
      <c r="F86" s="99"/>
      <c r="G86" s="98"/>
      <c r="H86" s="98"/>
      <c r="I86" s="98"/>
      <c r="J86" s="98"/>
      <c r="K86" s="98"/>
      <c r="L86" s="98"/>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row>
    <row r="87" spans="1:57" ht="15.75" customHeight="1" x14ac:dyDescent="0.3">
      <c r="A87" s="98"/>
      <c r="B87" s="98"/>
      <c r="C87" s="98"/>
      <c r="D87" s="98"/>
      <c r="E87" s="99"/>
      <c r="F87" s="99"/>
      <c r="G87" s="98"/>
      <c r="H87" s="98"/>
      <c r="I87" s="98"/>
      <c r="J87" s="98"/>
      <c r="K87" s="98"/>
      <c r="L87" s="98"/>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row>
    <row r="88" spans="1:57" ht="15.75" customHeight="1" x14ac:dyDescent="0.3">
      <c r="A88" s="98"/>
      <c r="B88" s="98"/>
      <c r="C88" s="98"/>
      <c r="D88" s="98"/>
      <c r="E88" s="99"/>
      <c r="F88" s="99"/>
      <c r="G88" s="98"/>
      <c r="H88" s="98"/>
      <c r="I88" s="98"/>
      <c r="J88" s="98"/>
      <c r="K88" s="98"/>
      <c r="L88" s="98"/>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row>
    <row r="89" spans="1:57" ht="15.75" customHeight="1" x14ac:dyDescent="0.3">
      <c r="A89" s="98"/>
      <c r="B89" s="98"/>
      <c r="C89" s="98"/>
      <c r="D89" s="98"/>
      <c r="E89" s="99"/>
      <c r="F89" s="99"/>
      <c r="G89" s="98"/>
      <c r="H89" s="98"/>
      <c r="I89" s="98"/>
      <c r="J89" s="98"/>
      <c r="K89" s="98"/>
      <c r="L89" s="98"/>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row>
    <row r="90" spans="1:57" ht="15.75" customHeight="1" x14ac:dyDescent="0.3">
      <c r="A90" s="98"/>
      <c r="B90" s="98"/>
      <c r="C90" s="98"/>
      <c r="D90" s="98"/>
      <c r="E90" s="99"/>
      <c r="F90" s="99"/>
      <c r="G90" s="98"/>
      <c r="H90" s="98"/>
      <c r="I90" s="98"/>
      <c r="J90" s="98"/>
      <c r="K90" s="98"/>
      <c r="L90" s="98"/>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row>
    <row r="91" spans="1:57" ht="15.75" customHeight="1" x14ac:dyDescent="0.3">
      <c r="A91" s="98"/>
      <c r="B91" s="98"/>
      <c r="C91" s="98"/>
      <c r="D91" s="98"/>
      <c r="E91" s="99"/>
      <c r="F91" s="99"/>
      <c r="G91" s="98"/>
      <c r="H91" s="98"/>
      <c r="I91" s="98"/>
      <c r="J91" s="98"/>
      <c r="K91" s="98"/>
      <c r="L91" s="98"/>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row>
    <row r="92" spans="1:57" ht="15.75" customHeight="1" x14ac:dyDescent="0.3">
      <c r="A92" s="98"/>
      <c r="B92" s="98"/>
      <c r="C92" s="98"/>
      <c r="D92" s="98"/>
      <c r="E92" s="99"/>
      <c r="F92" s="99"/>
      <c r="G92" s="98"/>
      <c r="H92" s="98"/>
      <c r="I92" s="98"/>
      <c r="J92" s="98"/>
      <c r="K92" s="98"/>
      <c r="L92" s="98"/>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row>
    <row r="93" spans="1:57" ht="15.75" customHeight="1" x14ac:dyDescent="0.3">
      <c r="A93" s="98"/>
      <c r="B93" s="98"/>
      <c r="C93" s="98"/>
      <c r="D93" s="98"/>
      <c r="E93" s="99"/>
      <c r="F93" s="99"/>
      <c r="G93" s="98"/>
      <c r="H93" s="98"/>
      <c r="I93" s="98"/>
      <c r="J93" s="98"/>
      <c r="K93" s="98"/>
      <c r="L93" s="98"/>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row>
    <row r="94" spans="1:57" ht="15.75" customHeight="1" x14ac:dyDescent="0.3">
      <c r="A94" s="98"/>
      <c r="B94" s="98"/>
      <c r="C94" s="98"/>
      <c r="D94" s="98"/>
      <c r="E94" s="99"/>
      <c r="F94" s="99"/>
      <c r="G94" s="98"/>
      <c r="H94" s="98"/>
      <c r="I94" s="98"/>
      <c r="J94" s="98"/>
      <c r="K94" s="98"/>
      <c r="L94" s="98"/>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row>
    <row r="95" spans="1:57" ht="15.75" customHeight="1" x14ac:dyDescent="0.3">
      <c r="A95" s="98"/>
      <c r="B95" s="98"/>
      <c r="C95" s="98"/>
      <c r="D95" s="98"/>
      <c r="E95" s="99"/>
      <c r="F95" s="99"/>
      <c r="G95" s="98"/>
      <c r="H95" s="98"/>
      <c r="I95" s="98"/>
      <c r="J95" s="98"/>
      <c r="K95" s="98"/>
      <c r="L95" s="98"/>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row>
    <row r="96" spans="1:57" ht="15.75" customHeight="1" x14ac:dyDescent="0.3">
      <c r="A96" s="98"/>
      <c r="B96" s="98"/>
      <c r="C96" s="98"/>
      <c r="D96" s="98"/>
      <c r="E96" s="99"/>
      <c r="F96" s="99"/>
      <c r="G96" s="98"/>
      <c r="H96" s="98"/>
      <c r="I96" s="98"/>
      <c r="J96" s="98"/>
      <c r="K96" s="98"/>
      <c r="L96" s="98"/>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row>
    <row r="97" spans="1:57" ht="15.75" customHeight="1" x14ac:dyDescent="0.3">
      <c r="A97" s="98"/>
      <c r="B97" s="98"/>
      <c r="C97" s="98"/>
      <c r="D97" s="98"/>
      <c r="E97" s="99"/>
      <c r="F97" s="99"/>
      <c r="G97" s="98"/>
      <c r="H97" s="98"/>
      <c r="I97" s="98"/>
      <c r="J97" s="98"/>
      <c r="K97" s="98"/>
      <c r="L97" s="98"/>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row>
    <row r="98" spans="1:57" ht="15.75" customHeight="1" x14ac:dyDescent="0.3">
      <c r="A98" s="98"/>
      <c r="B98" s="98"/>
      <c r="C98" s="98"/>
      <c r="D98" s="98"/>
      <c r="E98" s="99"/>
      <c r="F98" s="99"/>
      <c r="G98" s="98"/>
      <c r="H98" s="98"/>
      <c r="I98" s="98"/>
      <c r="J98" s="98"/>
      <c r="K98" s="98"/>
      <c r="L98" s="98"/>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row>
    <row r="99" spans="1:57" ht="15.75" customHeight="1" x14ac:dyDescent="0.3">
      <c r="A99" s="98"/>
      <c r="B99" s="98"/>
      <c r="C99" s="98"/>
      <c r="D99" s="98"/>
      <c r="E99" s="99"/>
      <c r="F99" s="99"/>
      <c r="G99" s="98"/>
      <c r="H99" s="98"/>
      <c r="I99" s="98"/>
      <c r="J99" s="98"/>
      <c r="K99" s="98"/>
      <c r="L99" s="98"/>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row>
    <row r="100" spans="1:57" ht="15.75" customHeight="1" x14ac:dyDescent="0.3">
      <c r="A100" s="98"/>
      <c r="B100" s="98"/>
      <c r="C100" s="98"/>
      <c r="D100" s="98"/>
      <c r="E100" s="99"/>
      <c r="F100" s="99"/>
      <c r="G100" s="98"/>
      <c r="H100" s="98"/>
      <c r="I100" s="98"/>
      <c r="J100" s="98"/>
      <c r="K100" s="98"/>
      <c r="L100" s="98"/>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row>
    <row r="101" spans="1:57" ht="15.75" customHeight="1" x14ac:dyDescent="0.3">
      <c r="A101" s="98"/>
      <c r="B101" s="98"/>
      <c r="C101" s="98"/>
      <c r="D101" s="98"/>
      <c r="E101" s="99"/>
      <c r="F101" s="99"/>
      <c r="G101" s="98"/>
      <c r="H101" s="98"/>
      <c r="I101" s="98"/>
      <c r="J101" s="98"/>
      <c r="K101" s="98"/>
      <c r="L101" s="98"/>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row>
    <row r="102" spans="1:57" ht="15.75" customHeight="1" x14ac:dyDescent="0.3">
      <c r="A102" s="98"/>
      <c r="B102" s="98"/>
      <c r="C102" s="98"/>
      <c r="D102" s="98"/>
      <c r="E102" s="99"/>
      <c r="F102" s="99"/>
      <c r="G102" s="98"/>
      <c r="H102" s="98"/>
      <c r="I102" s="98"/>
      <c r="J102" s="98"/>
      <c r="K102" s="98"/>
      <c r="L102" s="98"/>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row>
    <row r="103" spans="1:57" ht="15.75" customHeight="1" x14ac:dyDescent="0.3">
      <c r="A103" s="98"/>
      <c r="B103" s="98"/>
      <c r="C103" s="98"/>
      <c r="D103" s="98"/>
      <c r="E103" s="99"/>
      <c r="F103" s="99"/>
      <c r="G103" s="98"/>
      <c r="H103" s="98"/>
      <c r="I103" s="98"/>
      <c r="J103" s="98"/>
      <c r="K103" s="98"/>
      <c r="L103" s="98"/>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row>
    <row r="104" spans="1:57" ht="15.75" customHeight="1" x14ac:dyDescent="0.3">
      <c r="A104" s="98"/>
      <c r="B104" s="98"/>
      <c r="C104" s="98"/>
      <c r="D104" s="98"/>
      <c r="E104" s="99"/>
      <c r="F104" s="99"/>
      <c r="G104" s="98"/>
      <c r="H104" s="98"/>
      <c r="I104" s="98"/>
      <c r="J104" s="98"/>
      <c r="K104" s="98"/>
      <c r="L104" s="98"/>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row>
    <row r="105" spans="1:57" ht="15.75" customHeight="1" x14ac:dyDescent="0.3">
      <c r="A105" s="98"/>
      <c r="B105" s="98"/>
      <c r="C105" s="98"/>
      <c r="D105" s="98"/>
      <c r="E105" s="99"/>
      <c r="F105" s="99"/>
      <c r="G105" s="98"/>
      <c r="H105" s="98"/>
      <c r="I105" s="98"/>
      <c r="J105" s="98"/>
      <c r="K105" s="98"/>
      <c r="L105" s="98"/>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row>
    <row r="106" spans="1:57" ht="15.75" customHeight="1" x14ac:dyDescent="0.3">
      <c r="A106" s="98"/>
      <c r="B106" s="98"/>
      <c r="C106" s="98"/>
      <c r="D106" s="98"/>
      <c r="E106" s="99"/>
      <c r="F106" s="99"/>
      <c r="G106" s="98"/>
      <c r="H106" s="98"/>
      <c r="I106" s="98"/>
      <c r="J106" s="98"/>
      <c r="K106" s="98"/>
      <c r="L106" s="98"/>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row>
    <row r="107" spans="1:57" ht="15.75" customHeight="1" x14ac:dyDescent="0.3">
      <c r="A107" s="98"/>
      <c r="B107" s="98"/>
      <c r="C107" s="98"/>
      <c r="D107" s="98"/>
      <c r="E107" s="99"/>
      <c r="F107" s="99"/>
      <c r="G107" s="98"/>
      <c r="H107" s="98"/>
      <c r="I107" s="98"/>
      <c r="J107" s="98"/>
      <c r="K107" s="98"/>
      <c r="L107" s="98"/>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c r="AV107" s="100"/>
      <c r="AW107" s="100"/>
      <c r="AX107" s="100"/>
      <c r="AY107" s="100"/>
      <c r="AZ107" s="100"/>
      <c r="BA107" s="100"/>
      <c r="BB107" s="100"/>
      <c r="BC107" s="100"/>
      <c r="BD107" s="100"/>
      <c r="BE107" s="100"/>
    </row>
    <row r="108" spans="1:57" ht="15.75" customHeight="1" x14ac:dyDescent="0.3">
      <c r="A108" s="98"/>
      <c r="B108" s="98"/>
      <c r="C108" s="98"/>
      <c r="D108" s="98"/>
      <c r="E108" s="99"/>
      <c r="F108" s="99"/>
      <c r="G108" s="98"/>
      <c r="H108" s="98"/>
      <c r="I108" s="98"/>
      <c r="J108" s="98"/>
      <c r="K108" s="98"/>
      <c r="L108" s="98"/>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c r="AV108" s="100"/>
      <c r="AW108" s="100"/>
      <c r="AX108" s="100"/>
      <c r="AY108" s="100"/>
      <c r="AZ108" s="100"/>
      <c r="BA108" s="100"/>
      <c r="BB108" s="100"/>
      <c r="BC108" s="100"/>
      <c r="BD108" s="100"/>
      <c r="BE108" s="100"/>
    </row>
    <row r="109" spans="1:57" ht="15.75" customHeight="1" x14ac:dyDescent="0.3">
      <c r="A109" s="98"/>
      <c r="B109" s="98"/>
      <c r="C109" s="98"/>
      <c r="D109" s="98"/>
      <c r="E109" s="99"/>
      <c r="F109" s="99"/>
      <c r="G109" s="98"/>
      <c r="H109" s="98"/>
      <c r="I109" s="98"/>
      <c r="J109" s="98"/>
      <c r="K109" s="98"/>
      <c r="L109" s="98"/>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row>
    <row r="110" spans="1:57" ht="15.75" customHeight="1" x14ac:dyDescent="0.3">
      <c r="A110" s="98"/>
      <c r="B110" s="98"/>
      <c r="C110" s="98"/>
      <c r="D110" s="98"/>
      <c r="E110" s="99"/>
      <c r="F110" s="99"/>
      <c r="G110" s="98"/>
      <c r="H110" s="98"/>
      <c r="I110" s="98"/>
      <c r="J110" s="98"/>
      <c r="K110" s="98"/>
      <c r="L110" s="98"/>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row>
    <row r="111" spans="1:57" ht="15.75" customHeight="1" x14ac:dyDescent="0.3">
      <c r="A111" s="98"/>
      <c r="B111" s="98"/>
      <c r="C111" s="98"/>
      <c r="D111" s="98"/>
      <c r="E111" s="99"/>
      <c r="F111" s="99"/>
      <c r="G111" s="98"/>
      <c r="H111" s="98"/>
      <c r="I111" s="98"/>
      <c r="J111" s="98"/>
      <c r="K111" s="98"/>
      <c r="L111" s="98"/>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row>
    <row r="112" spans="1:57" ht="15.75" customHeight="1" x14ac:dyDescent="0.3">
      <c r="A112" s="98"/>
      <c r="B112" s="98"/>
      <c r="C112" s="98"/>
      <c r="D112" s="98"/>
      <c r="E112" s="99"/>
      <c r="F112" s="99"/>
      <c r="G112" s="98"/>
      <c r="H112" s="98"/>
      <c r="I112" s="98"/>
      <c r="J112" s="98"/>
      <c r="K112" s="98"/>
      <c r="L112" s="98"/>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row>
    <row r="113" spans="1:57" ht="15.75" customHeight="1" x14ac:dyDescent="0.3">
      <c r="A113" s="98"/>
      <c r="B113" s="98"/>
      <c r="C113" s="98"/>
      <c r="D113" s="98"/>
      <c r="E113" s="99"/>
      <c r="F113" s="99"/>
      <c r="G113" s="98"/>
      <c r="H113" s="98"/>
      <c r="I113" s="98"/>
      <c r="J113" s="98"/>
      <c r="K113" s="98"/>
      <c r="L113" s="98"/>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row>
    <row r="114" spans="1:57" ht="15.75" customHeight="1" x14ac:dyDescent="0.3">
      <c r="A114" s="98"/>
      <c r="B114" s="98"/>
      <c r="C114" s="98"/>
      <c r="D114" s="98"/>
      <c r="E114" s="99"/>
      <c r="F114" s="99"/>
      <c r="G114" s="98"/>
      <c r="H114" s="98"/>
      <c r="I114" s="98"/>
      <c r="J114" s="98"/>
      <c r="K114" s="98"/>
      <c r="L114" s="98"/>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row>
    <row r="115" spans="1:57" ht="15.75" customHeight="1" x14ac:dyDescent="0.3">
      <c r="A115" s="98"/>
      <c r="B115" s="98"/>
      <c r="C115" s="98"/>
      <c r="D115" s="98"/>
      <c r="E115" s="99"/>
      <c r="F115" s="99"/>
      <c r="G115" s="98"/>
      <c r="H115" s="98"/>
      <c r="I115" s="98"/>
      <c r="J115" s="98"/>
      <c r="K115" s="98"/>
      <c r="L115" s="98"/>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row>
    <row r="116" spans="1:57" ht="15.75" customHeight="1" x14ac:dyDescent="0.3">
      <c r="A116" s="98"/>
      <c r="B116" s="98"/>
      <c r="C116" s="98"/>
      <c r="D116" s="98"/>
      <c r="E116" s="99"/>
      <c r="F116" s="99"/>
      <c r="G116" s="98"/>
      <c r="H116" s="98"/>
      <c r="I116" s="98"/>
      <c r="J116" s="98"/>
      <c r="K116" s="98"/>
      <c r="L116" s="98"/>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row>
    <row r="117" spans="1:57" ht="15.75" customHeight="1" x14ac:dyDescent="0.3">
      <c r="A117" s="98"/>
      <c r="B117" s="98"/>
      <c r="C117" s="98"/>
      <c r="D117" s="98"/>
      <c r="E117" s="99"/>
      <c r="F117" s="99"/>
      <c r="G117" s="98"/>
      <c r="H117" s="98"/>
      <c r="I117" s="98"/>
      <c r="J117" s="98"/>
      <c r="K117" s="98"/>
      <c r="L117" s="98"/>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row>
    <row r="118" spans="1:57" ht="15.75" customHeight="1" x14ac:dyDescent="0.3">
      <c r="A118" s="98"/>
      <c r="B118" s="98"/>
      <c r="C118" s="98"/>
      <c r="D118" s="98"/>
      <c r="E118" s="99"/>
      <c r="F118" s="99"/>
      <c r="G118" s="98"/>
      <c r="H118" s="98"/>
      <c r="I118" s="98"/>
      <c r="J118" s="98"/>
      <c r="K118" s="98"/>
      <c r="L118" s="98"/>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row>
    <row r="119" spans="1:57" ht="15.75" customHeight="1" x14ac:dyDescent="0.3">
      <c r="A119" s="98"/>
      <c r="B119" s="98"/>
      <c r="C119" s="98"/>
      <c r="D119" s="98"/>
      <c r="E119" s="99"/>
      <c r="F119" s="99"/>
      <c r="G119" s="98"/>
      <c r="H119" s="98"/>
      <c r="I119" s="98"/>
      <c r="J119" s="98"/>
      <c r="K119" s="98"/>
      <c r="L119" s="98"/>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row>
    <row r="120" spans="1:57" ht="15.75" customHeight="1" x14ac:dyDescent="0.3">
      <c r="A120" s="98"/>
      <c r="B120" s="98"/>
      <c r="C120" s="98"/>
      <c r="D120" s="98"/>
      <c r="E120" s="99"/>
      <c r="F120" s="99"/>
      <c r="G120" s="98"/>
      <c r="H120" s="98"/>
      <c r="I120" s="98"/>
      <c r="J120" s="98"/>
      <c r="K120" s="98"/>
      <c r="L120" s="98"/>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row>
    <row r="121" spans="1:57" ht="15.75" customHeight="1" x14ac:dyDescent="0.3">
      <c r="A121" s="98"/>
      <c r="B121" s="98"/>
      <c r="C121" s="98"/>
      <c r="D121" s="98"/>
      <c r="E121" s="99"/>
      <c r="F121" s="99"/>
      <c r="G121" s="98"/>
      <c r="H121" s="98"/>
      <c r="I121" s="98"/>
      <c r="J121" s="98"/>
      <c r="K121" s="98"/>
      <c r="L121" s="98"/>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row>
    <row r="122" spans="1:57" ht="15.75" customHeight="1" x14ac:dyDescent="0.3">
      <c r="A122" s="98"/>
      <c r="B122" s="98"/>
      <c r="C122" s="98"/>
      <c r="D122" s="98"/>
      <c r="E122" s="99"/>
      <c r="F122" s="99"/>
      <c r="G122" s="98"/>
      <c r="H122" s="98"/>
      <c r="I122" s="98"/>
      <c r="J122" s="98"/>
      <c r="K122" s="98"/>
      <c r="L122" s="98"/>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row>
    <row r="123" spans="1:57" ht="15.75" customHeight="1" x14ac:dyDescent="0.3">
      <c r="A123" s="98"/>
      <c r="B123" s="98"/>
      <c r="C123" s="98"/>
      <c r="D123" s="98"/>
      <c r="E123" s="99"/>
      <c r="F123" s="99"/>
      <c r="G123" s="98"/>
      <c r="H123" s="98"/>
      <c r="I123" s="98"/>
      <c r="J123" s="98"/>
      <c r="K123" s="98"/>
      <c r="L123" s="98"/>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row>
    <row r="124" spans="1:57" ht="15.75" customHeight="1" x14ac:dyDescent="0.3">
      <c r="A124" s="98"/>
      <c r="B124" s="98"/>
      <c r="C124" s="98"/>
      <c r="D124" s="98"/>
      <c r="E124" s="99"/>
      <c r="F124" s="99"/>
      <c r="G124" s="98"/>
      <c r="H124" s="98"/>
      <c r="I124" s="98"/>
      <c r="J124" s="98"/>
      <c r="K124" s="98"/>
      <c r="L124" s="98"/>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row>
    <row r="125" spans="1:57" ht="15.75" customHeight="1" x14ac:dyDescent="0.3">
      <c r="A125" s="98"/>
      <c r="B125" s="98"/>
      <c r="C125" s="98"/>
      <c r="D125" s="98"/>
      <c r="E125" s="99"/>
      <c r="F125" s="99"/>
      <c r="G125" s="98"/>
      <c r="H125" s="98"/>
      <c r="I125" s="98"/>
      <c r="J125" s="98"/>
      <c r="K125" s="98"/>
      <c r="L125" s="98"/>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row>
    <row r="126" spans="1:57" ht="15.75" customHeight="1" x14ac:dyDescent="0.3">
      <c r="A126" s="98"/>
      <c r="B126" s="98"/>
      <c r="C126" s="98"/>
      <c r="D126" s="98"/>
      <c r="E126" s="99"/>
      <c r="F126" s="99"/>
      <c r="G126" s="98"/>
      <c r="H126" s="98"/>
      <c r="I126" s="98"/>
      <c r="J126" s="98"/>
      <c r="K126" s="98"/>
      <c r="L126" s="98"/>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row>
    <row r="127" spans="1:57" ht="15.75" customHeight="1" x14ac:dyDescent="0.3">
      <c r="A127" s="98"/>
      <c r="B127" s="98"/>
      <c r="C127" s="98"/>
      <c r="D127" s="98"/>
      <c r="E127" s="99"/>
      <c r="F127" s="99"/>
      <c r="G127" s="98"/>
      <c r="H127" s="98"/>
      <c r="I127" s="98"/>
      <c r="J127" s="98"/>
      <c r="K127" s="98"/>
      <c r="L127" s="98"/>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row>
    <row r="128" spans="1:57" ht="15.75" customHeight="1" x14ac:dyDescent="0.3">
      <c r="A128" s="98"/>
      <c r="B128" s="98"/>
      <c r="C128" s="98"/>
      <c r="D128" s="98"/>
      <c r="E128" s="99"/>
      <c r="F128" s="99"/>
      <c r="G128" s="98"/>
      <c r="H128" s="98"/>
      <c r="I128" s="98"/>
      <c r="J128" s="98"/>
      <c r="K128" s="98"/>
      <c r="L128" s="98"/>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row>
    <row r="129" spans="1:57" ht="15.75" customHeight="1" x14ac:dyDescent="0.3">
      <c r="A129" s="98"/>
      <c r="B129" s="98"/>
      <c r="C129" s="98"/>
      <c r="D129" s="98"/>
      <c r="E129" s="99"/>
      <c r="F129" s="99"/>
      <c r="G129" s="98"/>
      <c r="H129" s="98"/>
      <c r="I129" s="98"/>
      <c r="J129" s="98"/>
      <c r="K129" s="98"/>
      <c r="L129" s="98"/>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row>
    <row r="130" spans="1:57" ht="15.75" customHeight="1" x14ac:dyDescent="0.3">
      <c r="A130" s="98"/>
      <c r="B130" s="98"/>
      <c r="C130" s="98"/>
      <c r="D130" s="98"/>
      <c r="E130" s="99"/>
      <c r="F130" s="99"/>
      <c r="G130" s="98"/>
      <c r="H130" s="98"/>
      <c r="I130" s="98"/>
      <c r="J130" s="98"/>
      <c r="K130" s="98"/>
      <c r="L130" s="98"/>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row>
    <row r="131" spans="1:57" ht="15.75" customHeight="1" x14ac:dyDescent="0.3">
      <c r="A131" s="98"/>
      <c r="B131" s="98"/>
      <c r="C131" s="98"/>
      <c r="D131" s="98"/>
      <c r="E131" s="99"/>
      <c r="F131" s="99"/>
      <c r="G131" s="98"/>
      <c r="H131" s="98"/>
      <c r="I131" s="98"/>
      <c r="J131" s="98"/>
      <c r="K131" s="98"/>
      <c r="L131" s="98"/>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row>
    <row r="132" spans="1:57" ht="15.75" customHeight="1" x14ac:dyDescent="0.3">
      <c r="A132" s="98"/>
      <c r="B132" s="98"/>
      <c r="C132" s="98"/>
      <c r="D132" s="98"/>
      <c r="E132" s="99"/>
      <c r="F132" s="99"/>
      <c r="G132" s="98"/>
      <c r="H132" s="98"/>
      <c r="I132" s="98"/>
      <c r="J132" s="98"/>
      <c r="K132" s="98"/>
      <c r="L132" s="98"/>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row>
    <row r="133" spans="1:57" ht="15.75" customHeight="1" x14ac:dyDescent="0.3">
      <c r="A133" s="98"/>
      <c r="B133" s="98"/>
      <c r="C133" s="98"/>
      <c r="D133" s="98"/>
      <c r="E133" s="99"/>
      <c r="F133" s="99"/>
      <c r="G133" s="98"/>
      <c r="H133" s="98"/>
      <c r="I133" s="98"/>
      <c r="J133" s="98"/>
      <c r="K133" s="98"/>
      <c r="L133" s="98"/>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row>
    <row r="134" spans="1:57" ht="15.75" customHeight="1" x14ac:dyDescent="0.3">
      <c r="A134" s="98"/>
      <c r="B134" s="98"/>
      <c r="C134" s="98"/>
      <c r="D134" s="98"/>
      <c r="E134" s="99"/>
      <c r="F134" s="99"/>
      <c r="G134" s="98"/>
      <c r="H134" s="98"/>
      <c r="I134" s="98"/>
      <c r="J134" s="98"/>
      <c r="K134" s="98"/>
      <c r="L134" s="98"/>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row>
    <row r="135" spans="1:57" ht="15.75" customHeight="1" x14ac:dyDescent="0.3">
      <c r="A135" s="98"/>
      <c r="B135" s="98"/>
      <c r="C135" s="98"/>
      <c r="D135" s="98"/>
      <c r="E135" s="99"/>
      <c r="F135" s="99"/>
      <c r="G135" s="98"/>
      <c r="H135" s="98"/>
      <c r="I135" s="98"/>
      <c r="J135" s="98"/>
      <c r="K135" s="98"/>
      <c r="L135" s="98"/>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row>
    <row r="136" spans="1:57" ht="15.75" customHeight="1" x14ac:dyDescent="0.3">
      <c r="A136" s="98"/>
      <c r="B136" s="98"/>
      <c r="C136" s="98"/>
      <c r="D136" s="98"/>
      <c r="E136" s="99"/>
      <c r="F136" s="99"/>
      <c r="G136" s="98"/>
      <c r="H136" s="98"/>
      <c r="I136" s="98"/>
      <c r="J136" s="98"/>
      <c r="K136" s="98"/>
      <c r="L136" s="98"/>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row>
    <row r="137" spans="1:57" ht="15.75" customHeight="1" x14ac:dyDescent="0.3">
      <c r="A137" s="98"/>
      <c r="B137" s="98"/>
      <c r="C137" s="98"/>
      <c r="D137" s="98"/>
      <c r="E137" s="99"/>
      <c r="F137" s="99"/>
      <c r="G137" s="98"/>
      <c r="H137" s="98"/>
      <c r="I137" s="98"/>
      <c r="J137" s="98"/>
      <c r="K137" s="98"/>
      <c r="L137" s="98"/>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row>
    <row r="138" spans="1:57" ht="15.75" customHeight="1" x14ac:dyDescent="0.3">
      <c r="A138" s="98"/>
      <c r="B138" s="98"/>
      <c r="C138" s="98"/>
      <c r="D138" s="98"/>
      <c r="E138" s="99"/>
      <c r="F138" s="99"/>
      <c r="G138" s="98"/>
      <c r="H138" s="98"/>
      <c r="I138" s="98"/>
      <c r="J138" s="98"/>
      <c r="K138" s="98"/>
      <c r="L138" s="98"/>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row>
    <row r="139" spans="1:57" ht="15.75" customHeight="1" x14ac:dyDescent="0.3">
      <c r="A139" s="98"/>
      <c r="B139" s="98"/>
      <c r="C139" s="98"/>
      <c r="D139" s="98"/>
      <c r="E139" s="99"/>
      <c r="F139" s="99"/>
      <c r="G139" s="98"/>
      <c r="H139" s="98"/>
      <c r="I139" s="98"/>
      <c r="J139" s="98"/>
      <c r="K139" s="98"/>
      <c r="L139" s="98"/>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row>
    <row r="140" spans="1:57" ht="15.75" customHeight="1" x14ac:dyDescent="0.3">
      <c r="A140" s="98"/>
      <c r="B140" s="98"/>
      <c r="C140" s="98"/>
      <c r="D140" s="98"/>
      <c r="E140" s="99"/>
      <c r="F140" s="99"/>
      <c r="G140" s="98"/>
      <c r="H140" s="98"/>
      <c r="I140" s="98"/>
      <c r="J140" s="98"/>
      <c r="K140" s="98"/>
      <c r="L140" s="98"/>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row>
    <row r="141" spans="1:57" ht="15.75" customHeight="1" x14ac:dyDescent="0.3">
      <c r="A141" s="98"/>
      <c r="B141" s="98"/>
      <c r="C141" s="98"/>
      <c r="D141" s="98"/>
      <c r="E141" s="99"/>
      <c r="F141" s="99"/>
      <c r="G141" s="98"/>
      <c r="H141" s="98"/>
      <c r="I141" s="98"/>
      <c r="J141" s="98"/>
      <c r="K141" s="98"/>
      <c r="L141" s="98"/>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row>
    <row r="142" spans="1:57" ht="15.75" customHeight="1" x14ac:dyDescent="0.3">
      <c r="A142" s="98"/>
      <c r="B142" s="98"/>
      <c r="C142" s="98"/>
      <c r="D142" s="98"/>
      <c r="E142" s="99"/>
      <c r="F142" s="99"/>
      <c r="G142" s="98"/>
      <c r="H142" s="98"/>
      <c r="I142" s="98"/>
      <c r="J142" s="98"/>
      <c r="K142" s="98"/>
      <c r="L142" s="98"/>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row>
    <row r="143" spans="1:57" ht="15.75" customHeight="1" x14ac:dyDescent="0.3">
      <c r="A143" s="98"/>
      <c r="B143" s="98"/>
      <c r="C143" s="98"/>
      <c r="D143" s="98"/>
      <c r="E143" s="99"/>
      <c r="F143" s="99"/>
      <c r="G143" s="98"/>
      <c r="H143" s="98"/>
      <c r="I143" s="98"/>
      <c r="J143" s="98"/>
      <c r="K143" s="98"/>
      <c r="L143" s="98"/>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row>
    <row r="144" spans="1:57" ht="15.75" customHeight="1" x14ac:dyDescent="0.3">
      <c r="A144" s="98"/>
      <c r="B144" s="98"/>
      <c r="C144" s="98"/>
      <c r="D144" s="98"/>
      <c r="E144" s="99"/>
      <c r="F144" s="99"/>
      <c r="G144" s="98"/>
      <c r="H144" s="98"/>
      <c r="I144" s="98"/>
      <c r="J144" s="98"/>
      <c r="K144" s="98"/>
      <c r="L144" s="98"/>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row>
    <row r="145" spans="1:57" ht="15.75" customHeight="1" x14ac:dyDescent="0.3">
      <c r="A145" s="98"/>
      <c r="B145" s="98"/>
      <c r="C145" s="98"/>
      <c r="D145" s="98"/>
      <c r="E145" s="99"/>
      <c r="F145" s="99"/>
      <c r="G145" s="98"/>
      <c r="H145" s="98"/>
      <c r="I145" s="98"/>
      <c r="J145" s="98"/>
      <c r="K145" s="98"/>
      <c r="L145" s="98"/>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row>
    <row r="146" spans="1:57" ht="15.75" customHeight="1" x14ac:dyDescent="0.3">
      <c r="A146" s="98"/>
      <c r="B146" s="98"/>
      <c r="C146" s="98"/>
      <c r="D146" s="98"/>
      <c r="E146" s="99"/>
      <c r="F146" s="99"/>
      <c r="G146" s="98"/>
      <c r="H146" s="98"/>
      <c r="I146" s="98"/>
      <c r="J146" s="98"/>
      <c r="K146" s="98"/>
      <c r="L146" s="98"/>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row>
    <row r="147" spans="1:57" ht="15.75" customHeight="1" x14ac:dyDescent="0.3">
      <c r="A147" s="98"/>
      <c r="B147" s="98"/>
      <c r="C147" s="98"/>
      <c r="D147" s="98"/>
      <c r="E147" s="99"/>
      <c r="F147" s="99"/>
      <c r="G147" s="98"/>
      <c r="H147" s="98"/>
      <c r="I147" s="98"/>
      <c r="J147" s="98"/>
      <c r="K147" s="98"/>
      <c r="L147" s="98"/>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row>
    <row r="148" spans="1:57" ht="15.75" customHeight="1" x14ac:dyDescent="0.3">
      <c r="A148" s="98"/>
      <c r="B148" s="98"/>
      <c r="C148" s="98"/>
      <c r="D148" s="98"/>
      <c r="E148" s="99"/>
      <c r="F148" s="99"/>
      <c r="G148" s="98"/>
      <c r="H148" s="98"/>
      <c r="I148" s="98"/>
      <c r="J148" s="98"/>
      <c r="K148" s="98"/>
      <c r="L148" s="98"/>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row>
    <row r="149" spans="1:57" ht="15.75" customHeight="1" x14ac:dyDescent="0.3">
      <c r="A149" s="98"/>
      <c r="B149" s="98"/>
      <c r="C149" s="98"/>
      <c r="D149" s="98"/>
      <c r="E149" s="99"/>
      <c r="F149" s="99"/>
      <c r="G149" s="98"/>
      <c r="H149" s="98"/>
      <c r="I149" s="98"/>
      <c r="J149" s="98"/>
      <c r="K149" s="98"/>
      <c r="L149" s="98"/>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row>
    <row r="150" spans="1:57" ht="15.75" customHeight="1" x14ac:dyDescent="0.3">
      <c r="A150" s="98"/>
      <c r="B150" s="98"/>
      <c r="C150" s="98"/>
      <c r="D150" s="98"/>
      <c r="E150" s="99"/>
      <c r="F150" s="99"/>
      <c r="G150" s="98"/>
      <c r="H150" s="98"/>
      <c r="I150" s="98"/>
      <c r="J150" s="98"/>
      <c r="K150" s="98"/>
      <c r="L150" s="98"/>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row>
    <row r="151" spans="1:57" ht="15.75" customHeight="1" x14ac:dyDescent="0.3">
      <c r="A151" s="98"/>
      <c r="B151" s="98"/>
      <c r="C151" s="98"/>
      <c r="D151" s="98"/>
      <c r="E151" s="99"/>
      <c r="F151" s="99"/>
      <c r="G151" s="98"/>
      <c r="H151" s="98"/>
      <c r="I151" s="98"/>
      <c r="J151" s="98"/>
      <c r="K151" s="98"/>
      <c r="L151" s="98"/>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row>
    <row r="152" spans="1:57" ht="15.75" customHeight="1" x14ac:dyDescent="0.3">
      <c r="A152" s="98"/>
      <c r="B152" s="98"/>
      <c r="C152" s="98"/>
      <c r="D152" s="98"/>
      <c r="E152" s="99"/>
      <c r="F152" s="99"/>
      <c r="G152" s="98"/>
      <c r="H152" s="98"/>
      <c r="I152" s="98"/>
      <c r="J152" s="98"/>
      <c r="K152" s="98"/>
      <c r="L152" s="98"/>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row>
    <row r="153" spans="1:57" ht="15.75" customHeight="1" x14ac:dyDescent="0.3">
      <c r="A153" s="98"/>
      <c r="B153" s="98"/>
      <c r="C153" s="98"/>
      <c r="D153" s="98"/>
      <c r="E153" s="99"/>
      <c r="F153" s="99"/>
      <c r="G153" s="98"/>
      <c r="H153" s="98"/>
      <c r="I153" s="98"/>
      <c r="J153" s="98"/>
      <c r="K153" s="98"/>
      <c r="L153" s="98"/>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row>
    <row r="154" spans="1:57" ht="15.75" customHeight="1" x14ac:dyDescent="0.3">
      <c r="A154" s="98"/>
      <c r="B154" s="98"/>
      <c r="C154" s="98"/>
      <c r="D154" s="98"/>
      <c r="E154" s="99"/>
      <c r="F154" s="99"/>
      <c r="G154" s="98"/>
      <c r="H154" s="98"/>
      <c r="I154" s="98"/>
      <c r="J154" s="98"/>
      <c r="K154" s="98"/>
      <c r="L154" s="98"/>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row>
    <row r="155" spans="1:57" ht="15.75" customHeight="1" x14ac:dyDescent="0.3">
      <c r="A155" s="98"/>
      <c r="B155" s="98"/>
      <c r="C155" s="98"/>
      <c r="D155" s="98"/>
      <c r="E155" s="99"/>
      <c r="F155" s="99"/>
      <c r="G155" s="98"/>
      <c r="H155" s="98"/>
      <c r="I155" s="98"/>
      <c r="J155" s="98"/>
      <c r="K155" s="98"/>
      <c r="L155" s="98"/>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row>
    <row r="156" spans="1:57" ht="15.75" customHeight="1" x14ac:dyDescent="0.3">
      <c r="A156" s="98"/>
      <c r="B156" s="98"/>
      <c r="C156" s="98"/>
      <c r="D156" s="98"/>
      <c r="E156" s="99"/>
      <c r="F156" s="99"/>
      <c r="G156" s="98"/>
      <c r="H156" s="98"/>
      <c r="I156" s="98"/>
      <c r="J156" s="98"/>
      <c r="K156" s="98"/>
      <c r="L156" s="98"/>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row>
    <row r="157" spans="1:57" ht="15.75" customHeight="1" x14ac:dyDescent="0.3">
      <c r="A157" s="98"/>
      <c r="B157" s="98"/>
      <c r="C157" s="98"/>
      <c r="D157" s="98"/>
      <c r="E157" s="99"/>
      <c r="F157" s="99"/>
      <c r="G157" s="98"/>
      <c r="H157" s="98"/>
      <c r="I157" s="98"/>
      <c r="J157" s="98"/>
      <c r="K157" s="98"/>
      <c r="L157" s="98"/>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row>
    <row r="158" spans="1:57" ht="15.75" customHeight="1" x14ac:dyDescent="0.3">
      <c r="A158" s="98"/>
      <c r="B158" s="98"/>
      <c r="C158" s="98"/>
      <c r="D158" s="98"/>
      <c r="E158" s="99"/>
      <c r="F158" s="99"/>
      <c r="G158" s="98"/>
      <c r="H158" s="98"/>
      <c r="I158" s="98"/>
      <c r="J158" s="98"/>
      <c r="K158" s="98"/>
      <c r="L158" s="98"/>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row>
    <row r="159" spans="1:57" ht="15.75" customHeight="1" x14ac:dyDescent="0.3">
      <c r="A159" s="98"/>
      <c r="B159" s="98"/>
      <c r="C159" s="98"/>
      <c r="D159" s="98"/>
      <c r="E159" s="99"/>
      <c r="F159" s="99"/>
      <c r="G159" s="98"/>
      <c r="H159" s="98"/>
      <c r="I159" s="98"/>
      <c r="J159" s="98"/>
      <c r="K159" s="98"/>
      <c r="L159" s="98"/>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row>
    <row r="160" spans="1:57" ht="15.75" customHeight="1" x14ac:dyDescent="0.3">
      <c r="A160" s="98"/>
      <c r="B160" s="98"/>
      <c r="C160" s="98"/>
      <c r="D160" s="98"/>
      <c r="E160" s="99"/>
      <c r="F160" s="99"/>
      <c r="G160" s="98"/>
      <c r="H160" s="98"/>
      <c r="I160" s="98"/>
      <c r="J160" s="98"/>
      <c r="K160" s="98"/>
      <c r="L160" s="98"/>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row>
    <row r="161" spans="1:57" ht="15.75" customHeight="1" x14ac:dyDescent="0.3">
      <c r="A161" s="98"/>
      <c r="B161" s="98"/>
      <c r="C161" s="98"/>
      <c r="D161" s="98"/>
      <c r="E161" s="99"/>
      <c r="F161" s="99"/>
      <c r="G161" s="98"/>
      <c r="H161" s="98"/>
      <c r="I161" s="98"/>
      <c r="J161" s="98"/>
      <c r="K161" s="98"/>
      <c r="L161" s="98"/>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row>
    <row r="162" spans="1:57" ht="15.75" customHeight="1" x14ac:dyDescent="0.3">
      <c r="A162" s="98"/>
      <c r="B162" s="98"/>
      <c r="C162" s="98"/>
      <c r="D162" s="98"/>
      <c r="E162" s="99"/>
      <c r="F162" s="99"/>
      <c r="G162" s="98"/>
      <c r="H162" s="98"/>
      <c r="I162" s="98"/>
      <c r="J162" s="98"/>
      <c r="K162" s="98"/>
      <c r="L162" s="98"/>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row>
    <row r="163" spans="1:57" ht="15.75" customHeight="1" x14ac:dyDescent="0.3">
      <c r="A163" s="98"/>
      <c r="B163" s="98"/>
      <c r="C163" s="98"/>
      <c r="D163" s="98"/>
      <c r="E163" s="99"/>
      <c r="F163" s="99"/>
      <c r="G163" s="98"/>
      <c r="H163" s="98"/>
      <c r="I163" s="98"/>
      <c r="J163" s="98"/>
      <c r="K163" s="98"/>
      <c r="L163" s="98"/>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row>
    <row r="164" spans="1:57" ht="15.75" customHeight="1" x14ac:dyDescent="0.3">
      <c r="A164" s="98"/>
      <c r="B164" s="98"/>
      <c r="C164" s="98"/>
      <c r="D164" s="98"/>
      <c r="E164" s="99"/>
      <c r="F164" s="99"/>
      <c r="G164" s="98"/>
      <c r="H164" s="98"/>
      <c r="I164" s="98"/>
      <c r="J164" s="98"/>
      <c r="K164" s="98"/>
      <c r="L164" s="98"/>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row>
    <row r="165" spans="1:57" ht="15.75" customHeight="1" x14ac:dyDescent="0.3">
      <c r="A165" s="98"/>
      <c r="B165" s="98"/>
      <c r="C165" s="98"/>
      <c r="D165" s="98"/>
      <c r="E165" s="99"/>
      <c r="F165" s="99"/>
      <c r="G165" s="98"/>
      <c r="H165" s="98"/>
      <c r="I165" s="98"/>
      <c r="J165" s="98"/>
      <c r="K165" s="98"/>
      <c r="L165" s="98"/>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row>
    <row r="166" spans="1:57" ht="15.75" customHeight="1" x14ac:dyDescent="0.3">
      <c r="A166" s="98"/>
      <c r="B166" s="98"/>
      <c r="C166" s="98"/>
      <c r="D166" s="98"/>
      <c r="E166" s="99"/>
      <c r="F166" s="99"/>
      <c r="G166" s="98"/>
      <c r="H166" s="98"/>
      <c r="I166" s="98"/>
      <c r="J166" s="98"/>
      <c r="K166" s="98"/>
      <c r="L166" s="98"/>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row>
    <row r="167" spans="1:57" ht="15.75" customHeight="1" x14ac:dyDescent="0.3">
      <c r="A167" s="98"/>
      <c r="B167" s="98"/>
      <c r="C167" s="98"/>
      <c r="D167" s="98"/>
      <c r="E167" s="99"/>
      <c r="F167" s="99"/>
      <c r="G167" s="98"/>
      <c r="H167" s="98"/>
      <c r="I167" s="98"/>
      <c r="J167" s="98"/>
      <c r="K167" s="98"/>
      <c r="L167" s="98"/>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row>
    <row r="168" spans="1:57" ht="15.75" customHeight="1" x14ac:dyDescent="0.3">
      <c r="A168" s="98"/>
      <c r="B168" s="98"/>
      <c r="C168" s="98"/>
      <c r="D168" s="98"/>
      <c r="E168" s="99"/>
      <c r="F168" s="99"/>
      <c r="G168" s="98"/>
      <c r="H168" s="98"/>
      <c r="I168" s="98"/>
      <c r="J168" s="98"/>
      <c r="K168" s="98"/>
      <c r="L168" s="98"/>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row>
    <row r="169" spans="1:57" ht="15.75" customHeight="1" x14ac:dyDescent="0.3">
      <c r="A169" s="98"/>
      <c r="B169" s="98"/>
      <c r="C169" s="98"/>
      <c r="D169" s="98"/>
      <c r="E169" s="99"/>
      <c r="F169" s="99"/>
      <c r="G169" s="98"/>
      <c r="H169" s="98"/>
      <c r="I169" s="98"/>
      <c r="J169" s="98"/>
      <c r="K169" s="98"/>
      <c r="L169" s="98"/>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row>
    <row r="170" spans="1:57" ht="15.75" customHeight="1" x14ac:dyDescent="0.3">
      <c r="A170" s="98"/>
      <c r="B170" s="98"/>
      <c r="C170" s="98"/>
      <c r="D170" s="98"/>
      <c r="E170" s="99"/>
      <c r="F170" s="99"/>
      <c r="G170" s="98"/>
      <c r="H170" s="98"/>
      <c r="I170" s="98"/>
      <c r="J170" s="98"/>
      <c r="K170" s="98"/>
      <c r="L170" s="98"/>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row>
    <row r="171" spans="1:57" ht="15.75" customHeight="1" x14ac:dyDescent="0.3">
      <c r="A171" s="98"/>
      <c r="B171" s="98"/>
      <c r="C171" s="98"/>
      <c r="D171" s="98"/>
      <c r="E171" s="99"/>
      <c r="F171" s="99"/>
      <c r="G171" s="98"/>
      <c r="H171" s="98"/>
      <c r="I171" s="98"/>
      <c r="J171" s="98"/>
      <c r="K171" s="98"/>
      <c r="L171" s="98"/>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row>
    <row r="172" spans="1:57" ht="15.75" customHeight="1" x14ac:dyDescent="0.3">
      <c r="A172" s="98"/>
      <c r="B172" s="98"/>
      <c r="C172" s="98"/>
      <c r="D172" s="98"/>
      <c r="E172" s="99"/>
      <c r="F172" s="99"/>
      <c r="G172" s="98"/>
      <c r="H172" s="98"/>
      <c r="I172" s="98"/>
      <c r="J172" s="98"/>
      <c r="K172" s="98"/>
      <c r="L172" s="98"/>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row>
    <row r="173" spans="1:57" ht="15.75" customHeight="1" x14ac:dyDescent="0.3">
      <c r="A173" s="98"/>
      <c r="B173" s="98"/>
      <c r="C173" s="98"/>
      <c r="D173" s="98"/>
      <c r="E173" s="99"/>
      <c r="F173" s="99"/>
      <c r="G173" s="98"/>
      <c r="H173" s="98"/>
      <c r="I173" s="98"/>
      <c r="J173" s="98"/>
      <c r="K173" s="98"/>
      <c r="L173" s="98"/>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row>
    <row r="174" spans="1:57" ht="15.75" customHeight="1" x14ac:dyDescent="0.3">
      <c r="A174" s="98"/>
      <c r="B174" s="98"/>
      <c r="C174" s="98"/>
      <c r="D174" s="98"/>
      <c r="E174" s="99"/>
      <c r="F174" s="99"/>
      <c r="G174" s="98"/>
      <c r="H174" s="98"/>
      <c r="I174" s="98"/>
      <c r="J174" s="98"/>
      <c r="K174" s="98"/>
      <c r="L174" s="98"/>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row>
    <row r="175" spans="1:57" ht="15.75" customHeight="1" x14ac:dyDescent="0.3">
      <c r="A175" s="98"/>
      <c r="B175" s="98"/>
      <c r="C175" s="98"/>
      <c r="D175" s="98"/>
      <c r="E175" s="99"/>
      <c r="F175" s="99"/>
      <c r="G175" s="98"/>
      <c r="H175" s="98"/>
      <c r="I175" s="98"/>
      <c r="J175" s="98"/>
      <c r="K175" s="98"/>
      <c r="L175" s="98"/>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row>
    <row r="176" spans="1:57" ht="15.75" customHeight="1" x14ac:dyDescent="0.3">
      <c r="A176" s="98"/>
      <c r="B176" s="98"/>
      <c r="C176" s="98"/>
      <c r="D176" s="98"/>
      <c r="E176" s="99"/>
      <c r="F176" s="99"/>
      <c r="G176" s="98"/>
      <c r="H176" s="98"/>
      <c r="I176" s="98"/>
      <c r="J176" s="98"/>
      <c r="K176" s="98"/>
      <c r="L176" s="98"/>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row>
    <row r="177" spans="1:57" ht="15.75" customHeight="1" x14ac:dyDescent="0.3">
      <c r="A177" s="98"/>
      <c r="B177" s="98"/>
      <c r="C177" s="98"/>
      <c r="D177" s="98"/>
      <c r="E177" s="99"/>
      <c r="F177" s="99"/>
      <c r="G177" s="98"/>
      <c r="H177" s="98"/>
      <c r="I177" s="98"/>
      <c r="J177" s="98"/>
      <c r="K177" s="98"/>
      <c r="L177" s="98"/>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row>
    <row r="178" spans="1:57" ht="15.75" customHeight="1" x14ac:dyDescent="0.3">
      <c r="A178" s="98"/>
      <c r="B178" s="98"/>
      <c r="C178" s="98"/>
      <c r="D178" s="98"/>
      <c r="E178" s="99"/>
      <c r="F178" s="99"/>
      <c r="G178" s="98"/>
      <c r="H178" s="98"/>
      <c r="I178" s="98"/>
      <c r="J178" s="98"/>
      <c r="K178" s="98"/>
      <c r="L178" s="98"/>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row>
    <row r="179" spans="1:57" ht="15.75" customHeight="1" x14ac:dyDescent="0.3">
      <c r="A179" s="98"/>
      <c r="B179" s="98"/>
      <c r="C179" s="98"/>
      <c r="D179" s="98"/>
      <c r="E179" s="99"/>
      <c r="F179" s="99"/>
      <c r="G179" s="98"/>
      <c r="H179" s="98"/>
      <c r="I179" s="98"/>
      <c r="J179" s="98"/>
      <c r="K179" s="98"/>
      <c r="L179" s="98"/>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row>
    <row r="180" spans="1:57" ht="15.75" customHeight="1" x14ac:dyDescent="0.3">
      <c r="A180" s="98"/>
      <c r="B180" s="98"/>
      <c r="C180" s="98"/>
      <c r="D180" s="98"/>
      <c r="E180" s="99"/>
      <c r="F180" s="99"/>
      <c r="G180" s="98"/>
      <c r="H180" s="98"/>
      <c r="I180" s="98"/>
      <c r="J180" s="98"/>
      <c r="K180" s="98"/>
      <c r="L180" s="98"/>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row>
    <row r="181" spans="1:57" ht="15.75" customHeight="1" x14ac:dyDescent="0.3">
      <c r="A181" s="98"/>
      <c r="B181" s="98"/>
      <c r="C181" s="98"/>
      <c r="D181" s="98"/>
      <c r="E181" s="99"/>
      <c r="F181" s="99"/>
      <c r="G181" s="98"/>
      <c r="H181" s="98"/>
      <c r="I181" s="98"/>
      <c r="J181" s="98"/>
      <c r="K181" s="98"/>
      <c r="L181" s="98"/>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row>
    <row r="182" spans="1:57" ht="15.75" customHeight="1" x14ac:dyDescent="0.3">
      <c r="A182" s="98"/>
      <c r="B182" s="98"/>
      <c r="C182" s="98"/>
      <c r="D182" s="98"/>
      <c r="E182" s="99"/>
      <c r="F182" s="99"/>
      <c r="G182" s="98"/>
      <c r="H182" s="98"/>
      <c r="I182" s="98"/>
      <c r="J182" s="98"/>
      <c r="K182" s="98"/>
      <c r="L182" s="98"/>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row>
    <row r="183" spans="1:57" ht="15.75" customHeight="1" x14ac:dyDescent="0.3">
      <c r="A183" s="98"/>
      <c r="B183" s="98"/>
      <c r="C183" s="98"/>
      <c r="D183" s="98"/>
      <c r="E183" s="99"/>
      <c r="F183" s="99"/>
      <c r="G183" s="98"/>
      <c r="H183" s="98"/>
      <c r="I183" s="98"/>
      <c r="J183" s="98"/>
      <c r="K183" s="98"/>
      <c r="L183" s="98"/>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row>
    <row r="184" spans="1:57" ht="15.75" customHeight="1" x14ac:dyDescent="0.3">
      <c r="A184" s="98"/>
      <c r="B184" s="98"/>
      <c r="C184" s="98"/>
      <c r="D184" s="98"/>
      <c r="E184" s="99"/>
      <c r="F184" s="99"/>
      <c r="G184" s="98"/>
      <c r="H184" s="98"/>
      <c r="I184" s="98"/>
      <c r="J184" s="98"/>
      <c r="K184" s="98"/>
      <c r="L184" s="98"/>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row>
    <row r="185" spans="1:57" ht="15.75" customHeight="1" x14ac:dyDescent="0.3">
      <c r="A185" s="98"/>
      <c r="B185" s="98"/>
      <c r="C185" s="98"/>
      <c r="D185" s="98"/>
      <c r="E185" s="99"/>
      <c r="F185" s="99"/>
      <c r="G185" s="98"/>
      <c r="H185" s="98"/>
      <c r="I185" s="98"/>
      <c r="J185" s="98"/>
      <c r="K185" s="98"/>
      <c r="L185" s="98"/>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row>
    <row r="186" spans="1:57" ht="15.75" customHeight="1" x14ac:dyDescent="0.3">
      <c r="A186" s="98"/>
      <c r="B186" s="98"/>
      <c r="C186" s="98"/>
      <c r="D186" s="98"/>
      <c r="E186" s="99"/>
      <c r="F186" s="99"/>
      <c r="G186" s="98"/>
      <c r="H186" s="98"/>
      <c r="I186" s="98"/>
      <c r="J186" s="98"/>
      <c r="K186" s="98"/>
      <c r="L186" s="98"/>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row>
    <row r="187" spans="1:57" ht="15.75" customHeight="1" x14ac:dyDescent="0.3">
      <c r="A187" s="98"/>
      <c r="B187" s="98"/>
      <c r="C187" s="98"/>
      <c r="D187" s="98"/>
      <c r="E187" s="99"/>
      <c r="F187" s="99"/>
      <c r="G187" s="98"/>
      <c r="H187" s="98"/>
      <c r="I187" s="98"/>
      <c r="J187" s="98"/>
      <c r="K187" s="98"/>
      <c r="L187" s="98"/>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row>
    <row r="188" spans="1:57" ht="15.75" customHeight="1" x14ac:dyDescent="0.3">
      <c r="A188" s="98"/>
      <c r="B188" s="98"/>
      <c r="C188" s="98"/>
      <c r="D188" s="98"/>
      <c r="E188" s="99"/>
      <c r="F188" s="99"/>
      <c r="G188" s="98"/>
      <c r="H188" s="98"/>
      <c r="I188" s="98"/>
      <c r="J188" s="98"/>
      <c r="K188" s="98"/>
      <c r="L188" s="98"/>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row>
    <row r="189" spans="1:57" ht="15.75" customHeight="1" x14ac:dyDescent="0.3">
      <c r="A189" s="98"/>
      <c r="B189" s="98"/>
      <c r="C189" s="98"/>
      <c r="D189" s="98"/>
      <c r="E189" s="99"/>
      <c r="F189" s="99"/>
      <c r="G189" s="98"/>
      <c r="H189" s="98"/>
      <c r="I189" s="98"/>
      <c r="J189" s="98"/>
      <c r="K189" s="98"/>
      <c r="L189" s="98"/>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row>
    <row r="190" spans="1:57" ht="15.75" customHeight="1" x14ac:dyDescent="0.3">
      <c r="A190" s="98"/>
      <c r="B190" s="98"/>
      <c r="C190" s="98"/>
      <c r="D190" s="98"/>
      <c r="E190" s="99"/>
      <c r="F190" s="99"/>
      <c r="G190" s="98"/>
      <c r="H190" s="98"/>
      <c r="I190" s="98"/>
      <c r="J190" s="98"/>
      <c r="K190" s="98"/>
      <c r="L190" s="98"/>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row>
    <row r="191" spans="1:57" ht="15.75" customHeight="1" x14ac:dyDescent="0.3">
      <c r="A191" s="98"/>
      <c r="B191" s="98"/>
      <c r="C191" s="98"/>
      <c r="D191" s="98"/>
      <c r="E191" s="99"/>
      <c r="F191" s="99"/>
      <c r="G191" s="98"/>
      <c r="H191" s="98"/>
      <c r="I191" s="98"/>
      <c r="J191" s="98"/>
      <c r="K191" s="98"/>
      <c r="L191" s="98"/>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row>
    <row r="192" spans="1:57" ht="15.75" customHeight="1" x14ac:dyDescent="0.3">
      <c r="A192" s="98"/>
      <c r="B192" s="98"/>
      <c r="C192" s="98"/>
      <c r="D192" s="98"/>
      <c r="E192" s="99"/>
      <c r="F192" s="99"/>
      <c r="G192" s="98"/>
      <c r="H192" s="98"/>
      <c r="I192" s="98"/>
      <c r="J192" s="98"/>
      <c r="K192" s="98"/>
      <c r="L192" s="98"/>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row>
    <row r="193" spans="1:57" ht="15.75" customHeight="1" x14ac:dyDescent="0.3">
      <c r="A193" s="98"/>
      <c r="B193" s="98"/>
      <c r="C193" s="98"/>
      <c r="D193" s="98"/>
      <c r="E193" s="99"/>
      <c r="F193" s="99"/>
      <c r="G193" s="98"/>
      <c r="H193" s="98"/>
      <c r="I193" s="98"/>
      <c r="J193" s="98"/>
      <c r="K193" s="98"/>
      <c r="L193" s="98"/>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row>
    <row r="194" spans="1:57" ht="15.75" customHeight="1" x14ac:dyDescent="0.3">
      <c r="A194" s="98"/>
      <c r="B194" s="98"/>
      <c r="C194" s="98"/>
      <c r="D194" s="98"/>
      <c r="E194" s="99"/>
      <c r="F194" s="99"/>
      <c r="G194" s="98"/>
      <c r="H194" s="98"/>
      <c r="I194" s="98"/>
      <c r="J194" s="98"/>
      <c r="K194" s="98"/>
      <c r="L194" s="98"/>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row>
    <row r="195" spans="1:57" ht="15.75" customHeight="1" x14ac:dyDescent="0.3">
      <c r="A195" s="98"/>
      <c r="B195" s="98"/>
      <c r="C195" s="98"/>
      <c r="D195" s="98"/>
      <c r="E195" s="99"/>
      <c r="F195" s="99"/>
      <c r="G195" s="98"/>
      <c r="H195" s="98"/>
      <c r="I195" s="98"/>
      <c r="J195" s="98"/>
      <c r="K195" s="98"/>
      <c r="L195" s="98"/>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row>
    <row r="196" spans="1:57" ht="15.75" customHeight="1" x14ac:dyDescent="0.3">
      <c r="A196" s="98"/>
      <c r="B196" s="98"/>
      <c r="C196" s="98"/>
      <c r="D196" s="98"/>
      <c r="E196" s="99"/>
      <c r="F196" s="99"/>
      <c r="G196" s="98"/>
      <c r="H196" s="98"/>
      <c r="I196" s="98"/>
      <c r="J196" s="98"/>
      <c r="K196" s="98"/>
      <c r="L196" s="98"/>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row>
    <row r="197" spans="1:57" ht="15.75" customHeight="1" x14ac:dyDescent="0.3">
      <c r="A197" s="98"/>
      <c r="B197" s="98"/>
      <c r="C197" s="98"/>
      <c r="D197" s="98"/>
      <c r="E197" s="99"/>
      <c r="F197" s="99"/>
      <c r="G197" s="98"/>
      <c r="H197" s="98"/>
      <c r="I197" s="98"/>
      <c r="J197" s="98"/>
      <c r="K197" s="98"/>
      <c r="L197" s="98"/>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row>
    <row r="198" spans="1:57" ht="15.75" customHeight="1" x14ac:dyDescent="0.3">
      <c r="A198" s="98"/>
      <c r="B198" s="98"/>
      <c r="C198" s="98"/>
      <c r="D198" s="98"/>
      <c r="E198" s="99"/>
      <c r="F198" s="99"/>
      <c r="G198" s="98"/>
      <c r="H198" s="98"/>
      <c r="I198" s="98"/>
      <c r="J198" s="98"/>
      <c r="K198" s="98"/>
      <c r="L198" s="98"/>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row>
    <row r="199" spans="1:57" ht="15.75" customHeight="1" x14ac:dyDescent="0.3">
      <c r="A199" s="98"/>
      <c r="B199" s="98"/>
      <c r="C199" s="98"/>
      <c r="D199" s="98"/>
      <c r="E199" s="99"/>
      <c r="F199" s="99"/>
      <c r="G199" s="98"/>
      <c r="H199" s="98"/>
      <c r="I199" s="98"/>
      <c r="J199" s="98"/>
      <c r="K199" s="98"/>
      <c r="L199" s="98"/>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row>
    <row r="200" spans="1:57" ht="15.75" customHeight="1" x14ac:dyDescent="0.3">
      <c r="A200" s="98"/>
      <c r="B200" s="98"/>
      <c r="C200" s="98"/>
      <c r="D200" s="98"/>
      <c r="E200" s="99"/>
      <c r="F200" s="99"/>
      <c r="G200" s="98"/>
      <c r="H200" s="98"/>
      <c r="I200" s="98"/>
      <c r="J200" s="98"/>
      <c r="K200" s="98"/>
      <c r="L200" s="98"/>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row>
    <row r="201" spans="1:57" ht="15.75" customHeight="1" x14ac:dyDescent="0.3">
      <c r="A201" s="98"/>
      <c r="B201" s="98"/>
      <c r="C201" s="98"/>
      <c r="D201" s="98"/>
      <c r="E201" s="99"/>
      <c r="F201" s="99"/>
      <c r="G201" s="98"/>
      <c r="H201" s="98"/>
      <c r="I201" s="98"/>
      <c r="J201" s="98"/>
      <c r="K201" s="98"/>
      <c r="L201" s="98"/>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row>
    <row r="202" spans="1:57" ht="15.75" customHeight="1" x14ac:dyDescent="0.3">
      <c r="A202" s="98"/>
      <c r="B202" s="98"/>
      <c r="C202" s="98"/>
      <c r="D202" s="98"/>
      <c r="E202" s="99"/>
      <c r="F202" s="99"/>
      <c r="G202" s="98"/>
      <c r="H202" s="98"/>
      <c r="I202" s="98"/>
      <c r="J202" s="98"/>
      <c r="K202" s="98"/>
      <c r="L202" s="98"/>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row>
    <row r="203" spans="1:57" ht="15.75" customHeight="1" x14ac:dyDescent="0.3">
      <c r="A203" s="98"/>
      <c r="B203" s="98"/>
      <c r="C203" s="98"/>
      <c r="D203" s="98"/>
      <c r="E203" s="99"/>
      <c r="F203" s="99"/>
      <c r="G203" s="98"/>
      <c r="H203" s="98"/>
      <c r="I203" s="98"/>
      <c r="J203" s="98"/>
      <c r="K203" s="98"/>
      <c r="L203" s="98"/>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row>
    <row r="204" spans="1:57" ht="15.75" customHeight="1" x14ac:dyDescent="0.3">
      <c r="A204" s="98"/>
      <c r="B204" s="98"/>
      <c r="C204" s="98"/>
      <c r="D204" s="98"/>
      <c r="E204" s="99"/>
      <c r="F204" s="99"/>
      <c r="G204" s="98"/>
      <c r="H204" s="98"/>
      <c r="I204" s="98"/>
      <c r="J204" s="98"/>
      <c r="K204" s="98"/>
      <c r="L204" s="98"/>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row>
    <row r="205" spans="1:57" ht="15.75" customHeight="1" x14ac:dyDescent="0.3">
      <c r="A205" s="98"/>
      <c r="B205" s="98"/>
      <c r="C205" s="98"/>
      <c r="D205" s="98"/>
      <c r="E205" s="99"/>
      <c r="F205" s="99"/>
      <c r="G205" s="98"/>
      <c r="H205" s="98"/>
      <c r="I205" s="98"/>
      <c r="J205" s="98"/>
      <c r="K205" s="98"/>
      <c r="L205" s="98"/>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row>
    <row r="206" spans="1:57" ht="15.75" customHeight="1" x14ac:dyDescent="0.3">
      <c r="A206" s="98"/>
      <c r="B206" s="98"/>
      <c r="C206" s="98"/>
      <c r="D206" s="98"/>
      <c r="E206" s="99"/>
      <c r="F206" s="99"/>
      <c r="G206" s="98"/>
      <c r="H206" s="98"/>
      <c r="I206" s="98"/>
      <c r="J206" s="98"/>
      <c r="K206" s="98"/>
      <c r="L206" s="98"/>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row>
    <row r="207" spans="1:57" ht="15.75" customHeight="1" x14ac:dyDescent="0.3">
      <c r="A207" s="98"/>
      <c r="B207" s="98"/>
      <c r="C207" s="98"/>
      <c r="D207" s="98"/>
      <c r="E207" s="99"/>
      <c r="F207" s="99"/>
      <c r="G207" s="98"/>
      <c r="H207" s="98"/>
      <c r="I207" s="98"/>
      <c r="J207" s="98"/>
      <c r="K207" s="98"/>
      <c r="L207" s="98"/>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row>
    <row r="208" spans="1:57" ht="15.75" customHeight="1" x14ac:dyDescent="0.3">
      <c r="A208" s="98"/>
      <c r="B208" s="98"/>
      <c r="C208" s="98"/>
      <c r="D208" s="98"/>
      <c r="E208" s="99"/>
      <c r="F208" s="99"/>
      <c r="G208" s="98"/>
      <c r="H208" s="98"/>
      <c r="I208" s="98"/>
      <c r="J208" s="98"/>
      <c r="K208" s="98"/>
      <c r="L208" s="98"/>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row>
    <row r="209" spans="1:57" ht="15.75" customHeight="1" x14ac:dyDescent="0.3">
      <c r="A209" s="98"/>
      <c r="B209" s="98"/>
      <c r="C209" s="98"/>
      <c r="D209" s="98"/>
      <c r="E209" s="99"/>
      <c r="F209" s="99"/>
      <c r="G209" s="98"/>
      <c r="H209" s="98"/>
      <c r="I209" s="98"/>
      <c r="J209" s="98"/>
      <c r="K209" s="98"/>
      <c r="L209" s="98"/>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row>
    <row r="210" spans="1:57" ht="15.75" customHeight="1" x14ac:dyDescent="0.3">
      <c r="A210" s="98"/>
      <c r="B210" s="98"/>
      <c r="C210" s="98"/>
      <c r="D210" s="98"/>
      <c r="E210" s="99"/>
      <c r="F210" s="99"/>
      <c r="G210" s="98"/>
      <c r="H210" s="98"/>
      <c r="I210" s="98"/>
      <c r="J210" s="98"/>
      <c r="K210" s="98"/>
      <c r="L210" s="98"/>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row>
    <row r="211" spans="1:57" ht="15.75" customHeight="1" x14ac:dyDescent="0.3">
      <c r="A211" s="98"/>
      <c r="B211" s="98"/>
      <c r="C211" s="98"/>
      <c r="D211" s="98"/>
      <c r="E211" s="99"/>
      <c r="F211" s="99"/>
      <c r="G211" s="98"/>
      <c r="H211" s="98"/>
      <c r="I211" s="98"/>
      <c r="J211" s="98"/>
      <c r="K211" s="98"/>
      <c r="L211" s="98"/>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row>
    <row r="212" spans="1:57" ht="15.75" customHeight="1" x14ac:dyDescent="0.3">
      <c r="A212" s="98"/>
      <c r="B212" s="98"/>
      <c r="C212" s="98"/>
      <c r="D212" s="98"/>
      <c r="E212" s="99"/>
      <c r="F212" s="99"/>
      <c r="G212" s="98"/>
      <c r="H212" s="98"/>
      <c r="I212" s="98"/>
      <c r="J212" s="98"/>
      <c r="K212" s="98"/>
      <c r="L212" s="98"/>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row>
    <row r="213" spans="1:57" ht="15.75" customHeight="1" x14ac:dyDescent="0.3">
      <c r="A213" s="98"/>
      <c r="B213" s="98"/>
      <c r="C213" s="98"/>
      <c r="D213" s="98"/>
      <c r="E213" s="99"/>
      <c r="F213" s="99"/>
      <c r="G213" s="98"/>
      <c r="H213" s="98"/>
      <c r="I213" s="98"/>
      <c r="J213" s="98"/>
      <c r="K213" s="98"/>
      <c r="L213" s="98"/>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row>
    <row r="214" spans="1:57" ht="15.75" customHeight="1" x14ac:dyDescent="0.3">
      <c r="A214" s="98"/>
      <c r="B214" s="98"/>
      <c r="C214" s="98"/>
      <c r="D214" s="98"/>
      <c r="E214" s="99"/>
      <c r="F214" s="99"/>
      <c r="G214" s="98"/>
      <c r="H214" s="98"/>
      <c r="I214" s="98"/>
      <c r="J214" s="98"/>
      <c r="K214" s="98"/>
      <c r="L214" s="98"/>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row>
    <row r="215" spans="1:57" ht="15.75" customHeight="1" x14ac:dyDescent="0.3">
      <c r="A215" s="98"/>
      <c r="B215" s="98"/>
      <c r="C215" s="98"/>
      <c r="D215" s="98"/>
      <c r="E215" s="99"/>
      <c r="F215" s="99"/>
      <c r="G215" s="98"/>
      <c r="H215" s="98"/>
      <c r="I215" s="98"/>
      <c r="J215" s="98"/>
      <c r="K215" s="98"/>
      <c r="L215" s="98"/>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row>
    <row r="216" spans="1:57" ht="15.75" customHeight="1" x14ac:dyDescent="0.3">
      <c r="A216" s="98"/>
      <c r="B216" s="98"/>
      <c r="C216" s="98"/>
      <c r="D216" s="98"/>
      <c r="E216" s="99"/>
      <c r="F216" s="99"/>
      <c r="G216" s="98"/>
      <c r="H216" s="98"/>
      <c r="I216" s="98"/>
      <c r="J216" s="98"/>
      <c r="K216" s="98"/>
      <c r="L216" s="98"/>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row>
    <row r="217" spans="1:57" ht="15.75" customHeight="1" x14ac:dyDescent="0.3">
      <c r="A217" s="98"/>
      <c r="B217" s="98"/>
      <c r="C217" s="98"/>
      <c r="D217" s="98"/>
      <c r="E217" s="99"/>
      <c r="F217" s="99"/>
      <c r="G217" s="98"/>
      <c r="H217" s="98"/>
      <c r="I217" s="98"/>
      <c r="J217" s="98"/>
      <c r="K217" s="98"/>
      <c r="L217" s="98"/>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row>
    <row r="218" spans="1:57" ht="15.75" customHeight="1" x14ac:dyDescent="0.3">
      <c r="A218" s="98"/>
      <c r="B218" s="98"/>
      <c r="C218" s="98"/>
      <c r="D218" s="98"/>
      <c r="E218" s="99"/>
      <c r="F218" s="99"/>
      <c r="G218" s="98"/>
      <c r="H218" s="98"/>
      <c r="I218" s="98"/>
      <c r="J218" s="98"/>
      <c r="K218" s="98"/>
      <c r="L218" s="98"/>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row>
    <row r="219" spans="1:57" ht="15.75" customHeight="1" x14ac:dyDescent="0.3">
      <c r="A219" s="98"/>
      <c r="B219" s="98"/>
      <c r="C219" s="98"/>
      <c r="D219" s="98"/>
      <c r="E219" s="99"/>
      <c r="F219" s="99"/>
      <c r="G219" s="98"/>
      <c r="H219" s="98"/>
      <c r="I219" s="98"/>
      <c r="J219" s="98"/>
      <c r="K219" s="98"/>
      <c r="L219" s="98"/>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row>
    <row r="220" spans="1:57" ht="15.75" customHeight="1" x14ac:dyDescent="0.3">
      <c r="A220" s="98"/>
      <c r="B220" s="98"/>
      <c r="C220" s="98"/>
      <c r="D220" s="98"/>
      <c r="E220" s="99"/>
      <c r="F220" s="99"/>
      <c r="G220" s="98"/>
      <c r="H220" s="98"/>
      <c r="I220" s="98"/>
      <c r="J220" s="98"/>
      <c r="K220" s="98"/>
      <c r="L220" s="98"/>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row>
    <row r="221" spans="1:57" ht="15.75" customHeight="1" x14ac:dyDescent="0.3">
      <c r="A221" s="98"/>
      <c r="B221" s="98"/>
      <c r="C221" s="98"/>
      <c r="D221" s="98"/>
      <c r="E221" s="99"/>
      <c r="F221" s="99"/>
      <c r="G221" s="98"/>
      <c r="H221" s="98"/>
      <c r="I221" s="98"/>
      <c r="J221" s="98"/>
      <c r="K221" s="98"/>
      <c r="L221" s="98"/>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row>
    <row r="222" spans="1:57" ht="15.75" customHeight="1" x14ac:dyDescent="0.3">
      <c r="A222" s="98"/>
      <c r="B222" s="98"/>
      <c r="C222" s="98"/>
      <c r="D222" s="98"/>
      <c r="E222" s="99"/>
      <c r="F222" s="99"/>
      <c r="G222" s="98"/>
      <c r="H222" s="98"/>
      <c r="I222" s="98"/>
      <c r="J222" s="98"/>
      <c r="K222" s="98"/>
      <c r="L222" s="98"/>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row>
    <row r="223" spans="1:57" ht="15.75" customHeight="1" x14ac:dyDescent="0.3">
      <c r="A223" s="98"/>
      <c r="B223" s="98"/>
      <c r="C223" s="98"/>
      <c r="D223" s="98"/>
      <c r="E223" s="99"/>
      <c r="F223" s="99"/>
      <c r="G223" s="98"/>
      <c r="H223" s="98"/>
      <c r="I223" s="98"/>
      <c r="J223" s="98"/>
      <c r="K223" s="98"/>
      <c r="L223" s="98"/>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row>
    <row r="224" spans="1:57" ht="15.75" customHeight="1" x14ac:dyDescent="0.3">
      <c r="A224" s="98"/>
      <c r="B224" s="98"/>
      <c r="C224" s="98"/>
      <c r="D224" s="98"/>
      <c r="E224" s="99"/>
      <c r="F224" s="99"/>
      <c r="G224" s="98"/>
      <c r="H224" s="98"/>
      <c r="I224" s="98"/>
      <c r="J224" s="98"/>
      <c r="K224" s="98"/>
      <c r="L224" s="98"/>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row>
    <row r="225" spans="1:57" ht="15.75" customHeight="1" x14ac:dyDescent="0.3">
      <c r="A225" s="98"/>
      <c r="B225" s="98"/>
      <c r="C225" s="98"/>
      <c r="D225" s="98"/>
      <c r="E225" s="99"/>
      <c r="F225" s="99"/>
      <c r="G225" s="98"/>
      <c r="H225" s="98"/>
      <c r="I225" s="98"/>
      <c r="J225" s="98"/>
      <c r="K225" s="98"/>
      <c r="L225" s="98"/>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row>
    <row r="226" spans="1:57" ht="15.75" customHeight="1" x14ac:dyDescent="0.3">
      <c r="A226" s="98"/>
      <c r="B226" s="98"/>
      <c r="C226" s="98"/>
      <c r="D226" s="98"/>
      <c r="E226" s="99"/>
      <c r="F226" s="99"/>
      <c r="G226" s="98"/>
      <c r="H226" s="98"/>
      <c r="I226" s="98"/>
      <c r="J226" s="98"/>
      <c r="K226" s="98"/>
      <c r="L226" s="98"/>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row>
    <row r="227" spans="1:57" ht="15.75" customHeight="1" x14ac:dyDescent="0.3">
      <c r="A227" s="98"/>
      <c r="B227" s="98"/>
      <c r="C227" s="98"/>
      <c r="D227" s="98"/>
      <c r="E227" s="99"/>
      <c r="F227" s="99"/>
      <c r="G227" s="98"/>
      <c r="H227" s="98"/>
      <c r="I227" s="98"/>
      <c r="J227" s="98"/>
      <c r="K227" s="98"/>
      <c r="L227" s="98"/>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row>
    <row r="228" spans="1:57" ht="15.75" customHeight="1" x14ac:dyDescent="0.3">
      <c r="A228" s="98"/>
      <c r="B228" s="98"/>
      <c r="C228" s="98"/>
      <c r="D228" s="98"/>
      <c r="E228" s="99"/>
      <c r="F228" s="99"/>
      <c r="G228" s="98"/>
      <c r="H228" s="98"/>
      <c r="I228" s="98"/>
      <c r="J228" s="98"/>
      <c r="K228" s="98"/>
      <c r="L228" s="98"/>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c r="AU228" s="100"/>
      <c r="AV228" s="100"/>
      <c r="AW228" s="100"/>
      <c r="AX228" s="100"/>
      <c r="AY228" s="100"/>
      <c r="AZ228" s="100"/>
      <c r="BA228" s="100"/>
      <c r="BB228" s="100"/>
      <c r="BC228" s="100"/>
      <c r="BD228" s="100"/>
      <c r="BE228" s="100"/>
    </row>
    <row r="229" spans="1:57" ht="15.75" customHeight="1" x14ac:dyDescent="0.3">
      <c r="A229" s="98"/>
      <c r="B229" s="98"/>
      <c r="C229" s="98"/>
      <c r="D229" s="98"/>
      <c r="E229" s="99"/>
      <c r="F229" s="99"/>
      <c r="G229" s="98"/>
      <c r="H229" s="98"/>
      <c r="I229" s="98"/>
      <c r="J229" s="98"/>
      <c r="K229" s="98"/>
      <c r="L229" s="98"/>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row>
    <row r="230" spans="1:57" ht="15.75" customHeight="1" x14ac:dyDescent="0.3">
      <c r="A230" s="98"/>
      <c r="B230" s="98"/>
      <c r="C230" s="98"/>
      <c r="D230" s="98"/>
      <c r="E230" s="99"/>
      <c r="F230" s="99"/>
      <c r="G230" s="98"/>
      <c r="H230" s="98"/>
      <c r="I230" s="98"/>
      <c r="J230" s="98"/>
      <c r="K230" s="98"/>
      <c r="L230" s="98"/>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row>
    <row r="231" spans="1:57" ht="15.75" customHeight="1" x14ac:dyDescent="0.3">
      <c r="A231" s="98"/>
      <c r="B231" s="98"/>
      <c r="C231" s="98"/>
      <c r="D231" s="98"/>
      <c r="E231" s="99"/>
      <c r="F231" s="99"/>
      <c r="G231" s="98"/>
      <c r="H231" s="98"/>
      <c r="I231" s="98"/>
      <c r="J231" s="98"/>
      <c r="K231" s="98"/>
      <c r="L231" s="98"/>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row>
    <row r="232" spans="1:57" ht="15.75" customHeight="1" x14ac:dyDescent="0.3">
      <c r="A232" s="98"/>
      <c r="B232" s="98"/>
      <c r="C232" s="98"/>
      <c r="D232" s="98"/>
      <c r="E232" s="99"/>
      <c r="F232" s="99"/>
      <c r="G232" s="98"/>
      <c r="H232" s="98"/>
      <c r="I232" s="98"/>
      <c r="J232" s="98"/>
      <c r="K232" s="98"/>
      <c r="L232" s="98"/>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row>
    <row r="233" spans="1:57" ht="15.75" customHeight="1" x14ac:dyDescent="0.3">
      <c r="A233" s="98"/>
      <c r="B233" s="98"/>
      <c r="C233" s="98"/>
      <c r="D233" s="98"/>
      <c r="E233" s="99"/>
      <c r="F233" s="99"/>
      <c r="G233" s="98"/>
      <c r="H233" s="98"/>
      <c r="I233" s="98"/>
      <c r="J233" s="98"/>
      <c r="K233" s="98"/>
      <c r="L233" s="98"/>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row>
    <row r="234" spans="1:57" ht="15.75" customHeight="1" x14ac:dyDescent="0.3">
      <c r="A234" s="98"/>
      <c r="B234" s="98"/>
      <c r="C234" s="98"/>
      <c r="D234" s="98"/>
      <c r="E234" s="99"/>
      <c r="F234" s="99"/>
      <c r="G234" s="98"/>
      <c r="H234" s="98"/>
      <c r="I234" s="98"/>
      <c r="J234" s="98"/>
      <c r="K234" s="98"/>
      <c r="L234" s="98"/>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row>
    <row r="235" spans="1:57" ht="15.75" customHeight="1" x14ac:dyDescent="0.3">
      <c r="A235" s="98"/>
      <c r="B235" s="98"/>
      <c r="C235" s="98"/>
      <c r="D235" s="98"/>
      <c r="E235" s="99"/>
      <c r="F235" s="99"/>
      <c r="G235" s="98"/>
      <c r="H235" s="98"/>
      <c r="I235" s="98"/>
      <c r="J235" s="98"/>
      <c r="K235" s="98"/>
      <c r="L235" s="98"/>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row>
    <row r="236" spans="1:57" ht="15.75" customHeight="1" x14ac:dyDescent="0.3">
      <c r="A236" s="98"/>
      <c r="B236" s="98"/>
      <c r="C236" s="98"/>
      <c r="D236" s="98"/>
      <c r="E236" s="99"/>
      <c r="F236" s="99"/>
      <c r="G236" s="98"/>
      <c r="H236" s="98"/>
      <c r="I236" s="98"/>
      <c r="J236" s="98"/>
      <c r="K236" s="98"/>
      <c r="L236" s="98"/>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row>
    <row r="237" spans="1:57" ht="15.75" customHeight="1" x14ac:dyDescent="0.3">
      <c r="A237" s="98"/>
      <c r="B237" s="98"/>
      <c r="C237" s="98"/>
      <c r="D237" s="98"/>
      <c r="E237" s="99"/>
      <c r="F237" s="99"/>
      <c r="G237" s="98"/>
      <c r="H237" s="98"/>
      <c r="I237" s="98"/>
      <c r="J237" s="98"/>
      <c r="K237" s="98"/>
      <c r="L237" s="98"/>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row>
    <row r="238" spans="1:57" ht="15.75" customHeight="1" x14ac:dyDescent="0.3">
      <c r="A238" s="98"/>
      <c r="B238" s="98"/>
      <c r="C238" s="98"/>
      <c r="D238" s="98"/>
      <c r="E238" s="99"/>
      <c r="F238" s="99"/>
      <c r="G238" s="98"/>
      <c r="H238" s="98"/>
      <c r="I238" s="98"/>
      <c r="J238" s="98"/>
      <c r="K238" s="98"/>
      <c r="L238" s="98"/>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row>
    <row r="239" spans="1:57" ht="15.75" customHeight="1" x14ac:dyDescent="0.3">
      <c r="A239" s="98"/>
      <c r="B239" s="98"/>
      <c r="C239" s="98"/>
      <c r="D239" s="98"/>
      <c r="E239" s="99"/>
      <c r="F239" s="99"/>
      <c r="G239" s="98"/>
      <c r="H239" s="98"/>
      <c r="I239" s="98"/>
      <c r="J239" s="98"/>
      <c r="K239" s="98"/>
      <c r="L239" s="98"/>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row>
    <row r="240" spans="1:57" ht="15.75" customHeight="1" x14ac:dyDescent="0.3">
      <c r="A240" s="98"/>
      <c r="B240" s="98"/>
      <c r="C240" s="98"/>
      <c r="D240" s="98"/>
      <c r="E240" s="99"/>
      <c r="F240" s="99"/>
      <c r="G240" s="98"/>
      <c r="H240" s="98"/>
      <c r="I240" s="98"/>
      <c r="J240" s="98"/>
      <c r="K240" s="98"/>
      <c r="L240" s="98"/>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row>
    <row r="241" spans="1:57" ht="15.75" customHeight="1" x14ac:dyDescent="0.3">
      <c r="A241" s="98"/>
      <c r="B241" s="98"/>
      <c r="C241" s="98"/>
      <c r="D241" s="98"/>
      <c r="E241" s="99"/>
      <c r="F241" s="99"/>
      <c r="G241" s="98"/>
      <c r="H241" s="98"/>
      <c r="I241" s="98"/>
      <c r="J241" s="98"/>
      <c r="K241" s="98"/>
      <c r="L241" s="98"/>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row>
    <row r="242" spans="1:57" ht="15.75" customHeight="1" x14ac:dyDescent="0.3">
      <c r="A242" s="98"/>
      <c r="B242" s="98"/>
      <c r="C242" s="98"/>
      <c r="D242" s="98"/>
      <c r="E242" s="99"/>
      <c r="F242" s="99"/>
      <c r="G242" s="98"/>
      <c r="H242" s="98"/>
      <c r="I242" s="98"/>
      <c r="J242" s="98"/>
      <c r="K242" s="98"/>
      <c r="L242" s="98"/>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row>
    <row r="243" spans="1:57" ht="15.75" customHeight="1" x14ac:dyDescent="0.3">
      <c r="A243" s="98"/>
      <c r="B243" s="98"/>
      <c r="C243" s="98"/>
      <c r="D243" s="98"/>
      <c r="E243" s="99"/>
      <c r="F243" s="99"/>
      <c r="G243" s="98"/>
      <c r="H243" s="98"/>
      <c r="I243" s="98"/>
      <c r="J243" s="98"/>
      <c r="K243" s="98"/>
      <c r="L243" s="98"/>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row>
    <row r="244" spans="1:57" ht="15.75" customHeight="1" x14ac:dyDescent="0.3">
      <c r="A244" s="98"/>
      <c r="B244" s="98"/>
      <c r="C244" s="98"/>
      <c r="D244" s="98"/>
      <c r="E244" s="99"/>
      <c r="F244" s="99"/>
      <c r="G244" s="98"/>
      <c r="H244" s="98"/>
      <c r="I244" s="98"/>
      <c r="J244" s="98"/>
      <c r="K244" s="98"/>
      <c r="L244" s="98"/>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row>
    <row r="245" spans="1:57" ht="15.75" customHeight="1" x14ac:dyDescent="0.3">
      <c r="A245" s="98"/>
      <c r="B245" s="98"/>
      <c r="C245" s="98"/>
      <c r="D245" s="98"/>
      <c r="E245" s="99"/>
      <c r="F245" s="99"/>
      <c r="G245" s="98"/>
      <c r="H245" s="98"/>
      <c r="I245" s="98"/>
      <c r="J245" s="98"/>
      <c r="K245" s="98"/>
      <c r="L245" s="98"/>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row>
    <row r="246" spans="1:57" ht="15.75" customHeight="1" x14ac:dyDescent="0.3">
      <c r="A246" s="98"/>
      <c r="B246" s="98"/>
      <c r="C246" s="98"/>
      <c r="D246" s="98"/>
      <c r="E246" s="99"/>
      <c r="F246" s="99"/>
      <c r="G246" s="98"/>
      <c r="H246" s="98"/>
      <c r="I246" s="98"/>
      <c r="J246" s="98"/>
      <c r="K246" s="98"/>
      <c r="L246" s="98"/>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row>
    <row r="247" spans="1:57" ht="15.75" customHeight="1" x14ac:dyDescent="0.3">
      <c r="A247" s="98"/>
      <c r="B247" s="98"/>
      <c r="C247" s="98"/>
      <c r="D247" s="98"/>
      <c r="E247" s="99"/>
      <c r="F247" s="99"/>
      <c r="G247" s="98"/>
      <c r="H247" s="98"/>
      <c r="I247" s="98"/>
      <c r="J247" s="98"/>
      <c r="K247" s="98"/>
      <c r="L247" s="98"/>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row>
    <row r="248" spans="1:57" ht="15.75" customHeight="1" x14ac:dyDescent="0.3">
      <c r="A248" s="98"/>
      <c r="B248" s="98"/>
      <c r="C248" s="98"/>
      <c r="D248" s="98"/>
      <c r="E248" s="99"/>
      <c r="F248" s="99"/>
      <c r="G248" s="98"/>
      <c r="H248" s="98"/>
      <c r="I248" s="98"/>
      <c r="J248" s="98"/>
      <c r="K248" s="98"/>
      <c r="L248" s="98"/>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row>
    <row r="249" spans="1:57" ht="15.75" customHeight="1" x14ac:dyDescent="0.3">
      <c r="A249" s="98"/>
      <c r="B249" s="98"/>
      <c r="C249" s="98"/>
      <c r="D249" s="98"/>
      <c r="E249" s="99"/>
      <c r="F249" s="99"/>
      <c r="G249" s="98"/>
      <c r="H249" s="98"/>
      <c r="I249" s="98"/>
      <c r="J249" s="98"/>
      <c r="K249" s="98"/>
      <c r="L249" s="98"/>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row>
    <row r="250" spans="1:57" ht="15.75" customHeight="1" x14ac:dyDescent="0.3">
      <c r="A250" s="98"/>
      <c r="B250" s="98"/>
      <c r="C250" s="98"/>
      <c r="D250" s="98"/>
      <c r="E250" s="99"/>
      <c r="F250" s="99"/>
      <c r="G250" s="98"/>
      <c r="H250" s="98"/>
      <c r="I250" s="98"/>
      <c r="J250" s="98"/>
      <c r="K250" s="98"/>
      <c r="L250" s="98"/>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100"/>
      <c r="AV250" s="100"/>
      <c r="AW250" s="100"/>
      <c r="AX250" s="100"/>
      <c r="AY250" s="100"/>
      <c r="AZ250" s="100"/>
      <c r="BA250" s="100"/>
      <c r="BB250" s="100"/>
      <c r="BC250" s="100"/>
      <c r="BD250" s="100"/>
      <c r="BE250" s="100"/>
    </row>
    <row r="251" spans="1:57" ht="15.75" customHeight="1" x14ac:dyDescent="0.3">
      <c r="A251" s="98"/>
      <c r="B251" s="98"/>
      <c r="C251" s="98"/>
      <c r="D251" s="98"/>
      <c r="E251" s="99"/>
      <c r="F251" s="99"/>
      <c r="G251" s="98"/>
      <c r="H251" s="98"/>
      <c r="I251" s="98"/>
      <c r="J251" s="98"/>
      <c r="K251" s="98"/>
      <c r="L251" s="98"/>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row>
    <row r="252" spans="1:57" ht="15.75" customHeight="1" x14ac:dyDescent="0.3">
      <c r="A252" s="98"/>
      <c r="B252" s="98"/>
      <c r="C252" s="98"/>
      <c r="D252" s="98"/>
      <c r="E252" s="99"/>
      <c r="F252" s="99"/>
      <c r="G252" s="98"/>
      <c r="H252" s="98"/>
      <c r="I252" s="98"/>
      <c r="J252" s="98"/>
      <c r="K252" s="98"/>
      <c r="L252" s="98"/>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row>
    <row r="253" spans="1:57" ht="15.75" customHeight="1" x14ac:dyDescent="0.3">
      <c r="A253" s="98"/>
      <c r="B253" s="98"/>
      <c r="C253" s="98"/>
      <c r="D253" s="98"/>
      <c r="E253" s="99"/>
      <c r="F253" s="99"/>
      <c r="G253" s="98"/>
      <c r="H253" s="98"/>
      <c r="I253" s="98"/>
      <c r="J253" s="98"/>
      <c r="K253" s="98"/>
      <c r="L253" s="98"/>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row>
    <row r="254" spans="1:57" ht="15.75" customHeight="1" x14ac:dyDescent="0.3">
      <c r="A254" s="98"/>
      <c r="B254" s="98"/>
      <c r="C254" s="98"/>
      <c r="D254" s="98"/>
      <c r="E254" s="99"/>
      <c r="F254" s="99"/>
      <c r="G254" s="98"/>
      <c r="H254" s="98"/>
      <c r="I254" s="98"/>
      <c r="J254" s="98"/>
      <c r="K254" s="98"/>
      <c r="L254" s="98"/>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row>
    <row r="255" spans="1:57" ht="15.75" customHeight="1" x14ac:dyDescent="0.3">
      <c r="A255" s="98"/>
      <c r="B255" s="98"/>
      <c r="C255" s="98"/>
      <c r="D255" s="98"/>
      <c r="E255" s="99"/>
      <c r="F255" s="99"/>
      <c r="G255" s="98"/>
      <c r="H255" s="98"/>
      <c r="I255" s="98"/>
      <c r="J255" s="98"/>
      <c r="K255" s="98"/>
      <c r="L255" s="98"/>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row>
    <row r="256" spans="1:57" ht="15.75" customHeight="1" x14ac:dyDescent="0.3">
      <c r="A256" s="98"/>
      <c r="B256" s="98"/>
      <c r="C256" s="98"/>
      <c r="D256" s="98"/>
      <c r="E256" s="99"/>
      <c r="F256" s="99"/>
      <c r="G256" s="98"/>
      <c r="H256" s="98"/>
      <c r="I256" s="98"/>
      <c r="J256" s="98"/>
      <c r="K256" s="98"/>
      <c r="L256" s="98"/>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100"/>
      <c r="AV256" s="100"/>
      <c r="AW256" s="100"/>
      <c r="AX256" s="100"/>
      <c r="AY256" s="100"/>
      <c r="AZ256" s="100"/>
      <c r="BA256" s="100"/>
      <c r="BB256" s="100"/>
      <c r="BC256" s="100"/>
      <c r="BD256" s="100"/>
      <c r="BE256" s="100"/>
    </row>
    <row r="257" spans="1:57" ht="15.75" customHeight="1" x14ac:dyDescent="0.3">
      <c r="A257" s="98"/>
      <c r="B257" s="98"/>
      <c r="C257" s="98"/>
      <c r="D257" s="98"/>
      <c r="E257" s="99"/>
      <c r="F257" s="99"/>
      <c r="G257" s="98"/>
      <c r="H257" s="98"/>
      <c r="I257" s="98"/>
      <c r="J257" s="98"/>
      <c r="K257" s="98"/>
      <c r="L257" s="98"/>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row>
    <row r="258" spans="1:57" ht="15.75" customHeight="1" x14ac:dyDescent="0.3">
      <c r="A258" s="98"/>
      <c r="B258" s="98"/>
      <c r="C258" s="98"/>
      <c r="D258" s="98"/>
      <c r="E258" s="99"/>
      <c r="F258" s="99"/>
      <c r="G258" s="98"/>
      <c r="H258" s="98"/>
      <c r="I258" s="98"/>
      <c r="J258" s="98"/>
      <c r="K258" s="98"/>
      <c r="L258" s="98"/>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row>
    <row r="259" spans="1:57" ht="15.75" customHeight="1" x14ac:dyDescent="0.3">
      <c r="A259" s="98"/>
      <c r="B259" s="98"/>
      <c r="C259" s="98"/>
      <c r="D259" s="98"/>
      <c r="E259" s="99"/>
      <c r="F259" s="99"/>
      <c r="G259" s="98"/>
      <c r="H259" s="98"/>
      <c r="I259" s="98"/>
      <c r="J259" s="98"/>
      <c r="K259" s="98"/>
      <c r="L259" s="98"/>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row>
    <row r="260" spans="1:57" ht="15.75" customHeight="1" x14ac:dyDescent="0.3">
      <c r="A260" s="98"/>
      <c r="B260" s="98"/>
      <c r="C260" s="98"/>
      <c r="D260" s="98"/>
      <c r="E260" s="99"/>
      <c r="F260" s="99"/>
      <c r="G260" s="98"/>
      <c r="H260" s="98"/>
      <c r="I260" s="98"/>
      <c r="J260" s="98"/>
      <c r="K260" s="98"/>
      <c r="L260" s="98"/>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row>
    <row r="261" spans="1:57" ht="15.75" customHeight="1" x14ac:dyDescent="0.3">
      <c r="A261" s="98"/>
      <c r="B261" s="98"/>
      <c r="C261" s="98"/>
      <c r="D261" s="98"/>
      <c r="E261" s="99"/>
      <c r="F261" s="99"/>
      <c r="G261" s="98"/>
      <c r="H261" s="98"/>
      <c r="I261" s="98"/>
      <c r="J261" s="98"/>
      <c r="K261" s="98"/>
      <c r="L261" s="98"/>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row>
    <row r="262" spans="1:57" ht="15.75" customHeight="1" x14ac:dyDescent="0.3">
      <c r="A262" s="98"/>
      <c r="B262" s="98"/>
      <c r="C262" s="98"/>
      <c r="D262" s="98"/>
      <c r="E262" s="99"/>
      <c r="F262" s="99"/>
      <c r="G262" s="98"/>
      <c r="H262" s="98"/>
      <c r="I262" s="98"/>
      <c r="J262" s="98"/>
      <c r="K262" s="98"/>
      <c r="L262" s="98"/>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row>
    <row r="263" spans="1:57" ht="15.75" customHeight="1" x14ac:dyDescent="0.3">
      <c r="A263" s="98"/>
      <c r="B263" s="98"/>
      <c r="C263" s="98"/>
      <c r="D263" s="98"/>
      <c r="E263" s="99"/>
      <c r="F263" s="99"/>
      <c r="G263" s="98"/>
      <c r="H263" s="98"/>
      <c r="I263" s="98"/>
      <c r="J263" s="98"/>
      <c r="K263" s="98"/>
      <c r="L263" s="98"/>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row>
    <row r="264" spans="1:57" ht="15.75" customHeight="1" x14ac:dyDescent="0.3">
      <c r="A264" s="98"/>
      <c r="B264" s="98"/>
      <c r="C264" s="98"/>
      <c r="D264" s="98"/>
      <c r="E264" s="99"/>
      <c r="F264" s="99"/>
      <c r="G264" s="98"/>
      <c r="H264" s="98"/>
      <c r="I264" s="98"/>
      <c r="J264" s="98"/>
      <c r="K264" s="98"/>
      <c r="L264" s="98"/>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row>
    <row r="265" spans="1:57" ht="15.75" customHeight="1" x14ac:dyDescent="0.3">
      <c r="A265" s="98"/>
      <c r="B265" s="98"/>
      <c r="C265" s="98"/>
      <c r="D265" s="98"/>
      <c r="E265" s="99"/>
      <c r="F265" s="99"/>
      <c r="G265" s="98"/>
      <c r="H265" s="98"/>
      <c r="I265" s="98"/>
      <c r="J265" s="98"/>
      <c r="K265" s="98"/>
      <c r="L265" s="98"/>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c r="AV265" s="100"/>
      <c r="AW265" s="100"/>
      <c r="AX265" s="100"/>
      <c r="AY265" s="100"/>
      <c r="AZ265" s="100"/>
      <c r="BA265" s="100"/>
      <c r="BB265" s="100"/>
      <c r="BC265" s="100"/>
      <c r="BD265" s="100"/>
      <c r="BE265" s="100"/>
    </row>
    <row r="266" spans="1:57" ht="15.75" customHeight="1" x14ac:dyDescent="0.3">
      <c r="A266" s="98"/>
      <c r="B266" s="98"/>
      <c r="C266" s="98"/>
      <c r="D266" s="98"/>
      <c r="E266" s="99"/>
      <c r="F266" s="99"/>
      <c r="G266" s="98"/>
      <c r="H266" s="98"/>
      <c r="I266" s="98"/>
      <c r="J266" s="98"/>
      <c r="K266" s="98"/>
      <c r="L266" s="98"/>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row>
    <row r="267" spans="1:57" ht="15.75" customHeight="1" x14ac:dyDescent="0.3">
      <c r="A267" s="98"/>
      <c r="B267" s="98"/>
      <c r="C267" s="98"/>
      <c r="D267" s="98"/>
      <c r="E267" s="99"/>
      <c r="F267" s="99"/>
      <c r="G267" s="98"/>
      <c r="H267" s="98"/>
      <c r="I267" s="98"/>
      <c r="J267" s="98"/>
      <c r="K267" s="98"/>
      <c r="L267" s="98"/>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row>
    <row r="268" spans="1:57" ht="15.75" customHeight="1" x14ac:dyDescent="0.3">
      <c r="A268" s="98"/>
      <c r="B268" s="98"/>
      <c r="C268" s="98"/>
      <c r="D268" s="98"/>
      <c r="E268" s="99"/>
      <c r="F268" s="99"/>
      <c r="G268" s="98"/>
      <c r="H268" s="98"/>
      <c r="I268" s="98"/>
      <c r="J268" s="98"/>
      <c r="K268" s="98"/>
      <c r="L268" s="98"/>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row>
    <row r="269" spans="1:57" ht="15.75" customHeight="1" x14ac:dyDescent="0.3">
      <c r="A269" s="98"/>
      <c r="B269" s="98"/>
      <c r="C269" s="98"/>
      <c r="D269" s="98"/>
      <c r="E269" s="99"/>
      <c r="F269" s="99"/>
      <c r="G269" s="98"/>
      <c r="H269" s="98"/>
      <c r="I269" s="98"/>
      <c r="J269" s="98"/>
      <c r="K269" s="98"/>
      <c r="L269" s="98"/>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row>
    <row r="270" spans="1:57" ht="15.75" customHeight="1" x14ac:dyDescent="0.3">
      <c r="A270" s="98"/>
      <c r="B270" s="98"/>
      <c r="C270" s="98"/>
      <c r="D270" s="98"/>
      <c r="E270" s="99"/>
      <c r="F270" s="99"/>
      <c r="G270" s="98"/>
      <c r="H270" s="98"/>
      <c r="I270" s="98"/>
      <c r="J270" s="98"/>
      <c r="K270" s="98"/>
      <c r="L270" s="98"/>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row>
    <row r="271" spans="1:57" ht="15.75" customHeight="1" x14ac:dyDescent="0.3">
      <c r="A271" s="98"/>
      <c r="B271" s="98"/>
      <c r="C271" s="98"/>
      <c r="D271" s="98"/>
      <c r="E271" s="99"/>
      <c r="F271" s="99"/>
      <c r="G271" s="98"/>
      <c r="H271" s="98"/>
      <c r="I271" s="98"/>
      <c r="J271" s="98"/>
      <c r="K271" s="98"/>
      <c r="L271" s="98"/>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row>
    <row r="272" spans="1:57" ht="15.75" customHeight="1" x14ac:dyDescent="0.3">
      <c r="A272" s="98"/>
      <c r="B272" s="98"/>
      <c r="C272" s="98"/>
      <c r="D272" s="98"/>
      <c r="E272" s="99"/>
      <c r="F272" s="99"/>
      <c r="G272" s="98"/>
      <c r="H272" s="98"/>
      <c r="I272" s="98"/>
      <c r="J272" s="98"/>
      <c r="K272" s="98"/>
      <c r="L272" s="98"/>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row>
    <row r="273" spans="1:57" ht="15.75" customHeight="1" x14ac:dyDescent="0.3">
      <c r="A273" s="98"/>
      <c r="B273" s="98"/>
      <c r="C273" s="98"/>
      <c r="D273" s="98"/>
      <c r="E273" s="99"/>
      <c r="F273" s="99"/>
      <c r="G273" s="98"/>
      <c r="H273" s="98"/>
      <c r="I273" s="98"/>
      <c r="J273" s="98"/>
      <c r="K273" s="98"/>
      <c r="L273" s="98"/>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row>
    <row r="274" spans="1:57" ht="15.75" customHeight="1" x14ac:dyDescent="0.3">
      <c r="A274" s="98"/>
      <c r="B274" s="98"/>
      <c r="C274" s="98"/>
      <c r="D274" s="98"/>
      <c r="E274" s="99"/>
      <c r="F274" s="99"/>
      <c r="G274" s="98"/>
      <c r="H274" s="98"/>
      <c r="I274" s="98"/>
      <c r="J274" s="98"/>
      <c r="K274" s="98"/>
      <c r="L274" s="98"/>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row>
    <row r="275" spans="1:57" ht="15.75" customHeight="1" x14ac:dyDescent="0.3">
      <c r="A275" s="98"/>
      <c r="B275" s="98"/>
      <c r="C275" s="98"/>
      <c r="D275" s="98"/>
      <c r="E275" s="99"/>
      <c r="F275" s="99"/>
      <c r="G275" s="98"/>
      <c r="H275" s="98"/>
      <c r="I275" s="98"/>
      <c r="J275" s="98"/>
      <c r="K275" s="98"/>
      <c r="L275" s="98"/>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row>
    <row r="276" spans="1:57" ht="15.75" customHeight="1" x14ac:dyDescent="0.3">
      <c r="A276" s="98"/>
      <c r="B276" s="98"/>
      <c r="C276" s="98"/>
      <c r="D276" s="98"/>
      <c r="E276" s="99"/>
      <c r="F276" s="99"/>
      <c r="G276" s="98"/>
      <c r="H276" s="98"/>
      <c r="I276" s="98"/>
      <c r="J276" s="98"/>
      <c r="K276" s="98"/>
      <c r="L276" s="98"/>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row>
    <row r="277" spans="1:57" ht="15.75" customHeight="1" x14ac:dyDescent="0.3">
      <c r="A277" s="98"/>
      <c r="B277" s="98"/>
      <c r="C277" s="98"/>
      <c r="D277" s="98"/>
      <c r="E277" s="99"/>
      <c r="F277" s="99"/>
      <c r="G277" s="98"/>
      <c r="H277" s="98"/>
      <c r="I277" s="98"/>
      <c r="J277" s="98"/>
      <c r="K277" s="98"/>
      <c r="L277" s="98"/>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row>
    <row r="278" spans="1:57" ht="15.75" customHeight="1" x14ac:dyDescent="0.3">
      <c r="A278" s="98"/>
      <c r="B278" s="98"/>
      <c r="C278" s="98"/>
      <c r="D278" s="98"/>
      <c r="E278" s="99"/>
      <c r="F278" s="99"/>
      <c r="G278" s="98"/>
      <c r="H278" s="98"/>
      <c r="I278" s="98"/>
      <c r="J278" s="98"/>
      <c r="K278" s="98"/>
      <c r="L278" s="98"/>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row>
    <row r="279" spans="1:57" ht="15.75" customHeight="1" x14ac:dyDescent="0.3">
      <c r="A279" s="98"/>
      <c r="B279" s="98"/>
      <c r="C279" s="98"/>
      <c r="D279" s="98"/>
      <c r="E279" s="99"/>
      <c r="F279" s="99"/>
      <c r="G279" s="98"/>
      <c r="H279" s="98"/>
      <c r="I279" s="98"/>
      <c r="J279" s="98"/>
      <c r="K279" s="98"/>
      <c r="L279" s="98"/>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row>
    <row r="280" spans="1:57" ht="15.75" customHeight="1" x14ac:dyDescent="0.3">
      <c r="A280" s="98"/>
      <c r="B280" s="98"/>
      <c r="C280" s="98"/>
      <c r="D280" s="98"/>
      <c r="E280" s="99"/>
      <c r="F280" s="99"/>
      <c r="G280" s="98"/>
      <c r="H280" s="98"/>
      <c r="I280" s="98"/>
      <c r="J280" s="98"/>
      <c r="K280" s="98"/>
      <c r="L280" s="98"/>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row>
    <row r="281" spans="1:57" ht="15.75" customHeight="1" x14ac:dyDescent="0.3">
      <c r="A281" s="98"/>
      <c r="B281" s="98"/>
      <c r="C281" s="98"/>
      <c r="D281" s="98"/>
      <c r="E281" s="99"/>
      <c r="F281" s="99"/>
      <c r="G281" s="98"/>
      <c r="H281" s="98"/>
      <c r="I281" s="98"/>
      <c r="J281" s="98"/>
      <c r="K281" s="98"/>
      <c r="L281" s="98"/>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row>
    <row r="282" spans="1:57" ht="15.75" customHeight="1" x14ac:dyDescent="0.3">
      <c r="A282" s="98"/>
      <c r="B282" s="98"/>
      <c r="C282" s="98"/>
      <c r="D282" s="98"/>
      <c r="E282" s="99"/>
      <c r="F282" s="99"/>
      <c r="G282" s="98"/>
      <c r="H282" s="98"/>
      <c r="I282" s="98"/>
      <c r="J282" s="98"/>
      <c r="K282" s="98"/>
      <c r="L282" s="98"/>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row>
    <row r="283" spans="1:57" ht="15.75" customHeight="1" x14ac:dyDescent="0.3">
      <c r="A283" s="98"/>
      <c r="B283" s="98"/>
      <c r="C283" s="98"/>
      <c r="D283" s="98"/>
      <c r="E283" s="99"/>
      <c r="F283" s="99"/>
      <c r="G283" s="98"/>
      <c r="H283" s="98"/>
      <c r="I283" s="98"/>
      <c r="J283" s="98"/>
      <c r="K283" s="98"/>
      <c r="L283" s="98"/>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row>
    <row r="284" spans="1:57" ht="15.75" customHeight="1" x14ac:dyDescent="0.3">
      <c r="A284" s="98"/>
      <c r="B284" s="98"/>
      <c r="C284" s="98"/>
      <c r="D284" s="98"/>
      <c r="E284" s="99"/>
      <c r="F284" s="99"/>
      <c r="G284" s="98"/>
      <c r="H284" s="98"/>
      <c r="I284" s="98"/>
      <c r="J284" s="98"/>
      <c r="K284" s="98"/>
      <c r="L284" s="98"/>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row>
    <row r="285" spans="1:57" ht="15.75" customHeight="1" x14ac:dyDescent="0.3">
      <c r="A285" s="98"/>
      <c r="B285" s="98"/>
      <c r="C285" s="98"/>
      <c r="D285" s="98"/>
      <c r="E285" s="99"/>
      <c r="F285" s="99"/>
      <c r="G285" s="98"/>
      <c r="H285" s="98"/>
      <c r="I285" s="98"/>
      <c r="J285" s="98"/>
      <c r="K285" s="98"/>
      <c r="L285" s="98"/>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100"/>
      <c r="AV285" s="100"/>
      <c r="AW285" s="100"/>
      <c r="AX285" s="100"/>
      <c r="AY285" s="100"/>
      <c r="AZ285" s="100"/>
      <c r="BA285" s="100"/>
      <c r="BB285" s="100"/>
      <c r="BC285" s="100"/>
      <c r="BD285" s="100"/>
      <c r="BE285" s="100"/>
    </row>
    <row r="286" spans="1:57" ht="15.75" customHeight="1" x14ac:dyDescent="0.3">
      <c r="A286" s="98"/>
      <c r="B286" s="98"/>
      <c r="C286" s="98"/>
      <c r="D286" s="98"/>
      <c r="E286" s="99"/>
      <c r="F286" s="99"/>
      <c r="G286" s="98"/>
      <c r="H286" s="98"/>
      <c r="I286" s="98"/>
      <c r="J286" s="98"/>
      <c r="K286" s="98"/>
      <c r="L286" s="98"/>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row>
    <row r="287" spans="1:57" ht="15.75" customHeight="1" x14ac:dyDescent="0.3">
      <c r="A287" s="98"/>
      <c r="B287" s="98"/>
      <c r="C287" s="98"/>
      <c r="D287" s="98"/>
      <c r="E287" s="99"/>
      <c r="F287" s="99"/>
      <c r="G287" s="98"/>
      <c r="H287" s="98"/>
      <c r="I287" s="98"/>
      <c r="J287" s="98"/>
      <c r="K287" s="98"/>
      <c r="L287" s="98"/>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c r="AY287" s="100"/>
      <c r="AZ287" s="100"/>
      <c r="BA287" s="100"/>
      <c r="BB287" s="100"/>
      <c r="BC287" s="100"/>
      <c r="BD287" s="100"/>
      <c r="BE287" s="100"/>
    </row>
    <row r="288" spans="1:57" ht="15.75" customHeight="1" x14ac:dyDescent="0.3">
      <c r="A288" s="98"/>
      <c r="B288" s="98"/>
      <c r="C288" s="98"/>
      <c r="D288" s="98"/>
      <c r="E288" s="99"/>
      <c r="F288" s="99"/>
      <c r="G288" s="98"/>
      <c r="H288" s="98"/>
      <c r="I288" s="98"/>
      <c r="J288" s="98"/>
      <c r="K288" s="98"/>
      <c r="L288" s="98"/>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c r="AV288" s="100"/>
      <c r="AW288" s="100"/>
      <c r="AX288" s="100"/>
      <c r="AY288" s="100"/>
      <c r="AZ288" s="100"/>
      <c r="BA288" s="100"/>
      <c r="BB288" s="100"/>
      <c r="BC288" s="100"/>
      <c r="BD288" s="100"/>
      <c r="BE288" s="100"/>
    </row>
    <row r="289" spans="1:57" ht="15.75" customHeight="1" x14ac:dyDescent="0.3">
      <c r="A289" s="98"/>
      <c r="B289" s="98"/>
      <c r="C289" s="98"/>
      <c r="D289" s="98"/>
      <c r="E289" s="99"/>
      <c r="F289" s="99"/>
      <c r="G289" s="98"/>
      <c r="H289" s="98"/>
      <c r="I289" s="98"/>
      <c r="J289" s="98"/>
      <c r="K289" s="98"/>
      <c r="L289" s="98"/>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0"/>
      <c r="AY289" s="100"/>
      <c r="AZ289" s="100"/>
      <c r="BA289" s="100"/>
      <c r="BB289" s="100"/>
      <c r="BC289" s="100"/>
      <c r="BD289" s="100"/>
      <c r="BE289" s="100"/>
    </row>
    <row r="290" spans="1:57" ht="15.75" customHeight="1" x14ac:dyDescent="0.3">
      <c r="A290" s="98"/>
      <c r="B290" s="98"/>
      <c r="C290" s="98"/>
      <c r="D290" s="98"/>
      <c r="E290" s="99"/>
      <c r="F290" s="99"/>
      <c r="G290" s="98"/>
      <c r="H290" s="98"/>
      <c r="I290" s="98"/>
      <c r="J290" s="98"/>
      <c r="K290" s="98"/>
      <c r="L290" s="98"/>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row>
    <row r="291" spans="1:57" ht="15.75" customHeight="1" x14ac:dyDescent="0.3">
      <c r="A291" s="98"/>
      <c r="B291" s="98"/>
      <c r="C291" s="98"/>
      <c r="D291" s="98"/>
      <c r="E291" s="99"/>
      <c r="F291" s="99"/>
      <c r="G291" s="98"/>
      <c r="H291" s="98"/>
      <c r="I291" s="98"/>
      <c r="J291" s="98"/>
      <c r="K291" s="98"/>
      <c r="L291" s="98"/>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row>
    <row r="292" spans="1:57" ht="15.75" customHeight="1" x14ac:dyDescent="0.3">
      <c r="A292" s="98"/>
      <c r="B292" s="98"/>
      <c r="C292" s="98"/>
      <c r="D292" s="98"/>
      <c r="E292" s="99"/>
      <c r="F292" s="99"/>
      <c r="G292" s="98"/>
      <c r="H292" s="98"/>
      <c r="I292" s="98"/>
      <c r="J292" s="98"/>
      <c r="K292" s="98"/>
      <c r="L292" s="98"/>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row>
    <row r="293" spans="1:57" ht="15.75" customHeight="1" x14ac:dyDescent="0.3">
      <c r="A293" s="98"/>
      <c r="B293" s="98"/>
      <c r="C293" s="98"/>
      <c r="D293" s="98"/>
      <c r="E293" s="99"/>
      <c r="F293" s="99"/>
      <c r="G293" s="98"/>
      <c r="H293" s="98"/>
      <c r="I293" s="98"/>
      <c r="J293" s="98"/>
      <c r="K293" s="98"/>
      <c r="L293" s="98"/>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c r="AV293" s="100"/>
      <c r="AW293" s="100"/>
      <c r="AX293" s="100"/>
      <c r="AY293" s="100"/>
      <c r="AZ293" s="100"/>
      <c r="BA293" s="100"/>
      <c r="BB293" s="100"/>
      <c r="BC293" s="100"/>
      <c r="BD293" s="100"/>
      <c r="BE293" s="100"/>
    </row>
    <row r="294" spans="1:57" ht="15.75" customHeight="1" x14ac:dyDescent="0.3">
      <c r="A294" s="98"/>
      <c r="B294" s="98"/>
      <c r="C294" s="98"/>
      <c r="D294" s="98"/>
      <c r="E294" s="99"/>
      <c r="F294" s="99"/>
      <c r="G294" s="98"/>
      <c r="H294" s="98"/>
      <c r="I294" s="98"/>
      <c r="J294" s="98"/>
      <c r="K294" s="98"/>
      <c r="L294" s="98"/>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c r="AU294" s="100"/>
      <c r="AV294" s="100"/>
      <c r="AW294" s="100"/>
      <c r="AX294" s="100"/>
      <c r="AY294" s="100"/>
      <c r="AZ294" s="100"/>
      <c r="BA294" s="100"/>
      <c r="BB294" s="100"/>
      <c r="BC294" s="100"/>
      <c r="BD294" s="100"/>
      <c r="BE294" s="100"/>
    </row>
    <row r="295" spans="1:57" ht="15.75" customHeight="1" x14ac:dyDescent="0.3">
      <c r="A295" s="98"/>
      <c r="B295" s="98"/>
      <c r="C295" s="98"/>
      <c r="D295" s="98"/>
      <c r="E295" s="99"/>
      <c r="F295" s="99"/>
      <c r="G295" s="98"/>
      <c r="H295" s="98"/>
      <c r="I295" s="98"/>
      <c r="J295" s="98"/>
      <c r="K295" s="98"/>
      <c r="L295" s="98"/>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row>
    <row r="296" spans="1:57" ht="15.75" customHeight="1" x14ac:dyDescent="0.3">
      <c r="A296" s="98"/>
      <c r="B296" s="98"/>
      <c r="C296" s="98"/>
      <c r="D296" s="98"/>
      <c r="E296" s="99"/>
      <c r="F296" s="99"/>
      <c r="G296" s="98"/>
      <c r="H296" s="98"/>
      <c r="I296" s="98"/>
      <c r="J296" s="98"/>
      <c r="K296" s="98"/>
      <c r="L296" s="98"/>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c r="AU296" s="100"/>
      <c r="AV296" s="100"/>
      <c r="AW296" s="100"/>
      <c r="AX296" s="100"/>
      <c r="AY296" s="100"/>
      <c r="AZ296" s="100"/>
      <c r="BA296" s="100"/>
      <c r="BB296" s="100"/>
      <c r="BC296" s="100"/>
      <c r="BD296" s="100"/>
      <c r="BE296" s="100"/>
    </row>
    <row r="297" spans="1:57" ht="15.75" customHeight="1" x14ac:dyDescent="0.3">
      <c r="A297" s="98"/>
      <c r="B297" s="98"/>
      <c r="C297" s="98"/>
      <c r="D297" s="98"/>
      <c r="E297" s="99"/>
      <c r="F297" s="99"/>
      <c r="G297" s="98"/>
      <c r="H297" s="98"/>
      <c r="I297" s="98"/>
      <c r="J297" s="98"/>
      <c r="K297" s="98"/>
      <c r="L297" s="98"/>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c r="AV297" s="100"/>
      <c r="AW297" s="100"/>
      <c r="AX297" s="100"/>
      <c r="AY297" s="100"/>
      <c r="AZ297" s="100"/>
      <c r="BA297" s="100"/>
      <c r="BB297" s="100"/>
      <c r="BC297" s="100"/>
      <c r="BD297" s="100"/>
      <c r="BE297" s="100"/>
    </row>
    <row r="298" spans="1:57" ht="15.75" customHeight="1" x14ac:dyDescent="0.3">
      <c r="A298" s="98"/>
      <c r="B298" s="98"/>
      <c r="C298" s="98"/>
      <c r="D298" s="98"/>
      <c r="E298" s="99"/>
      <c r="F298" s="99"/>
      <c r="G298" s="98"/>
      <c r="H298" s="98"/>
      <c r="I298" s="98"/>
      <c r="J298" s="98"/>
      <c r="K298" s="98"/>
      <c r="L298" s="98"/>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c r="AV298" s="100"/>
      <c r="AW298" s="100"/>
      <c r="AX298" s="100"/>
      <c r="AY298" s="100"/>
      <c r="AZ298" s="100"/>
      <c r="BA298" s="100"/>
      <c r="BB298" s="100"/>
      <c r="BC298" s="100"/>
      <c r="BD298" s="100"/>
      <c r="BE298" s="100"/>
    </row>
    <row r="299" spans="1:57" ht="15.75" customHeight="1" x14ac:dyDescent="0.3">
      <c r="A299" s="98"/>
      <c r="B299" s="98"/>
      <c r="C299" s="98"/>
      <c r="D299" s="98"/>
      <c r="E299" s="99"/>
      <c r="F299" s="99"/>
      <c r="G299" s="98"/>
      <c r="H299" s="98"/>
      <c r="I299" s="98"/>
      <c r="J299" s="98"/>
      <c r="K299" s="98"/>
      <c r="L299" s="98"/>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c r="AV299" s="100"/>
      <c r="AW299" s="100"/>
      <c r="AX299" s="100"/>
      <c r="AY299" s="100"/>
      <c r="AZ299" s="100"/>
      <c r="BA299" s="100"/>
      <c r="BB299" s="100"/>
      <c r="BC299" s="100"/>
      <c r="BD299" s="100"/>
      <c r="BE299" s="100"/>
    </row>
    <row r="300" spans="1:57" ht="15.75" customHeight="1" x14ac:dyDescent="0.3">
      <c r="A300" s="98"/>
      <c r="B300" s="98"/>
      <c r="C300" s="98"/>
      <c r="D300" s="98"/>
      <c r="E300" s="99"/>
      <c r="F300" s="99"/>
      <c r="G300" s="98"/>
      <c r="H300" s="98"/>
      <c r="I300" s="98"/>
      <c r="J300" s="98"/>
      <c r="K300" s="98"/>
      <c r="L300" s="98"/>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c r="AU300" s="100"/>
      <c r="AV300" s="100"/>
      <c r="AW300" s="100"/>
      <c r="AX300" s="100"/>
      <c r="AY300" s="100"/>
      <c r="AZ300" s="100"/>
      <c r="BA300" s="100"/>
      <c r="BB300" s="100"/>
      <c r="BC300" s="100"/>
      <c r="BD300" s="100"/>
      <c r="BE300" s="100"/>
    </row>
    <row r="301" spans="1:57" ht="15.75" customHeight="1" x14ac:dyDescent="0.3">
      <c r="A301" s="98"/>
      <c r="B301" s="98"/>
      <c r="C301" s="98"/>
      <c r="D301" s="98"/>
      <c r="E301" s="99"/>
      <c r="F301" s="99"/>
      <c r="G301" s="98"/>
      <c r="H301" s="98"/>
      <c r="I301" s="98"/>
      <c r="J301" s="98"/>
      <c r="K301" s="98"/>
      <c r="L301" s="98"/>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c r="AU301" s="100"/>
      <c r="AV301" s="100"/>
      <c r="AW301" s="100"/>
      <c r="AX301" s="100"/>
      <c r="AY301" s="100"/>
      <c r="AZ301" s="100"/>
      <c r="BA301" s="100"/>
      <c r="BB301" s="100"/>
      <c r="BC301" s="100"/>
      <c r="BD301" s="100"/>
      <c r="BE301" s="100"/>
    </row>
    <row r="302" spans="1:57" ht="15.75" customHeight="1" x14ac:dyDescent="0.3">
      <c r="A302" s="98"/>
      <c r="B302" s="98"/>
      <c r="C302" s="98"/>
      <c r="D302" s="98"/>
      <c r="E302" s="99"/>
      <c r="F302" s="99"/>
      <c r="G302" s="98"/>
      <c r="H302" s="98"/>
      <c r="I302" s="98"/>
      <c r="J302" s="98"/>
      <c r="K302" s="98"/>
      <c r="L302" s="98"/>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c r="AV302" s="100"/>
      <c r="AW302" s="100"/>
      <c r="AX302" s="100"/>
      <c r="AY302" s="100"/>
      <c r="AZ302" s="100"/>
      <c r="BA302" s="100"/>
      <c r="BB302" s="100"/>
      <c r="BC302" s="100"/>
      <c r="BD302" s="100"/>
      <c r="BE302" s="100"/>
    </row>
    <row r="303" spans="1:57" ht="15.75" customHeight="1" x14ac:dyDescent="0.3">
      <c r="A303" s="98"/>
      <c r="B303" s="98"/>
      <c r="C303" s="98"/>
      <c r="D303" s="98"/>
      <c r="E303" s="99"/>
      <c r="F303" s="99"/>
      <c r="G303" s="98"/>
      <c r="H303" s="98"/>
      <c r="I303" s="98"/>
      <c r="J303" s="98"/>
      <c r="K303" s="98"/>
      <c r="L303" s="98"/>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c r="AV303" s="100"/>
      <c r="AW303" s="100"/>
      <c r="AX303" s="100"/>
      <c r="AY303" s="100"/>
      <c r="AZ303" s="100"/>
      <c r="BA303" s="100"/>
      <c r="BB303" s="100"/>
      <c r="BC303" s="100"/>
      <c r="BD303" s="100"/>
      <c r="BE303" s="100"/>
    </row>
    <row r="304" spans="1:57" ht="15.75" customHeight="1" x14ac:dyDescent="0.3">
      <c r="A304" s="98"/>
      <c r="B304" s="98"/>
      <c r="C304" s="98"/>
      <c r="D304" s="98"/>
      <c r="E304" s="99"/>
      <c r="F304" s="99"/>
      <c r="G304" s="98"/>
      <c r="H304" s="98"/>
      <c r="I304" s="98"/>
      <c r="J304" s="98"/>
      <c r="K304" s="98"/>
      <c r="L304" s="98"/>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row>
    <row r="305" spans="1:57" ht="15.75" customHeight="1" x14ac:dyDescent="0.3">
      <c r="A305" s="98"/>
      <c r="B305" s="98"/>
      <c r="C305" s="98"/>
      <c r="D305" s="98"/>
      <c r="E305" s="99"/>
      <c r="F305" s="99"/>
      <c r="G305" s="98"/>
      <c r="H305" s="98"/>
      <c r="I305" s="98"/>
      <c r="J305" s="98"/>
      <c r="K305" s="98"/>
      <c r="L305" s="98"/>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row>
    <row r="306" spans="1:57" ht="15.75" customHeight="1" x14ac:dyDescent="0.3">
      <c r="A306" s="98"/>
      <c r="B306" s="98"/>
      <c r="C306" s="98"/>
      <c r="D306" s="98"/>
      <c r="E306" s="99"/>
      <c r="F306" s="99"/>
      <c r="G306" s="98"/>
      <c r="H306" s="98"/>
      <c r="I306" s="98"/>
      <c r="J306" s="98"/>
      <c r="K306" s="98"/>
      <c r="L306" s="98"/>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0"/>
      <c r="AY306" s="100"/>
      <c r="AZ306" s="100"/>
      <c r="BA306" s="100"/>
      <c r="BB306" s="100"/>
      <c r="BC306" s="100"/>
      <c r="BD306" s="100"/>
      <c r="BE306" s="100"/>
    </row>
    <row r="307" spans="1:57" ht="15.75" customHeight="1" x14ac:dyDescent="0.3">
      <c r="A307" s="98"/>
      <c r="B307" s="98"/>
      <c r="C307" s="98"/>
      <c r="D307" s="98"/>
      <c r="E307" s="99"/>
      <c r="F307" s="99"/>
      <c r="G307" s="98"/>
      <c r="H307" s="98"/>
      <c r="I307" s="98"/>
      <c r="J307" s="98"/>
      <c r="K307" s="98"/>
      <c r="L307" s="98"/>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0"/>
      <c r="AY307" s="100"/>
      <c r="AZ307" s="100"/>
      <c r="BA307" s="100"/>
      <c r="BB307" s="100"/>
      <c r="BC307" s="100"/>
      <c r="BD307" s="100"/>
      <c r="BE307" s="100"/>
    </row>
    <row r="308" spans="1:57" ht="15.75" customHeight="1" x14ac:dyDescent="0.3">
      <c r="A308" s="98"/>
      <c r="B308" s="98"/>
      <c r="C308" s="98"/>
      <c r="D308" s="98"/>
      <c r="E308" s="99"/>
      <c r="F308" s="99"/>
      <c r="G308" s="98"/>
      <c r="H308" s="98"/>
      <c r="I308" s="98"/>
      <c r="J308" s="98"/>
      <c r="K308" s="98"/>
      <c r="L308" s="98"/>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00"/>
      <c r="AY308" s="100"/>
      <c r="AZ308" s="100"/>
      <c r="BA308" s="100"/>
      <c r="BB308" s="100"/>
      <c r="BC308" s="100"/>
      <c r="BD308" s="100"/>
      <c r="BE308" s="100"/>
    </row>
    <row r="309" spans="1:57" ht="15.75" customHeight="1" x14ac:dyDescent="0.3">
      <c r="A309" s="98"/>
      <c r="B309" s="98"/>
      <c r="C309" s="98"/>
      <c r="D309" s="98"/>
      <c r="E309" s="99"/>
      <c r="F309" s="99"/>
      <c r="G309" s="98"/>
      <c r="H309" s="98"/>
      <c r="I309" s="98"/>
      <c r="J309" s="98"/>
      <c r="K309" s="98"/>
      <c r="L309" s="98"/>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100"/>
      <c r="AZ309" s="100"/>
      <c r="BA309" s="100"/>
      <c r="BB309" s="100"/>
      <c r="BC309" s="100"/>
      <c r="BD309" s="100"/>
      <c r="BE309" s="100"/>
    </row>
    <row r="310" spans="1:57" ht="15.75" customHeight="1" x14ac:dyDescent="0.3">
      <c r="A310" s="98"/>
      <c r="B310" s="98"/>
      <c r="C310" s="98"/>
      <c r="D310" s="98"/>
      <c r="E310" s="99"/>
      <c r="F310" s="99"/>
      <c r="G310" s="98"/>
      <c r="H310" s="98"/>
      <c r="I310" s="98"/>
      <c r="J310" s="98"/>
      <c r="K310" s="98"/>
      <c r="L310" s="98"/>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row>
    <row r="311" spans="1:57" ht="15.75" customHeight="1" x14ac:dyDescent="0.3">
      <c r="A311" s="98"/>
      <c r="B311" s="98"/>
      <c r="C311" s="98"/>
      <c r="D311" s="98"/>
      <c r="E311" s="99"/>
      <c r="F311" s="99"/>
      <c r="G311" s="98"/>
      <c r="H311" s="98"/>
      <c r="I311" s="98"/>
      <c r="J311" s="98"/>
      <c r="K311" s="98"/>
      <c r="L311" s="98"/>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c r="AU311" s="100"/>
      <c r="AV311" s="100"/>
      <c r="AW311" s="100"/>
      <c r="AX311" s="100"/>
      <c r="AY311" s="100"/>
      <c r="AZ311" s="100"/>
      <c r="BA311" s="100"/>
      <c r="BB311" s="100"/>
      <c r="BC311" s="100"/>
      <c r="BD311" s="100"/>
      <c r="BE311" s="100"/>
    </row>
    <row r="312" spans="1:57" ht="15.75" customHeight="1" x14ac:dyDescent="0.3">
      <c r="A312" s="98"/>
      <c r="B312" s="98"/>
      <c r="C312" s="98"/>
      <c r="D312" s="98"/>
      <c r="E312" s="99"/>
      <c r="F312" s="99"/>
      <c r="G312" s="98"/>
      <c r="H312" s="98"/>
      <c r="I312" s="98"/>
      <c r="J312" s="98"/>
      <c r="K312" s="98"/>
      <c r="L312" s="98"/>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c r="AV312" s="100"/>
      <c r="AW312" s="100"/>
      <c r="AX312" s="100"/>
      <c r="AY312" s="100"/>
      <c r="AZ312" s="100"/>
      <c r="BA312" s="100"/>
      <c r="BB312" s="100"/>
      <c r="BC312" s="100"/>
      <c r="BD312" s="100"/>
      <c r="BE312" s="100"/>
    </row>
    <row r="313" spans="1:57" ht="15.75" customHeight="1" x14ac:dyDescent="0.3">
      <c r="A313" s="98"/>
      <c r="B313" s="98"/>
      <c r="C313" s="98"/>
      <c r="D313" s="98"/>
      <c r="E313" s="99"/>
      <c r="F313" s="99"/>
      <c r="G313" s="98"/>
      <c r="H313" s="98"/>
      <c r="I313" s="98"/>
      <c r="J313" s="98"/>
      <c r="K313" s="98"/>
      <c r="L313" s="98"/>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0"/>
      <c r="AY313" s="100"/>
      <c r="AZ313" s="100"/>
      <c r="BA313" s="100"/>
      <c r="BB313" s="100"/>
      <c r="BC313" s="100"/>
      <c r="BD313" s="100"/>
      <c r="BE313" s="100"/>
    </row>
    <row r="314" spans="1:57" ht="15.75" customHeight="1" x14ac:dyDescent="0.3">
      <c r="A314" s="98"/>
      <c r="B314" s="98"/>
      <c r="C314" s="98"/>
      <c r="D314" s="98"/>
      <c r="E314" s="99"/>
      <c r="F314" s="99"/>
      <c r="G314" s="98"/>
      <c r="H314" s="98"/>
      <c r="I314" s="98"/>
      <c r="J314" s="98"/>
      <c r="K314" s="98"/>
      <c r="L314" s="98"/>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c r="AU314" s="100"/>
      <c r="AV314" s="100"/>
      <c r="AW314" s="100"/>
      <c r="AX314" s="100"/>
      <c r="AY314" s="100"/>
      <c r="AZ314" s="100"/>
      <c r="BA314" s="100"/>
      <c r="BB314" s="100"/>
      <c r="BC314" s="100"/>
      <c r="BD314" s="100"/>
      <c r="BE314" s="100"/>
    </row>
    <row r="315" spans="1:57" ht="15.75" customHeight="1" x14ac:dyDescent="0.3">
      <c r="A315" s="98"/>
      <c r="B315" s="98"/>
      <c r="C315" s="98"/>
      <c r="D315" s="98"/>
      <c r="E315" s="99"/>
      <c r="F315" s="99"/>
      <c r="G315" s="98"/>
      <c r="H315" s="98"/>
      <c r="I315" s="98"/>
      <c r="J315" s="98"/>
      <c r="K315" s="98"/>
      <c r="L315" s="98"/>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0"/>
      <c r="AY315" s="100"/>
      <c r="AZ315" s="100"/>
      <c r="BA315" s="100"/>
      <c r="BB315" s="100"/>
      <c r="BC315" s="100"/>
      <c r="BD315" s="100"/>
      <c r="BE315" s="100"/>
    </row>
    <row r="316" spans="1:57" ht="15.75" customHeight="1" x14ac:dyDescent="0.3">
      <c r="A316" s="98"/>
      <c r="B316" s="98"/>
      <c r="C316" s="98"/>
      <c r="D316" s="98"/>
      <c r="E316" s="99"/>
      <c r="F316" s="99"/>
      <c r="G316" s="98"/>
      <c r="H316" s="98"/>
      <c r="I316" s="98"/>
      <c r="J316" s="98"/>
      <c r="K316" s="98"/>
      <c r="L316" s="98"/>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c r="AV316" s="100"/>
      <c r="AW316" s="100"/>
      <c r="AX316" s="100"/>
      <c r="AY316" s="100"/>
      <c r="AZ316" s="100"/>
      <c r="BA316" s="100"/>
      <c r="BB316" s="100"/>
      <c r="BC316" s="100"/>
      <c r="BD316" s="100"/>
      <c r="BE316" s="100"/>
    </row>
    <row r="317" spans="1:57" ht="15.75" customHeight="1" x14ac:dyDescent="0.3">
      <c r="A317" s="98"/>
      <c r="B317" s="98"/>
      <c r="C317" s="98"/>
      <c r="D317" s="98"/>
      <c r="E317" s="99"/>
      <c r="F317" s="99"/>
      <c r="G317" s="98"/>
      <c r="H317" s="98"/>
      <c r="I317" s="98"/>
      <c r="J317" s="98"/>
      <c r="K317" s="98"/>
      <c r="L317" s="98"/>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c r="AV317" s="100"/>
      <c r="AW317" s="100"/>
      <c r="AX317" s="100"/>
      <c r="AY317" s="100"/>
      <c r="AZ317" s="100"/>
      <c r="BA317" s="100"/>
      <c r="BB317" s="100"/>
      <c r="BC317" s="100"/>
      <c r="BD317" s="100"/>
      <c r="BE317" s="100"/>
    </row>
    <row r="318" spans="1:57" ht="15.75" customHeight="1" x14ac:dyDescent="0.3">
      <c r="A318" s="98"/>
      <c r="B318" s="98"/>
      <c r="C318" s="98"/>
      <c r="D318" s="98"/>
      <c r="E318" s="99"/>
      <c r="F318" s="99"/>
      <c r="G318" s="98"/>
      <c r="H318" s="98"/>
      <c r="I318" s="98"/>
      <c r="J318" s="98"/>
      <c r="K318" s="98"/>
      <c r="L318" s="98"/>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c r="AV318" s="100"/>
      <c r="AW318" s="100"/>
      <c r="AX318" s="100"/>
      <c r="AY318" s="100"/>
      <c r="AZ318" s="100"/>
      <c r="BA318" s="100"/>
      <c r="BB318" s="100"/>
      <c r="BC318" s="100"/>
      <c r="BD318" s="100"/>
      <c r="BE318" s="100"/>
    </row>
    <row r="319" spans="1:57" ht="15.75" customHeight="1" x14ac:dyDescent="0.3">
      <c r="A319" s="98"/>
      <c r="B319" s="98"/>
      <c r="C319" s="98"/>
      <c r="D319" s="98"/>
      <c r="E319" s="99"/>
      <c r="F319" s="99"/>
      <c r="G319" s="98"/>
      <c r="H319" s="98"/>
      <c r="I319" s="98"/>
      <c r="J319" s="98"/>
      <c r="K319" s="98"/>
      <c r="L319" s="98"/>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V319" s="100"/>
      <c r="AW319" s="100"/>
      <c r="AX319" s="100"/>
      <c r="AY319" s="100"/>
      <c r="AZ319" s="100"/>
      <c r="BA319" s="100"/>
      <c r="BB319" s="100"/>
      <c r="BC319" s="100"/>
      <c r="BD319" s="100"/>
      <c r="BE319" s="100"/>
    </row>
    <row r="320" spans="1:57" ht="15.75" customHeight="1" x14ac:dyDescent="0.3">
      <c r="A320" s="98"/>
      <c r="B320" s="98"/>
      <c r="C320" s="98"/>
      <c r="D320" s="98"/>
      <c r="E320" s="99"/>
      <c r="F320" s="99"/>
      <c r="G320" s="98"/>
      <c r="H320" s="98"/>
      <c r="I320" s="98"/>
      <c r="J320" s="98"/>
      <c r="K320" s="98"/>
      <c r="L320" s="98"/>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100"/>
      <c r="AX320" s="100"/>
      <c r="AY320" s="100"/>
      <c r="AZ320" s="100"/>
      <c r="BA320" s="100"/>
      <c r="BB320" s="100"/>
      <c r="BC320" s="100"/>
      <c r="BD320" s="100"/>
      <c r="BE320" s="100"/>
    </row>
    <row r="321" spans="1:57" ht="15.75" customHeight="1" x14ac:dyDescent="0.3">
      <c r="A321" s="98"/>
      <c r="B321" s="98"/>
      <c r="C321" s="98"/>
      <c r="D321" s="98"/>
      <c r="E321" s="99"/>
      <c r="F321" s="99"/>
      <c r="G321" s="98"/>
      <c r="H321" s="98"/>
      <c r="I321" s="98"/>
      <c r="J321" s="98"/>
      <c r="K321" s="98"/>
      <c r="L321" s="98"/>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row>
    <row r="322" spans="1:57" ht="15.75" customHeight="1" x14ac:dyDescent="0.3">
      <c r="A322" s="98"/>
      <c r="B322" s="98"/>
      <c r="C322" s="98"/>
      <c r="D322" s="98"/>
      <c r="E322" s="99"/>
      <c r="F322" s="99"/>
      <c r="G322" s="98"/>
      <c r="H322" s="98"/>
      <c r="I322" s="98"/>
      <c r="J322" s="98"/>
      <c r="K322" s="98"/>
      <c r="L322" s="98"/>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row>
    <row r="323" spans="1:57" ht="15.75" customHeight="1" x14ac:dyDescent="0.3">
      <c r="A323" s="98"/>
      <c r="B323" s="98"/>
      <c r="C323" s="98"/>
      <c r="D323" s="98"/>
      <c r="E323" s="99"/>
      <c r="F323" s="99"/>
      <c r="G323" s="98"/>
      <c r="H323" s="98"/>
      <c r="I323" s="98"/>
      <c r="J323" s="98"/>
      <c r="K323" s="98"/>
      <c r="L323" s="98"/>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row>
    <row r="324" spans="1:57" ht="15.75" customHeight="1" x14ac:dyDescent="0.3">
      <c r="A324" s="98"/>
      <c r="B324" s="98"/>
      <c r="C324" s="98"/>
      <c r="D324" s="98"/>
      <c r="E324" s="99"/>
      <c r="F324" s="99"/>
      <c r="G324" s="98"/>
      <c r="H324" s="98"/>
      <c r="I324" s="98"/>
      <c r="J324" s="98"/>
      <c r="K324" s="98"/>
      <c r="L324" s="98"/>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row>
    <row r="325" spans="1:57" ht="15.75" customHeight="1" x14ac:dyDescent="0.3">
      <c r="A325" s="98"/>
      <c r="B325" s="98"/>
      <c r="C325" s="98"/>
      <c r="D325" s="98"/>
      <c r="E325" s="99"/>
      <c r="F325" s="99"/>
      <c r="G325" s="98"/>
      <c r="H325" s="98"/>
      <c r="I325" s="98"/>
      <c r="J325" s="98"/>
      <c r="K325" s="98"/>
      <c r="L325" s="98"/>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row>
    <row r="326" spans="1:57" ht="15.75" customHeight="1" x14ac:dyDescent="0.3">
      <c r="A326" s="98"/>
      <c r="B326" s="98"/>
      <c r="C326" s="98"/>
      <c r="D326" s="98"/>
      <c r="E326" s="99"/>
      <c r="F326" s="99"/>
      <c r="G326" s="98"/>
      <c r="H326" s="98"/>
      <c r="I326" s="98"/>
      <c r="J326" s="98"/>
      <c r="K326" s="98"/>
      <c r="L326" s="98"/>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row>
    <row r="327" spans="1:57" ht="15.75" customHeight="1" x14ac:dyDescent="0.3">
      <c r="A327" s="98"/>
      <c r="B327" s="98"/>
      <c r="C327" s="98"/>
      <c r="D327" s="98"/>
      <c r="E327" s="99"/>
      <c r="F327" s="99"/>
      <c r="G327" s="98"/>
      <c r="H327" s="98"/>
      <c r="I327" s="98"/>
      <c r="J327" s="98"/>
      <c r="K327" s="98"/>
      <c r="L327" s="98"/>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row>
    <row r="328" spans="1:57" ht="15.75" customHeight="1" x14ac:dyDescent="0.3">
      <c r="A328" s="98"/>
      <c r="B328" s="98"/>
      <c r="C328" s="98"/>
      <c r="D328" s="98"/>
      <c r="E328" s="99"/>
      <c r="F328" s="99"/>
      <c r="G328" s="98"/>
      <c r="H328" s="98"/>
      <c r="I328" s="98"/>
      <c r="J328" s="98"/>
      <c r="K328" s="98"/>
      <c r="L328" s="98"/>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row>
    <row r="329" spans="1:57" ht="15.75" customHeight="1" x14ac:dyDescent="0.3">
      <c r="A329" s="98"/>
      <c r="B329" s="98"/>
      <c r="C329" s="98"/>
      <c r="D329" s="98"/>
      <c r="E329" s="99"/>
      <c r="F329" s="99"/>
      <c r="G329" s="98"/>
      <c r="H329" s="98"/>
      <c r="I329" s="98"/>
      <c r="J329" s="98"/>
      <c r="K329" s="98"/>
      <c r="L329" s="98"/>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row>
    <row r="330" spans="1:57" ht="15.75" customHeight="1" x14ac:dyDescent="0.3">
      <c r="A330" s="98"/>
      <c r="B330" s="98"/>
      <c r="C330" s="98"/>
      <c r="D330" s="98"/>
      <c r="E330" s="99"/>
      <c r="F330" s="99"/>
      <c r="G330" s="98"/>
      <c r="H330" s="98"/>
      <c r="I330" s="98"/>
      <c r="J330" s="98"/>
      <c r="K330" s="98"/>
      <c r="L330" s="98"/>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row>
    <row r="331" spans="1:57" ht="15.75" customHeight="1" x14ac:dyDescent="0.3">
      <c r="A331" s="98"/>
      <c r="B331" s="98"/>
      <c r="C331" s="98"/>
      <c r="D331" s="98"/>
      <c r="E331" s="99"/>
      <c r="F331" s="99"/>
      <c r="G331" s="98"/>
      <c r="H331" s="98"/>
      <c r="I331" s="98"/>
      <c r="J331" s="98"/>
      <c r="K331" s="98"/>
      <c r="L331" s="98"/>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0"/>
      <c r="AV331" s="100"/>
      <c r="AW331" s="100"/>
      <c r="AX331" s="100"/>
      <c r="AY331" s="100"/>
      <c r="AZ331" s="100"/>
      <c r="BA331" s="100"/>
      <c r="BB331" s="100"/>
      <c r="BC331" s="100"/>
      <c r="BD331" s="100"/>
      <c r="BE331" s="100"/>
    </row>
    <row r="332" spans="1:57" ht="15.75" customHeight="1" x14ac:dyDescent="0.3">
      <c r="A332" s="98"/>
      <c r="B332" s="98"/>
      <c r="C332" s="98"/>
      <c r="D332" s="98"/>
      <c r="E332" s="99"/>
      <c r="F332" s="99"/>
      <c r="G332" s="98"/>
      <c r="H332" s="98"/>
      <c r="I332" s="98"/>
      <c r="J332" s="98"/>
      <c r="K332" s="98"/>
      <c r="L332" s="98"/>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0"/>
      <c r="AV332" s="100"/>
      <c r="AW332" s="100"/>
      <c r="AX332" s="100"/>
      <c r="AY332" s="100"/>
      <c r="AZ332" s="100"/>
      <c r="BA332" s="100"/>
      <c r="BB332" s="100"/>
      <c r="BC332" s="100"/>
      <c r="BD332" s="100"/>
      <c r="BE332" s="100"/>
    </row>
    <row r="333" spans="1:57" ht="15.75" customHeight="1" x14ac:dyDescent="0.3">
      <c r="A333" s="98"/>
      <c r="B333" s="98"/>
      <c r="C333" s="98"/>
      <c r="D333" s="98"/>
      <c r="E333" s="99"/>
      <c r="F333" s="99"/>
      <c r="G333" s="98"/>
      <c r="H333" s="98"/>
      <c r="I333" s="98"/>
      <c r="J333" s="98"/>
      <c r="K333" s="98"/>
      <c r="L333" s="98"/>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row>
    <row r="334" spans="1:57" ht="15.75" customHeight="1" x14ac:dyDescent="0.3">
      <c r="A334" s="98"/>
      <c r="B334" s="98"/>
      <c r="C334" s="98"/>
      <c r="D334" s="98"/>
      <c r="E334" s="99"/>
      <c r="F334" s="99"/>
      <c r="G334" s="98"/>
      <c r="H334" s="98"/>
      <c r="I334" s="98"/>
      <c r="J334" s="98"/>
      <c r="K334" s="98"/>
      <c r="L334" s="98"/>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row>
    <row r="335" spans="1:57" ht="15.75" customHeight="1" x14ac:dyDescent="0.3">
      <c r="A335" s="98"/>
      <c r="B335" s="98"/>
      <c r="C335" s="98"/>
      <c r="D335" s="98"/>
      <c r="E335" s="99"/>
      <c r="F335" s="99"/>
      <c r="G335" s="98"/>
      <c r="H335" s="98"/>
      <c r="I335" s="98"/>
      <c r="J335" s="98"/>
      <c r="K335" s="98"/>
      <c r="L335" s="98"/>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row>
    <row r="336" spans="1:57" ht="15.75" customHeight="1" x14ac:dyDescent="0.3">
      <c r="A336" s="98"/>
      <c r="B336" s="98"/>
      <c r="C336" s="98"/>
      <c r="D336" s="98"/>
      <c r="E336" s="99"/>
      <c r="F336" s="99"/>
      <c r="G336" s="98"/>
      <c r="H336" s="98"/>
      <c r="I336" s="98"/>
      <c r="J336" s="98"/>
      <c r="K336" s="98"/>
      <c r="L336" s="98"/>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row>
    <row r="337" spans="1:57" ht="15.75" customHeight="1" x14ac:dyDescent="0.3">
      <c r="A337" s="98"/>
      <c r="B337" s="98"/>
      <c r="C337" s="98"/>
      <c r="D337" s="98"/>
      <c r="E337" s="99"/>
      <c r="F337" s="99"/>
      <c r="G337" s="98"/>
      <c r="H337" s="98"/>
      <c r="I337" s="98"/>
      <c r="J337" s="98"/>
      <c r="K337" s="98"/>
      <c r="L337" s="98"/>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100"/>
      <c r="AZ337" s="100"/>
      <c r="BA337" s="100"/>
      <c r="BB337" s="100"/>
      <c r="BC337" s="100"/>
      <c r="BD337" s="100"/>
      <c r="BE337" s="100"/>
    </row>
    <row r="338" spans="1:57" ht="15.75" customHeight="1" x14ac:dyDescent="0.3">
      <c r="A338" s="98"/>
      <c r="B338" s="98"/>
      <c r="C338" s="98"/>
      <c r="D338" s="98"/>
      <c r="E338" s="99"/>
      <c r="F338" s="99"/>
      <c r="G338" s="98"/>
      <c r="H338" s="98"/>
      <c r="I338" s="98"/>
      <c r="J338" s="98"/>
      <c r="K338" s="98"/>
      <c r="L338" s="98"/>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row>
    <row r="339" spans="1:57" ht="15.75" customHeight="1" x14ac:dyDescent="0.3">
      <c r="A339" s="98"/>
      <c r="B339" s="98"/>
      <c r="C339" s="98"/>
      <c r="D339" s="98"/>
      <c r="E339" s="99"/>
      <c r="F339" s="99"/>
      <c r="G339" s="98"/>
      <c r="H339" s="98"/>
      <c r="I339" s="98"/>
      <c r="J339" s="98"/>
      <c r="K339" s="98"/>
      <c r="L339" s="98"/>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row>
    <row r="340" spans="1:57" ht="15.75" customHeight="1" x14ac:dyDescent="0.3">
      <c r="A340" s="98"/>
      <c r="B340" s="98"/>
      <c r="C340" s="98"/>
      <c r="D340" s="98"/>
      <c r="E340" s="99"/>
      <c r="F340" s="99"/>
      <c r="G340" s="98"/>
      <c r="H340" s="98"/>
      <c r="I340" s="98"/>
      <c r="J340" s="98"/>
      <c r="K340" s="98"/>
      <c r="L340" s="98"/>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row>
    <row r="341" spans="1:57" ht="15.75" customHeight="1" x14ac:dyDescent="0.3">
      <c r="A341" s="98"/>
      <c r="B341" s="98"/>
      <c r="C341" s="98"/>
      <c r="D341" s="98"/>
      <c r="E341" s="99"/>
      <c r="F341" s="99"/>
      <c r="G341" s="98"/>
      <c r="H341" s="98"/>
      <c r="I341" s="98"/>
      <c r="J341" s="98"/>
      <c r="K341" s="98"/>
      <c r="L341" s="98"/>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row>
    <row r="342" spans="1:57" ht="15.75" customHeight="1" x14ac:dyDescent="0.3">
      <c r="A342" s="98"/>
      <c r="B342" s="98"/>
      <c r="C342" s="98"/>
      <c r="D342" s="98"/>
      <c r="E342" s="99"/>
      <c r="F342" s="99"/>
      <c r="G342" s="98"/>
      <c r="H342" s="98"/>
      <c r="I342" s="98"/>
      <c r="J342" s="98"/>
      <c r="K342" s="98"/>
      <c r="L342" s="98"/>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c r="AV342" s="100"/>
      <c r="AW342" s="100"/>
      <c r="AX342" s="100"/>
      <c r="AY342" s="100"/>
      <c r="AZ342" s="100"/>
      <c r="BA342" s="100"/>
      <c r="BB342" s="100"/>
      <c r="BC342" s="100"/>
      <c r="BD342" s="100"/>
      <c r="BE342" s="100"/>
    </row>
    <row r="343" spans="1:57" ht="15.75" customHeight="1" x14ac:dyDescent="0.3">
      <c r="A343" s="98"/>
      <c r="B343" s="98"/>
      <c r="C343" s="98"/>
      <c r="D343" s="98"/>
      <c r="E343" s="99"/>
      <c r="F343" s="99"/>
      <c r="G343" s="98"/>
      <c r="H343" s="98"/>
      <c r="I343" s="98"/>
      <c r="J343" s="98"/>
      <c r="K343" s="98"/>
      <c r="L343" s="98"/>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c r="AV343" s="100"/>
      <c r="AW343" s="100"/>
      <c r="AX343" s="100"/>
      <c r="AY343" s="100"/>
      <c r="AZ343" s="100"/>
      <c r="BA343" s="100"/>
      <c r="BB343" s="100"/>
      <c r="BC343" s="100"/>
      <c r="BD343" s="100"/>
      <c r="BE343" s="100"/>
    </row>
    <row r="344" spans="1:57" ht="15.75" customHeight="1" x14ac:dyDescent="0.3">
      <c r="A344" s="98"/>
      <c r="B344" s="98"/>
      <c r="C344" s="98"/>
      <c r="D344" s="98"/>
      <c r="E344" s="99"/>
      <c r="F344" s="99"/>
      <c r="G344" s="98"/>
      <c r="H344" s="98"/>
      <c r="I344" s="98"/>
      <c r="J344" s="98"/>
      <c r="K344" s="98"/>
      <c r="L344" s="98"/>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c r="AV344" s="100"/>
      <c r="AW344" s="100"/>
      <c r="AX344" s="100"/>
      <c r="AY344" s="100"/>
      <c r="AZ344" s="100"/>
      <c r="BA344" s="100"/>
      <c r="BB344" s="100"/>
      <c r="BC344" s="100"/>
      <c r="BD344" s="100"/>
      <c r="BE344" s="100"/>
    </row>
    <row r="345" spans="1:57" ht="15.75" customHeight="1" x14ac:dyDescent="0.3">
      <c r="A345" s="98"/>
      <c r="B345" s="98"/>
      <c r="C345" s="98"/>
      <c r="D345" s="98"/>
      <c r="E345" s="99"/>
      <c r="F345" s="99"/>
      <c r="G345" s="98"/>
      <c r="H345" s="98"/>
      <c r="I345" s="98"/>
      <c r="J345" s="98"/>
      <c r="K345" s="98"/>
      <c r="L345" s="98"/>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row>
    <row r="346" spans="1:57" ht="15.75" customHeight="1" x14ac:dyDescent="0.3">
      <c r="A346" s="98"/>
      <c r="B346" s="98"/>
      <c r="C346" s="98"/>
      <c r="D346" s="98"/>
      <c r="E346" s="99"/>
      <c r="F346" s="99"/>
      <c r="G346" s="98"/>
      <c r="H346" s="98"/>
      <c r="I346" s="98"/>
      <c r="J346" s="98"/>
      <c r="K346" s="98"/>
      <c r="L346" s="98"/>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row>
    <row r="347" spans="1:57" ht="15.75" customHeight="1" x14ac:dyDescent="0.3">
      <c r="A347" s="98"/>
      <c r="B347" s="98"/>
      <c r="C347" s="98"/>
      <c r="D347" s="98"/>
      <c r="E347" s="99"/>
      <c r="F347" s="99"/>
      <c r="G347" s="98"/>
      <c r="H347" s="98"/>
      <c r="I347" s="98"/>
      <c r="J347" s="98"/>
      <c r="K347" s="98"/>
      <c r="L347" s="98"/>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row>
    <row r="348" spans="1:57" ht="15.75" customHeight="1" x14ac:dyDescent="0.3">
      <c r="A348" s="98"/>
      <c r="B348" s="98"/>
      <c r="C348" s="98"/>
      <c r="D348" s="98"/>
      <c r="E348" s="99"/>
      <c r="F348" s="99"/>
      <c r="G348" s="98"/>
      <c r="H348" s="98"/>
      <c r="I348" s="98"/>
      <c r="J348" s="98"/>
      <c r="K348" s="98"/>
      <c r="L348" s="98"/>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row>
    <row r="349" spans="1:57" ht="15.75" customHeight="1" x14ac:dyDescent="0.3">
      <c r="A349" s="98"/>
      <c r="B349" s="98"/>
      <c r="C349" s="98"/>
      <c r="D349" s="98"/>
      <c r="E349" s="99"/>
      <c r="F349" s="99"/>
      <c r="G349" s="98"/>
      <c r="H349" s="98"/>
      <c r="I349" s="98"/>
      <c r="J349" s="98"/>
      <c r="K349" s="98"/>
      <c r="L349" s="98"/>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c r="BC349" s="100"/>
      <c r="BD349" s="100"/>
      <c r="BE349" s="100"/>
    </row>
    <row r="350" spans="1:57" ht="15.75" customHeight="1" x14ac:dyDescent="0.3">
      <c r="A350" s="98"/>
      <c r="B350" s="98"/>
      <c r="C350" s="98"/>
      <c r="D350" s="98"/>
      <c r="E350" s="99"/>
      <c r="F350" s="99"/>
      <c r="G350" s="98"/>
      <c r="H350" s="98"/>
      <c r="I350" s="98"/>
      <c r="J350" s="98"/>
      <c r="K350" s="98"/>
      <c r="L350" s="98"/>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row>
    <row r="351" spans="1:57" ht="15.75" customHeight="1" x14ac:dyDescent="0.3">
      <c r="A351" s="98"/>
      <c r="B351" s="98"/>
      <c r="C351" s="98"/>
      <c r="D351" s="98"/>
      <c r="E351" s="99"/>
      <c r="F351" s="99"/>
      <c r="G351" s="98"/>
      <c r="H351" s="98"/>
      <c r="I351" s="98"/>
      <c r="J351" s="98"/>
      <c r="K351" s="98"/>
      <c r="L351" s="98"/>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row>
    <row r="352" spans="1:57" ht="15.75" customHeight="1" x14ac:dyDescent="0.3">
      <c r="A352" s="98"/>
      <c r="B352" s="98"/>
      <c r="C352" s="98"/>
      <c r="D352" s="98"/>
      <c r="E352" s="99"/>
      <c r="F352" s="99"/>
      <c r="G352" s="98"/>
      <c r="H352" s="98"/>
      <c r="I352" s="98"/>
      <c r="J352" s="98"/>
      <c r="K352" s="98"/>
      <c r="L352" s="98"/>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row>
    <row r="353" spans="1:57" ht="15.75" customHeight="1" x14ac:dyDescent="0.3">
      <c r="A353" s="98"/>
      <c r="B353" s="98"/>
      <c r="C353" s="98"/>
      <c r="D353" s="98"/>
      <c r="E353" s="99"/>
      <c r="F353" s="99"/>
      <c r="G353" s="98"/>
      <c r="H353" s="98"/>
      <c r="I353" s="98"/>
      <c r="J353" s="98"/>
      <c r="K353" s="98"/>
      <c r="L353" s="98"/>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row>
    <row r="354" spans="1:57" ht="15.75" customHeight="1" x14ac:dyDescent="0.3">
      <c r="A354" s="98"/>
      <c r="B354" s="98"/>
      <c r="C354" s="98"/>
      <c r="D354" s="98"/>
      <c r="E354" s="99"/>
      <c r="F354" s="99"/>
      <c r="G354" s="98"/>
      <c r="H354" s="98"/>
      <c r="I354" s="98"/>
      <c r="J354" s="98"/>
      <c r="K354" s="98"/>
      <c r="L354" s="98"/>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row>
    <row r="355" spans="1:57" ht="15.75" customHeight="1" x14ac:dyDescent="0.3">
      <c r="A355" s="98"/>
      <c r="B355" s="98"/>
      <c r="C355" s="98"/>
      <c r="D355" s="98"/>
      <c r="E355" s="99"/>
      <c r="F355" s="99"/>
      <c r="G355" s="98"/>
      <c r="H355" s="98"/>
      <c r="I355" s="98"/>
      <c r="J355" s="98"/>
      <c r="K355" s="98"/>
      <c r="L355" s="98"/>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row>
    <row r="356" spans="1:57" ht="15.75" customHeight="1" x14ac:dyDescent="0.3">
      <c r="A356" s="98"/>
      <c r="B356" s="98"/>
      <c r="C356" s="98"/>
      <c r="D356" s="98"/>
      <c r="E356" s="99"/>
      <c r="F356" s="99"/>
      <c r="G356" s="98"/>
      <c r="H356" s="98"/>
      <c r="I356" s="98"/>
      <c r="J356" s="98"/>
      <c r="K356" s="98"/>
      <c r="L356" s="98"/>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row>
    <row r="357" spans="1:57" ht="15.75" customHeight="1" x14ac:dyDescent="0.3">
      <c r="A357" s="98"/>
      <c r="B357" s="98"/>
      <c r="C357" s="98"/>
      <c r="D357" s="98"/>
      <c r="E357" s="99"/>
      <c r="F357" s="99"/>
      <c r="G357" s="98"/>
      <c r="H357" s="98"/>
      <c r="I357" s="98"/>
      <c r="J357" s="98"/>
      <c r="K357" s="98"/>
      <c r="L357" s="98"/>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row>
    <row r="358" spans="1:57" ht="15.75" customHeight="1" x14ac:dyDescent="0.3">
      <c r="A358" s="98"/>
      <c r="B358" s="98"/>
      <c r="C358" s="98"/>
      <c r="D358" s="98"/>
      <c r="E358" s="99"/>
      <c r="F358" s="99"/>
      <c r="G358" s="98"/>
      <c r="H358" s="98"/>
      <c r="I358" s="98"/>
      <c r="J358" s="98"/>
      <c r="K358" s="98"/>
      <c r="L358" s="98"/>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row>
    <row r="359" spans="1:57" ht="15.75" customHeight="1" x14ac:dyDescent="0.3">
      <c r="A359" s="98"/>
      <c r="B359" s="98"/>
      <c r="C359" s="98"/>
      <c r="D359" s="98"/>
      <c r="E359" s="99"/>
      <c r="F359" s="99"/>
      <c r="G359" s="98"/>
      <c r="H359" s="98"/>
      <c r="I359" s="98"/>
      <c r="J359" s="98"/>
      <c r="K359" s="98"/>
      <c r="L359" s="98"/>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row>
    <row r="360" spans="1:57" ht="15.75" customHeight="1" x14ac:dyDescent="0.3">
      <c r="A360" s="98"/>
      <c r="B360" s="98"/>
      <c r="C360" s="98"/>
      <c r="D360" s="98"/>
      <c r="E360" s="99"/>
      <c r="F360" s="99"/>
      <c r="G360" s="98"/>
      <c r="H360" s="98"/>
      <c r="I360" s="98"/>
      <c r="J360" s="98"/>
      <c r="K360" s="98"/>
      <c r="L360" s="98"/>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row>
    <row r="361" spans="1:57" ht="15.75" customHeight="1" x14ac:dyDescent="0.3">
      <c r="A361" s="98"/>
      <c r="B361" s="98"/>
      <c r="C361" s="98"/>
      <c r="D361" s="98"/>
      <c r="E361" s="99"/>
      <c r="F361" s="99"/>
      <c r="G361" s="98"/>
      <c r="H361" s="98"/>
      <c r="I361" s="98"/>
      <c r="J361" s="98"/>
      <c r="K361" s="98"/>
      <c r="L361" s="98"/>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row>
    <row r="362" spans="1:57" ht="15.75" customHeight="1" x14ac:dyDescent="0.3">
      <c r="A362" s="98"/>
      <c r="B362" s="98"/>
      <c r="C362" s="98"/>
      <c r="D362" s="98"/>
      <c r="E362" s="99"/>
      <c r="F362" s="99"/>
      <c r="G362" s="98"/>
      <c r="H362" s="98"/>
      <c r="I362" s="98"/>
      <c r="J362" s="98"/>
      <c r="K362" s="98"/>
      <c r="L362" s="98"/>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row>
    <row r="363" spans="1:57" ht="15.75" customHeight="1" x14ac:dyDescent="0.3">
      <c r="A363" s="98"/>
      <c r="B363" s="98"/>
      <c r="C363" s="98"/>
      <c r="D363" s="98"/>
      <c r="E363" s="99"/>
      <c r="F363" s="99"/>
      <c r="G363" s="98"/>
      <c r="H363" s="98"/>
      <c r="I363" s="98"/>
      <c r="J363" s="98"/>
      <c r="K363" s="98"/>
      <c r="L363" s="98"/>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row>
    <row r="364" spans="1:57" ht="15.75" customHeight="1" x14ac:dyDescent="0.3">
      <c r="A364" s="98"/>
      <c r="B364" s="98"/>
      <c r="C364" s="98"/>
      <c r="D364" s="98"/>
      <c r="E364" s="99"/>
      <c r="F364" s="99"/>
      <c r="G364" s="98"/>
      <c r="H364" s="98"/>
      <c r="I364" s="98"/>
      <c r="J364" s="98"/>
      <c r="K364" s="98"/>
      <c r="L364" s="98"/>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row>
    <row r="365" spans="1:57" ht="15.75" customHeight="1" x14ac:dyDescent="0.3">
      <c r="A365" s="98"/>
      <c r="B365" s="98"/>
      <c r="C365" s="98"/>
      <c r="D365" s="98"/>
      <c r="E365" s="99"/>
      <c r="F365" s="99"/>
      <c r="G365" s="98"/>
      <c r="H365" s="98"/>
      <c r="I365" s="98"/>
      <c r="J365" s="98"/>
      <c r="K365" s="98"/>
      <c r="L365" s="98"/>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100"/>
      <c r="AZ365" s="100"/>
      <c r="BA365" s="100"/>
      <c r="BB365" s="100"/>
      <c r="BC365" s="100"/>
      <c r="BD365" s="100"/>
      <c r="BE365" s="100"/>
    </row>
    <row r="366" spans="1:57" ht="15.75" customHeight="1" x14ac:dyDescent="0.3">
      <c r="A366" s="98"/>
      <c r="B366" s="98"/>
      <c r="C366" s="98"/>
      <c r="D366" s="98"/>
      <c r="E366" s="99"/>
      <c r="F366" s="99"/>
      <c r="G366" s="98"/>
      <c r="H366" s="98"/>
      <c r="I366" s="98"/>
      <c r="J366" s="98"/>
      <c r="K366" s="98"/>
      <c r="L366" s="98"/>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row>
    <row r="367" spans="1:57" ht="15.75" customHeight="1" x14ac:dyDescent="0.3">
      <c r="A367" s="98"/>
      <c r="B367" s="98"/>
      <c r="C367" s="98"/>
      <c r="D367" s="98"/>
      <c r="E367" s="99"/>
      <c r="F367" s="99"/>
      <c r="G367" s="98"/>
      <c r="H367" s="98"/>
      <c r="I367" s="98"/>
      <c r="J367" s="98"/>
      <c r="K367" s="98"/>
      <c r="L367" s="98"/>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row>
    <row r="368" spans="1:57" ht="15.75" customHeight="1" x14ac:dyDescent="0.3">
      <c r="A368" s="98"/>
      <c r="B368" s="98"/>
      <c r="C368" s="98"/>
      <c r="D368" s="98"/>
      <c r="E368" s="99"/>
      <c r="F368" s="99"/>
      <c r="G368" s="98"/>
      <c r="H368" s="98"/>
      <c r="I368" s="98"/>
      <c r="J368" s="98"/>
      <c r="K368" s="98"/>
      <c r="L368" s="98"/>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row>
    <row r="369" spans="1:57" ht="15.75" customHeight="1" x14ac:dyDescent="0.3">
      <c r="A369" s="98"/>
      <c r="B369" s="98"/>
      <c r="C369" s="98"/>
      <c r="D369" s="98"/>
      <c r="E369" s="99"/>
      <c r="F369" s="99"/>
      <c r="G369" s="98"/>
      <c r="H369" s="98"/>
      <c r="I369" s="98"/>
      <c r="J369" s="98"/>
      <c r="K369" s="98"/>
      <c r="L369" s="98"/>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row>
    <row r="370" spans="1:57" ht="15.75" customHeight="1" x14ac:dyDescent="0.3">
      <c r="A370" s="98"/>
      <c r="B370" s="98"/>
      <c r="C370" s="98"/>
      <c r="D370" s="98"/>
      <c r="E370" s="99"/>
      <c r="F370" s="99"/>
      <c r="G370" s="98"/>
      <c r="H370" s="98"/>
      <c r="I370" s="98"/>
      <c r="J370" s="98"/>
      <c r="K370" s="98"/>
      <c r="L370" s="98"/>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row>
    <row r="371" spans="1:57" ht="15.75" customHeight="1" x14ac:dyDescent="0.3">
      <c r="A371" s="98"/>
      <c r="B371" s="98"/>
      <c r="C371" s="98"/>
      <c r="D371" s="98"/>
      <c r="E371" s="99"/>
      <c r="F371" s="99"/>
      <c r="G371" s="98"/>
      <c r="H371" s="98"/>
      <c r="I371" s="98"/>
      <c r="J371" s="98"/>
      <c r="K371" s="98"/>
      <c r="L371" s="98"/>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row>
    <row r="372" spans="1:57" ht="15.75" customHeight="1" x14ac:dyDescent="0.3">
      <c r="A372" s="98"/>
      <c r="B372" s="98"/>
      <c r="C372" s="98"/>
      <c r="D372" s="98"/>
      <c r="E372" s="99"/>
      <c r="F372" s="99"/>
      <c r="G372" s="98"/>
      <c r="H372" s="98"/>
      <c r="I372" s="98"/>
      <c r="J372" s="98"/>
      <c r="K372" s="98"/>
      <c r="L372" s="98"/>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row>
    <row r="373" spans="1:57" ht="15.75" customHeight="1" x14ac:dyDescent="0.3">
      <c r="A373" s="98"/>
      <c r="B373" s="98"/>
      <c r="C373" s="98"/>
      <c r="D373" s="98"/>
      <c r="E373" s="99"/>
      <c r="F373" s="99"/>
      <c r="G373" s="98"/>
      <c r="H373" s="98"/>
      <c r="I373" s="98"/>
      <c r="J373" s="98"/>
      <c r="K373" s="98"/>
      <c r="L373" s="98"/>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c r="AU373" s="100"/>
      <c r="AV373" s="100"/>
      <c r="AW373" s="100"/>
      <c r="AX373" s="100"/>
      <c r="AY373" s="100"/>
      <c r="AZ373" s="100"/>
      <c r="BA373" s="100"/>
      <c r="BB373" s="100"/>
      <c r="BC373" s="100"/>
      <c r="BD373" s="100"/>
      <c r="BE373" s="100"/>
    </row>
    <row r="374" spans="1:57" ht="15.75" customHeight="1" x14ac:dyDescent="0.3">
      <c r="A374" s="98"/>
      <c r="B374" s="98"/>
      <c r="C374" s="98"/>
      <c r="D374" s="98"/>
      <c r="E374" s="99"/>
      <c r="F374" s="99"/>
      <c r="G374" s="98"/>
      <c r="H374" s="98"/>
      <c r="I374" s="98"/>
      <c r="J374" s="98"/>
      <c r="K374" s="98"/>
      <c r="L374" s="98"/>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row>
    <row r="375" spans="1:57" ht="15.75" customHeight="1" x14ac:dyDescent="0.3">
      <c r="A375" s="98"/>
      <c r="B375" s="98"/>
      <c r="C375" s="98"/>
      <c r="D375" s="98"/>
      <c r="E375" s="99"/>
      <c r="F375" s="99"/>
      <c r="G375" s="98"/>
      <c r="H375" s="98"/>
      <c r="I375" s="98"/>
      <c r="J375" s="98"/>
      <c r="K375" s="98"/>
      <c r="L375" s="98"/>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row>
    <row r="376" spans="1:57" ht="15.75" customHeight="1" x14ac:dyDescent="0.3">
      <c r="A376" s="98"/>
      <c r="B376" s="98"/>
      <c r="C376" s="98"/>
      <c r="D376" s="98"/>
      <c r="E376" s="99"/>
      <c r="F376" s="99"/>
      <c r="G376" s="98"/>
      <c r="H376" s="98"/>
      <c r="I376" s="98"/>
      <c r="J376" s="98"/>
      <c r="K376" s="98"/>
      <c r="L376" s="98"/>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row>
    <row r="377" spans="1:57" ht="15.75" customHeight="1" x14ac:dyDescent="0.3">
      <c r="A377" s="98"/>
      <c r="B377" s="98"/>
      <c r="C377" s="98"/>
      <c r="D377" s="98"/>
      <c r="E377" s="99"/>
      <c r="F377" s="99"/>
      <c r="G377" s="98"/>
      <c r="H377" s="98"/>
      <c r="I377" s="98"/>
      <c r="J377" s="98"/>
      <c r="K377" s="98"/>
      <c r="L377" s="98"/>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row>
    <row r="378" spans="1:57" ht="15.75" customHeight="1" x14ac:dyDescent="0.3">
      <c r="A378" s="98"/>
      <c r="B378" s="98"/>
      <c r="C378" s="98"/>
      <c r="D378" s="98"/>
      <c r="E378" s="99"/>
      <c r="F378" s="99"/>
      <c r="G378" s="98"/>
      <c r="H378" s="98"/>
      <c r="I378" s="98"/>
      <c r="J378" s="98"/>
      <c r="K378" s="98"/>
      <c r="L378" s="98"/>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row>
    <row r="379" spans="1:57" ht="15.75" customHeight="1" x14ac:dyDescent="0.3">
      <c r="A379" s="98"/>
      <c r="B379" s="98"/>
      <c r="C379" s="98"/>
      <c r="D379" s="98"/>
      <c r="E379" s="99"/>
      <c r="F379" s="99"/>
      <c r="G379" s="98"/>
      <c r="H379" s="98"/>
      <c r="I379" s="98"/>
      <c r="J379" s="98"/>
      <c r="K379" s="98"/>
      <c r="L379" s="98"/>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row>
    <row r="380" spans="1:57" ht="15.75" customHeight="1" x14ac:dyDescent="0.3">
      <c r="A380" s="98"/>
      <c r="B380" s="98"/>
      <c r="C380" s="98"/>
      <c r="D380" s="98"/>
      <c r="E380" s="99"/>
      <c r="F380" s="99"/>
      <c r="G380" s="98"/>
      <c r="H380" s="98"/>
      <c r="I380" s="98"/>
      <c r="J380" s="98"/>
      <c r="K380" s="98"/>
      <c r="L380" s="98"/>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row>
    <row r="381" spans="1:57" ht="15.75" customHeight="1" x14ac:dyDescent="0.3">
      <c r="A381" s="98"/>
      <c r="B381" s="98"/>
      <c r="C381" s="98"/>
      <c r="D381" s="98"/>
      <c r="E381" s="99"/>
      <c r="F381" s="99"/>
      <c r="G381" s="98"/>
      <c r="H381" s="98"/>
      <c r="I381" s="98"/>
      <c r="J381" s="98"/>
      <c r="K381" s="98"/>
      <c r="L381" s="98"/>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row>
    <row r="382" spans="1:57" ht="15.75" customHeight="1" x14ac:dyDescent="0.3">
      <c r="A382" s="98"/>
      <c r="B382" s="98"/>
      <c r="C382" s="98"/>
      <c r="D382" s="98"/>
      <c r="E382" s="99"/>
      <c r="F382" s="99"/>
      <c r="G382" s="98"/>
      <c r="H382" s="98"/>
      <c r="I382" s="98"/>
      <c r="J382" s="98"/>
      <c r="K382" s="98"/>
      <c r="L382" s="98"/>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row>
    <row r="383" spans="1:57" ht="15.75" customHeight="1" x14ac:dyDescent="0.3">
      <c r="A383" s="98"/>
      <c r="B383" s="98"/>
      <c r="C383" s="98"/>
      <c r="D383" s="98"/>
      <c r="E383" s="99"/>
      <c r="F383" s="99"/>
      <c r="G383" s="98"/>
      <c r="H383" s="98"/>
      <c r="I383" s="98"/>
      <c r="J383" s="98"/>
      <c r="K383" s="98"/>
      <c r="L383" s="98"/>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row>
    <row r="384" spans="1:57" ht="15.75" customHeight="1" x14ac:dyDescent="0.3">
      <c r="A384" s="98"/>
      <c r="B384" s="98"/>
      <c r="C384" s="98"/>
      <c r="D384" s="98"/>
      <c r="E384" s="99"/>
      <c r="F384" s="99"/>
      <c r="G384" s="98"/>
      <c r="H384" s="98"/>
      <c r="I384" s="98"/>
      <c r="J384" s="98"/>
      <c r="K384" s="98"/>
      <c r="L384" s="98"/>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row>
    <row r="385" spans="1:57" ht="15.75" customHeight="1" x14ac:dyDescent="0.3">
      <c r="A385" s="98"/>
      <c r="B385" s="98"/>
      <c r="C385" s="98"/>
      <c r="D385" s="98"/>
      <c r="E385" s="99"/>
      <c r="F385" s="99"/>
      <c r="G385" s="98"/>
      <c r="H385" s="98"/>
      <c r="I385" s="98"/>
      <c r="J385" s="98"/>
      <c r="K385" s="98"/>
      <c r="L385" s="98"/>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c r="AU385" s="100"/>
      <c r="AV385" s="100"/>
      <c r="AW385" s="100"/>
      <c r="AX385" s="100"/>
      <c r="AY385" s="100"/>
      <c r="AZ385" s="100"/>
      <c r="BA385" s="100"/>
      <c r="BB385" s="100"/>
      <c r="BC385" s="100"/>
      <c r="BD385" s="100"/>
      <c r="BE385" s="100"/>
    </row>
    <row r="386" spans="1:57" ht="15.75" customHeight="1" x14ac:dyDescent="0.3">
      <c r="A386" s="98"/>
      <c r="B386" s="98"/>
      <c r="C386" s="98"/>
      <c r="D386" s="98"/>
      <c r="E386" s="99"/>
      <c r="F386" s="99"/>
      <c r="G386" s="98"/>
      <c r="H386" s="98"/>
      <c r="I386" s="98"/>
      <c r="J386" s="98"/>
      <c r="K386" s="98"/>
      <c r="L386" s="98"/>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c r="AU386" s="100"/>
      <c r="AV386" s="100"/>
      <c r="AW386" s="100"/>
      <c r="AX386" s="100"/>
      <c r="AY386" s="100"/>
      <c r="AZ386" s="100"/>
      <c r="BA386" s="100"/>
      <c r="BB386" s="100"/>
      <c r="BC386" s="100"/>
      <c r="BD386" s="100"/>
      <c r="BE386" s="100"/>
    </row>
    <row r="387" spans="1:57" ht="15.75" customHeight="1" x14ac:dyDescent="0.3">
      <c r="A387" s="98"/>
      <c r="B387" s="98"/>
      <c r="C387" s="98"/>
      <c r="D387" s="98"/>
      <c r="E387" s="99"/>
      <c r="F387" s="99"/>
      <c r="G387" s="98"/>
      <c r="H387" s="98"/>
      <c r="I387" s="98"/>
      <c r="J387" s="98"/>
      <c r="K387" s="98"/>
      <c r="L387" s="98"/>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row>
    <row r="388" spans="1:57" ht="15.75" customHeight="1" x14ac:dyDescent="0.3">
      <c r="A388" s="98"/>
      <c r="B388" s="98"/>
      <c r="C388" s="98"/>
      <c r="D388" s="98"/>
      <c r="E388" s="99"/>
      <c r="F388" s="99"/>
      <c r="G388" s="98"/>
      <c r="H388" s="98"/>
      <c r="I388" s="98"/>
      <c r="J388" s="98"/>
      <c r="K388" s="98"/>
      <c r="L388" s="98"/>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row>
    <row r="389" spans="1:57" ht="15.75" customHeight="1" x14ac:dyDescent="0.3">
      <c r="A389" s="98"/>
      <c r="B389" s="98"/>
      <c r="C389" s="98"/>
      <c r="D389" s="98"/>
      <c r="E389" s="99"/>
      <c r="F389" s="99"/>
      <c r="G389" s="98"/>
      <c r="H389" s="98"/>
      <c r="I389" s="98"/>
      <c r="J389" s="98"/>
      <c r="K389" s="98"/>
      <c r="L389" s="98"/>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row>
    <row r="390" spans="1:57" ht="15.75" customHeight="1" x14ac:dyDescent="0.3">
      <c r="A390" s="98"/>
      <c r="B390" s="98"/>
      <c r="C390" s="98"/>
      <c r="D390" s="98"/>
      <c r="E390" s="99"/>
      <c r="F390" s="99"/>
      <c r="G390" s="98"/>
      <c r="H390" s="98"/>
      <c r="I390" s="98"/>
      <c r="J390" s="98"/>
      <c r="K390" s="98"/>
      <c r="L390" s="98"/>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row>
    <row r="391" spans="1:57" ht="15.75" customHeight="1" x14ac:dyDescent="0.3">
      <c r="A391" s="98"/>
      <c r="B391" s="98"/>
      <c r="C391" s="98"/>
      <c r="D391" s="98"/>
      <c r="E391" s="99"/>
      <c r="F391" s="99"/>
      <c r="G391" s="98"/>
      <c r="H391" s="98"/>
      <c r="I391" s="98"/>
      <c r="J391" s="98"/>
      <c r="K391" s="98"/>
      <c r="L391" s="98"/>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row>
    <row r="392" spans="1:57" ht="15.75" customHeight="1" x14ac:dyDescent="0.3">
      <c r="A392" s="98"/>
      <c r="B392" s="98"/>
      <c r="C392" s="98"/>
      <c r="D392" s="98"/>
      <c r="E392" s="99"/>
      <c r="F392" s="99"/>
      <c r="G392" s="98"/>
      <c r="H392" s="98"/>
      <c r="I392" s="98"/>
      <c r="J392" s="98"/>
      <c r="K392" s="98"/>
      <c r="L392" s="98"/>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row>
    <row r="393" spans="1:57" ht="15.75" customHeight="1" x14ac:dyDescent="0.3">
      <c r="A393" s="98"/>
      <c r="B393" s="98"/>
      <c r="C393" s="98"/>
      <c r="D393" s="98"/>
      <c r="E393" s="99"/>
      <c r="F393" s="99"/>
      <c r="G393" s="98"/>
      <c r="H393" s="98"/>
      <c r="I393" s="98"/>
      <c r="J393" s="98"/>
      <c r="K393" s="98"/>
      <c r="L393" s="98"/>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row>
    <row r="394" spans="1:57" ht="15.75" customHeight="1" x14ac:dyDescent="0.3">
      <c r="A394" s="98"/>
      <c r="B394" s="98"/>
      <c r="C394" s="98"/>
      <c r="D394" s="98"/>
      <c r="E394" s="99"/>
      <c r="F394" s="99"/>
      <c r="G394" s="98"/>
      <c r="H394" s="98"/>
      <c r="I394" s="98"/>
      <c r="J394" s="98"/>
      <c r="K394" s="98"/>
      <c r="L394" s="98"/>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row>
    <row r="395" spans="1:57" ht="15.75" customHeight="1" x14ac:dyDescent="0.3">
      <c r="A395" s="98"/>
      <c r="B395" s="98"/>
      <c r="C395" s="98"/>
      <c r="D395" s="98"/>
      <c r="E395" s="99"/>
      <c r="F395" s="99"/>
      <c r="G395" s="98"/>
      <c r="H395" s="98"/>
      <c r="I395" s="98"/>
      <c r="J395" s="98"/>
      <c r="K395" s="98"/>
      <c r="L395" s="98"/>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row>
    <row r="396" spans="1:57" ht="15.75" customHeight="1" x14ac:dyDescent="0.3">
      <c r="A396" s="98"/>
      <c r="B396" s="98"/>
      <c r="C396" s="98"/>
      <c r="D396" s="98"/>
      <c r="E396" s="99"/>
      <c r="F396" s="99"/>
      <c r="G396" s="98"/>
      <c r="H396" s="98"/>
      <c r="I396" s="98"/>
      <c r="J396" s="98"/>
      <c r="K396" s="98"/>
      <c r="L396" s="98"/>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row>
    <row r="397" spans="1:57" ht="15.75" customHeight="1" x14ac:dyDescent="0.3">
      <c r="A397" s="98"/>
      <c r="B397" s="98"/>
      <c r="C397" s="98"/>
      <c r="D397" s="98"/>
      <c r="E397" s="99"/>
      <c r="F397" s="99"/>
      <c r="G397" s="98"/>
      <c r="H397" s="98"/>
      <c r="I397" s="98"/>
      <c r="J397" s="98"/>
      <c r="K397" s="98"/>
      <c r="L397" s="98"/>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row>
    <row r="398" spans="1:57" ht="15.75" customHeight="1" x14ac:dyDescent="0.3">
      <c r="A398" s="98"/>
      <c r="B398" s="98"/>
      <c r="C398" s="98"/>
      <c r="D398" s="98"/>
      <c r="E398" s="99"/>
      <c r="F398" s="99"/>
      <c r="G398" s="98"/>
      <c r="H398" s="98"/>
      <c r="I398" s="98"/>
      <c r="J398" s="98"/>
      <c r="K398" s="98"/>
      <c r="L398" s="98"/>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row>
    <row r="399" spans="1:57" ht="15.75" customHeight="1" x14ac:dyDescent="0.3">
      <c r="A399" s="98"/>
      <c r="B399" s="98"/>
      <c r="C399" s="98"/>
      <c r="D399" s="98"/>
      <c r="E399" s="99"/>
      <c r="F399" s="99"/>
      <c r="G399" s="98"/>
      <c r="H399" s="98"/>
      <c r="I399" s="98"/>
      <c r="J399" s="98"/>
      <c r="K399" s="98"/>
      <c r="L399" s="98"/>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row>
    <row r="400" spans="1:57" ht="15.75" customHeight="1" x14ac:dyDescent="0.3">
      <c r="A400" s="98"/>
      <c r="B400" s="98"/>
      <c r="C400" s="98"/>
      <c r="D400" s="98"/>
      <c r="E400" s="99"/>
      <c r="F400" s="99"/>
      <c r="G400" s="98"/>
      <c r="H400" s="98"/>
      <c r="I400" s="98"/>
      <c r="J400" s="98"/>
      <c r="K400" s="98"/>
      <c r="L400" s="98"/>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row>
    <row r="401" spans="1:57" ht="15.75" customHeight="1" x14ac:dyDescent="0.3">
      <c r="A401" s="98"/>
      <c r="B401" s="98"/>
      <c r="C401" s="98"/>
      <c r="D401" s="98"/>
      <c r="E401" s="99"/>
      <c r="F401" s="99"/>
      <c r="G401" s="98"/>
      <c r="H401" s="98"/>
      <c r="I401" s="98"/>
      <c r="J401" s="98"/>
      <c r="K401" s="98"/>
      <c r="L401" s="98"/>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row>
    <row r="402" spans="1:57" ht="15.75" customHeight="1" x14ac:dyDescent="0.3">
      <c r="A402" s="98"/>
      <c r="B402" s="98"/>
      <c r="C402" s="98"/>
      <c r="D402" s="98"/>
      <c r="E402" s="99"/>
      <c r="F402" s="99"/>
      <c r="G402" s="98"/>
      <c r="H402" s="98"/>
      <c r="I402" s="98"/>
      <c r="J402" s="98"/>
      <c r="K402" s="98"/>
      <c r="L402" s="98"/>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row>
    <row r="403" spans="1:57" ht="15.75" customHeight="1" x14ac:dyDescent="0.3">
      <c r="A403" s="98"/>
      <c r="B403" s="98"/>
      <c r="C403" s="98"/>
      <c r="D403" s="98"/>
      <c r="E403" s="99"/>
      <c r="F403" s="99"/>
      <c r="G403" s="98"/>
      <c r="H403" s="98"/>
      <c r="I403" s="98"/>
      <c r="J403" s="98"/>
      <c r="K403" s="98"/>
      <c r="L403" s="98"/>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row>
    <row r="404" spans="1:57" ht="15.75" customHeight="1" x14ac:dyDescent="0.3">
      <c r="A404" s="98"/>
      <c r="B404" s="98"/>
      <c r="C404" s="98"/>
      <c r="D404" s="98"/>
      <c r="E404" s="99"/>
      <c r="F404" s="99"/>
      <c r="G404" s="98"/>
      <c r="H404" s="98"/>
      <c r="I404" s="98"/>
      <c r="J404" s="98"/>
      <c r="K404" s="98"/>
      <c r="L404" s="98"/>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row>
    <row r="405" spans="1:57" ht="15.75" customHeight="1" x14ac:dyDescent="0.3">
      <c r="A405" s="98"/>
      <c r="B405" s="98"/>
      <c r="C405" s="98"/>
      <c r="D405" s="98"/>
      <c r="E405" s="99"/>
      <c r="F405" s="99"/>
      <c r="G405" s="98"/>
      <c r="H405" s="98"/>
      <c r="I405" s="98"/>
      <c r="J405" s="98"/>
      <c r="K405" s="98"/>
      <c r="L405" s="98"/>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row>
    <row r="406" spans="1:57" ht="15.75" customHeight="1" x14ac:dyDescent="0.3">
      <c r="A406" s="98"/>
      <c r="B406" s="98"/>
      <c r="C406" s="98"/>
      <c r="D406" s="98"/>
      <c r="E406" s="99"/>
      <c r="F406" s="99"/>
      <c r="G406" s="98"/>
      <c r="H406" s="98"/>
      <c r="I406" s="98"/>
      <c r="J406" s="98"/>
      <c r="K406" s="98"/>
      <c r="L406" s="98"/>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row>
    <row r="407" spans="1:57" ht="15.75" customHeight="1" x14ac:dyDescent="0.3">
      <c r="A407" s="98"/>
      <c r="B407" s="98"/>
      <c r="C407" s="98"/>
      <c r="D407" s="98"/>
      <c r="E407" s="99"/>
      <c r="F407" s="99"/>
      <c r="G407" s="98"/>
      <c r="H407" s="98"/>
      <c r="I407" s="98"/>
      <c r="J407" s="98"/>
      <c r="K407" s="98"/>
      <c r="L407" s="98"/>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row>
    <row r="408" spans="1:57" ht="15.75" customHeight="1" x14ac:dyDescent="0.3">
      <c r="A408" s="98"/>
      <c r="B408" s="98"/>
      <c r="C408" s="98"/>
      <c r="D408" s="98"/>
      <c r="E408" s="99"/>
      <c r="F408" s="99"/>
      <c r="G408" s="98"/>
      <c r="H408" s="98"/>
      <c r="I408" s="98"/>
      <c r="J408" s="98"/>
      <c r="K408" s="98"/>
      <c r="L408" s="98"/>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row>
    <row r="409" spans="1:57" ht="15.75" customHeight="1" x14ac:dyDescent="0.3">
      <c r="A409" s="98"/>
      <c r="B409" s="98"/>
      <c r="C409" s="98"/>
      <c r="D409" s="98"/>
      <c r="E409" s="99"/>
      <c r="F409" s="99"/>
      <c r="G409" s="98"/>
      <c r="H409" s="98"/>
      <c r="I409" s="98"/>
      <c r="J409" s="98"/>
      <c r="K409" s="98"/>
      <c r="L409" s="98"/>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row>
    <row r="410" spans="1:57" ht="15.75" customHeight="1" x14ac:dyDescent="0.3">
      <c r="A410" s="98"/>
      <c r="B410" s="98"/>
      <c r="C410" s="98"/>
      <c r="D410" s="98"/>
      <c r="E410" s="99"/>
      <c r="F410" s="99"/>
      <c r="G410" s="98"/>
      <c r="H410" s="98"/>
      <c r="I410" s="98"/>
      <c r="J410" s="98"/>
      <c r="K410" s="98"/>
      <c r="L410" s="98"/>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row>
    <row r="411" spans="1:57" ht="15.75" customHeight="1" x14ac:dyDescent="0.3">
      <c r="A411" s="98"/>
      <c r="B411" s="98"/>
      <c r="C411" s="98"/>
      <c r="D411" s="98"/>
      <c r="E411" s="99"/>
      <c r="F411" s="99"/>
      <c r="G411" s="98"/>
      <c r="H411" s="98"/>
      <c r="I411" s="98"/>
      <c r="J411" s="98"/>
      <c r="K411" s="98"/>
      <c r="L411" s="98"/>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row>
    <row r="412" spans="1:57" ht="15.75" customHeight="1" x14ac:dyDescent="0.3">
      <c r="A412" s="98"/>
      <c r="B412" s="98"/>
      <c r="C412" s="98"/>
      <c r="D412" s="98"/>
      <c r="E412" s="99"/>
      <c r="F412" s="99"/>
      <c r="G412" s="98"/>
      <c r="H412" s="98"/>
      <c r="I412" s="98"/>
      <c r="J412" s="98"/>
      <c r="K412" s="98"/>
      <c r="L412" s="98"/>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row>
    <row r="413" spans="1:57" ht="15.75" customHeight="1" x14ac:dyDescent="0.3">
      <c r="A413" s="98"/>
      <c r="B413" s="98"/>
      <c r="C413" s="98"/>
      <c r="D413" s="98"/>
      <c r="E413" s="99"/>
      <c r="F413" s="99"/>
      <c r="G413" s="98"/>
      <c r="H413" s="98"/>
      <c r="I413" s="98"/>
      <c r="J413" s="98"/>
      <c r="K413" s="98"/>
      <c r="L413" s="98"/>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row>
    <row r="414" spans="1:57" ht="15.75" customHeight="1" x14ac:dyDescent="0.3">
      <c r="A414" s="98"/>
      <c r="B414" s="98"/>
      <c r="C414" s="98"/>
      <c r="D414" s="98"/>
      <c r="E414" s="99"/>
      <c r="F414" s="99"/>
      <c r="G414" s="98"/>
      <c r="H414" s="98"/>
      <c r="I414" s="98"/>
      <c r="J414" s="98"/>
      <c r="K414" s="98"/>
      <c r="L414" s="98"/>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row>
    <row r="415" spans="1:57" ht="15.75" customHeight="1" x14ac:dyDescent="0.3">
      <c r="A415" s="98"/>
      <c r="B415" s="98"/>
      <c r="C415" s="98"/>
      <c r="D415" s="98"/>
      <c r="E415" s="99"/>
      <c r="F415" s="99"/>
      <c r="G415" s="98"/>
      <c r="H415" s="98"/>
      <c r="I415" s="98"/>
      <c r="J415" s="98"/>
      <c r="K415" s="98"/>
      <c r="L415" s="98"/>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row>
    <row r="416" spans="1:57" ht="15.75" customHeight="1" x14ac:dyDescent="0.3">
      <c r="A416" s="98"/>
      <c r="B416" s="98"/>
      <c r="C416" s="98"/>
      <c r="D416" s="98"/>
      <c r="E416" s="99"/>
      <c r="F416" s="99"/>
      <c r="G416" s="98"/>
      <c r="H416" s="98"/>
      <c r="I416" s="98"/>
      <c r="J416" s="98"/>
      <c r="K416" s="98"/>
      <c r="L416" s="98"/>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row>
    <row r="417" spans="1:57" ht="15.75" customHeight="1" x14ac:dyDescent="0.3">
      <c r="A417" s="98"/>
      <c r="B417" s="98"/>
      <c r="C417" s="98"/>
      <c r="D417" s="98"/>
      <c r="E417" s="99"/>
      <c r="F417" s="99"/>
      <c r="G417" s="98"/>
      <c r="H417" s="98"/>
      <c r="I417" s="98"/>
      <c r="J417" s="98"/>
      <c r="K417" s="98"/>
      <c r="L417" s="98"/>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row>
    <row r="418" spans="1:57" ht="15.75" customHeight="1" x14ac:dyDescent="0.3">
      <c r="A418" s="98"/>
      <c r="B418" s="98"/>
      <c r="C418" s="98"/>
      <c r="D418" s="98"/>
      <c r="E418" s="99"/>
      <c r="F418" s="99"/>
      <c r="G418" s="98"/>
      <c r="H418" s="98"/>
      <c r="I418" s="98"/>
      <c r="J418" s="98"/>
      <c r="K418" s="98"/>
      <c r="L418" s="98"/>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row>
    <row r="419" spans="1:57" ht="15.75" customHeight="1" x14ac:dyDescent="0.3">
      <c r="A419" s="98"/>
      <c r="B419" s="98"/>
      <c r="C419" s="98"/>
      <c r="D419" s="98"/>
      <c r="E419" s="99"/>
      <c r="F419" s="99"/>
      <c r="G419" s="98"/>
      <c r="H419" s="98"/>
      <c r="I419" s="98"/>
      <c r="J419" s="98"/>
      <c r="K419" s="98"/>
      <c r="L419" s="98"/>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row>
    <row r="420" spans="1:57" ht="15.75" customHeight="1" x14ac:dyDescent="0.3">
      <c r="A420" s="98"/>
      <c r="B420" s="98"/>
      <c r="C420" s="98"/>
      <c r="D420" s="98"/>
      <c r="E420" s="99"/>
      <c r="F420" s="99"/>
      <c r="G420" s="98"/>
      <c r="H420" s="98"/>
      <c r="I420" s="98"/>
      <c r="J420" s="98"/>
      <c r="K420" s="98"/>
      <c r="L420" s="98"/>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row>
    <row r="421" spans="1:57" ht="15.75" customHeight="1" x14ac:dyDescent="0.3">
      <c r="A421" s="98"/>
      <c r="B421" s="98"/>
      <c r="C421" s="98"/>
      <c r="D421" s="98"/>
      <c r="E421" s="99"/>
      <c r="F421" s="99"/>
      <c r="G421" s="98"/>
      <c r="H421" s="98"/>
      <c r="I421" s="98"/>
      <c r="J421" s="98"/>
      <c r="K421" s="98"/>
      <c r="L421" s="98"/>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row>
    <row r="422" spans="1:57" ht="15.75" customHeight="1" x14ac:dyDescent="0.3">
      <c r="A422" s="98"/>
      <c r="B422" s="98"/>
      <c r="C422" s="98"/>
      <c r="D422" s="98"/>
      <c r="E422" s="99"/>
      <c r="F422" s="99"/>
      <c r="G422" s="98"/>
      <c r="H422" s="98"/>
      <c r="I422" s="98"/>
      <c r="J422" s="98"/>
      <c r="K422" s="98"/>
      <c r="L422" s="98"/>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row>
    <row r="423" spans="1:57" ht="15.75" customHeight="1" x14ac:dyDescent="0.3">
      <c r="A423" s="98"/>
      <c r="B423" s="98"/>
      <c r="C423" s="98"/>
      <c r="D423" s="98"/>
      <c r="E423" s="99"/>
      <c r="F423" s="99"/>
      <c r="G423" s="98"/>
      <c r="H423" s="98"/>
      <c r="I423" s="98"/>
      <c r="J423" s="98"/>
      <c r="K423" s="98"/>
      <c r="L423" s="98"/>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row>
    <row r="424" spans="1:57" ht="15.75" customHeight="1" x14ac:dyDescent="0.3">
      <c r="A424" s="98"/>
      <c r="B424" s="98"/>
      <c r="C424" s="98"/>
      <c r="D424" s="98"/>
      <c r="E424" s="99"/>
      <c r="F424" s="99"/>
      <c r="G424" s="98"/>
      <c r="H424" s="98"/>
      <c r="I424" s="98"/>
      <c r="J424" s="98"/>
      <c r="K424" s="98"/>
      <c r="L424" s="98"/>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row>
    <row r="425" spans="1:57" ht="15.75" customHeight="1" x14ac:dyDescent="0.3">
      <c r="A425" s="98"/>
      <c r="B425" s="98"/>
      <c r="C425" s="98"/>
      <c r="D425" s="98"/>
      <c r="E425" s="99"/>
      <c r="F425" s="99"/>
      <c r="G425" s="98"/>
      <c r="H425" s="98"/>
      <c r="I425" s="98"/>
      <c r="J425" s="98"/>
      <c r="K425" s="98"/>
      <c r="L425" s="98"/>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row>
    <row r="426" spans="1:57" ht="15.75" customHeight="1" x14ac:dyDescent="0.3">
      <c r="A426" s="98"/>
      <c r="B426" s="98"/>
      <c r="C426" s="98"/>
      <c r="D426" s="98"/>
      <c r="E426" s="99"/>
      <c r="F426" s="99"/>
      <c r="G426" s="98"/>
      <c r="H426" s="98"/>
      <c r="I426" s="98"/>
      <c r="J426" s="98"/>
      <c r="K426" s="98"/>
      <c r="L426" s="98"/>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row>
    <row r="427" spans="1:57" ht="15.75" customHeight="1" x14ac:dyDescent="0.3">
      <c r="A427" s="98"/>
      <c r="B427" s="98"/>
      <c r="C427" s="98"/>
      <c r="D427" s="98"/>
      <c r="E427" s="99"/>
      <c r="F427" s="99"/>
      <c r="G427" s="98"/>
      <c r="H427" s="98"/>
      <c r="I427" s="98"/>
      <c r="J427" s="98"/>
      <c r="K427" s="98"/>
      <c r="L427" s="98"/>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row>
    <row r="428" spans="1:57" ht="15.75" customHeight="1" x14ac:dyDescent="0.3">
      <c r="A428" s="98"/>
      <c r="B428" s="98"/>
      <c r="C428" s="98"/>
      <c r="D428" s="98"/>
      <c r="E428" s="99"/>
      <c r="F428" s="99"/>
      <c r="G428" s="98"/>
      <c r="H428" s="98"/>
      <c r="I428" s="98"/>
      <c r="J428" s="98"/>
      <c r="K428" s="98"/>
      <c r="L428" s="98"/>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row>
    <row r="429" spans="1:57" ht="15.75" customHeight="1" x14ac:dyDescent="0.3">
      <c r="A429" s="98"/>
      <c r="B429" s="98"/>
      <c r="C429" s="98"/>
      <c r="D429" s="98"/>
      <c r="E429" s="99"/>
      <c r="F429" s="99"/>
      <c r="G429" s="98"/>
      <c r="H429" s="98"/>
      <c r="I429" s="98"/>
      <c r="J429" s="98"/>
      <c r="K429" s="98"/>
      <c r="L429" s="98"/>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row>
    <row r="430" spans="1:57" ht="15.75" customHeight="1" x14ac:dyDescent="0.3">
      <c r="A430" s="98"/>
      <c r="B430" s="98"/>
      <c r="C430" s="98"/>
      <c r="D430" s="98"/>
      <c r="E430" s="99"/>
      <c r="F430" s="99"/>
      <c r="G430" s="98"/>
      <c r="H430" s="98"/>
      <c r="I430" s="98"/>
      <c r="J430" s="98"/>
      <c r="K430" s="98"/>
      <c r="L430" s="98"/>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row>
    <row r="431" spans="1:57" ht="15.75" customHeight="1" x14ac:dyDescent="0.3">
      <c r="A431" s="98"/>
      <c r="B431" s="98"/>
      <c r="C431" s="98"/>
      <c r="D431" s="98"/>
      <c r="E431" s="99"/>
      <c r="F431" s="99"/>
      <c r="G431" s="98"/>
      <c r="H431" s="98"/>
      <c r="I431" s="98"/>
      <c r="J431" s="98"/>
      <c r="K431" s="98"/>
      <c r="L431" s="98"/>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row>
    <row r="432" spans="1:57" ht="15.75" customHeight="1" x14ac:dyDescent="0.3">
      <c r="A432" s="98"/>
      <c r="B432" s="98"/>
      <c r="C432" s="98"/>
      <c r="D432" s="98"/>
      <c r="E432" s="99"/>
      <c r="F432" s="99"/>
      <c r="G432" s="98"/>
      <c r="H432" s="98"/>
      <c r="I432" s="98"/>
      <c r="J432" s="98"/>
      <c r="K432" s="98"/>
      <c r="L432" s="98"/>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row>
    <row r="433" spans="1:57" ht="15.75" customHeight="1" x14ac:dyDescent="0.3">
      <c r="A433" s="98"/>
      <c r="B433" s="98"/>
      <c r="C433" s="98"/>
      <c r="D433" s="98"/>
      <c r="E433" s="99"/>
      <c r="F433" s="99"/>
      <c r="G433" s="98"/>
      <c r="H433" s="98"/>
      <c r="I433" s="98"/>
      <c r="J433" s="98"/>
      <c r="K433" s="98"/>
      <c r="L433" s="98"/>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row>
    <row r="434" spans="1:57" ht="15.75" customHeight="1" x14ac:dyDescent="0.3">
      <c r="A434" s="98"/>
      <c r="B434" s="98"/>
      <c r="C434" s="98"/>
      <c r="D434" s="98"/>
      <c r="E434" s="99"/>
      <c r="F434" s="99"/>
      <c r="G434" s="98"/>
      <c r="H434" s="98"/>
      <c r="I434" s="98"/>
      <c r="J434" s="98"/>
      <c r="K434" s="98"/>
      <c r="L434" s="98"/>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row>
    <row r="435" spans="1:57" ht="15.75" customHeight="1" x14ac:dyDescent="0.3">
      <c r="A435" s="98"/>
      <c r="B435" s="98"/>
      <c r="C435" s="98"/>
      <c r="D435" s="98"/>
      <c r="E435" s="99"/>
      <c r="F435" s="99"/>
      <c r="G435" s="98"/>
      <c r="H435" s="98"/>
      <c r="I435" s="98"/>
      <c r="J435" s="98"/>
      <c r="K435" s="98"/>
      <c r="L435" s="98"/>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row>
    <row r="436" spans="1:57" ht="15.75" customHeight="1" x14ac:dyDescent="0.3">
      <c r="A436" s="98"/>
      <c r="B436" s="98"/>
      <c r="C436" s="98"/>
      <c r="D436" s="98"/>
      <c r="E436" s="99"/>
      <c r="F436" s="99"/>
      <c r="G436" s="98"/>
      <c r="H436" s="98"/>
      <c r="I436" s="98"/>
      <c r="J436" s="98"/>
      <c r="K436" s="98"/>
      <c r="L436" s="98"/>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row>
    <row r="437" spans="1:57" ht="15.75" customHeight="1" x14ac:dyDescent="0.3">
      <c r="A437" s="98"/>
      <c r="B437" s="98"/>
      <c r="C437" s="98"/>
      <c r="D437" s="98"/>
      <c r="E437" s="99"/>
      <c r="F437" s="99"/>
      <c r="G437" s="98"/>
      <c r="H437" s="98"/>
      <c r="I437" s="98"/>
      <c r="J437" s="98"/>
      <c r="K437" s="98"/>
      <c r="L437" s="98"/>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row>
    <row r="438" spans="1:57" ht="15.75" customHeight="1" x14ac:dyDescent="0.3">
      <c r="A438" s="98"/>
      <c r="B438" s="98"/>
      <c r="C438" s="98"/>
      <c r="D438" s="98"/>
      <c r="E438" s="99"/>
      <c r="F438" s="99"/>
      <c r="G438" s="98"/>
      <c r="H438" s="98"/>
      <c r="I438" s="98"/>
      <c r="J438" s="98"/>
      <c r="K438" s="98"/>
      <c r="L438" s="98"/>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row>
    <row r="439" spans="1:57" ht="15.75" customHeight="1" x14ac:dyDescent="0.3">
      <c r="A439" s="98"/>
      <c r="B439" s="98"/>
      <c r="C439" s="98"/>
      <c r="D439" s="98"/>
      <c r="E439" s="99"/>
      <c r="F439" s="99"/>
      <c r="G439" s="98"/>
      <c r="H439" s="98"/>
      <c r="I439" s="98"/>
      <c r="J439" s="98"/>
      <c r="K439" s="98"/>
      <c r="L439" s="98"/>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row>
    <row r="440" spans="1:57" ht="15.75" customHeight="1" x14ac:dyDescent="0.3">
      <c r="A440" s="98"/>
      <c r="B440" s="98"/>
      <c r="C440" s="98"/>
      <c r="D440" s="98"/>
      <c r="E440" s="99"/>
      <c r="F440" s="99"/>
      <c r="G440" s="98"/>
      <c r="H440" s="98"/>
      <c r="I440" s="98"/>
      <c r="J440" s="98"/>
      <c r="K440" s="98"/>
      <c r="L440" s="98"/>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row>
    <row r="441" spans="1:57" ht="15.75" customHeight="1" x14ac:dyDescent="0.3">
      <c r="A441" s="98"/>
      <c r="B441" s="98"/>
      <c r="C441" s="98"/>
      <c r="D441" s="98"/>
      <c r="E441" s="99"/>
      <c r="F441" s="99"/>
      <c r="G441" s="98"/>
      <c r="H441" s="98"/>
      <c r="I441" s="98"/>
      <c r="J441" s="98"/>
      <c r="K441" s="98"/>
      <c r="L441" s="98"/>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row>
    <row r="442" spans="1:57" ht="15.75" customHeight="1" x14ac:dyDescent="0.3">
      <c r="A442" s="98"/>
      <c r="B442" s="98"/>
      <c r="C442" s="98"/>
      <c r="D442" s="98"/>
      <c r="E442" s="99"/>
      <c r="F442" s="99"/>
      <c r="G442" s="98"/>
      <c r="H442" s="98"/>
      <c r="I442" s="98"/>
      <c r="J442" s="98"/>
      <c r="K442" s="98"/>
      <c r="L442" s="98"/>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row>
    <row r="443" spans="1:57" ht="15.75" customHeight="1" x14ac:dyDescent="0.3">
      <c r="A443" s="98"/>
      <c r="B443" s="98"/>
      <c r="C443" s="98"/>
      <c r="D443" s="98"/>
      <c r="E443" s="99"/>
      <c r="F443" s="99"/>
      <c r="G443" s="98"/>
      <c r="H443" s="98"/>
      <c r="I443" s="98"/>
      <c r="J443" s="98"/>
      <c r="K443" s="98"/>
      <c r="L443" s="98"/>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row>
    <row r="444" spans="1:57" ht="15.75" customHeight="1" x14ac:dyDescent="0.3">
      <c r="A444" s="98"/>
      <c r="B444" s="98"/>
      <c r="C444" s="98"/>
      <c r="D444" s="98"/>
      <c r="E444" s="99"/>
      <c r="F444" s="99"/>
      <c r="G444" s="98"/>
      <c r="H444" s="98"/>
      <c r="I444" s="98"/>
      <c r="J444" s="98"/>
      <c r="K444" s="98"/>
      <c r="L444" s="98"/>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row>
    <row r="445" spans="1:57" ht="15.75" customHeight="1" x14ac:dyDescent="0.3">
      <c r="A445" s="98"/>
      <c r="B445" s="98"/>
      <c r="C445" s="98"/>
      <c r="D445" s="98"/>
      <c r="E445" s="99"/>
      <c r="F445" s="99"/>
      <c r="G445" s="98"/>
      <c r="H445" s="98"/>
      <c r="I445" s="98"/>
      <c r="J445" s="98"/>
      <c r="K445" s="98"/>
      <c r="L445" s="98"/>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row>
    <row r="446" spans="1:57" ht="15.75" customHeight="1" x14ac:dyDescent="0.3">
      <c r="A446" s="98"/>
      <c r="B446" s="98"/>
      <c r="C446" s="98"/>
      <c r="D446" s="98"/>
      <c r="E446" s="99"/>
      <c r="F446" s="99"/>
      <c r="G446" s="98"/>
      <c r="H446" s="98"/>
      <c r="I446" s="98"/>
      <c r="J446" s="98"/>
      <c r="K446" s="98"/>
      <c r="L446" s="98"/>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row>
    <row r="447" spans="1:57" ht="15.75" customHeight="1" x14ac:dyDescent="0.3">
      <c r="A447" s="98"/>
      <c r="B447" s="98"/>
      <c r="C447" s="98"/>
      <c r="D447" s="98"/>
      <c r="E447" s="99"/>
      <c r="F447" s="99"/>
      <c r="G447" s="98"/>
      <c r="H447" s="98"/>
      <c r="I447" s="98"/>
      <c r="J447" s="98"/>
      <c r="K447" s="98"/>
      <c r="L447" s="98"/>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row>
    <row r="448" spans="1:57" ht="15.75" customHeight="1" x14ac:dyDescent="0.3">
      <c r="A448" s="98"/>
      <c r="B448" s="98"/>
      <c r="C448" s="98"/>
      <c r="D448" s="98"/>
      <c r="E448" s="99"/>
      <c r="F448" s="99"/>
      <c r="G448" s="98"/>
      <c r="H448" s="98"/>
      <c r="I448" s="98"/>
      <c r="J448" s="98"/>
      <c r="K448" s="98"/>
      <c r="L448" s="98"/>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row>
    <row r="449" spans="1:57" ht="15.75" customHeight="1" x14ac:dyDescent="0.3">
      <c r="A449" s="98"/>
      <c r="B449" s="98"/>
      <c r="C449" s="98"/>
      <c r="D449" s="98"/>
      <c r="E449" s="99"/>
      <c r="F449" s="99"/>
      <c r="G449" s="98"/>
      <c r="H449" s="98"/>
      <c r="I449" s="98"/>
      <c r="J449" s="98"/>
      <c r="K449" s="98"/>
      <c r="L449" s="98"/>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row>
    <row r="450" spans="1:57" ht="15.75" customHeight="1" x14ac:dyDescent="0.3">
      <c r="A450" s="98"/>
      <c r="B450" s="98"/>
      <c r="C450" s="98"/>
      <c r="D450" s="98"/>
      <c r="E450" s="99"/>
      <c r="F450" s="99"/>
      <c r="G450" s="98"/>
      <c r="H450" s="98"/>
      <c r="I450" s="98"/>
      <c r="J450" s="98"/>
      <c r="K450" s="98"/>
      <c r="L450" s="98"/>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row>
    <row r="451" spans="1:57" ht="15.75" customHeight="1" x14ac:dyDescent="0.3">
      <c r="A451" s="98"/>
      <c r="B451" s="98"/>
      <c r="C451" s="98"/>
      <c r="D451" s="98"/>
      <c r="E451" s="99"/>
      <c r="F451" s="99"/>
      <c r="G451" s="98"/>
      <c r="H451" s="98"/>
      <c r="I451" s="98"/>
      <c r="J451" s="98"/>
      <c r="K451" s="98"/>
      <c r="L451" s="98"/>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row>
    <row r="452" spans="1:57" ht="15.75" customHeight="1" x14ac:dyDescent="0.3">
      <c r="A452" s="98"/>
      <c r="B452" s="98"/>
      <c r="C452" s="98"/>
      <c r="D452" s="98"/>
      <c r="E452" s="99"/>
      <c r="F452" s="99"/>
      <c r="G452" s="98"/>
      <c r="H452" s="98"/>
      <c r="I452" s="98"/>
      <c r="J452" s="98"/>
      <c r="K452" s="98"/>
      <c r="L452" s="98"/>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row>
    <row r="453" spans="1:57" ht="15.75" customHeight="1" x14ac:dyDescent="0.3">
      <c r="A453" s="98"/>
      <c r="B453" s="98"/>
      <c r="C453" s="98"/>
      <c r="D453" s="98"/>
      <c r="E453" s="99"/>
      <c r="F453" s="99"/>
      <c r="G453" s="98"/>
      <c r="H453" s="98"/>
      <c r="I453" s="98"/>
      <c r="J453" s="98"/>
      <c r="K453" s="98"/>
      <c r="L453" s="98"/>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row>
    <row r="454" spans="1:57" ht="15.75" customHeight="1" x14ac:dyDescent="0.3">
      <c r="A454" s="98"/>
      <c r="B454" s="98"/>
      <c r="C454" s="98"/>
      <c r="D454" s="98"/>
      <c r="E454" s="99"/>
      <c r="F454" s="99"/>
      <c r="G454" s="98"/>
      <c r="H454" s="98"/>
      <c r="I454" s="98"/>
      <c r="J454" s="98"/>
      <c r="K454" s="98"/>
      <c r="L454" s="98"/>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row>
    <row r="455" spans="1:57" ht="15.75" customHeight="1" x14ac:dyDescent="0.3">
      <c r="A455" s="98"/>
      <c r="B455" s="98"/>
      <c r="C455" s="98"/>
      <c r="D455" s="98"/>
      <c r="E455" s="99"/>
      <c r="F455" s="99"/>
      <c r="G455" s="98"/>
      <c r="H455" s="98"/>
      <c r="I455" s="98"/>
      <c r="J455" s="98"/>
      <c r="K455" s="98"/>
      <c r="L455" s="98"/>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row>
    <row r="456" spans="1:57" ht="15.75" customHeight="1" x14ac:dyDescent="0.3">
      <c r="A456" s="98"/>
      <c r="B456" s="98"/>
      <c r="C456" s="98"/>
      <c r="D456" s="98"/>
      <c r="E456" s="99"/>
      <c r="F456" s="99"/>
      <c r="G456" s="98"/>
      <c r="H456" s="98"/>
      <c r="I456" s="98"/>
      <c r="J456" s="98"/>
      <c r="K456" s="98"/>
      <c r="L456" s="98"/>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row>
    <row r="457" spans="1:57" ht="15.75" customHeight="1" x14ac:dyDescent="0.3">
      <c r="A457" s="98"/>
      <c r="B457" s="98"/>
      <c r="C457" s="98"/>
      <c r="D457" s="98"/>
      <c r="E457" s="99"/>
      <c r="F457" s="99"/>
      <c r="G457" s="98"/>
      <c r="H457" s="98"/>
      <c r="I457" s="98"/>
      <c r="J457" s="98"/>
      <c r="K457" s="98"/>
      <c r="L457" s="98"/>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row>
    <row r="458" spans="1:57" ht="15.75" customHeight="1" x14ac:dyDescent="0.3">
      <c r="A458" s="98"/>
      <c r="B458" s="98"/>
      <c r="C458" s="98"/>
      <c r="D458" s="98"/>
      <c r="E458" s="99"/>
      <c r="F458" s="99"/>
      <c r="G458" s="98"/>
      <c r="H458" s="98"/>
      <c r="I458" s="98"/>
      <c r="J458" s="98"/>
      <c r="K458" s="98"/>
      <c r="L458" s="98"/>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row>
    <row r="459" spans="1:57" ht="15.75" customHeight="1" x14ac:dyDescent="0.3">
      <c r="A459" s="98"/>
      <c r="B459" s="98"/>
      <c r="C459" s="98"/>
      <c r="D459" s="98"/>
      <c r="E459" s="99"/>
      <c r="F459" s="99"/>
      <c r="G459" s="98"/>
      <c r="H459" s="98"/>
      <c r="I459" s="98"/>
      <c r="J459" s="98"/>
      <c r="K459" s="98"/>
      <c r="L459" s="98"/>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row>
    <row r="460" spans="1:57" ht="15.75" customHeight="1" x14ac:dyDescent="0.3">
      <c r="A460" s="98"/>
      <c r="B460" s="98"/>
      <c r="C460" s="98"/>
      <c r="D460" s="98"/>
      <c r="E460" s="99"/>
      <c r="F460" s="99"/>
      <c r="G460" s="98"/>
      <c r="H460" s="98"/>
      <c r="I460" s="98"/>
      <c r="J460" s="98"/>
      <c r="K460" s="98"/>
      <c r="L460" s="98"/>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row>
    <row r="461" spans="1:57" ht="15.75" customHeight="1" x14ac:dyDescent="0.3">
      <c r="A461" s="98"/>
      <c r="B461" s="98"/>
      <c r="C461" s="98"/>
      <c r="D461" s="98"/>
      <c r="E461" s="99"/>
      <c r="F461" s="99"/>
      <c r="G461" s="98"/>
      <c r="H461" s="98"/>
      <c r="I461" s="98"/>
      <c r="J461" s="98"/>
      <c r="K461" s="98"/>
      <c r="L461" s="98"/>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row>
    <row r="462" spans="1:57" ht="15.75" customHeight="1" x14ac:dyDescent="0.3">
      <c r="A462" s="98"/>
      <c r="B462" s="98"/>
      <c r="C462" s="98"/>
      <c r="D462" s="98"/>
      <c r="E462" s="99"/>
      <c r="F462" s="99"/>
      <c r="G462" s="98"/>
      <c r="H462" s="98"/>
      <c r="I462" s="98"/>
      <c r="J462" s="98"/>
      <c r="K462" s="98"/>
      <c r="L462" s="98"/>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row>
    <row r="463" spans="1:57" ht="15.75" customHeight="1" x14ac:dyDescent="0.3">
      <c r="A463" s="98"/>
      <c r="B463" s="98"/>
      <c r="C463" s="98"/>
      <c r="D463" s="98"/>
      <c r="E463" s="99"/>
      <c r="F463" s="99"/>
      <c r="G463" s="98"/>
      <c r="H463" s="98"/>
      <c r="I463" s="98"/>
      <c r="J463" s="98"/>
      <c r="K463" s="98"/>
      <c r="L463" s="98"/>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row>
    <row r="464" spans="1:57" ht="15.75" customHeight="1" x14ac:dyDescent="0.3">
      <c r="A464" s="98"/>
      <c r="B464" s="98"/>
      <c r="C464" s="98"/>
      <c r="D464" s="98"/>
      <c r="E464" s="99"/>
      <c r="F464" s="99"/>
      <c r="G464" s="98"/>
      <c r="H464" s="98"/>
      <c r="I464" s="98"/>
      <c r="J464" s="98"/>
      <c r="K464" s="98"/>
      <c r="L464" s="98"/>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row>
    <row r="465" spans="1:57" ht="15.75" customHeight="1" x14ac:dyDescent="0.3">
      <c r="A465" s="98"/>
      <c r="B465" s="98"/>
      <c r="C465" s="98"/>
      <c r="D465" s="98"/>
      <c r="E465" s="99"/>
      <c r="F465" s="99"/>
      <c r="G465" s="98"/>
      <c r="H465" s="98"/>
      <c r="I465" s="98"/>
      <c r="J465" s="98"/>
      <c r="K465" s="98"/>
      <c r="L465" s="98"/>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row>
    <row r="466" spans="1:57" ht="15.75" customHeight="1" x14ac:dyDescent="0.3">
      <c r="A466" s="98"/>
      <c r="B466" s="98"/>
      <c r="C466" s="98"/>
      <c r="D466" s="98"/>
      <c r="E466" s="99"/>
      <c r="F466" s="99"/>
      <c r="G466" s="98"/>
      <c r="H466" s="98"/>
      <c r="I466" s="98"/>
      <c r="J466" s="98"/>
      <c r="K466" s="98"/>
      <c r="L466" s="98"/>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row>
    <row r="467" spans="1:57" ht="15.75" customHeight="1" x14ac:dyDescent="0.3">
      <c r="A467" s="98"/>
      <c r="B467" s="98"/>
      <c r="C467" s="98"/>
      <c r="D467" s="98"/>
      <c r="E467" s="99"/>
      <c r="F467" s="99"/>
      <c r="G467" s="98"/>
      <c r="H467" s="98"/>
      <c r="I467" s="98"/>
      <c r="J467" s="98"/>
      <c r="K467" s="98"/>
      <c r="L467" s="98"/>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c r="AV467" s="100"/>
      <c r="AW467" s="100"/>
      <c r="AX467" s="100"/>
      <c r="AY467" s="100"/>
      <c r="AZ467" s="100"/>
      <c r="BA467" s="100"/>
      <c r="BB467" s="100"/>
      <c r="BC467" s="100"/>
      <c r="BD467" s="100"/>
      <c r="BE467" s="100"/>
    </row>
    <row r="468" spans="1:57" ht="15.75" customHeight="1" x14ac:dyDescent="0.3">
      <c r="A468" s="98"/>
      <c r="B468" s="98"/>
      <c r="C468" s="98"/>
      <c r="D468" s="98"/>
      <c r="E468" s="99"/>
      <c r="F468" s="99"/>
      <c r="G468" s="98"/>
      <c r="H468" s="98"/>
      <c r="I468" s="98"/>
      <c r="J468" s="98"/>
      <c r="K468" s="98"/>
      <c r="L468" s="98"/>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row>
    <row r="469" spans="1:57" ht="15.75" customHeight="1" x14ac:dyDescent="0.3">
      <c r="A469" s="98"/>
      <c r="B469" s="98"/>
      <c r="C469" s="98"/>
      <c r="D469" s="98"/>
      <c r="E469" s="99"/>
      <c r="F469" s="99"/>
      <c r="G469" s="98"/>
      <c r="H469" s="98"/>
      <c r="I469" s="98"/>
      <c r="J469" s="98"/>
      <c r="K469" s="98"/>
      <c r="L469" s="98"/>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row>
    <row r="470" spans="1:57" ht="15.75" customHeight="1" x14ac:dyDescent="0.3">
      <c r="A470" s="98"/>
      <c r="B470" s="98"/>
      <c r="C470" s="98"/>
      <c r="D470" s="98"/>
      <c r="E470" s="99"/>
      <c r="F470" s="99"/>
      <c r="G470" s="98"/>
      <c r="H470" s="98"/>
      <c r="I470" s="98"/>
      <c r="J470" s="98"/>
      <c r="K470" s="98"/>
      <c r="L470" s="98"/>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row>
    <row r="471" spans="1:57" ht="15.75" customHeight="1" x14ac:dyDescent="0.3">
      <c r="A471" s="98"/>
      <c r="B471" s="98"/>
      <c r="C471" s="98"/>
      <c r="D471" s="98"/>
      <c r="E471" s="99"/>
      <c r="F471" s="99"/>
      <c r="G471" s="98"/>
      <c r="H471" s="98"/>
      <c r="I471" s="98"/>
      <c r="J471" s="98"/>
      <c r="K471" s="98"/>
      <c r="L471" s="98"/>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row>
    <row r="472" spans="1:57" ht="15.75" customHeight="1" x14ac:dyDescent="0.3">
      <c r="A472" s="98"/>
      <c r="B472" s="98"/>
      <c r="C472" s="98"/>
      <c r="D472" s="98"/>
      <c r="E472" s="99"/>
      <c r="F472" s="99"/>
      <c r="G472" s="98"/>
      <c r="H472" s="98"/>
      <c r="I472" s="98"/>
      <c r="J472" s="98"/>
      <c r="K472" s="98"/>
      <c r="L472" s="98"/>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row>
    <row r="473" spans="1:57" ht="15.75" customHeight="1" x14ac:dyDescent="0.3">
      <c r="A473" s="98"/>
      <c r="B473" s="98"/>
      <c r="C473" s="98"/>
      <c r="D473" s="98"/>
      <c r="E473" s="99"/>
      <c r="F473" s="99"/>
      <c r="G473" s="98"/>
      <c r="H473" s="98"/>
      <c r="I473" s="98"/>
      <c r="J473" s="98"/>
      <c r="K473" s="98"/>
      <c r="L473" s="98"/>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row>
    <row r="474" spans="1:57" ht="15.75" customHeight="1" x14ac:dyDescent="0.3">
      <c r="A474" s="98"/>
      <c r="B474" s="98"/>
      <c r="C474" s="98"/>
      <c r="D474" s="98"/>
      <c r="E474" s="99"/>
      <c r="F474" s="99"/>
      <c r="G474" s="98"/>
      <c r="H474" s="98"/>
      <c r="I474" s="98"/>
      <c r="J474" s="98"/>
      <c r="K474" s="98"/>
      <c r="L474" s="98"/>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row>
    <row r="475" spans="1:57" ht="15.75" customHeight="1" x14ac:dyDescent="0.3">
      <c r="A475" s="98"/>
      <c r="B475" s="98"/>
      <c r="C475" s="98"/>
      <c r="D475" s="98"/>
      <c r="E475" s="99"/>
      <c r="F475" s="99"/>
      <c r="G475" s="98"/>
      <c r="H475" s="98"/>
      <c r="I475" s="98"/>
      <c r="J475" s="98"/>
      <c r="K475" s="98"/>
      <c r="L475" s="98"/>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row>
    <row r="476" spans="1:57" ht="15.75" customHeight="1" x14ac:dyDescent="0.3">
      <c r="A476" s="98"/>
      <c r="B476" s="98"/>
      <c r="C476" s="98"/>
      <c r="D476" s="98"/>
      <c r="E476" s="99"/>
      <c r="F476" s="99"/>
      <c r="G476" s="98"/>
      <c r="H476" s="98"/>
      <c r="I476" s="98"/>
      <c r="J476" s="98"/>
      <c r="K476" s="98"/>
      <c r="L476" s="98"/>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row>
    <row r="477" spans="1:57" ht="15.75" customHeight="1" x14ac:dyDescent="0.3">
      <c r="A477" s="98"/>
      <c r="B477" s="98"/>
      <c r="C477" s="98"/>
      <c r="D477" s="98"/>
      <c r="E477" s="99"/>
      <c r="F477" s="99"/>
      <c r="G477" s="98"/>
      <c r="H477" s="98"/>
      <c r="I477" s="98"/>
      <c r="J477" s="98"/>
      <c r="K477" s="98"/>
      <c r="L477" s="98"/>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row>
    <row r="478" spans="1:57" ht="15.75" customHeight="1" x14ac:dyDescent="0.3">
      <c r="A478" s="98"/>
      <c r="B478" s="98"/>
      <c r="C478" s="98"/>
      <c r="D478" s="98"/>
      <c r="E478" s="99"/>
      <c r="F478" s="99"/>
      <c r="G478" s="98"/>
      <c r="H478" s="98"/>
      <c r="I478" s="98"/>
      <c r="J478" s="98"/>
      <c r="K478" s="98"/>
      <c r="L478" s="98"/>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row>
    <row r="479" spans="1:57" ht="15.75" customHeight="1" x14ac:dyDescent="0.3">
      <c r="A479" s="98"/>
      <c r="B479" s="98"/>
      <c r="C479" s="98"/>
      <c r="D479" s="98"/>
      <c r="E479" s="99"/>
      <c r="F479" s="99"/>
      <c r="G479" s="98"/>
      <c r="H479" s="98"/>
      <c r="I479" s="98"/>
      <c r="J479" s="98"/>
      <c r="K479" s="98"/>
      <c r="L479" s="98"/>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row>
    <row r="480" spans="1:57" ht="15.75" customHeight="1" x14ac:dyDescent="0.3">
      <c r="A480" s="98"/>
      <c r="B480" s="98"/>
      <c r="C480" s="98"/>
      <c r="D480" s="98"/>
      <c r="E480" s="99"/>
      <c r="F480" s="99"/>
      <c r="G480" s="98"/>
      <c r="H480" s="98"/>
      <c r="I480" s="98"/>
      <c r="J480" s="98"/>
      <c r="K480" s="98"/>
      <c r="L480" s="98"/>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row>
    <row r="481" spans="1:57" ht="15.75" customHeight="1" x14ac:dyDescent="0.3">
      <c r="A481" s="98"/>
      <c r="B481" s="98"/>
      <c r="C481" s="98"/>
      <c r="D481" s="98"/>
      <c r="E481" s="99"/>
      <c r="F481" s="99"/>
      <c r="G481" s="98"/>
      <c r="H481" s="98"/>
      <c r="I481" s="98"/>
      <c r="J481" s="98"/>
      <c r="K481" s="98"/>
      <c r="L481" s="98"/>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row>
    <row r="482" spans="1:57" ht="15.75" customHeight="1" x14ac:dyDescent="0.3">
      <c r="A482" s="98"/>
      <c r="B482" s="98"/>
      <c r="C482" s="98"/>
      <c r="D482" s="98"/>
      <c r="E482" s="99"/>
      <c r="F482" s="99"/>
      <c r="G482" s="98"/>
      <c r="H482" s="98"/>
      <c r="I482" s="98"/>
      <c r="J482" s="98"/>
      <c r="K482" s="98"/>
      <c r="L482" s="98"/>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row>
    <row r="483" spans="1:57" ht="15.75" customHeight="1" x14ac:dyDescent="0.3">
      <c r="A483" s="98"/>
      <c r="B483" s="98"/>
      <c r="C483" s="98"/>
      <c r="D483" s="98"/>
      <c r="E483" s="99"/>
      <c r="F483" s="99"/>
      <c r="G483" s="98"/>
      <c r="H483" s="98"/>
      <c r="I483" s="98"/>
      <c r="J483" s="98"/>
      <c r="K483" s="98"/>
      <c r="L483" s="98"/>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row>
    <row r="484" spans="1:57" ht="15.75" customHeight="1" x14ac:dyDescent="0.3">
      <c r="A484" s="98"/>
      <c r="B484" s="98"/>
      <c r="C484" s="98"/>
      <c r="D484" s="98"/>
      <c r="E484" s="99"/>
      <c r="F484" s="99"/>
      <c r="G484" s="98"/>
      <c r="H484" s="98"/>
      <c r="I484" s="98"/>
      <c r="J484" s="98"/>
      <c r="K484" s="98"/>
      <c r="L484" s="98"/>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row>
    <row r="485" spans="1:57" ht="15.75" customHeight="1" x14ac:dyDescent="0.3">
      <c r="A485" s="98"/>
      <c r="B485" s="98"/>
      <c r="C485" s="98"/>
      <c r="D485" s="98"/>
      <c r="E485" s="99"/>
      <c r="F485" s="99"/>
      <c r="G485" s="98"/>
      <c r="H485" s="98"/>
      <c r="I485" s="98"/>
      <c r="J485" s="98"/>
      <c r="K485" s="98"/>
      <c r="L485" s="98"/>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row>
    <row r="486" spans="1:57" ht="15.75" customHeight="1" x14ac:dyDescent="0.3">
      <c r="A486" s="98"/>
      <c r="B486" s="98"/>
      <c r="C486" s="98"/>
      <c r="D486" s="98"/>
      <c r="E486" s="99"/>
      <c r="F486" s="99"/>
      <c r="G486" s="98"/>
      <c r="H486" s="98"/>
      <c r="I486" s="98"/>
      <c r="J486" s="98"/>
      <c r="K486" s="98"/>
      <c r="L486" s="98"/>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row>
    <row r="487" spans="1:57" ht="15.75" customHeight="1" x14ac:dyDescent="0.3">
      <c r="A487" s="98"/>
      <c r="B487" s="98"/>
      <c r="C487" s="98"/>
      <c r="D487" s="98"/>
      <c r="E487" s="99"/>
      <c r="F487" s="99"/>
      <c r="G487" s="98"/>
      <c r="H487" s="98"/>
      <c r="I487" s="98"/>
      <c r="J487" s="98"/>
      <c r="K487" s="98"/>
      <c r="L487" s="98"/>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row>
    <row r="488" spans="1:57" ht="15.75" customHeight="1" x14ac:dyDescent="0.3">
      <c r="A488" s="98"/>
      <c r="B488" s="98"/>
      <c r="C488" s="98"/>
      <c r="D488" s="98"/>
      <c r="E488" s="99"/>
      <c r="F488" s="99"/>
      <c r="G488" s="98"/>
      <c r="H488" s="98"/>
      <c r="I488" s="98"/>
      <c r="J488" s="98"/>
      <c r="K488" s="98"/>
      <c r="L488" s="98"/>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row>
    <row r="489" spans="1:57" ht="15.75" customHeight="1" x14ac:dyDescent="0.3">
      <c r="A489" s="98"/>
      <c r="B489" s="98"/>
      <c r="C489" s="98"/>
      <c r="D489" s="98"/>
      <c r="E489" s="99"/>
      <c r="F489" s="99"/>
      <c r="G489" s="98"/>
      <c r="H489" s="98"/>
      <c r="I489" s="98"/>
      <c r="J489" s="98"/>
      <c r="K489" s="98"/>
      <c r="L489" s="98"/>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row>
    <row r="490" spans="1:57" ht="15.75" customHeight="1" x14ac:dyDescent="0.3">
      <c r="A490" s="98"/>
      <c r="B490" s="98"/>
      <c r="C490" s="98"/>
      <c r="D490" s="98"/>
      <c r="E490" s="99"/>
      <c r="F490" s="99"/>
      <c r="G490" s="98"/>
      <c r="H490" s="98"/>
      <c r="I490" s="98"/>
      <c r="J490" s="98"/>
      <c r="K490" s="98"/>
      <c r="L490" s="98"/>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row>
    <row r="491" spans="1:57" ht="15.75" customHeight="1" x14ac:dyDescent="0.3">
      <c r="A491" s="98"/>
      <c r="B491" s="98"/>
      <c r="C491" s="98"/>
      <c r="D491" s="98"/>
      <c r="E491" s="99"/>
      <c r="F491" s="99"/>
      <c r="G491" s="98"/>
      <c r="H491" s="98"/>
      <c r="I491" s="98"/>
      <c r="J491" s="98"/>
      <c r="K491" s="98"/>
      <c r="L491" s="98"/>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row>
    <row r="492" spans="1:57" ht="15.75" customHeight="1" x14ac:dyDescent="0.3">
      <c r="A492" s="98"/>
      <c r="B492" s="98"/>
      <c r="C492" s="98"/>
      <c r="D492" s="98"/>
      <c r="E492" s="99"/>
      <c r="F492" s="99"/>
      <c r="G492" s="98"/>
      <c r="H492" s="98"/>
      <c r="I492" s="98"/>
      <c r="J492" s="98"/>
      <c r="K492" s="98"/>
      <c r="L492" s="98"/>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row>
    <row r="493" spans="1:57" ht="15.75" customHeight="1" x14ac:dyDescent="0.3">
      <c r="A493" s="98"/>
      <c r="B493" s="98"/>
      <c r="C493" s="98"/>
      <c r="D493" s="98"/>
      <c r="E493" s="99"/>
      <c r="F493" s="99"/>
      <c r="G493" s="98"/>
      <c r="H493" s="98"/>
      <c r="I493" s="98"/>
      <c r="J493" s="98"/>
      <c r="K493" s="98"/>
      <c r="L493" s="98"/>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row>
    <row r="494" spans="1:57" ht="15.75" customHeight="1" x14ac:dyDescent="0.3">
      <c r="A494" s="98"/>
      <c r="B494" s="98"/>
      <c r="C494" s="98"/>
      <c r="D494" s="98"/>
      <c r="E494" s="99"/>
      <c r="F494" s="99"/>
      <c r="G494" s="98"/>
      <c r="H494" s="98"/>
      <c r="I494" s="98"/>
      <c r="J494" s="98"/>
      <c r="K494" s="98"/>
      <c r="L494" s="98"/>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row>
    <row r="495" spans="1:57" ht="15.75" customHeight="1" x14ac:dyDescent="0.3">
      <c r="A495" s="98"/>
      <c r="B495" s="98"/>
      <c r="C495" s="98"/>
      <c r="D495" s="98"/>
      <c r="E495" s="99"/>
      <c r="F495" s="99"/>
      <c r="G495" s="98"/>
      <c r="H495" s="98"/>
      <c r="I495" s="98"/>
      <c r="J495" s="98"/>
      <c r="K495" s="98"/>
      <c r="L495" s="98"/>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row>
    <row r="496" spans="1:57" ht="15.75" customHeight="1" x14ac:dyDescent="0.3">
      <c r="A496" s="98"/>
      <c r="B496" s="98"/>
      <c r="C496" s="98"/>
      <c r="D496" s="98"/>
      <c r="E496" s="99"/>
      <c r="F496" s="99"/>
      <c r="G496" s="98"/>
      <c r="H496" s="98"/>
      <c r="I496" s="98"/>
      <c r="J496" s="98"/>
      <c r="K496" s="98"/>
      <c r="L496" s="98"/>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row>
    <row r="497" spans="1:57" ht="15.75" customHeight="1" x14ac:dyDescent="0.3">
      <c r="A497" s="98"/>
      <c r="B497" s="98"/>
      <c r="C497" s="98"/>
      <c r="D497" s="98"/>
      <c r="E497" s="99"/>
      <c r="F497" s="99"/>
      <c r="G497" s="98"/>
      <c r="H497" s="98"/>
      <c r="I497" s="98"/>
      <c r="J497" s="98"/>
      <c r="K497" s="98"/>
      <c r="L497" s="98"/>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row>
    <row r="498" spans="1:57" ht="15.75" customHeight="1" x14ac:dyDescent="0.3">
      <c r="A498" s="98"/>
      <c r="B498" s="98"/>
      <c r="C498" s="98"/>
      <c r="D498" s="98"/>
      <c r="E498" s="99"/>
      <c r="F498" s="99"/>
      <c r="G498" s="98"/>
      <c r="H498" s="98"/>
      <c r="I498" s="98"/>
      <c r="J498" s="98"/>
      <c r="K498" s="98"/>
      <c r="L498" s="98"/>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row>
    <row r="499" spans="1:57" ht="15.75" customHeight="1" x14ac:dyDescent="0.3">
      <c r="A499" s="98"/>
      <c r="B499" s="98"/>
      <c r="C499" s="98"/>
      <c r="D499" s="98"/>
      <c r="E499" s="99"/>
      <c r="F499" s="99"/>
      <c r="G499" s="98"/>
      <c r="H499" s="98"/>
      <c r="I499" s="98"/>
      <c r="J499" s="98"/>
      <c r="K499" s="98"/>
      <c r="L499" s="98"/>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c r="AU499" s="100"/>
      <c r="AV499" s="100"/>
      <c r="AW499" s="100"/>
      <c r="AX499" s="100"/>
      <c r="AY499" s="100"/>
      <c r="AZ499" s="100"/>
      <c r="BA499" s="100"/>
      <c r="BB499" s="100"/>
      <c r="BC499" s="100"/>
      <c r="BD499" s="100"/>
      <c r="BE499" s="100"/>
    </row>
    <row r="500" spans="1:57" ht="15.75" customHeight="1" x14ac:dyDescent="0.3">
      <c r="A500" s="98"/>
      <c r="B500" s="98"/>
      <c r="C500" s="98"/>
      <c r="D500" s="98"/>
      <c r="E500" s="99"/>
      <c r="F500" s="99"/>
      <c r="G500" s="98"/>
      <c r="H500" s="98"/>
      <c r="I500" s="98"/>
      <c r="J500" s="98"/>
      <c r="K500" s="98"/>
      <c r="L500" s="98"/>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c r="AV500" s="100"/>
      <c r="AW500" s="100"/>
      <c r="AX500" s="100"/>
      <c r="AY500" s="100"/>
      <c r="AZ500" s="100"/>
      <c r="BA500" s="100"/>
      <c r="BB500" s="100"/>
      <c r="BC500" s="100"/>
      <c r="BD500" s="100"/>
      <c r="BE500" s="100"/>
    </row>
    <row r="501" spans="1:57" ht="15.75" customHeight="1" x14ac:dyDescent="0.3">
      <c r="A501" s="98"/>
      <c r="B501" s="98"/>
      <c r="C501" s="98"/>
      <c r="D501" s="98"/>
      <c r="E501" s="99"/>
      <c r="F501" s="99"/>
      <c r="G501" s="98"/>
      <c r="H501" s="98"/>
      <c r="I501" s="98"/>
      <c r="J501" s="98"/>
      <c r="K501" s="98"/>
      <c r="L501" s="98"/>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c r="AV501" s="100"/>
      <c r="AW501" s="100"/>
      <c r="AX501" s="100"/>
      <c r="AY501" s="100"/>
      <c r="AZ501" s="100"/>
      <c r="BA501" s="100"/>
      <c r="BB501" s="100"/>
      <c r="BC501" s="100"/>
      <c r="BD501" s="100"/>
      <c r="BE501" s="100"/>
    </row>
    <row r="502" spans="1:57" ht="15.75" customHeight="1" x14ac:dyDescent="0.3">
      <c r="A502" s="98"/>
      <c r="B502" s="98"/>
      <c r="C502" s="98"/>
      <c r="D502" s="98"/>
      <c r="E502" s="99"/>
      <c r="F502" s="99"/>
      <c r="G502" s="98"/>
      <c r="H502" s="98"/>
      <c r="I502" s="98"/>
      <c r="J502" s="98"/>
      <c r="K502" s="98"/>
      <c r="L502" s="98"/>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c r="AV502" s="100"/>
      <c r="AW502" s="100"/>
      <c r="AX502" s="100"/>
      <c r="AY502" s="100"/>
      <c r="AZ502" s="100"/>
      <c r="BA502" s="100"/>
      <c r="BB502" s="100"/>
      <c r="BC502" s="100"/>
      <c r="BD502" s="100"/>
      <c r="BE502" s="100"/>
    </row>
    <row r="503" spans="1:57" ht="15.75" customHeight="1" x14ac:dyDescent="0.3">
      <c r="A503" s="98"/>
      <c r="B503" s="98"/>
      <c r="C503" s="98"/>
      <c r="D503" s="98"/>
      <c r="E503" s="99"/>
      <c r="F503" s="99"/>
      <c r="G503" s="98"/>
      <c r="H503" s="98"/>
      <c r="I503" s="98"/>
      <c r="J503" s="98"/>
      <c r="K503" s="98"/>
      <c r="L503" s="98"/>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100"/>
      <c r="AY503" s="100"/>
      <c r="AZ503" s="100"/>
      <c r="BA503" s="100"/>
      <c r="BB503" s="100"/>
      <c r="BC503" s="100"/>
      <c r="BD503" s="100"/>
      <c r="BE503" s="100"/>
    </row>
    <row r="504" spans="1:57" ht="15.75" customHeight="1" x14ac:dyDescent="0.3">
      <c r="A504" s="98"/>
      <c r="B504" s="98"/>
      <c r="C504" s="98"/>
      <c r="D504" s="98"/>
      <c r="E504" s="99"/>
      <c r="F504" s="99"/>
      <c r="G504" s="98"/>
      <c r="H504" s="98"/>
      <c r="I504" s="98"/>
      <c r="J504" s="98"/>
      <c r="K504" s="98"/>
      <c r="L504" s="98"/>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c r="AV504" s="100"/>
      <c r="AW504" s="100"/>
      <c r="AX504" s="100"/>
      <c r="AY504" s="100"/>
      <c r="AZ504" s="100"/>
      <c r="BA504" s="100"/>
      <c r="BB504" s="100"/>
      <c r="BC504" s="100"/>
      <c r="BD504" s="100"/>
      <c r="BE504" s="100"/>
    </row>
    <row r="505" spans="1:57" ht="15.75" customHeight="1" x14ac:dyDescent="0.3">
      <c r="A505" s="98"/>
      <c r="B505" s="98"/>
      <c r="C505" s="98"/>
      <c r="D505" s="98"/>
      <c r="E505" s="99"/>
      <c r="F505" s="99"/>
      <c r="G505" s="98"/>
      <c r="H505" s="98"/>
      <c r="I505" s="98"/>
      <c r="J505" s="98"/>
      <c r="K505" s="98"/>
      <c r="L505" s="98"/>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100"/>
      <c r="AZ505" s="100"/>
      <c r="BA505" s="100"/>
      <c r="BB505" s="100"/>
      <c r="BC505" s="100"/>
      <c r="BD505" s="100"/>
      <c r="BE505" s="100"/>
    </row>
    <row r="506" spans="1:57" ht="15.75" customHeight="1" x14ac:dyDescent="0.3">
      <c r="A506" s="98"/>
      <c r="B506" s="98"/>
      <c r="C506" s="98"/>
      <c r="D506" s="98"/>
      <c r="E506" s="99"/>
      <c r="F506" s="99"/>
      <c r="G506" s="98"/>
      <c r="H506" s="98"/>
      <c r="I506" s="98"/>
      <c r="J506" s="98"/>
      <c r="K506" s="98"/>
      <c r="L506" s="98"/>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100"/>
      <c r="AZ506" s="100"/>
      <c r="BA506" s="100"/>
      <c r="BB506" s="100"/>
      <c r="BC506" s="100"/>
      <c r="BD506" s="100"/>
      <c r="BE506" s="100"/>
    </row>
    <row r="507" spans="1:57" ht="15.75" customHeight="1" x14ac:dyDescent="0.3">
      <c r="A507" s="98"/>
      <c r="B507" s="98"/>
      <c r="C507" s="98"/>
      <c r="D507" s="98"/>
      <c r="E507" s="99"/>
      <c r="F507" s="99"/>
      <c r="G507" s="98"/>
      <c r="H507" s="98"/>
      <c r="I507" s="98"/>
      <c r="J507" s="98"/>
      <c r="K507" s="98"/>
      <c r="L507" s="98"/>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c r="AU507" s="100"/>
      <c r="AV507" s="100"/>
      <c r="AW507" s="100"/>
      <c r="AX507" s="100"/>
      <c r="AY507" s="100"/>
      <c r="AZ507" s="100"/>
      <c r="BA507" s="100"/>
      <c r="BB507" s="100"/>
      <c r="BC507" s="100"/>
      <c r="BD507" s="100"/>
      <c r="BE507" s="100"/>
    </row>
    <row r="508" spans="1:57" ht="15.75" customHeight="1" x14ac:dyDescent="0.3">
      <c r="A508" s="98"/>
      <c r="B508" s="98"/>
      <c r="C508" s="98"/>
      <c r="D508" s="98"/>
      <c r="E508" s="99"/>
      <c r="F508" s="99"/>
      <c r="G508" s="98"/>
      <c r="H508" s="98"/>
      <c r="I508" s="98"/>
      <c r="J508" s="98"/>
      <c r="K508" s="98"/>
      <c r="L508" s="98"/>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c r="AU508" s="100"/>
      <c r="AV508" s="100"/>
      <c r="AW508" s="100"/>
      <c r="AX508" s="100"/>
      <c r="AY508" s="100"/>
      <c r="AZ508" s="100"/>
      <c r="BA508" s="100"/>
      <c r="BB508" s="100"/>
      <c r="BC508" s="100"/>
      <c r="BD508" s="100"/>
      <c r="BE508" s="100"/>
    </row>
    <row r="509" spans="1:57" ht="15.75" customHeight="1" x14ac:dyDescent="0.3">
      <c r="A509" s="98"/>
      <c r="B509" s="98"/>
      <c r="C509" s="98"/>
      <c r="D509" s="98"/>
      <c r="E509" s="99"/>
      <c r="F509" s="99"/>
      <c r="G509" s="98"/>
      <c r="H509" s="98"/>
      <c r="I509" s="98"/>
      <c r="J509" s="98"/>
      <c r="K509" s="98"/>
      <c r="L509" s="98"/>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c r="AU509" s="100"/>
      <c r="AV509" s="100"/>
      <c r="AW509" s="100"/>
      <c r="AX509" s="100"/>
      <c r="AY509" s="100"/>
      <c r="AZ509" s="100"/>
      <c r="BA509" s="100"/>
      <c r="BB509" s="100"/>
      <c r="BC509" s="100"/>
      <c r="BD509" s="100"/>
      <c r="BE509" s="100"/>
    </row>
    <row r="510" spans="1:57" ht="15.75" customHeight="1" x14ac:dyDescent="0.3">
      <c r="A510" s="98"/>
      <c r="B510" s="98"/>
      <c r="C510" s="98"/>
      <c r="D510" s="98"/>
      <c r="E510" s="99"/>
      <c r="F510" s="99"/>
      <c r="G510" s="98"/>
      <c r="H510" s="98"/>
      <c r="I510" s="98"/>
      <c r="J510" s="98"/>
      <c r="K510" s="98"/>
      <c r="L510" s="98"/>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c r="AR510" s="100"/>
      <c r="AS510" s="100"/>
      <c r="AT510" s="100"/>
      <c r="AU510" s="100"/>
      <c r="AV510" s="100"/>
      <c r="AW510" s="100"/>
      <c r="AX510" s="100"/>
      <c r="AY510" s="100"/>
      <c r="AZ510" s="100"/>
      <c r="BA510" s="100"/>
      <c r="BB510" s="100"/>
      <c r="BC510" s="100"/>
      <c r="BD510" s="100"/>
      <c r="BE510" s="100"/>
    </row>
    <row r="511" spans="1:57" ht="15.75" customHeight="1" x14ac:dyDescent="0.3">
      <c r="A511" s="98"/>
      <c r="B511" s="98"/>
      <c r="C511" s="98"/>
      <c r="D511" s="98"/>
      <c r="E511" s="99"/>
      <c r="F511" s="99"/>
      <c r="G511" s="98"/>
      <c r="H511" s="98"/>
      <c r="I511" s="98"/>
      <c r="J511" s="98"/>
      <c r="K511" s="98"/>
      <c r="L511" s="98"/>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c r="AU511" s="100"/>
      <c r="AV511" s="100"/>
      <c r="AW511" s="100"/>
      <c r="AX511" s="100"/>
      <c r="AY511" s="100"/>
      <c r="AZ511" s="100"/>
      <c r="BA511" s="100"/>
      <c r="BB511" s="100"/>
      <c r="BC511" s="100"/>
      <c r="BD511" s="100"/>
      <c r="BE511" s="100"/>
    </row>
    <row r="512" spans="1:57" ht="15.75" customHeight="1" x14ac:dyDescent="0.3">
      <c r="A512" s="98"/>
      <c r="B512" s="98"/>
      <c r="C512" s="98"/>
      <c r="D512" s="98"/>
      <c r="E512" s="99"/>
      <c r="F512" s="99"/>
      <c r="G512" s="98"/>
      <c r="H512" s="98"/>
      <c r="I512" s="98"/>
      <c r="J512" s="98"/>
      <c r="K512" s="98"/>
      <c r="L512" s="98"/>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row>
    <row r="513" spans="1:57" ht="15.75" customHeight="1" x14ac:dyDescent="0.3">
      <c r="A513" s="98"/>
      <c r="B513" s="98"/>
      <c r="C513" s="98"/>
      <c r="D513" s="98"/>
      <c r="E513" s="99"/>
      <c r="F513" s="99"/>
      <c r="G513" s="98"/>
      <c r="H513" s="98"/>
      <c r="I513" s="98"/>
      <c r="J513" s="98"/>
      <c r="K513" s="98"/>
      <c r="L513" s="98"/>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c r="AS513" s="100"/>
      <c r="AT513" s="100"/>
      <c r="AU513" s="100"/>
      <c r="AV513" s="100"/>
      <c r="AW513" s="100"/>
      <c r="AX513" s="100"/>
      <c r="AY513" s="100"/>
      <c r="AZ513" s="100"/>
      <c r="BA513" s="100"/>
      <c r="BB513" s="100"/>
      <c r="BC513" s="100"/>
      <c r="BD513" s="100"/>
      <c r="BE513" s="100"/>
    </row>
    <row r="514" spans="1:57" ht="15.75" customHeight="1" x14ac:dyDescent="0.3">
      <c r="A514" s="98"/>
      <c r="B514" s="98"/>
      <c r="C514" s="98"/>
      <c r="D514" s="98"/>
      <c r="E514" s="99"/>
      <c r="F514" s="99"/>
      <c r="G514" s="98"/>
      <c r="H514" s="98"/>
      <c r="I514" s="98"/>
      <c r="J514" s="98"/>
      <c r="K514" s="98"/>
      <c r="L514" s="98"/>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row>
    <row r="515" spans="1:57" ht="15.75" customHeight="1" x14ac:dyDescent="0.3">
      <c r="A515" s="98"/>
      <c r="B515" s="98"/>
      <c r="C515" s="98"/>
      <c r="D515" s="98"/>
      <c r="E515" s="99"/>
      <c r="F515" s="99"/>
      <c r="G515" s="98"/>
      <c r="H515" s="98"/>
      <c r="I515" s="98"/>
      <c r="J515" s="98"/>
      <c r="K515" s="98"/>
      <c r="L515" s="98"/>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row>
    <row r="516" spans="1:57" ht="15.75" customHeight="1" x14ac:dyDescent="0.3">
      <c r="A516" s="98"/>
      <c r="B516" s="98"/>
      <c r="C516" s="98"/>
      <c r="D516" s="98"/>
      <c r="E516" s="99"/>
      <c r="F516" s="99"/>
      <c r="G516" s="98"/>
      <c r="H516" s="98"/>
      <c r="I516" s="98"/>
      <c r="J516" s="98"/>
      <c r="K516" s="98"/>
      <c r="L516" s="98"/>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c r="AU516" s="100"/>
      <c r="AV516" s="100"/>
      <c r="AW516" s="100"/>
      <c r="AX516" s="100"/>
      <c r="AY516" s="100"/>
      <c r="AZ516" s="100"/>
      <c r="BA516" s="100"/>
      <c r="BB516" s="100"/>
      <c r="BC516" s="100"/>
      <c r="BD516" s="100"/>
      <c r="BE516" s="100"/>
    </row>
    <row r="517" spans="1:57" ht="15.75" customHeight="1" x14ac:dyDescent="0.3">
      <c r="A517" s="98"/>
      <c r="B517" s="98"/>
      <c r="C517" s="98"/>
      <c r="D517" s="98"/>
      <c r="E517" s="99"/>
      <c r="F517" s="99"/>
      <c r="G517" s="98"/>
      <c r="H517" s="98"/>
      <c r="I517" s="98"/>
      <c r="J517" s="98"/>
      <c r="K517" s="98"/>
      <c r="L517" s="98"/>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c r="AU517" s="100"/>
      <c r="AV517" s="100"/>
      <c r="AW517" s="100"/>
      <c r="AX517" s="100"/>
      <c r="AY517" s="100"/>
      <c r="AZ517" s="100"/>
      <c r="BA517" s="100"/>
      <c r="BB517" s="100"/>
      <c r="BC517" s="100"/>
      <c r="BD517" s="100"/>
      <c r="BE517" s="100"/>
    </row>
    <row r="518" spans="1:57" ht="15.75" customHeight="1" x14ac:dyDescent="0.3">
      <c r="A518" s="98"/>
      <c r="B518" s="98"/>
      <c r="C518" s="98"/>
      <c r="D518" s="98"/>
      <c r="E518" s="99"/>
      <c r="F518" s="99"/>
      <c r="G518" s="98"/>
      <c r="H518" s="98"/>
      <c r="I518" s="98"/>
      <c r="J518" s="98"/>
      <c r="K518" s="98"/>
      <c r="L518" s="98"/>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row>
    <row r="519" spans="1:57" ht="15.75" customHeight="1" x14ac:dyDescent="0.3">
      <c r="A519" s="98"/>
      <c r="B519" s="98"/>
      <c r="C519" s="98"/>
      <c r="D519" s="98"/>
      <c r="E519" s="99"/>
      <c r="F519" s="99"/>
      <c r="G519" s="98"/>
      <c r="H519" s="98"/>
      <c r="I519" s="98"/>
      <c r="J519" s="98"/>
      <c r="K519" s="98"/>
      <c r="L519" s="98"/>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c r="AU519" s="100"/>
      <c r="AV519" s="100"/>
      <c r="AW519" s="100"/>
      <c r="AX519" s="100"/>
      <c r="AY519" s="100"/>
      <c r="AZ519" s="100"/>
      <c r="BA519" s="100"/>
      <c r="BB519" s="100"/>
      <c r="BC519" s="100"/>
      <c r="BD519" s="100"/>
      <c r="BE519" s="100"/>
    </row>
    <row r="520" spans="1:57" ht="15.75" customHeight="1" x14ac:dyDescent="0.3">
      <c r="A520" s="98"/>
      <c r="B520" s="98"/>
      <c r="C520" s="98"/>
      <c r="D520" s="98"/>
      <c r="E520" s="99"/>
      <c r="F520" s="99"/>
      <c r="G520" s="98"/>
      <c r="H520" s="98"/>
      <c r="I520" s="98"/>
      <c r="J520" s="98"/>
      <c r="K520" s="98"/>
      <c r="L520" s="98"/>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c r="AU520" s="100"/>
      <c r="AV520" s="100"/>
      <c r="AW520" s="100"/>
      <c r="AX520" s="100"/>
      <c r="AY520" s="100"/>
      <c r="AZ520" s="100"/>
      <c r="BA520" s="100"/>
      <c r="BB520" s="100"/>
      <c r="BC520" s="100"/>
      <c r="BD520" s="100"/>
      <c r="BE520" s="100"/>
    </row>
    <row r="521" spans="1:57" ht="15.75" customHeight="1" x14ac:dyDescent="0.3">
      <c r="A521" s="98"/>
      <c r="B521" s="98"/>
      <c r="C521" s="98"/>
      <c r="D521" s="98"/>
      <c r="E521" s="99"/>
      <c r="F521" s="99"/>
      <c r="G521" s="98"/>
      <c r="H521" s="98"/>
      <c r="I521" s="98"/>
      <c r="J521" s="98"/>
      <c r="K521" s="98"/>
      <c r="L521" s="98"/>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row>
    <row r="522" spans="1:57" ht="15.75" customHeight="1" x14ac:dyDescent="0.3">
      <c r="A522" s="98"/>
      <c r="B522" s="98"/>
      <c r="C522" s="98"/>
      <c r="D522" s="98"/>
      <c r="E522" s="99"/>
      <c r="F522" s="99"/>
      <c r="G522" s="98"/>
      <c r="H522" s="98"/>
      <c r="I522" s="98"/>
      <c r="J522" s="98"/>
      <c r="K522" s="98"/>
      <c r="L522" s="98"/>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c r="AU522" s="100"/>
      <c r="AV522" s="100"/>
      <c r="AW522" s="100"/>
      <c r="AX522" s="100"/>
      <c r="AY522" s="100"/>
      <c r="AZ522" s="100"/>
      <c r="BA522" s="100"/>
      <c r="BB522" s="100"/>
      <c r="BC522" s="100"/>
      <c r="BD522" s="100"/>
      <c r="BE522" s="100"/>
    </row>
    <row r="523" spans="1:57" ht="15.75" customHeight="1" x14ac:dyDescent="0.3">
      <c r="A523" s="98"/>
      <c r="B523" s="98"/>
      <c r="C523" s="98"/>
      <c r="D523" s="98"/>
      <c r="E523" s="99"/>
      <c r="F523" s="99"/>
      <c r="G523" s="98"/>
      <c r="H523" s="98"/>
      <c r="I523" s="98"/>
      <c r="J523" s="98"/>
      <c r="K523" s="98"/>
      <c r="L523" s="98"/>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c r="AV523" s="100"/>
      <c r="AW523" s="100"/>
      <c r="AX523" s="100"/>
      <c r="AY523" s="100"/>
      <c r="AZ523" s="100"/>
      <c r="BA523" s="100"/>
      <c r="BB523" s="100"/>
      <c r="BC523" s="100"/>
      <c r="BD523" s="100"/>
      <c r="BE523" s="100"/>
    </row>
    <row r="524" spans="1:57" ht="15.75" customHeight="1" x14ac:dyDescent="0.3">
      <c r="A524" s="98"/>
      <c r="B524" s="98"/>
      <c r="C524" s="98"/>
      <c r="D524" s="98"/>
      <c r="E524" s="99"/>
      <c r="F524" s="99"/>
      <c r="G524" s="98"/>
      <c r="H524" s="98"/>
      <c r="I524" s="98"/>
      <c r="J524" s="98"/>
      <c r="K524" s="98"/>
      <c r="L524" s="98"/>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row>
    <row r="525" spans="1:57" ht="15.75" customHeight="1" x14ac:dyDescent="0.3">
      <c r="A525" s="98"/>
      <c r="B525" s="98"/>
      <c r="C525" s="98"/>
      <c r="D525" s="98"/>
      <c r="E525" s="99"/>
      <c r="F525" s="99"/>
      <c r="G525" s="98"/>
      <c r="H525" s="98"/>
      <c r="I525" s="98"/>
      <c r="J525" s="98"/>
      <c r="K525" s="98"/>
      <c r="L525" s="98"/>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c r="AV525" s="100"/>
      <c r="AW525" s="100"/>
      <c r="AX525" s="100"/>
      <c r="AY525" s="100"/>
      <c r="AZ525" s="100"/>
      <c r="BA525" s="100"/>
      <c r="BB525" s="100"/>
      <c r="BC525" s="100"/>
      <c r="BD525" s="100"/>
      <c r="BE525" s="100"/>
    </row>
    <row r="526" spans="1:57" ht="15.75" customHeight="1" x14ac:dyDescent="0.3">
      <c r="A526" s="98"/>
      <c r="B526" s="98"/>
      <c r="C526" s="98"/>
      <c r="D526" s="98"/>
      <c r="E526" s="99"/>
      <c r="F526" s="99"/>
      <c r="G526" s="98"/>
      <c r="H526" s="98"/>
      <c r="I526" s="98"/>
      <c r="J526" s="98"/>
      <c r="K526" s="98"/>
      <c r="L526" s="98"/>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row>
    <row r="527" spans="1:57" ht="15.75" customHeight="1" x14ac:dyDescent="0.3">
      <c r="A527" s="98"/>
      <c r="B527" s="98"/>
      <c r="C527" s="98"/>
      <c r="D527" s="98"/>
      <c r="E527" s="99"/>
      <c r="F527" s="99"/>
      <c r="G527" s="98"/>
      <c r="H527" s="98"/>
      <c r="I527" s="98"/>
      <c r="J527" s="98"/>
      <c r="K527" s="98"/>
      <c r="L527" s="98"/>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row>
    <row r="528" spans="1:57" ht="15.75" customHeight="1" x14ac:dyDescent="0.3">
      <c r="A528" s="98"/>
      <c r="B528" s="98"/>
      <c r="C528" s="98"/>
      <c r="D528" s="98"/>
      <c r="E528" s="99"/>
      <c r="F528" s="99"/>
      <c r="G528" s="98"/>
      <c r="H528" s="98"/>
      <c r="I528" s="98"/>
      <c r="J528" s="98"/>
      <c r="K528" s="98"/>
      <c r="L528" s="98"/>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c r="AV528" s="100"/>
      <c r="AW528" s="100"/>
      <c r="AX528" s="100"/>
      <c r="AY528" s="100"/>
      <c r="AZ528" s="100"/>
      <c r="BA528" s="100"/>
      <c r="BB528" s="100"/>
      <c r="BC528" s="100"/>
      <c r="BD528" s="100"/>
      <c r="BE528" s="100"/>
    </row>
    <row r="529" spans="1:57" ht="15.75" customHeight="1" x14ac:dyDescent="0.3">
      <c r="A529" s="98"/>
      <c r="B529" s="98"/>
      <c r="C529" s="98"/>
      <c r="D529" s="98"/>
      <c r="E529" s="99"/>
      <c r="F529" s="99"/>
      <c r="G529" s="98"/>
      <c r="H529" s="98"/>
      <c r="I529" s="98"/>
      <c r="J529" s="98"/>
      <c r="K529" s="98"/>
      <c r="L529" s="98"/>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c r="AV529" s="100"/>
      <c r="AW529" s="100"/>
      <c r="AX529" s="100"/>
      <c r="AY529" s="100"/>
      <c r="AZ529" s="100"/>
      <c r="BA529" s="100"/>
      <c r="BB529" s="100"/>
      <c r="BC529" s="100"/>
      <c r="BD529" s="100"/>
      <c r="BE529" s="100"/>
    </row>
    <row r="530" spans="1:57" ht="15.75" customHeight="1" x14ac:dyDescent="0.3">
      <c r="A530" s="98"/>
      <c r="B530" s="98"/>
      <c r="C530" s="98"/>
      <c r="D530" s="98"/>
      <c r="E530" s="99"/>
      <c r="F530" s="99"/>
      <c r="G530" s="98"/>
      <c r="H530" s="98"/>
      <c r="I530" s="98"/>
      <c r="J530" s="98"/>
      <c r="K530" s="98"/>
      <c r="L530" s="98"/>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c r="AU530" s="100"/>
      <c r="AV530" s="100"/>
      <c r="AW530" s="100"/>
      <c r="AX530" s="100"/>
      <c r="AY530" s="100"/>
      <c r="AZ530" s="100"/>
      <c r="BA530" s="100"/>
      <c r="BB530" s="100"/>
      <c r="BC530" s="100"/>
      <c r="BD530" s="100"/>
      <c r="BE530" s="100"/>
    </row>
    <row r="531" spans="1:57" ht="15.75" customHeight="1" x14ac:dyDescent="0.3">
      <c r="A531" s="98"/>
      <c r="B531" s="98"/>
      <c r="C531" s="98"/>
      <c r="D531" s="98"/>
      <c r="E531" s="99"/>
      <c r="F531" s="99"/>
      <c r="G531" s="98"/>
      <c r="H531" s="98"/>
      <c r="I531" s="98"/>
      <c r="J531" s="98"/>
      <c r="K531" s="98"/>
      <c r="L531" s="98"/>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c r="AU531" s="100"/>
      <c r="AV531" s="100"/>
      <c r="AW531" s="100"/>
      <c r="AX531" s="100"/>
      <c r="AY531" s="100"/>
      <c r="AZ531" s="100"/>
      <c r="BA531" s="100"/>
      <c r="BB531" s="100"/>
      <c r="BC531" s="100"/>
      <c r="BD531" s="100"/>
      <c r="BE531" s="100"/>
    </row>
    <row r="532" spans="1:57" ht="15.75" customHeight="1" x14ac:dyDescent="0.3">
      <c r="A532" s="98"/>
      <c r="B532" s="98"/>
      <c r="C532" s="98"/>
      <c r="D532" s="98"/>
      <c r="E532" s="99"/>
      <c r="F532" s="99"/>
      <c r="G532" s="98"/>
      <c r="H532" s="98"/>
      <c r="I532" s="98"/>
      <c r="J532" s="98"/>
      <c r="K532" s="98"/>
      <c r="L532" s="98"/>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c r="AU532" s="100"/>
      <c r="AV532" s="100"/>
      <c r="AW532" s="100"/>
      <c r="AX532" s="100"/>
      <c r="AY532" s="100"/>
      <c r="AZ532" s="100"/>
      <c r="BA532" s="100"/>
      <c r="BB532" s="100"/>
      <c r="BC532" s="100"/>
      <c r="BD532" s="100"/>
      <c r="BE532" s="100"/>
    </row>
    <row r="533" spans="1:57" ht="15.75" customHeight="1" x14ac:dyDescent="0.3">
      <c r="A533" s="98"/>
      <c r="B533" s="98"/>
      <c r="C533" s="98"/>
      <c r="D533" s="98"/>
      <c r="E533" s="99"/>
      <c r="F533" s="99"/>
      <c r="G533" s="98"/>
      <c r="H533" s="98"/>
      <c r="I533" s="98"/>
      <c r="J533" s="98"/>
      <c r="K533" s="98"/>
      <c r="L533" s="98"/>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100"/>
      <c r="AZ533" s="100"/>
      <c r="BA533" s="100"/>
      <c r="BB533" s="100"/>
      <c r="BC533" s="100"/>
      <c r="BD533" s="100"/>
      <c r="BE533" s="100"/>
    </row>
    <row r="534" spans="1:57" ht="15.75" customHeight="1" x14ac:dyDescent="0.3">
      <c r="A534" s="98"/>
      <c r="B534" s="98"/>
      <c r="C534" s="98"/>
      <c r="D534" s="98"/>
      <c r="E534" s="99"/>
      <c r="F534" s="99"/>
      <c r="G534" s="98"/>
      <c r="H534" s="98"/>
      <c r="I534" s="98"/>
      <c r="J534" s="98"/>
      <c r="K534" s="98"/>
      <c r="L534" s="98"/>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100"/>
      <c r="AZ534" s="100"/>
      <c r="BA534" s="100"/>
      <c r="BB534" s="100"/>
      <c r="BC534" s="100"/>
      <c r="BD534" s="100"/>
      <c r="BE534" s="100"/>
    </row>
    <row r="535" spans="1:57" ht="15.75" customHeight="1" x14ac:dyDescent="0.3">
      <c r="A535" s="98"/>
      <c r="B535" s="98"/>
      <c r="C535" s="98"/>
      <c r="D535" s="98"/>
      <c r="E535" s="99"/>
      <c r="F535" s="99"/>
      <c r="G535" s="98"/>
      <c r="H535" s="98"/>
      <c r="I535" s="98"/>
      <c r="J535" s="98"/>
      <c r="K535" s="98"/>
      <c r="L535" s="98"/>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c r="AV535" s="100"/>
      <c r="AW535" s="100"/>
      <c r="AX535" s="100"/>
      <c r="AY535" s="100"/>
      <c r="AZ535" s="100"/>
      <c r="BA535" s="100"/>
      <c r="BB535" s="100"/>
      <c r="BC535" s="100"/>
      <c r="BD535" s="100"/>
      <c r="BE535" s="100"/>
    </row>
    <row r="536" spans="1:57" ht="15.75" customHeight="1" x14ac:dyDescent="0.3">
      <c r="A536" s="98"/>
      <c r="B536" s="98"/>
      <c r="C536" s="98"/>
      <c r="D536" s="98"/>
      <c r="E536" s="99"/>
      <c r="F536" s="99"/>
      <c r="G536" s="98"/>
      <c r="H536" s="98"/>
      <c r="I536" s="98"/>
      <c r="J536" s="98"/>
      <c r="K536" s="98"/>
      <c r="L536" s="98"/>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row>
    <row r="537" spans="1:57" ht="15.75" customHeight="1" x14ac:dyDescent="0.3">
      <c r="A537" s="98"/>
      <c r="B537" s="98"/>
      <c r="C537" s="98"/>
      <c r="D537" s="98"/>
      <c r="E537" s="99"/>
      <c r="F537" s="99"/>
      <c r="G537" s="98"/>
      <c r="H537" s="98"/>
      <c r="I537" s="98"/>
      <c r="J537" s="98"/>
      <c r="K537" s="98"/>
      <c r="L537" s="98"/>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c r="AU537" s="100"/>
      <c r="AV537" s="100"/>
      <c r="AW537" s="100"/>
      <c r="AX537" s="100"/>
      <c r="AY537" s="100"/>
      <c r="AZ537" s="100"/>
      <c r="BA537" s="100"/>
      <c r="BB537" s="100"/>
      <c r="BC537" s="100"/>
      <c r="BD537" s="100"/>
      <c r="BE537" s="100"/>
    </row>
    <row r="538" spans="1:57" ht="15.75" customHeight="1" x14ac:dyDescent="0.3">
      <c r="A538" s="98"/>
      <c r="B538" s="98"/>
      <c r="C538" s="98"/>
      <c r="D538" s="98"/>
      <c r="E538" s="99"/>
      <c r="F538" s="99"/>
      <c r="G538" s="98"/>
      <c r="H538" s="98"/>
      <c r="I538" s="98"/>
      <c r="J538" s="98"/>
      <c r="K538" s="98"/>
      <c r="L538" s="98"/>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c r="AV538" s="100"/>
      <c r="AW538" s="100"/>
      <c r="AX538" s="100"/>
      <c r="AY538" s="100"/>
      <c r="AZ538" s="100"/>
      <c r="BA538" s="100"/>
      <c r="BB538" s="100"/>
      <c r="BC538" s="100"/>
      <c r="BD538" s="100"/>
      <c r="BE538" s="100"/>
    </row>
    <row r="539" spans="1:57" ht="15.75" customHeight="1" x14ac:dyDescent="0.3">
      <c r="A539" s="98"/>
      <c r="B539" s="98"/>
      <c r="C539" s="98"/>
      <c r="D539" s="98"/>
      <c r="E539" s="99"/>
      <c r="F539" s="99"/>
      <c r="G539" s="98"/>
      <c r="H539" s="98"/>
      <c r="I539" s="98"/>
      <c r="J539" s="98"/>
      <c r="K539" s="98"/>
      <c r="L539" s="98"/>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c r="AV539" s="100"/>
      <c r="AW539" s="100"/>
      <c r="AX539" s="100"/>
      <c r="AY539" s="100"/>
      <c r="AZ539" s="100"/>
      <c r="BA539" s="100"/>
      <c r="BB539" s="100"/>
      <c r="BC539" s="100"/>
      <c r="BD539" s="100"/>
      <c r="BE539" s="100"/>
    </row>
    <row r="540" spans="1:57" ht="15.75" customHeight="1" x14ac:dyDescent="0.3">
      <c r="A540" s="98"/>
      <c r="B540" s="98"/>
      <c r="C540" s="98"/>
      <c r="D540" s="98"/>
      <c r="E540" s="99"/>
      <c r="F540" s="99"/>
      <c r="G540" s="98"/>
      <c r="H540" s="98"/>
      <c r="I540" s="98"/>
      <c r="J540" s="98"/>
      <c r="K540" s="98"/>
      <c r="L540" s="98"/>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c r="AS540" s="100"/>
      <c r="AT540" s="100"/>
      <c r="AU540" s="100"/>
      <c r="AV540" s="100"/>
      <c r="AW540" s="100"/>
      <c r="AX540" s="100"/>
      <c r="AY540" s="100"/>
      <c r="AZ540" s="100"/>
      <c r="BA540" s="100"/>
      <c r="BB540" s="100"/>
      <c r="BC540" s="100"/>
      <c r="BD540" s="100"/>
      <c r="BE540" s="100"/>
    </row>
    <row r="541" spans="1:57" ht="15.75" customHeight="1" x14ac:dyDescent="0.3">
      <c r="A541" s="98"/>
      <c r="B541" s="98"/>
      <c r="C541" s="98"/>
      <c r="D541" s="98"/>
      <c r="E541" s="99"/>
      <c r="F541" s="99"/>
      <c r="G541" s="98"/>
      <c r="H541" s="98"/>
      <c r="I541" s="98"/>
      <c r="J541" s="98"/>
      <c r="K541" s="98"/>
      <c r="L541" s="98"/>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c r="AS541" s="100"/>
      <c r="AT541" s="100"/>
      <c r="AU541" s="100"/>
      <c r="AV541" s="100"/>
      <c r="AW541" s="100"/>
      <c r="AX541" s="100"/>
      <c r="AY541" s="100"/>
      <c r="AZ541" s="100"/>
      <c r="BA541" s="100"/>
      <c r="BB541" s="100"/>
      <c r="BC541" s="100"/>
      <c r="BD541" s="100"/>
      <c r="BE541" s="100"/>
    </row>
    <row r="542" spans="1:57" ht="15.75" customHeight="1" x14ac:dyDescent="0.3">
      <c r="A542" s="98"/>
      <c r="B542" s="98"/>
      <c r="C542" s="98"/>
      <c r="D542" s="98"/>
      <c r="E542" s="99"/>
      <c r="F542" s="99"/>
      <c r="G542" s="98"/>
      <c r="H542" s="98"/>
      <c r="I542" s="98"/>
      <c r="J542" s="98"/>
      <c r="K542" s="98"/>
      <c r="L542" s="98"/>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c r="AS542" s="100"/>
      <c r="AT542" s="100"/>
      <c r="AU542" s="100"/>
      <c r="AV542" s="100"/>
      <c r="AW542" s="100"/>
      <c r="AX542" s="100"/>
      <c r="AY542" s="100"/>
      <c r="AZ542" s="100"/>
      <c r="BA542" s="100"/>
      <c r="BB542" s="100"/>
      <c r="BC542" s="100"/>
      <c r="BD542" s="100"/>
      <c r="BE542" s="100"/>
    </row>
    <row r="543" spans="1:57" ht="15.75" customHeight="1" x14ac:dyDescent="0.3">
      <c r="A543" s="98"/>
      <c r="B543" s="98"/>
      <c r="C543" s="98"/>
      <c r="D543" s="98"/>
      <c r="E543" s="99"/>
      <c r="F543" s="99"/>
      <c r="G543" s="98"/>
      <c r="H543" s="98"/>
      <c r="I543" s="98"/>
      <c r="J543" s="98"/>
      <c r="K543" s="98"/>
      <c r="L543" s="98"/>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c r="AR543" s="100"/>
      <c r="AS543" s="100"/>
      <c r="AT543" s="100"/>
      <c r="AU543" s="100"/>
      <c r="AV543" s="100"/>
      <c r="AW543" s="100"/>
      <c r="AX543" s="100"/>
      <c r="AY543" s="100"/>
      <c r="AZ543" s="100"/>
      <c r="BA543" s="100"/>
      <c r="BB543" s="100"/>
      <c r="BC543" s="100"/>
      <c r="BD543" s="100"/>
      <c r="BE543" s="100"/>
    </row>
    <row r="544" spans="1:57" ht="15.75" customHeight="1" x14ac:dyDescent="0.3">
      <c r="A544" s="98"/>
      <c r="B544" s="98"/>
      <c r="C544" s="98"/>
      <c r="D544" s="98"/>
      <c r="E544" s="99"/>
      <c r="F544" s="99"/>
      <c r="G544" s="98"/>
      <c r="H544" s="98"/>
      <c r="I544" s="98"/>
      <c r="J544" s="98"/>
      <c r="K544" s="98"/>
      <c r="L544" s="98"/>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c r="AR544" s="100"/>
      <c r="AS544" s="100"/>
      <c r="AT544" s="100"/>
      <c r="AU544" s="100"/>
      <c r="AV544" s="100"/>
      <c r="AW544" s="100"/>
      <c r="AX544" s="100"/>
      <c r="AY544" s="100"/>
      <c r="AZ544" s="100"/>
      <c r="BA544" s="100"/>
      <c r="BB544" s="100"/>
      <c r="BC544" s="100"/>
      <c r="BD544" s="100"/>
      <c r="BE544" s="100"/>
    </row>
    <row r="545" spans="1:57" ht="15.75" customHeight="1" x14ac:dyDescent="0.3">
      <c r="A545" s="98"/>
      <c r="B545" s="98"/>
      <c r="C545" s="98"/>
      <c r="D545" s="98"/>
      <c r="E545" s="99"/>
      <c r="F545" s="99"/>
      <c r="G545" s="98"/>
      <c r="H545" s="98"/>
      <c r="I545" s="98"/>
      <c r="J545" s="98"/>
      <c r="K545" s="98"/>
      <c r="L545" s="98"/>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c r="AR545" s="100"/>
      <c r="AS545" s="100"/>
      <c r="AT545" s="100"/>
      <c r="AU545" s="100"/>
      <c r="AV545" s="100"/>
      <c r="AW545" s="100"/>
      <c r="AX545" s="100"/>
      <c r="AY545" s="100"/>
      <c r="AZ545" s="100"/>
      <c r="BA545" s="100"/>
      <c r="BB545" s="100"/>
      <c r="BC545" s="100"/>
      <c r="BD545" s="100"/>
      <c r="BE545" s="100"/>
    </row>
    <row r="546" spans="1:57" ht="15.75" customHeight="1" x14ac:dyDescent="0.3">
      <c r="A546" s="98"/>
      <c r="B546" s="98"/>
      <c r="C546" s="98"/>
      <c r="D546" s="98"/>
      <c r="E546" s="99"/>
      <c r="F546" s="99"/>
      <c r="G546" s="98"/>
      <c r="H546" s="98"/>
      <c r="I546" s="98"/>
      <c r="J546" s="98"/>
      <c r="K546" s="98"/>
      <c r="L546" s="98"/>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c r="AR546" s="100"/>
      <c r="AS546" s="100"/>
      <c r="AT546" s="100"/>
      <c r="AU546" s="100"/>
      <c r="AV546" s="100"/>
      <c r="AW546" s="100"/>
      <c r="AX546" s="100"/>
      <c r="AY546" s="100"/>
      <c r="AZ546" s="100"/>
      <c r="BA546" s="100"/>
      <c r="BB546" s="100"/>
      <c r="BC546" s="100"/>
      <c r="BD546" s="100"/>
      <c r="BE546" s="100"/>
    </row>
    <row r="547" spans="1:57" ht="15.75" customHeight="1" x14ac:dyDescent="0.3">
      <c r="A547" s="98"/>
      <c r="B547" s="98"/>
      <c r="C547" s="98"/>
      <c r="D547" s="98"/>
      <c r="E547" s="99"/>
      <c r="F547" s="99"/>
      <c r="G547" s="98"/>
      <c r="H547" s="98"/>
      <c r="I547" s="98"/>
      <c r="J547" s="98"/>
      <c r="K547" s="98"/>
      <c r="L547" s="98"/>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c r="AR547" s="100"/>
      <c r="AS547" s="100"/>
      <c r="AT547" s="100"/>
      <c r="AU547" s="100"/>
      <c r="AV547" s="100"/>
      <c r="AW547" s="100"/>
      <c r="AX547" s="100"/>
      <c r="AY547" s="100"/>
      <c r="AZ547" s="100"/>
      <c r="BA547" s="100"/>
      <c r="BB547" s="100"/>
      <c r="BC547" s="100"/>
      <c r="BD547" s="100"/>
      <c r="BE547" s="100"/>
    </row>
    <row r="548" spans="1:57" ht="15.75" customHeight="1" x14ac:dyDescent="0.3">
      <c r="A548" s="98"/>
      <c r="B548" s="98"/>
      <c r="C548" s="98"/>
      <c r="D548" s="98"/>
      <c r="E548" s="99"/>
      <c r="F548" s="99"/>
      <c r="G548" s="98"/>
      <c r="H548" s="98"/>
      <c r="I548" s="98"/>
      <c r="J548" s="98"/>
      <c r="K548" s="98"/>
      <c r="L548" s="98"/>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c r="AS548" s="100"/>
      <c r="AT548" s="100"/>
      <c r="AU548" s="100"/>
      <c r="AV548" s="100"/>
      <c r="AW548" s="100"/>
      <c r="AX548" s="100"/>
      <c r="AY548" s="100"/>
      <c r="AZ548" s="100"/>
      <c r="BA548" s="100"/>
      <c r="BB548" s="100"/>
      <c r="BC548" s="100"/>
      <c r="BD548" s="100"/>
      <c r="BE548" s="100"/>
    </row>
    <row r="549" spans="1:57" ht="15.75" customHeight="1" x14ac:dyDescent="0.3">
      <c r="A549" s="98"/>
      <c r="B549" s="98"/>
      <c r="C549" s="98"/>
      <c r="D549" s="98"/>
      <c r="E549" s="99"/>
      <c r="F549" s="99"/>
      <c r="G549" s="98"/>
      <c r="H549" s="98"/>
      <c r="I549" s="98"/>
      <c r="J549" s="98"/>
      <c r="K549" s="98"/>
      <c r="L549" s="98"/>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c r="AR549" s="100"/>
      <c r="AS549" s="100"/>
      <c r="AT549" s="100"/>
      <c r="AU549" s="100"/>
      <c r="AV549" s="100"/>
      <c r="AW549" s="100"/>
      <c r="AX549" s="100"/>
      <c r="AY549" s="100"/>
      <c r="AZ549" s="100"/>
      <c r="BA549" s="100"/>
      <c r="BB549" s="100"/>
      <c r="BC549" s="100"/>
      <c r="BD549" s="100"/>
      <c r="BE549" s="100"/>
    </row>
    <row r="550" spans="1:57" ht="15.75" customHeight="1" x14ac:dyDescent="0.3">
      <c r="A550" s="98"/>
      <c r="B550" s="98"/>
      <c r="C550" s="98"/>
      <c r="D550" s="98"/>
      <c r="E550" s="99"/>
      <c r="F550" s="99"/>
      <c r="G550" s="98"/>
      <c r="H550" s="98"/>
      <c r="I550" s="98"/>
      <c r="J550" s="98"/>
      <c r="K550" s="98"/>
      <c r="L550" s="98"/>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c r="AR550" s="100"/>
      <c r="AS550" s="100"/>
      <c r="AT550" s="100"/>
      <c r="AU550" s="100"/>
      <c r="AV550" s="100"/>
      <c r="AW550" s="100"/>
      <c r="AX550" s="100"/>
      <c r="AY550" s="100"/>
      <c r="AZ550" s="100"/>
      <c r="BA550" s="100"/>
      <c r="BB550" s="100"/>
      <c r="BC550" s="100"/>
      <c r="BD550" s="100"/>
      <c r="BE550" s="100"/>
    </row>
    <row r="551" spans="1:57" ht="15.75" customHeight="1" x14ac:dyDescent="0.3">
      <c r="A551" s="98"/>
      <c r="B551" s="98"/>
      <c r="C551" s="98"/>
      <c r="D551" s="98"/>
      <c r="E551" s="99"/>
      <c r="F551" s="99"/>
      <c r="G551" s="98"/>
      <c r="H551" s="98"/>
      <c r="I551" s="98"/>
      <c r="J551" s="98"/>
      <c r="K551" s="98"/>
      <c r="L551" s="98"/>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c r="AS551" s="100"/>
      <c r="AT551" s="100"/>
      <c r="AU551" s="100"/>
      <c r="AV551" s="100"/>
      <c r="AW551" s="100"/>
      <c r="AX551" s="100"/>
      <c r="AY551" s="100"/>
      <c r="AZ551" s="100"/>
      <c r="BA551" s="100"/>
      <c r="BB551" s="100"/>
      <c r="BC551" s="100"/>
      <c r="BD551" s="100"/>
      <c r="BE551" s="100"/>
    </row>
    <row r="552" spans="1:57" ht="15.75" customHeight="1" x14ac:dyDescent="0.3">
      <c r="A552" s="98"/>
      <c r="B552" s="98"/>
      <c r="C552" s="98"/>
      <c r="D552" s="98"/>
      <c r="E552" s="99"/>
      <c r="F552" s="99"/>
      <c r="G552" s="98"/>
      <c r="H552" s="98"/>
      <c r="I552" s="98"/>
      <c r="J552" s="98"/>
      <c r="K552" s="98"/>
      <c r="L552" s="98"/>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c r="AU552" s="100"/>
      <c r="AV552" s="100"/>
      <c r="AW552" s="100"/>
      <c r="AX552" s="100"/>
      <c r="AY552" s="100"/>
      <c r="AZ552" s="100"/>
      <c r="BA552" s="100"/>
      <c r="BB552" s="100"/>
      <c r="BC552" s="100"/>
      <c r="BD552" s="100"/>
      <c r="BE552" s="100"/>
    </row>
    <row r="553" spans="1:57" ht="15.75" customHeight="1" x14ac:dyDescent="0.3">
      <c r="A553" s="98"/>
      <c r="B553" s="98"/>
      <c r="C553" s="98"/>
      <c r="D553" s="98"/>
      <c r="E553" s="99"/>
      <c r="F553" s="99"/>
      <c r="G553" s="98"/>
      <c r="H553" s="98"/>
      <c r="I553" s="98"/>
      <c r="J553" s="98"/>
      <c r="K553" s="98"/>
      <c r="L553" s="98"/>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c r="AV553" s="100"/>
      <c r="AW553" s="100"/>
      <c r="AX553" s="100"/>
      <c r="AY553" s="100"/>
      <c r="AZ553" s="100"/>
      <c r="BA553" s="100"/>
      <c r="BB553" s="100"/>
      <c r="BC553" s="100"/>
      <c r="BD553" s="100"/>
      <c r="BE553" s="100"/>
    </row>
    <row r="554" spans="1:57" ht="15.75" customHeight="1" x14ac:dyDescent="0.3">
      <c r="A554" s="98"/>
      <c r="B554" s="98"/>
      <c r="C554" s="98"/>
      <c r="D554" s="98"/>
      <c r="E554" s="99"/>
      <c r="F554" s="99"/>
      <c r="G554" s="98"/>
      <c r="H554" s="98"/>
      <c r="I554" s="98"/>
      <c r="J554" s="98"/>
      <c r="K554" s="98"/>
      <c r="L554" s="98"/>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c r="AR554" s="100"/>
      <c r="AS554" s="100"/>
      <c r="AT554" s="100"/>
      <c r="AU554" s="100"/>
      <c r="AV554" s="100"/>
      <c r="AW554" s="100"/>
      <c r="AX554" s="100"/>
      <c r="AY554" s="100"/>
      <c r="AZ554" s="100"/>
      <c r="BA554" s="100"/>
      <c r="BB554" s="100"/>
      <c r="BC554" s="100"/>
      <c r="BD554" s="100"/>
      <c r="BE554" s="100"/>
    </row>
    <row r="555" spans="1:57" ht="15.75" customHeight="1" x14ac:dyDescent="0.3">
      <c r="A555" s="98"/>
      <c r="B555" s="98"/>
      <c r="C555" s="98"/>
      <c r="D555" s="98"/>
      <c r="E555" s="99"/>
      <c r="F555" s="99"/>
      <c r="G555" s="98"/>
      <c r="H555" s="98"/>
      <c r="I555" s="98"/>
      <c r="J555" s="98"/>
      <c r="K555" s="98"/>
      <c r="L555" s="98"/>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c r="AS555" s="100"/>
      <c r="AT555" s="100"/>
      <c r="AU555" s="100"/>
      <c r="AV555" s="100"/>
      <c r="AW555" s="100"/>
      <c r="AX555" s="100"/>
      <c r="AY555" s="100"/>
      <c r="AZ555" s="100"/>
      <c r="BA555" s="100"/>
      <c r="BB555" s="100"/>
      <c r="BC555" s="100"/>
      <c r="BD555" s="100"/>
      <c r="BE555" s="100"/>
    </row>
    <row r="556" spans="1:57" ht="15.75" customHeight="1" x14ac:dyDescent="0.3">
      <c r="A556" s="98"/>
      <c r="B556" s="98"/>
      <c r="C556" s="98"/>
      <c r="D556" s="98"/>
      <c r="E556" s="99"/>
      <c r="F556" s="99"/>
      <c r="G556" s="98"/>
      <c r="H556" s="98"/>
      <c r="I556" s="98"/>
      <c r="J556" s="98"/>
      <c r="K556" s="98"/>
      <c r="L556" s="98"/>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c r="AS556" s="100"/>
      <c r="AT556" s="100"/>
      <c r="AU556" s="100"/>
      <c r="AV556" s="100"/>
      <c r="AW556" s="100"/>
      <c r="AX556" s="100"/>
      <c r="AY556" s="100"/>
      <c r="AZ556" s="100"/>
      <c r="BA556" s="100"/>
      <c r="BB556" s="100"/>
      <c r="BC556" s="100"/>
      <c r="BD556" s="100"/>
      <c r="BE556" s="100"/>
    </row>
    <row r="557" spans="1:57" ht="15.75" customHeight="1" x14ac:dyDescent="0.3">
      <c r="A557" s="98"/>
      <c r="B557" s="98"/>
      <c r="C557" s="98"/>
      <c r="D557" s="98"/>
      <c r="E557" s="99"/>
      <c r="F557" s="99"/>
      <c r="G557" s="98"/>
      <c r="H557" s="98"/>
      <c r="I557" s="98"/>
      <c r="J557" s="98"/>
      <c r="K557" s="98"/>
      <c r="L557" s="98"/>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c r="AR557" s="100"/>
      <c r="AS557" s="100"/>
      <c r="AT557" s="100"/>
      <c r="AU557" s="100"/>
      <c r="AV557" s="100"/>
      <c r="AW557" s="100"/>
      <c r="AX557" s="100"/>
      <c r="AY557" s="100"/>
      <c r="AZ557" s="100"/>
      <c r="BA557" s="100"/>
      <c r="BB557" s="100"/>
      <c r="BC557" s="100"/>
      <c r="BD557" s="100"/>
      <c r="BE557" s="100"/>
    </row>
    <row r="558" spans="1:57" ht="15.75" customHeight="1" x14ac:dyDescent="0.3">
      <c r="A558" s="98"/>
      <c r="B558" s="98"/>
      <c r="C558" s="98"/>
      <c r="D558" s="98"/>
      <c r="E558" s="99"/>
      <c r="F558" s="99"/>
      <c r="G558" s="98"/>
      <c r="H558" s="98"/>
      <c r="I558" s="98"/>
      <c r="J558" s="98"/>
      <c r="K558" s="98"/>
      <c r="L558" s="98"/>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c r="AR558" s="100"/>
      <c r="AS558" s="100"/>
      <c r="AT558" s="100"/>
      <c r="AU558" s="100"/>
      <c r="AV558" s="100"/>
      <c r="AW558" s="100"/>
      <c r="AX558" s="100"/>
      <c r="AY558" s="100"/>
      <c r="AZ558" s="100"/>
      <c r="BA558" s="100"/>
      <c r="BB558" s="100"/>
      <c r="BC558" s="100"/>
      <c r="BD558" s="100"/>
      <c r="BE558" s="100"/>
    </row>
    <row r="559" spans="1:57" ht="15.75" customHeight="1" x14ac:dyDescent="0.3">
      <c r="A559" s="98"/>
      <c r="B559" s="98"/>
      <c r="C559" s="98"/>
      <c r="D559" s="98"/>
      <c r="E559" s="99"/>
      <c r="F559" s="99"/>
      <c r="G559" s="98"/>
      <c r="H559" s="98"/>
      <c r="I559" s="98"/>
      <c r="J559" s="98"/>
      <c r="K559" s="98"/>
      <c r="L559" s="98"/>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row>
    <row r="560" spans="1:57" ht="15.75" customHeight="1" x14ac:dyDescent="0.3">
      <c r="A560" s="98"/>
      <c r="B560" s="98"/>
      <c r="C560" s="98"/>
      <c r="D560" s="98"/>
      <c r="E560" s="99"/>
      <c r="F560" s="99"/>
      <c r="G560" s="98"/>
      <c r="H560" s="98"/>
      <c r="I560" s="98"/>
      <c r="J560" s="98"/>
      <c r="K560" s="98"/>
      <c r="L560" s="98"/>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c r="AR560" s="100"/>
      <c r="AS560" s="100"/>
      <c r="AT560" s="100"/>
      <c r="AU560" s="100"/>
      <c r="AV560" s="100"/>
      <c r="AW560" s="100"/>
      <c r="AX560" s="100"/>
      <c r="AY560" s="100"/>
      <c r="AZ560" s="100"/>
      <c r="BA560" s="100"/>
      <c r="BB560" s="100"/>
      <c r="BC560" s="100"/>
      <c r="BD560" s="100"/>
      <c r="BE560" s="100"/>
    </row>
    <row r="561" spans="1:57" ht="15.75" customHeight="1" x14ac:dyDescent="0.3">
      <c r="A561" s="98"/>
      <c r="B561" s="98"/>
      <c r="C561" s="98"/>
      <c r="D561" s="98"/>
      <c r="E561" s="99"/>
      <c r="F561" s="99"/>
      <c r="G561" s="98"/>
      <c r="H561" s="98"/>
      <c r="I561" s="98"/>
      <c r="J561" s="98"/>
      <c r="K561" s="98"/>
      <c r="L561" s="98"/>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c r="AS561" s="100"/>
      <c r="AT561" s="100"/>
      <c r="AU561" s="100"/>
      <c r="AV561" s="100"/>
      <c r="AW561" s="100"/>
      <c r="AX561" s="100"/>
      <c r="AY561" s="100"/>
      <c r="AZ561" s="100"/>
      <c r="BA561" s="100"/>
      <c r="BB561" s="100"/>
      <c r="BC561" s="100"/>
      <c r="BD561" s="100"/>
      <c r="BE561" s="100"/>
    </row>
    <row r="562" spans="1:57" ht="15.75" customHeight="1" x14ac:dyDescent="0.3">
      <c r="A562" s="98"/>
      <c r="B562" s="98"/>
      <c r="C562" s="98"/>
      <c r="D562" s="98"/>
      <c r="E562" s="99"/>
      <c r="F562" s="99"/>
      <c r="G562" s="98"/>
      <c r="H562" s="98"/>
      <c r="I562" s="98"/>
      <c r="J562" s="98"/>
      <c r="K562" s="98"/>
      <c r="L562" s="98"/>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c r="AR562" s="100"/>
      <c r="AS562" s="100"/>
      <c r="AT562" s="100"/>
      <c r="AU562" s="100"/>
      <c r="AV562" s="100"/>
      <c r="AW562" s="100"/>
      <c r="AX562" s="100"/>
      <c r="AY562" s="100"/>
      <c r="AZ562" s="100"/>
      <c r="BA562" s="100"/>
      <c r="BB562" s="100"/>
      <c r="BC562" s="100"/>
      <c r="BD562" s="100"/>
      <c r="BE562" s="100"/>
    </row>
    <row r="563" spans="1:57" ht="15.75" customHeight="1" x14ac:dyDescent="0.3">
      <c r="A563" s="98"/>
      <c r="B563" s="98"/>
      <c r="C563" s="98"/>
      <c r="D563" s="98"/>
      <c r="E563" s="99"/>
      <c r="F563" s="99"/>
      <c r="G563" s="98"/>
      <c r="H563" s="98"/>
      <c r="I563" s="98"/>
      <c r="J563" s="98"/>
      <c r="K563" s="98"/>
      <c r="L563" s="98"/>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c r="AR563" s="100"/>
      <c r="AS563" s="100"/>
      <c r="AT563" s="100"/>
      <c r="AU563" s="100"/>
      <c r="AV563" s="100"/>
      <c r="AW563" s="100"/>
      <c r="AX563" s="100"/>
      <c r="AY563" s="100"/>
      <c r="AZ563" s="100"/>
      <c r="BA563" s="100"/>
      <c r="BB563" s="100"/>
      <c r="BC563" s="100"/>
      <c r="BD563" s="100"/>
      <c r="BE563" s="100"/>
    </row>
    <row r="564" spans="1:57" ht="15.75" customHeight="1" x14ac:dyDescent="0.3">
      <c r="A564" s="98"/>
      <c r="B564" s="98"/>
      <c r="C564" s="98"/>
      <c r="D564" s="98"/>
      <c r="E564" s="99"/>
      <c r="F564" s="99"/>
      <c r="G564" s="98"/>
      <c r="H564" s="98"/>
      <c r="I564" s="98"/>
      <c r="J564" s="98"/>
      <c r="K564" s="98"/>
      <c r="L564" s="98"/>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c r="AR564" s="100"/>
      <c r="AS564" s="100"/>
      <c r="AT564" s="100"/>
      <c r="AU564" s="100"/>
      <c r="AV564" s="100"/>
      <c r="AW564" s="100"/>
      <c r="AX564" s="100"/>
      <c r="AY564" s="100"/>
      <c r="AZ564" s="100"/>
      <c r="BA564" s="100"/>
      <c r="BB564" s="100"/>
      <c r="BC564" s="100"/>
      <c r="BD564" s="100"/>
      <c r="BE564" s="100"/>
    </row>
    <row r="565" spans="1:57" ht="15.75" customHeight="1" x14ac:dyDescent="0.3">
      <c r="A565" s="98"/>
      <c r="B565" s="98"/>
      <c r="C565" s="98"/>
      <c r="D565" s="98"/>
      <c r="E565" s="99"/>
      <c r="F565" s="99"/>
      <c r="G565" s="98"/>
      <c r="H565" s="98"/>
      <c r="I565" s="98"/>
      <c r="J565" s="98"/>
      <c r="K565" s="98"/>
      <c r="L565" s="98"/>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c r="AR565" s="100"/>
      <c r="AS565" s="100"/>
      <c r="AT565" s="100"/>
      <c r="AU565" s="100"/>
      <c r="AV565" s="100"/>
      <c r="AW565" s="100"/>
      <c r="AX565" s="100"/>
      <c r="AY565" s="100"/>
      <c r="AZ565" s="100"/>
      <c r="BA565" s="100"/>
      <c r="BB565" s="100"/>
      <c r="BC565" s="100"/>
      <c r="BD565" s="100"/>
      <c r="BE565" s="100"/>
    </row>
    <row r="566" spans="1:57" ht="15.75" customHeight="1" x14ac:dyDescent="0.3">
      <c r="A566" s="98"/>
      <c r="B566" s="98"/>
      <c r="C566" s="98"/>
      <c r="D566" s="98"/>
      <c r="E566" s="99"/>
      <c r="F566" s="99"/>
      <c r="G566" s="98"/>
      <c r="H566" s="98"/>
      <c r="I566" s="98"/>
      <c r="J566" s="98"/>
      <c r="K566" s="98"/>
      <c r="L566" s="98"/>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c r="AR566" s="100"/>
      <c r="AS566" s="100"/>
      <c r="AT566" s="100"/>
      <c r="AU566" s="100"/>
      <c r="AV566" s="100"/>
      <c r="AW566" s="100"/>
      <c r="AX566" s="100"/>
      <c r="AY566" s="100"/>
      <c r="AZ566" s="100"/>
      <c r="BA566" s="100"/>
      <c r="BB566" s="100"/>
      <c r="BC566" s="100"/>
      <c r="BD566" s="100"/>
      <c r="BE566" s="100"/>
    </row>
    <row r="567" spans="1:57" ht="15.75" customHeight="1" x14ac:dyDescent="0.3">
      <c r="A567" s="98"/>
      <c r="B567" s="98"/>
      <c r="C567" s="98"/>
      <c r="D567" s="98"/>
      <c r="E567" s="99"/>
      <c r="F567" s="99"/>
      <c r="G567" s="98"/>
      <c r="H567" s="98"/>
      <c r="I567" s="98"/>
      <c r="J567" s="98"/>
      <c r="K567" s="98"/>
      <c r="L567" s="98"/>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c r="AS567" s="100"/>
      <c r="AT567" s="100"/>
      <c r="AU567" s="100"/>
      <c r="AV567" s="100"/>
      <c r="AW567" s="100"/>
      <c r="AX567" s="100"/>
      <c r="AY567" s="100"/>
      <c r="AZ567" s="100"/>
      <c r="BA567" s="100"/>
      <c r="BB567" s="100"/>
      <c r="BC567" s="100"/>
      <c r="BD567" s="100"/>
      <c r="BE567" s="100"/>
    </row>
    <row r="568" spans="1:57" ht="15.75" customHeight="1" x14ac:dyDescent="0.3">
      <c r="A568" s="98"/>
      <c r="B568" s="98"/>
      <c r="C568" s="98"/>
      <c r="D568" s="98"/>
      <c r="E568" s="99"/>
      <c r="F568" s="99"/>
      <c r="G568" s="98"/>
      <c r="H568" s="98"/>
      <c r="I568" s="98"/>
      <c r="J568" s="98"/>
      <c r="K568" s="98"/>
      <c r="L568" s="98"/>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c r="AS568" s="100"/>
      <c r="AT568" s="100"/>
      <c r="AU568" s="100"/>
      <c r="AV568" s="100"/>
      <c r="AW568" s="100"/>
      <c r="AX568" s="100"/>
      <c r="AY568" s="100"/>
      <c r="AZ568" s="100"/>
      <c r="BA568" s="100"/>
      <c r="BB568" s="100"/>
      <c r="BC568" s="100"/>
      <c r="BD568" s="100"/>
      <c r="BE568" s="100"/>
    </row>
    <row r="569" spans="1:57" ht="15.75" customHeight="1" x14ac:dyDescent="0.3">
      <c r="A569" s="98"/>
      <c r="B569" s="98"/>
      <c r="C569" s="98"/>
      <c r="D569" s="98"/>
      <c r="E569" s="99"/>
      <c r="F569" s="99"/>
      <c r="G569" s="98"/>
      <c r="H569" s="98"/>
      <c r="I569" s="98"/>
      <c r="J569" s="98"/>
      <c r="K569" s="98"/>
      <c r="L569" s="98"/>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c r="AS569" s="100"/>
      <c r="AT569" s="100"/>
      <c r="AU569" s="100"/>
      <c r="AV569" s="100"/>
      <c r="AW569" s="100"/>
      <c r="AX569" s="100"/>
      <c r="AY569" s="100"/>
      <c r="AZ569" s="100"/>
      <c r="BA569" s="100"/>
      <c r="BB569" s="100"/>
      <c r="BC569" s="100"/>
      <c r="BD569" s="100"/>
      <c r="BE569" s="100"/>
    </row>
    <row r="570" spans="1:57" ht="15.75" customHeight="1" x14ac:dyDescent="0.3">
      <c r="A570" s="98"/>
      <c r="B570" s="98"/>
      <c r="C570" s="98"/>
      <c r="D570" s="98"/>
      <c r="E570" s="99"/>
      <c r="F570" s="99"/>
      <c r="G570" s="98"/>
      <c r="H570" s="98"/>
      <c r="I570" s="98"/>
      <c r="J570" s="98"/>
      <c r="K570" s="98"/>
      <c r="L570" s="98"/>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c r="AS570" s="100"/>
      <c r="AT570" s="100"/>
      <c r="AU570" s="100"/>
      <c r="AV570" s="100"/>
      <c r="AW570" s="100"/>
      <c r="AX570" s="100"/>
      <c r="AY570" s="100"/>
      <c r="AZ570" s="100"/>
      <c r="BA570" s="100"/>
      <c r="BB570" s="100"/>
      <c r="BC570" s="100"/>
      <c r="BD570" s="100"/>
      <c r="BE570" s="100"/>
    </row>
    <row r="571" spans="1:57" ht="15.75" customHeight="1" x14ac:dyDescent="0.3">
      <c r="A571" s="98"/>
      <c r="B571" s="98"/>
      <c r="C571" s="98"/>
      <c r="D571" s="98"/>
      <c r="E571" s="99"/>
      <c r="F571" s="99"/>
      <c r="G571" s="98"/>
      <c r="H571" s="98"/>
      <c r="I571" s="98"/>
      <c r="J571" s="98"/>
      <c r="K571" s="98"/>
      <c r="L571" s="98"/>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c r="AS571" s="100"/>
      <c r="AT571" s="100"/>
      <c r="AU571" s="100"/>
      <c r="AV571" s="100"/>
      <c r="AW571" s="100"/>
      <c r="AX571" s="100"/>
      <c r="AY571" s="100"/>
      <c r="AZ571" s="100"/>
      <c r="BA571" s="100"/>
      <c r="BB571" s="100"/>
      <c r="BC571" s="100"/>
      <c r="BD571" s="100"/>
      <c r="BE571" s="100"/>
    </row>
    <row r="572" spans="1:57" ht="15.75" customHeight="1" x14ac:dyDescent="0.3">
      <c r="A572" s="98"/>
      <c r="B572" s="98"/>
      <c r="C572" s="98"/>
      <c r="D572" s="98"/>
      <c r="E572" s="99"/>
      <c r="F572" s="99"/>
      <c r="G572" s="98"/>
      <c r="H572" s="98"/>
      <c r="I572" s="98"/>
      <c r="J572" s="98"/>
      <c r="K572" s="98"/>
      <c r="L572" s="98"/>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c r="AR572" s="100"/>
      <c r="AS572" s="100"/>
      <c r="AT572" s="100"/>
      <c r="AU572" s="100"/>
      <c r="AV572" s="100"/>
      <c r="AW572" s="100"/>
      <c r="AX572" s="100"/>
      <c r="AY572" s="100"/>
      <c r="AZ572" s="100"/>
      <c r="BA572" s="100"/>
      <c r="BB572" s="100"/>
      <c r="BC572" s="100"/>
      <c r="BD572" s="100"/>
      <c r="BE572" s="100"/>
    </row>
    <row r="573" spans="1:57" ht="15.75" customHeight="1" x14ac:dyDescent="0.3">
      <c r="A573" s="98"/>
      <c r="B573" s="98"/>
      <c r="C573" s="98"/>
      <c r="D573" s="98"/>
      <c r="E573" s="99"/>
      <c r="F573" s="99"/>
      <c r="G573" s="98"/>
      <c r="H573" s="98"/>
      <c r="I573" s="98"/>
      <c r="J573" s="98"/>
      <c r="K573" s="98"/>
      <c r="L573" s="98"/>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c r="AV573" s="100"/>
      <c r="AW573" s="100"/>
      <c r="AX573" s="100"/>
      <c r="AY573" s="100"/>
      <c r="AZ573" s="100"/>
      <c r="BA573" s="100"/>
      <c r="BB573" s="100"/>
      <c r="BC573" s="100"/>
      <c r="BD573" s="100"/>
      <c r="BE573" s="100"/>
    </row>
    <row r="574" spans="1:57" ht="15.75" customHeight="1" x14ac:dyDescent="0.3">
      <c r="A574" s="98"/>
      <c r="B574" s="98"/>
      <c r="C574" s="98"/>
      <c r="D574" s="98"/>
      <c r="E574" s="99"/>
      <c r="F574" s="99"/>
      <c r="G574" s="98"/>
      <c r="H574" s="98"/>
      <c r="I574" s="98"/>
      <c r="J574" s="98"/>
      <c r="K574" s="98"/>
      <c r="L574" s="98"/>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c r="AU574" s="100"/>
      <c r="AV574" s="100"/>
      <c r="AW574" s="100"/>
      <c r="AX574" s="100"/>
      <c r="AY574" s="100"/>
      <c r="AZ574" s="100"/>
      <c r="BA574" s="100"/>
      <c r="BB574" s="100"/>
      <c r="BC574" s="100"/>
      <c r="BD574" s="100"/>
      <c r="BE574" s="100"/>
    </row>
    <row r="575" spans="1:57" ht="15.75" customHeight="1" x14ac:dyDescent="0.3">
      <c r="A575" s="98"/>
      <c r="B575" s="98"/>
      <c r="C575" s="98"/>
      <c r="D575" s="98"/>
      <c r="E575" s="99"/>
      <c r="F575" s="99"/>
      <c r="G575" s="98"/>
      <c r="H575" s="98"/>
      <c r="I575" s="98"/>
      <c r="J575" s="98"/>
      <c r="K575" s="98"/>
      <c r="L575" s="98"/>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row>
    <row r="576" spans="1:57" ht="15.75" customHeight="1" x14ac:dyDescent="0.3">
      <c r="A576" s="98"/>
      <c r="B576" s="98"/>
      <c r="C576" s="98"/>
      <c r="D576" s="98"/>
      <c r="E576" s="99"/>
      <c r="F576" s="99"/>
      <c r="G576" s="98"/>
      <c r="H576" s="98"/>
      <c r="I576" s="98"/>
      <c r="J576" s="98"/>
      <c r="K576" s="98"/>
      <c r="L576" s="98"/>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c r="AS576" s="100"/>
      <c r="AT576" s="100"/>
      <c r="AU576" s="100"/>
      <c r="AV576" s="100"/>
      <c r="AW576" s="100"/>
      <c r="AX576" s="100"/>
      <c r="AY576" s="100"/>
      <c r="AZ576" s="100"/>
      <c r="BA576" s="100"/>
      <c r="BB576" s="100"/>
      <c r="BC576" s="100"/>
      <c r="BD576" s="100"/>
      <c r="BE576" s="100"/>
    </row>
    <row r="577" spans="1:57" ht="15.75" customHeight="1" x14ac:dyDescent="0.3">
      <c r="A577" s="98"/>
      <c r="B577" s="98"/>
      <c r="C577" s="98"/>
      <c r="D577" s="98"/>
      <c r="E577" s="99"/>
      <c r="F577" s="99"/>
      <c r="G577" s="98"/>
      <c r="H577" s="98"/>
      <c r="I577" s="98"/>
      <c r="J577" s="98"/>
      <c r="K577" s="98"/>
      <c r="L577" s="98"/>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c r="AS577" s="100"/>
      <c r="AT577" s="100"/>
      <c r="AU577" s="100"/>
      <c r="AV577" s="100"/>
      <c r="AW577" s="100"/>
      <c r="AX577" s="100"/>
      <c r="AY577" s="100"/>
      <c r="AZ577" s="100"/>
      <c r="BA577" s="100"/>
      <c r="BB577" s="100"/>
      <c r="BC577" s="100"/>
      <c r="BD577" s="100"/>
      <c r="BE577" s="100"/>
    </row>
    <row r="578" spans="1:57" ht="15.75" customHeight="1" x14ac:dyDescent="0.3">
      <c r="A578" s="98"/>
      <c r="B578" s="98"/>
      <c r="C578" s="98"/>
      <c r="D578" s="98"/>
      <c r="E578" s="99"/>
      <c r="F578" s="99"/>
      <c r="G578" s="98"/>
      <c r="H578" s="98"/>
      <c r="I578" s="98"/>
      <c r="J578" s="98"/>
      <c r="K578" s="98"/>
      <c r="L578" s="98"/>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c r="AS578" s="100"/>
      <c r="AT578" s="100"/>
      <c r="AU578" s="100"/>
      <c r="AV578" s="100"/>
      <c r="AW578" s="100"/>
      <c r="AX578" s="100"/>
      <c r="AY578" s="100"/>
      <c r="AZ578" s="100"/>
      <c r="BA578" s="100"/>
      <c r="BB578" s="100"/>
      <c r="BC578" s="100"/>
      <c r="BD578" s="100"/>
      <c r="BE578" s="100"/>
    </row>
    <row r="579" spans="1:57" ht="15.75" customHeight="1" x14ac:dyDescent="0.3">
      <c r="A579" s="98"/>
      <c r="B579" s="98"/>
      <c r="C579" s="98"/>
      <c r="D579" s="98"/>
      <c r="E579" s="99"/>
      <c r="F579" s="99"/>
      <c r="G579" s="98"/>
      <c r="H579" s="98"/>
      <c r="I579" s="98"/>
      <c r="J579" s="98"/>
      <c r="K579" s="98"/>
      <c r="L579" s="98"/>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c r="AS579" s="100"/>
      <c r="AT579" s="100"/>
      <c r="AU579" s="100"/>
      <c r="AV579" s="100"/>
      <c r="AW579" s="100"/>
      <c r="AX579" s="100"/>
      <c r="AY579" s="100"/>
      <c r="AZ579" s="100"/>
      <c r="BA579" s="100"/>
      <c r="BB579" s="100"/>
      <c r="BC579" s="100"/>
      <c r="BD579" s="100"/>
      <c r="BE579" s="100"/>
    </row>
    <row r="580" spans="1:57" ht="15.75" customHeight="1" x14ac:dyDescent="0.3">
      <c r="A580" s="98"/>
      <c r="B580" s="98"/>
      <c r="C580" s="98"/>
      <c r="D580" s="98"/>
      <c r="E580" s="99"/>
      <c r="F580" s="99"/>
      <c r="G580" s="98"/>
      <c r="H580" s="98"/>
      <c r="I580" s="98"/>
      <c r="J580" s="98"/>
      <c r="K580" s="98"/>
      <c r="L580" s="98"/>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c r="AV580" s="100"/>
      <c r="AW580" s="100"/>
      <c r="AX580" s="100"/>
      <c r="AY580" s="100"/>
      <c r="AZ580" s="100"/>
      <c r="BA580" s="100"/>
      <c r="BB580" s="100"/>
      <c r="BC580" s="100"/>
      <c r="BD580" s="100"/>
      <c r="BE580" s="100"/>
    </row>
    <row r="581" spans="1:57" ht="15.75" customHeight="1" x14ac:dyDescent="0.3">
      <c r="A581" s="98"/>
      <c r="B581" s="98"/>
      <c r="C581" s="98"/>
      <c r="D581" s="98"/>
      <c r="E581" s="99"/>
      <c r="F581" s="99"/>
      <c r="G581" s="98"/>
      <c r="H581" s="98"/>
      <c r="I581" s="98"/>
      <c r="J581" s="98"/>
      <c r="K581" s="98"/>
      <c r="L581" s="98"/>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c r="AU581" s="100"/>
      <c r="AV581" s="100"/>
      <c r="AW581" s="100"/>
      <c r="AX581" s="100"/>
      <c r="AY581" s="100"/>
      <c r="AZ581" s="100"/>
      <c r="BA581" s="100"/>
      <c r="BB581" s="100"/>
      <c r="BC581" s="100"/>
      <c r="BD581" s="100"/>
      <c r="BE581" s="100"/>
    </row>
    <row r="582" spans="1:57" ht="15.75" customHeight="1" x14ac:dyDescent="0.3">
      <c r="A582" s="98"/>
      <c r="B582" s="98"/>
      <c r="C582" s="98"/>
      <c r="D582" s="98"/>
      <c r="E582" s="99"/>
      <c r="F582" s="99"/>
      <c r="G582" s="98"/>
      <c r="H582" s="98"/>
      <c r="I582" s="98"/>
      <c r="J582" s="98"/>
      <c r="K582" s="98"/>
      <c r="L582" s="98"/>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c r="AR582" s="100"/>
      <c r="AS582" s="100"/>
      <c r="AT582" s="100"/>
      <c r="AU582" s="100"/>
      <c r="AV582" s="100"/>
      <c r="AW582" s="100"/>
      <c r="AX582" s="100"/>
      <c r="AY582" s="100"/>
      <c r="AZ582" s="100"/>
      <c r="BA582" s="100"/>
      <c r="BB582" s="100"/>
      <c r="BC582" s="100"/>
      <c r="BD582" s="100"/>
      <c r="BE582" s="100"/>
    </row>
    <row r="583" spans="1:57" ht="15.75" customHeight="1" x14ac:dyDescent="0.3">
      <c r="A583" s="98"/>
      <c r="B583" s="98"/>
      <c r="C583" s="98"/>
      <c r="D583" s="98"/>
      <c r="E583" s="99"/>
      <c r="F583" s="99"/>
      <c r="G583" s="98"/>
      <c r="H583" s="98"/>
      <c r="I583" s="98"/>
      <c r="J583" s="98"/>
      <c r="K583" s="98"/>
      <c r="L583" s="98"/>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c r="AR583" s="100"/>
      <c r="AS583" s="100"/>
      <c r="AT583" s="100"/>
      <c r="AU583" s="100"/>
      <c r="AV583" s="100"/>
      <c r="AW583" s="100"/>
      <c r="AX583" s="100"/>
      <c r="AY583" s="100"/>
      <c r="AZ583" s="100"/>
      <c r="BA583" s="100"/>
      <c r="BB583" s="100"/>
      <c r="BC583" s="100"/>
      <c r="BD583" s="100"/>
      <c r="BE583" s="100"/>
    </row>
    <row r="584" spans="1:57" ht="15.75" customHeight="1" x14ac:dyDescent="0.3">
      <c r="A584" s="98"/>
      <c r="B584" s="98"/>
      <c r="C584" s="98"/>
      <c r="D584" s="98"/>
      <c r="E584" s="99"/>
      <c r="F584" s="99"/>
      <c r="G584" s="98"/>
      <c r="H584" s="98"/>
      <c r="I584" s="98"/>
      <c r="J584" s="98"/>
      <c r="K584" s="98"/>
      <c r="L584" s="98"/>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c r="AR584" s="100"/>
      <c r="AS584" s="100"/>
      <c r="AT584" s="100"/>
      <c r="AU584" s="100"/>
      <c r="AV584" s="100"/>
      <c r="AW584" s="100"/>
      <c r="AX584" s="100"/>
      <c r="AY584" s="100"/>
      <c r="AZ584" s="100"/>
      <c r="BA584" s="100"/>
      <c r="BB584" s="100"/>
      <c r="BC584" s="100"/>
      <c r="BD584" s="100"/>
      <c r="BE584" s="100"/>
    </row>
    <row r="585" spans="1:57" ht="15.75" customHeight="1" x14ac:dyDescent="0.3">
      <c r="A585" s="98"/>
      <c r="B585" s="98"/>
      <c r="C585" s="98"/>
      <c r="D585" s="98"/>
      <c r="E585" s="99"/>
      <c r="F585" s="99"/>
      <c r="G585" s="98"/>
      <c r="H585" s="98"/>
      <c r="I585" s="98"/>
      <c r="J585" s="98"/>
      <c r="K585" s="98"/>
      <c r="L585" s="98"/>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c r="AR585" s="100"/>
      <c r="AS585" s="100"/>
      <c r="AT585" s="100"/>
      <c r="AU585" s="100"/>
      <c r="AV585" s="100"/>
      <c r="AW585" s="100"/>
      <c r="AX585" s="100"/>
      <c r="AY585" s="100"/>
      <c r="AZ585" s="100"/>
      <c r="BA585" s="100"/>
      <c r="BB585" s="100"/>
      <c r="BC585" s="100"/>
      <c r="BD585" s="100"/>
      <c r="BE585" s="100"/>
    </row>
    <row r="586" spans="1:57" ht="15.75" customHeight="1" x14ac:dyDescent="0.3">
      <c r="A586" s="98"/>
      <c r="B586" s="98"/>
      <c r="C586" s="98"/>
      <c r="D586" s="98"/>
      <c r="E586" s="99"/>
      <c r="F586" s="99"/>
      <c r="G586" s="98"/>
      <c r="H586" s="98"/>
      <c r="I586" s="98"/>
      <c r="J586" s="98"/>
      <c r="K586" s="98"/>
      <c r="L586" s="98"/>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c r="AS586" s="100"/>
      <c r="AT586" s="100"/>
      <c r="AU586" s="100"/>
      <c r="AV586" s="100"/>
      <c r="AW586" s="100"/>
      <c r="AX586" s="100"/>
      <c r="AY586" s="100"/>
      <c r="AZ586" s="100"/>
      <c r="BA586" s="100"/>
      <c r="BB586" s="100"/>
      <c r="BC586" s="100"/>
      <c r="BD586" s="100"/>
      <c r="BE586" s="100"/>
    </row>
    <row r="587" spans="1:57" ht="15.75" customHeight="1" x14ac:dyDescent="0.3">
      <c r="A587" s="98"/>
      <c r="B587" s="98"/>
      <c r="C587" s="98"/>
      <c r="D587" s="98"/>
      <c r="E587" s="99"/>
      <c r="F587" s="99"/>
      <c r="G587" s="98"/>
      <c r="H587" s="98"/>
      <c r="I587" s="98"/>
      <c r="J587" s="98"/>
      <c r="K587" s="98"/>
      <c r="L587" s="98"/>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c r="AU587" s="100"/>
      <c r="AV587" s="100"/>
      <c r="AW587" s="100"/>
      <c r="AX587" s="100"/>
      <c r="AY587" s="100"/>
      <c r="AZ587" s="100"/>
      <c r="BA587" s="100"/>
      <c r="BB587" s="100"/>
      <c r="BC587" s="100"/>
      <c r="BD587" s="100"/>
      <c r="BE587" s="100"/>
    </row>
    <row r="588" spans="1:57" ht="15.75" customHeight="1" x14ac:dyDescent="0.3">
      <c r="A588" s="98"/>
      <c r="B588" s="98"/>
      <c r="C588" s="98"/>
      <c r="D588" s="98"/>
      <c r="E588" s="99"/>
      <c r="F588" s="99"/>
      <c r="G588" s="98"/>
      <c r="H588" s="98"/>
      <c r="I588" s="98"/>
      <c r="J588" s="98"/>
      <c r="K588" s="98"/>
      <c r="L588" s="98"/>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c r="AS588" s="100"/>
      <c r="AT588" s="100"/>
      <c r="AU588" s="100"/>
      <c r="AV588" s="100"/>
      <c r="AW588" s="100"/>
      <c r="AX588" s="100"/>
      <c r="AY588" s="100"/>
      <c r="AZ588" s="100"/>
      <c r="BA588" s="100"/>
      <c r="BB588" s="100"/>
      <c r="BC588" s="100"/>
      <c r="BD588" s="100"/>
      <c r="BE588" s="100"/>
    </row>
    <row r="589" spans="1:57" ht="15.75" customHeight="1" x14ac:dyDescent="0.3">
      <c r="A589" s="98"/>
      <c r="B589" s="98"/>
      <c r="C589" s="98"/>
      <c r="D589" s="98"/>
      <c r="E589" s="99"/>
      <c r="F589" s="99"/>
      <c r="G589" s="98"/>
      <c r="H589" s="98"/>
      <c r="I589" s="98"/>
      <c r="J589" s="98"/>
      <c r="K589" s="98"/>
      <c r="L589" s="98"/>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c r="AS589" s="100"/>
      <c r="AT589" s="100"/>
      <c r="AU589" s="100"/>
      <c r="AV589" s="100"/>
      <c r="AW589" s="100"/>
      <c r="AX589" s="100"/>
      <c r="AY589" s="100"/>
      <c r="AZ589" s="100"/>
      <c r="BA589" s="100"/>
      <c r="BB589" s="100"/>
      <c r="BC589" s="100"/>
      <c r="BD589" s="100"/>
      <c r="BE589" s="100"/>
    </row>
    <row r="590" spans="1:57" ht="15.75" customHeight="1" x14ac:dyDescent="0.3">
      <c r="A590" s="98"/>
      <c r="B590" s="98"/>
      <c r="C590" s="98"/>
      <c r="D590" s="98"/>
      <c r="E590" s="99"/>
      <c r="F590" s="99"/>
      <c r="G590" s="98"/>
      <c r="H590" s="98"/>
      <c r="I590" s="98"/>
      <c r="J590" s="98"/>
      <c r="K590" s="98"/>
      <c r="L590" s="98"/>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00"/>
      <c r="AY590" s="100"/>
      <c r="AZ590" s="100"/>
      <c r="BA590" s="100"/>
      <c r="BB590" s="100"/>
      <c r="BC590" s="100"/>
      <c r="BD590" s="100"/>
      <c r="BE590" s="100"/>
    </row>
    <row r="591" spans="1:57" ht="15.75" customHeight="1" x14ac:dyDescent="0.3">
      <c r="A591" s="98"/>
      <c r="B591" s="98"/>
      <c r="C591" s="98"/>
      <c r="D591" s="98"/>
      <c r="E591" s="99"/>
      <c r="F591" s="99"/>
      <c r="G591" s="98"/>
      <c r="H591" s="98"/>
      <c r="I591" s="98"/>
      <c r="J591" s="98"/>
      <c r="K591" s="98"/>
      <c r="L591" s="98"/>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c r="AR591" s="100"/>
      <c r="AS591" s="100"/>
      <c r="AT591" s="100"/>
      <c r="AU591" s="100"/>
      <c r="AV591" s="100"/>
      <c r="AW591" s="100"/>
      <c r="AX591" s="100"/>
      <c r="AY591" s="100"/>
      <c r="AZ591" s="100"/>
      <c r="BA591" s="100"/>
      <c r="BB591" s="100"/>
      <c r="BC591" s="100"/>
      <c r="BD591" s="100"/>
      <c r="BE591" s="100"/>
    </row>
    <row r="592" spans="1:57" ht="15.75" customHeight="1" x14ac:dyDescent="0.3">
      <c r="A592" s="98"/>
      <c r="B592" s="98"/>
      <c r="C592" s="98"/>
      <c r="D592" s="98"/>
      <c r="E592" s="99"/>
      <c r="F592" s="99"/>
      <c r="G592" s="98"/>
      <c r="H592" s="98"/>
      <c r="I592" s="98"/>
      <c r="J592" s="98"/>
      <c r="K592" s="98"/>
      <c r="L592" s="98"/>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c r="AR592" s="100"/>
      <c r="AS592" s="100"/>
      <c r="AT592" s="100"/>
      <c r="AU592" s="100"/>
      <c r="AV592" s="100"/>
      <c r="AW592" s="100"/>
      <c r="AX592" s="100"/>
      <c r="AY592" s="100"/>
      <c r="AZ592" s="100"/>
      <c r="BA592" s="100"/>
      <c r="BB592" s="100"/>
      <c r="BC592" s="100"/>
      <c r="BD592" s="100"/>
      <c r="BE592" s="100"/>
    </row>
    <row r="593" spans="1:57" ht="15.75" customHeight="1" x14ac:dyDescent="0.3">
      <c r="A593" s="98"/>
      <c r="B593" s="98"/>
      <c r="C593" s="98"/>
      <c r="D593" s="98"/>
      <c r="E593" s="99"/>
      <c r="F593" s="99"/>
      <c r="G593" s="98"/>
      <c r="H593" s="98"/>
      <c r="I593" s="98"/>
      <c r="J593" s="98"/>
      <c r="K593" s="98"/>
      <c r="L593" s="98"/>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c r="AS593" s="100"/>
      <c r="AT593" s="100"/>
      <c r="AU593" s="100"/>
      <c r="AV593" s="100"/>
      <c r="AW593" s="100"/>
      <c r="AX593" s="100"/>
      <c r="AY593" s="100"/>
      <c r="AZ593" s="100"/>
      <c r="BA593" s="100"/>
      <c r="BB593" s="100"/>
      <c r="BC593" s="100"/>
      <c r="BD593" s="100"/>
      <c r="BE593" s="100"/>
    </row>
    <row r="594" spans="1:57" ht="15.75" customHeight="1" x14ac:dyDescent="0.3">
      <c r="A594" s="98"/>
      <c r="B594" s="98"/>
      <c r="C594" s="98"/>
      <c r="D594" s="98"/>
      <c r="E594" s="99"/>
      <c r="F594" s="99"/>
      <c r="G594" s="98"/>
      <c r="H594" s="98"/>
      <c r="I594" s="98"/>
      <c r="J594" s="98"/>
      <c r="K594" s="98"/>
      <c r="L594" s="98"/>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c r="AR594" s="100"/>
      <c r="AS594" s="100"/>
      <c r="AT594" s="100"/>
      <c r="AU594" s="100"/>
      <c r="AV594" s="100"/>
      <c r="AW594" s="100"/>
      <c r="AX594" s="100"/>
      <c r="AY594" s="100"/>
      <c r="AZ594" s="100"/>
      <c r="BA594" s="100"/>
      <c r="BB594" s="100"/>
      <c r="BC594" s="100"/>
      <c r="BD594" s="100"/>
      <c r="BE594" s="100"/>
    </row>
    <row r="595" spans="1:57" ht="15.75" customHeight="1" x14ac:dyDescent="0.3">
      <c r="A595" s="98"/>
      <c r="B595" s="98"/>
      <c r="C595" s="98"/>
      <c r="D595" s="98"/>
      <c r="E595" s="99"/>
      <c r="F595" s="99"/>
      <c r="G595" s="98"/>
      <c r="H595" s="98"/>
      <c r="I595" s="98"/>
      <c r="J595" s="98"/>
      <c r="K595" s="98"/>
      <c r="L595" s="98"/>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c r="AS595" s="100"/>
      <c r="AT595" s="100"/>
      <c r="AU595" s="100"/>
      <c r="AV595" s="100"/>
      <c r="AW595" s="100"/>
      <c r="AX595" s="100"/>
      <c r="AY595" s="100"/>
      <c r="AZ595" s="100"/>
      <c r="BA595" s="100"/>
      <c r="BB595" s="100"/>
      <c r="BC595" s="100"/>
      <c r="BD595" s="100"/>
      <c r="BE595" s="100"/>
    </row>
    <row r="596" spans="1:57" ht="15.75" customHeight="1" x14ac:dyDescent="0.3">
      <c r="A596" s="98"/>
      <c r="B596" s="98"/>
      <c r="C596" s="98"/>
      <c r="D596" s="98"/>
      <c r="E596" s="99"/>
      <c r="F596" s="99"/>
      <c r="G596" s="98"/>
      <c r="H596" s="98"/>
      <c r="I596" s="98"/>
      <c r="J596" s="98"/>
      <c r="K596" s="98"/>
      <c r="L596" s="98"/>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c r="AR596" s="100"/>
      <c r="AS596" s="100"/>
      <c r="AT596" s="100"/>
      <c r="AU596" s="100"/>
      <c r="AV596" s="100"/>
      <c r="AW596" s="100"/>
      <c r="AX596" s="100"/>
      <c r="AY596" s="100"/>
      <c r="AZ596" s="100"/>
      <c r="BA596" s="100"/>
      <c r="BB596" s="100"/>
      <c r="BC596" s="100"/>
      <c r="BD596" s="100"/>
      <c r="BE596" s="100"/>
    </row>
    <row r="597" spans="1:57" ht="15.75" customHeight="1" x14ac:dyDescent="0.3">
      <c r="A597" s="98"/>
      <c r="B597" s="98"/>
      <c r="C597" s="98"/>
      <c r="D597" s="98"/>
      <c r="E597" s="99"/>
      <c r="F597" s="99"/>
      <c r="G597" s="98"/>
      <c r="H597" s="98"/>
      <c r="I597" s="98"/>
      <c r="J597" s="98"/>
      <c r="K597" s="98"/>
      <c r="L597" s="98"/>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c r="AR597" s="100"/>
      <c r="AS597" s="100"/>
      <c r="AT597" s="100"/>
      <c r="AU597" s="100"/>
      <c r="AV597" s="100"/>
      <c r="AW597" s="100"/>
      <c r="AX597" s="100"/>
      <c r="AY597" s="100"/>
      <c r="AZ597" s="100"/>
      <c r="BA597" s="100"/>
      <c r="BB597" s="100"/>
      <c r="BC597" s="100"/>
      <c r="BD597" s="100"/>
      <c r="BE597" s="100"/>
    </row>
    <row r="598" spans="1:57" ht="15.75" customHeight="1" x14ac:dyDescent="0.3">
      <c r="A598" s="98"/>
      <c r="B598" s="98"/>
      <c r="C598" s="98"/>
      <c r="D598" s="98"/>
      <c r="E598" s="99"/>
      <c r="F598" s="99"/>
      <c r="G598" s="98"/>
      <c r="H598" s="98"/>
      <c r="I598" s="98"/>
      <c r="J598" s="98"/>
      <c r="K598" s="98"/>
      <c r="L598" s="98"/>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c r="AU598" s="100"/>
      <c r="AV598" s="100"/>
      <c r="AW598" s="100"/>
      <c r="AX598" s="100"/>
      <c r="AY598" s="100"/>
      <c r="AZ598" s="100"/>
      <c r="BA598" s="100"/>
      <c r="BB598" s="100"/>
      <c r="BC598" s="100"/>
      <c r="BD598" s="100"/>
      <c r="BE598" s="100"/>
    </row>
    <row r="599" spans="1:57" ht="15.75" customHeight="1" x14ac:dyDescent="0.3">
      <c r="A599" s="98"/>
      <c r="B599" s="98"/>
      <c r="C599" s="98"/>
      <c r="D599" s="98"/>
      <c r="E599" s="99"/>
      <c r="F599" s="99"/>
      <c r="G599" s="98"/>
      <c r="H599" s="98"/>
      <c r="I599" s="98"/>
      <c r="J599" s="98"/>
      <c r="K599" s="98"/>
      <c r="L599" s="98"/>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c r="AS599" s="100"/>
      <c r="AT599" s="100"/>
      <c r="AU599" s="100"/>
      <c r="AV599" s="100"/>
      <c r="AW599" s="100"/>
      <c r="AX599" s="100"/>
      <c r="AY599" s="100"/>
      <c r="AZ599" s="100"/>
      <c r="BA599" s="100"/>
      <c r="BB599" s="100"/>
      <c r="BC599" s="100"/>
      <c r="BD599" s="100"/>
      <c r="BE599" s="100"/>
    </row>
    <row r="600" spans="1:57" ht="15.75" customHeight="1" x14ac:dyDescent="0.3">
      <c r="A600" s="98"/>
      <c r="B600" s="98"/>
      <c r="C600" s="98"/>
      <c r="D600" s="98"/>
      <c r="E600" s="99"/>
      <c r="F600" s="99"/>
      <c r="G600" s="98"/>
      <c r="H600" s="98"/>
      <c r="I600" s="98"/>
      <c r="J600" s="98"/>
      <c r="K600" s="98"/>
      <c r="L600" s="98"/>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c r="AS600" s="100"/>
      <c r="AT600" s="100"/>
      <c r="AU600" s="100"/>
      <c r="AV600" s="100"/>
      <c r="AW600" s="100"/>
      <c r="AX600" s="100"/>
      <c r="AY600" s="100"/>
      <c r="AZ600" s="100"/>
      <c r="BA600" s="100"/>
      <c r="BB600" s="100"/>
      <c r="BC600" s="100"/>
      <c r="BD600" s="100"/>
      <c r="BE600" s="100"/>
    </row>
    <row r="601" spans="1:57" ht="15.75" customHeight="1" x14ac:dyDescent="0.3">
      <c r="A601" s="98"/>
      <c r="B601" s="98"/>
      <c r="C601" s="98"/>
      <c r="D601" s="98"/>
      <c r="E601" s="99"/>
      <c r="F601" s="99"/>
      <c r="G601" s="98"/>
      <c r="H601" s="98"/>
      <c r="I601" s="98"/>
      <c r="J601" s="98"/>
      <c r="K601" s="98"/>
      <c r="L601" s="98"/>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c r="AS601" s="100"/>
      <c r="AT601" s="100"/>
      <c r="AU601" s="100"/>
      <c r="AV601" s="100"/>
      <c r="AW601" s="100"/>
      <c r="AX601" s="100"/>
      <c r="AY601" s="100"/>
      <c r="AZ601" s="100"/>
      <c r="BA601" s="100"/>
      <c r="BB601" s="100"/>
      <c r="BC601" s="100"/>
      <c r="BD601" s="100"/>
      <c r="BE601" s="100"/>
    </row>
    <row r="602" spans="1:57" ht="15.75" customHeight="1" x14ac:dyDescent="0.3">
      <c r="A602" s="98"/>
      <c r="B602" s="98"/>
      <c r="C602" s="98"/>
      <c r="D602" s="98"/>
      <c r="E602" s="99"/>
      <c r="F602" s="99"/>
      <c r="G602" s="98"/>
      <c r="H602" s="98"/>
      <c r="I602" s="98"/>
      <c r="J602" s="98"/>
      <c r="K602" s="98"/>
      <c r="L602" s="98"/>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c r="AS602" s="100"/>
      <c r="AT602" s="100"/>
      <c r="AU602" s="100"/>
      <c r="AV602" s="100"/>
      <c r="AW602" s="100"/>
      <c r="AX602" s="100"/>
      <c r="AY602" s="100"/>
      <c r="AZ602" s="100"/>
      <c r="BA602" s="100"/>
      <c r="BB602" s="100"/>
      <c r="BC602" s="100"/>
      <c r="BD602" s="100"/>
      <c r="BE602" s="100"/>
    </row>
    <row r="603" spans="1:57" ht="15.75" customHeight="1" x14ac:dyDescent="0.3">
      <c r="A603" s="98"/>
      <c r="B603" s="98"/>
      <c r="C603" s="98"/>
      <c r="D603" s="98"/>
      <c r="E603" s="99"/>
      <c r="F603" s="99"/>
      <c r="G603" s="98"/>
      <c r="H603" s="98"/>
      <c r="I603" s="98"/>
      <c r="J603" s="98"/>
      <c r="K603" s="98"/>
      <c r="L603" s="98"/>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c r="AU603" s="100"/>
      <c r="AV603" s="100"/>
      <c r="AW603" s="100"/>
      <c r="AX603" s="100"/>
      <c r="AY603" s="100"/>
      <c r="AZ603" s="100"/>
      <c r="BA603" s="100"/>
      <c r="BB603" s="100"/>
      <c r="BC603" s="100"/>
      <c r="BD603" s="100"/>
      <c r="BE603" s="100"/>
    </row>
    <row r="604" spans="1:57" ht="15.75" customHeight="1" x14ac:dyDescent="0.3">
      <c r="A604" s="98"/>
      <c r="B604" s="98"/>
      <c r="C604" s="98"/>
      <c r="D604" s="98"/>
      <c r="E604" s="99"/>
      <c r="F604" s="99"/>
      <c r="G604" s="98"/>
      <c r="H604" s="98"/>
      <c r="I604" s="98"/>
      <c r="J604" s="98"/>
      <c r="K604" s="98"/>
      <c r="L604" s="98"/>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c r="AR604" s="100"/>
      <c r="AS604" s="100"/>
      <c r="AT604" s="100"/>
      <c r="AU604" s="100"/>
      <c r="AV604" s="100"/>
      <c r="AW604" s="100"/>
      <c r="AX604" s="100"/>
      <c r="AY604" s="100"/>
      <c r="AZ604" s="100"/>
      <c r="BA604" s="100"/>
      <c r="BB604" s="100"/>
      <c r="BC604" s="100"/>
      <c r="BD604" s="100"/>
      <c r="BE604" s="100"/>
    </row>
    <row r="605" spans="1:57" ht="15.75" customHeight="1" x14ac:dyDescent="0.3">
      <c r="A605" s="98"/>
      <c r="B605" s="98"/>
      <c r="C605" s="98"/>
      <c r="D605" s="98"/>
      <c r="E605" s="99"/>
      <c r="F605" s="99"/>
      <c r="G605" s="98"/>
      <c r="H605" s="98"/>
      <c r="I605" s="98"/>
      <c r="J605" s="98"/>
      <c r="K605" s="98"/>
      <c r="L605" s="98"/>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c r="AR605" s="100"/>
      <c r="AS605" s="100"/>
      <c r="AT605" s="100"/>
      <c r="AU605" s="100"/>
      <c r="AV605" s="100"/>
      <c r="AW605" s="100"/>
      <c r="AX605" s="100"/>
      <c r="AY605" s="100"/>
      <c r="AZ605" s="100"/>
      <c r="BA605" s="100"/>
      <c r="BB605" s="100"/>
      <c r="BC605" s="100"/>
      <c r="BD605" s="100"/>
      <c r="BE605" s="100"/>
    </row>
    <row r="606" spans="1:57" ht="15.75" customHeight="1" x14ac:dyDescent="0.3">
      <c r="A606" s="98"/>
      <c r="B606" s="98"/>
      <c r="C606" s="98"/>
      <c r="D606" s="98"/>
      <c r="E606" s="99"/>
      <c r="F606" s="99"/>
      <c r="G606" s="98"/>
      <c r="H606" s="98"/>
      <c r="I606" s="98"/>
      <c r="J606" s="98"/>
      <c r="K606" s="98"/>
      <c r="L606" s="98"/>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c r="AR606" s="100"/>
      <c r="AS606" s="100"/>
      <c r="AT606" s="100"/>
      <c r="AU606" s="100"/>
      <c r="AV606" s="100"/>
      <c r="AW606" s="100"/>
      <c r="AX606" s="100"/>
      <c r="AY606" s="100"/>
      <c r="AZ606" s="100"/>
      <c r="BA606" s="100"/>
      <c r="BB606" s="100"/>
      <c r="BC606" s="100"/>
      <c r="BD606" s="100"/>
      <c r="BE606" s="100"/>
    </row>
    <row r="607" spans="1:57" ht="15.75" customHeight="1" x14ac:dyDescent="0.3">
      <c r="A607" s="98"/>
      <c r="B607" s="98"/>
      <c r="C607" s="98"/>
      <c r="D607" s="98"/>
      <c r="E607" s="99"/>
      <c r="F607" s="99"/>
      <c r="G607" s="98"/>
      <c r="H607" s="98"/>
      <c r="I607" s="98"/>
      <c r="J607" s="98"/>
      <c r="K607" s="98"/>
      <c r="L607" s="98"/>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c r="AR607" s="100"/>
      <c r="AS607" s="100"/>
      <c r="AT607" s="100"/>
      <c r="AU607" s="100"/>
      <c r="AV607" s="100"/>
      <c r="AW607" s="100"/>
      <c r="AX607" s="100"/>
      <c r="AY607" s="100"/>
      <c r="AZ607" s="100"/>
      <c r="BA607" s="100"/>
      <c r="BB607" s="100"/>
      <c r="BC607" s="100"/>
      <c r="BD607" s="100"/>
      <c r="BE607" s="100"/>
    </row>
    <row r="608" spans="1:57" ht="15.75" customHeight="1" x14ac:dyDescent="0.3">
      <c r="A608" s="98"/>
      <c r="B608" s="98"/>
      <c r="C608" s="98"/>
      <c r="D608" s="98"/>
      <c r="E608" s="99"/>
      <c r="F608" s="99"/>
      <c r="G608" s="98"/>
      <c r="H608" s="98"/>
      <c r="I608" s="98"/>
      <c r="J608" s="98"/>
      <c r="K608" s="98"/>
      <c r="L608" s="98"/>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c r="AS608" s="100"/>
      <c r="AT608" s="100"/>
      <c r="AU608" s="100"/>
      <c r="AV608" s="100"/>
      <c r="AW608" s="100"/>
      <c r="AX608" s="100"/>
      <c r="AY608" s="100"/>
      <c r="AZ608" s="100"/>
      <c r="BA608" s="100"/>
      <c r="BB608" s="100"/>
      <c r="BC608" s="100"/>
      <c r="BD608" s="100"/>
      <c r="BE608" s="100"/>
    </row>
    <row r="609" spans="1:57" ht="15.75" customHeight="1" x14ac:dyDescent="0.3">
      <c r="A609" s="98"/>
      <c r="B609" s="98"/>
      <c r="C609" s="98"/>
      <c r="D609" s="98"/>
      <c r="E609" s="99"/>
      <c r="F609" s="99"/>
      <c r="G609" s="98"/>
      <c r="H609" s="98"/>
      <c r="I609" s="98"/>
      <c r="J609" s="98"/>
      <c r="K609" s="98"/>
      <c r="L609" s="98"/>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c r="AS609" s="100"/>
      <c r="AT609" s="100"/>
      <c r="AU609" s="100"/>
      <c r="AV609" s="100"/>
      <c r="AW609" s="100"/>
      <c r="AX609" s="100"/>
      <c r="AY609" s="100"/>
      <c r="AZ609" s="100"/>
      <c r="BA609" s="100"/>
      <c r="BB609" s="100"/>
      <c r="BC609" s="100"/>
      <c r="BD609" s="100"/>
      <c r="BE609" s="100"/>
    </row>
    <row r="610" spans="1:57" ht="15.75" customHeight="1" x14ac:dyDescent="0.3">
      <c r="A610" s="98"/>
      <c r="B610" s="98"/>
      <c r="C610" s="98"/>
      <c r="D610" s="98"/>
      <c r="E610" s="99"/>
      <c r="F610" s="99"/>
      <c r="G610" s="98"/>
      <c r="H610" s="98"/>
      <c r="I610" s="98"/>
      <c r="J610" s="98"/>
      <c r="K610" s="98"/>
      <c r="L610" s="98"/>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c r="AS610" s="100"/>
      <c r="AT610" s="100"/>
      <c r="AU610" s="100"/>
      <c r="AV610" s="100"/>
      <c r="AW610" s="100"/>
      <c r="AX610" s="100"/>
      <c r="AY610" s="100"/>
      <c r="AZ610" s="100"/>
      <c r="BA610" s="100"/>
      <c r="BB610" s="100"/>
      <c r="BC610" s="100"/>
      <c r="BD610" s="100"/>
      <c r="BE610" s="100"/>
    </row>
    <row r="611" spans="1:57" ht="15.75" customHeight="1" x14ac:dyDescent="0.3">
      <c r="A611" s="98"/>
      <c r="B611" s="98"/>
      <c r="C611" s="98"/>
      <c r="D611" s="98"/>
      <c r="E611" s="99"/>
      <c r="F611" s="99"/>
      <c r="G611" s="98"/>
      <c r="H611" s="98"/>
      <c r="I611" s="98"/>
      <c r="J611" s="98"/>
      <c r="K611" s="98"/>
      <c r="L611" s="98"/>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c r="AS611" s="100"/>
      <c r="AT611" s="100"/>
      <c r="AU611" s="100"/>
      <c r="AV611" s="100"/>
      <c r="AW611" s="100"/>
      <c r="AX611" s="100"/>
      <c r="AY611" s="100"/>
      <c r="AZ611" s="100"/>
      <c r="BA611" s="100"/>
      <c r="BB611" s="100"/>
      <c r="BC611" s="100"/>
      <c r="BD611" s="100"/>
      <c r="BE611" s="100"/>
    </row>
    <row r="612" spans="1:57" ht="15.75" customHeight="1" x14ac:dyDescent="0.3">
      <c r="A612" s="98"/>
      <c r="B612" s="98"/>
      <c r="C612" s="98"/>
      <c r="D612" s="98"/>
      <c r="E612" s="99"/>
      <c r="F612" s="99"/>
      <c r="G612" s="98"/>
      <c r="H612" s="98"/>
      <c r="I612" s="98"/>
      <c r="J612" s="98"/>
      <c r="K612" s="98"/>
      <c r="L612" s="98"/>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c r="AS612" s="100"/>
      <c r="AT612" s="100"/>
      <c r="AU612" s="100"/>
      <c r="AV612" s="100"/>
      <c r="AW612" s="100"/>
      <c r="AX612" s="100"/>
      <c r="AY612" s="100"/>
      <c r="AZ612" s="100"/>
      <c r="BA612" s="100"/>
      <c r="BB612" s="100"/>
      <c r="BC612" s="100"/>
      <c r="BD612" s="100"/>
      <c r="BE612" s="100"/>
    </row>
    <row r="613" spans="1:57" ht="15.75" customHeight="1" x14ac:dyDescent="0.3">
      <c r="A613" s="98"/>
      <c r="B613" s="98"/>
      <c r="C613" s="98"/>
      <c r="D613" s="98"/>
      <c r="E613" s="99"/>
      <c r="F613" s="99"/>
      <c r="G613" s="98"/>
      <c r="H613" s="98"/>
      <c r="I613" s="98"/>
      <c r="J613" s="98"/>
      <c r="K613" s="98"/>
      <c r="L613" s="98"/>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c r="AS613" s="100"/>
      <c r="AT613" s="100"/>
      <c r="AU613" s="100"/>
      <c r="AV613" s="100"/>
      <c r="AW613" s="100"/>
      <c r="AX613" s="100"/>
      <c r="AY613" s="100"/>
      <c r="AZ613" s="100"/>
      <c r="BA613" s="100"/>
      <c r="BB613" s="100"/>
      <c r="BC613" s="100"/>
      <c r="BD613" s="100"/>
      <c r="BE613" s="100"/>
    </row>
    <row r="614" spans="1:57" ht="15.75" customHeight="1" x14ac:dyDescent="0.3">
      <c r="A614" s="98"/>
      <c r="B614" s="98"/>
      <c r="C614" s="98"/>
      <c r="D614" s="98"/>
      <c r="E614" s="99"/>
      <c r="F614" s="99"/>
      <c r="G614" s="98"/>
      <c r="H614" s="98"/>
      <c r="I614" s="98"/>
      <c r="J614" s="98"/>
      <c r="K614" s="98"/>
      <c r="L614" s="98"/>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c r="AS614" s="100"/>
      <c r="AT614" s="100"/>
      <c r="AU614" s="100"/>
      <c r="AV614" s="100"/>
      <c r="AW614" s="100"/>
      <c r="AX614" s="100"/>
      <c r="AY614" s="100"/>
      <c r="AZ614" s="100"/>
      <c r="BA614" s="100"/>
      <c r="BB614" s="100"/>
      <c r="BC614" s="100"/>
      <c r="BD614" s="100"/>
      <c r="BE614" s="100"/>
    </row>
    <row r="615" spans="1:57" ht="15.75" customHeight="1" x14ac:dyDescent="0.3">
      <c r="A615" s="98"/>
      <c r="B615" s="98"/>
      <c r="C615" s="98"/>
      <c r="D615" s="98"/>
      <c r="E615" s="99"/>
      <c r="F615" s="99"/>
      <c r="G615" s="98"/>
      <c r="H615" s="98"/>
      <c r="I615" s="98"/>
      <c r="J615" s="98"/>
      <c r="K615" s="98"/>
      <c r="L615" s="98"/>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c r="AS615" s="100"/>
      <c r="AT615" s="100"/>
      <c r="AU615" s="100"/>
      <c r="AV615" s="100"/>
      <c r="AW615" s="100"/>
      <c r="AX615" s="100"/>
      <c r="AY615" s="100"/>
      <c r="AZ615" s="100"/>
      <c r="BA615" s="100"/>
      <c r="BB615" s="100"/>
      <c r="BC615" s="100"/>
      <c r="BD615" s="100"/>
      <c r="BE615" s="100"/>
    </row>
    <row r="616" spans="1:57" ht="15.75" customHeight="1" x14ac:dyDescent="0.3">
      <c r="A616" s="98"/>
      <c r="B616" s="98"/>
      <c r="C616" s="98"/>
      <c r="D616" s="98"/>
      <c r="E616" s="99"/>
      <c r="F616" s="99"/>
      <c r="G616" s="98"/>
      <c r="H616" s="98"/>
      <c r="I616" s="98"/>
      <c r="J616" s="98"/>
      <c r="K616" s="98"/>
      <c r="L616" s="98"/>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c r="AS616" s="100"/>
      <c r="AT616" s="100"/>
      <c r="AU616" s="100"/>
      <c r="AV616" s="100"/>
      <c r="AW616" s="100"/>
      <c r="AX616" s="100"/>
      <c r="AY616" s="100"/>
      <c r="AZ616" s="100"/>
      <c r="BA616" s="100"/>
      <c r="BB616" s="100"/>
      <c r="BC616" s="100"/>
      <c r="BD616" s="100"/>
      <c r="BE616" s="100"/>
    </row>
    <row r="617" spans="1:57" ht="15.75" customHeight="1" x14ac:dyDescent="0.3">
      <c r="A617" s="98"/>
      <c r="B617" s="98"/>
      <c r="C617" s="98"/>
      <c r="D617" s="98"/>
      <c r="E617" s="99"/>
      <c r="F617" s="99"/>
      <c r="G617" s="98"/>
      <c r="H617" s="98"/>
      <c r="I617" s="98"/>
      <c r="J617" s="98"/>
      <c r="K617" s="98"/>
      <c r="L617" s="98"/>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c r="AS617" s="100"/>
      <c r="AT617" s="100"/>
      <c r="AU617" s="100"/>
      <c r="AV617" s="100"/>
      <c r="AW617" s="100"/>
      <c r="AX617" s="100"/>
      <c r="AY617" s="100"/>
      <c r="AZ617" s="100"/>
      <c r="BA617" s="100"/>
      <c r="BB617" s="100"/>
      <c r="BC617" s="100"/>
      <c r="BD617" s="100"/>
      <c r="BE617" s="100"/>
    </row>
    <row r="618" spans="1:57" ht="15.75" customHeight="1" x14ac:dyDescent="0.3">
      <c r="A618" s="98"/>
      <c r="B618" s="98"/>
      <c r="C618" s="98"/>
      <c r="D618" s="98"/>
      <c r="E618" s="99"/>
      <c r="F618" s="99"/>
      <c r="G618" s="98"/>
      <c r="H618" s="98"/>
      <c r="I618" s="98"/>
      <c r="J618" s="98"/>
      <c r="K618" s="98"/>
      <c r="L618" s="98"/>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c r="AS618" s="100"/>
      <c r="AT618" s="100"/>
      <c r="AU618" s="100"/>
      <c r="AV618" s="100"/>
      <c r="AW618" s="100"/>
      <c r="AX618" s="100"/>
      <c r="AY618" s="100"/>
      <c r="AZ618" s="100"/>
      <c r="BA618" s="100"/>
      <c r="BB618" s="100"/>
      <c r="BC618" s="100"/>
      <c r="BD618" s="100"/>
      <c r="BE618" s="100"/>
    </row>
    <row r="619" spans="1:57" ht="15.75" customHeight="1" x14ac:dyDescent="0.3">
      <c r="A619" s="98"/>
      <c r="B619" s="98"/>
      <c r="C619" s="98"/>
      <c r="D619" s="98"/>
      <c r="E619" s="99"/>
      <c r="F619" s="99"/>
      <c r="G619" s="98"/>
      <c r="H619" s="98"/>
      <c r="I619" s="98"/>
      <c r="J619" s="98"/>
      <c r="K619" s="98"/>
      <c r="L619" s="98"/>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c r="AR619" s="100"/>
      <c r="AS619" s="100"/>
      <c r="AT619" s="100"/>
      <c r="AU619" s="100"/>
      <c r="AV619" s="100"/>
      <c r="AW619" s="100"/>
      <c r="AX619" s="100"/>
      <c r="AY619" s="100"/>
      <c r="AZ619" s="100"/>
      <c r="BA619" s="100"/>
      <c r="BB619" s="100"/>
      <c r="BC619" s="100"/>
      <c r="BD619" s="100"/>
      <c r="BE619" s="100"/>
    </row>
    <row r="620" spans="1:57" ht="15.75" customHeight="1" x14ac:dyDescent="0.3">
      <c r="A620" s="98"/>
      <c r="B620" s="98"/>
      <c r="C620" s="98"/>
      <c r="D620" s="98"/>
      <c r="E620" s="99"/>
      <c r="F620" s="99"/>
      <c r="G620" s="98"/>
      <c r="H620" s="98"/>
      <c r="I620" s="98"/>
      <c r="J620" s="98"/>
      <c r="K620" s="98"/>
      <c r="L620" s="98"/>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c r="AR620" s="100"/>
      <c r="AS620" s="100"/>
      <c r="AT620" s="100"/>
      <c r="AU620" s="100"/>
      <c r="AV620" s="100"/>
      <c r="AW620" s="100"/>
      <c r="AX620" s="100"/>
      <c r="AY620" s="100"/>
      <c r="AZ620" s="100"/>
      <c r="BA620" s="100"/>
      <c r="BB620" s="100"/>
      <c r="BC620" s="100"/>
      <c r="BD620" s="100"/>
      <c r="BE620" s="100"/>
    </row>
    <row r="621" spans="1:57" ht="15.75" customHeight="1" x14ac:dyDescent="0.3">
      <c r="A621" s="98"/>
      <c r="B621" s="98"/>
      <c r="C621" s="98"/>
      <c r="D621" s="98"/>
      <c r="E621" s="99"/>
      <c r="F621" s="99"/>
      <c r="G621" s="98"/>
      <c r="H621" s="98"/>
      <c r="I621" s="98"/>
      <c r="J621" s="98"/>
      <c r="K621" s="98"/>
      <c r="L621" s="98"/>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c r="AR621" s="100"/>
      <c r="AS621" s="100"/>
      <c r="AT621" s="100"/>
      <c r="AU621" s="100"/>
      <c r="AV621" s="100"/>
      <c r="AW621" s="100"/>
      <c r="AX621" s="100"/>
      <c r="AY621" s="100"/>
      <c r="AZ621" s="100"/>
      <c r="BA621" s="100"/>
      <c r="BB621" s="100"/>
      <c r="BC621" s="100"/>
      <c r="BD621" s="100"/>
      <c r="BE621" s="100"/>
    </row>
    <row r="622" spans="1:57" ht="15.75" customHeight="1" x14ac:dyDescent="0.3">
      <c r="A622" s="98"/>
      <c r="B622" s="98"/>
      <c r="C622" s="98"/>
      <c r="D622" s="98"/>
      <c r="E622" s="99"/>
      <c r="F622" s="99"/>
      <c r="G622" s="98"/>
      <c r="H622" s="98"/>
      <c r="I622" s="98"/>
      <c r="J622" s="98"/>
      <c r="K622" s="98"/>
      <c r="L622" s="98"/>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c r="AS622" s="100"/>
      <c r="AT622" s="100"/>
      <c r="AU622" s="100"/>
      <c r="AV622" s="100"/>
      <c r="AW622" s="100"/>
      <c r="AX622" s="100"/>
      <c r="AY622" s="100"/>
      <c r="AZ622" s="100"/>
      <c r="BA622" s="100"/>
      <c r="BB622" s="100"/>
      <c r="BC622" s="100"/>
      <c r="BD622" s="100"/>
      <c r="BE622" s="100"/>
    </row>
    <row r="623" spans="1:57" ht="15.75" customHeight="1" x14ac:dyDescent="0.3">
      <c r="A623" s="98"/>
      <c r="B623" s="98"/>
      <c r="C623" s="98"/>
      <c r="D623" s="98"/>
      <c r="E623" s="99"/>
      <c r="F623" s="99"/>
      <c r="G623" s="98"/>
      <c r="H623" s="98"/>
      <c r="I623" s="98"/>
      <c r="J623" s="98"/>
      <c r="K623" s="98"/>
      <c r="L623" s="98"/>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c r="AR623" s="100"/>
      <c r="AS623" s="100"/>
      <c r="AT623" s="100"/>
      <c r="AU623" s="100"/>
      <c r="AV623" s="100"/>
      <c r="AW623" s="100"/>
      <c r="AX623" s="100"/>
      <c r="AY623" s="100"/>
      <c r="AZ623" s="100"/>
      <c r="BA623" s="100"/>
      <c r="BB623" s="100"/>
      <c r="BC623" s="100"/>
      <c r="BD623" s="100"/>
      <c r="BE623" s="100"/>
    </row>
    <row r="624" spans="1:57" ht="15.75" customHeight="1" x14ac:dyDescent="0.3">
      <c r="A624" s="98"/>
      <c r="B624" s="98"/>
      <c r="C624" s="98"/>
      <c r="D624" s="98"/>
      <c r="E624" s="99"/>
      <c r="F624" s="99"/>
      <c r="G624" s="98"/>
      <c r="H624" s="98"/>
      <c r="I624" s="98"/>
      <c r="J624" s="98"/>
      <c r="K624" s="98"/>
      <c r="L624" s="98"/>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c r="AR624" s="100"/>
      <c r="AS624" s="100"/>
      <c r="AT624" s="100"/>
      <c r="AU624" s="100"/>
      <c r="AV624" s="100"/>
      <c r="AW624" s="100"/>
      <c r="AX624" s="100"/>
      <c r="AY624" s="100"/>
      <c r="AZ624" s="100"/>
      <c r="BA624" s="100"/>
      <c r="BB624" s="100"/>
      <c r="BC624" s="100"/>
      <c r="BD624" s="100"/>
      <c r="BE624" s="100"/>
    </row>
    <row r="625" spans="1:57" ht="15.75" customHeight="1" x14ac:dyDescent="0.3">
      <c r="A625" s="98"/>
      <c r="B625" s="98"/>
      <c r="C625" s="98"/>
      <c r="D625" s="98"/>
      <c r="E625" s="99"/>
      <c r="F625" s="99"/>
      <c r="G625" s="98"/>
      <c r="H625" s="98"/>
      <c r="I625" s="98"/>
      <c r="J625" s="98"/>
      <c r="K625" s="98"/>
      <c r="L625" s="98"/>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c r="AR625" s="100"/>
      <c r="AS625" s="100"/>
      <c r="AT625" s="100"/>
      <c r="AU625" s="100"/>
      <c r="AV625" s="100"/>
      <c r="AW625" s="100"/>
      <c r="AX625" s="100"/>
      <c r="AY625" s="100"/>
      <c r="AZ625" s="100"/>
      <c r="BA625" s="100"/>
      <c r="BB625" s="100"/>
      <c r="BC625" s="100"/>
      <c r="BD625" s="100"/>
      <c r="BE625" s="100"/>
    </row>
    <row r="626" spans="1:57" ht="15.75" customHeight="1" x14ac:dyDescent="0.3">
      <c r="A626" s="98"/>
      <c r="B626" s="98"/>
      <c r="C626" s="98"/>
      <c r="D626" s="98"/>
      <c r="E626" s="99"/>
      <c r="F626" s="99"/>
      <c r="G626" s="98"/>
      <c r="H626" s="98"/>
      <c r="I626" s="98"/>
      <c r="J626" s="98"/>
      <c r="K626" s="98"/>
      <c r="L626" s="98"/>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c r="AR626" s="100"/>
      <c r="AS626" s="100"/>
      <c r="AT626" s="100"/>
      <c r="AU626" s="100"/>
      <c r="AV626" s="100"/>
      <c r="AW626" s="100"/>
      <c r="AX626" s="100"/>
      <c r="AY626" s="100"/>
      <c r="AZ626" s="100"/>
      <c r="BA626" s="100"/>
      <c r="BB626" s="100"/>
      <c r="BC626" s="100"/>
      <c r="BD626" s="100"/>
      <c r="BE626" s="100"/>
    </row>
    <row r="627" spans="1:57" ht="15.75" customHeight="1" x14ac:dyDescent="0.3">
      <c r="A627" s="98"/>
      <c r="B627" s="98"/>
      <c r="C627" s="98"/>
      <c r="D627" s="98"/>
      <c r="E627" s="99"/>
      <c r="F627" s="99"/>
      <c r="G627" s="98"/>
      <c r="H627" s="98"/>
      <c r="I627" s="98"/>
      <c r="J627" s="98"/>
      <c r="K627" s="98"/>
      <c r="L627" s="98"/>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c r="AR627" s="100"/>
      <c r="AS627" s="100"/>
      <c r="AT627" s="100"/>
      <c r="AU627" s="100"/>
      <c r="AV627" s="100"/>
      <c r="AW627" s="100"/>
      <c r="AX627" s="100"/>
      <c r="AY627" s="100"/>
      <c r="AZ627" s="100"/>
      <c r="BA627" s="100"/>
      <c r="BB627" s="100"/>
      <c r="BC627" s="100"/>
      <c r="BD627" s="100"/>
      <c r="BE627" s="100"/>
    </row>
    <row r="628" spans="1:57" ht="15.75" customHeight="1" x14ac:dyDescent="0.3">
      <c r="A628" s="98"/>
      <c r="B628" s="98"/>
      <c r="C628" s="98"/>
      <c r="D628" s="98"/>
      <c r="E628" s="99"/>
      <c r="F628" s="99"/>
      <c r="G628" s="98"/>
      <c r="H628" s="98"/>
      <c r="I628" s="98"/>
      <c r="J628" s="98"/>
      <c r="K628" s="98"/>
      <c r="L628" s="98"/>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c r="AR628" s="100"/>
      <c r="AS628" s="100"/>
      <c r="AT628" s="100"/>
      <c r="AU628" s="100"/>
      <c r="AV628" s="100"/>
      <c r="AW628" s="100"/>
      <c r="AX628" s="100"/>
      <c r="AY628" s="100"/>
      <c r="AZ628" s="100"/>
      <c r="BA628" s="100"/>
      <c r="BB628" s="100"/>
      <c r="BC628" s="100"/>
      <c r="BD628" s="100"/>
      <c r="BE628" s="100"/>
    </row>
    <row r="629" spans="1:57" ht="15.75" customHeight="1" x14ac:dyDescent="0.3">
      <c r="A629" s="98"/>
      <c r="B629" s="98"/>
      <c r="C629" s="98"/>
      <c r="D629" s="98"/>
      <c r="E629" s="99"/>
      <c r="F629" s="99"/>
      <c r="G629" s="98"/>
      <c r="H629" s="98"/>
      <c r="I629" s="98"/>
      <c r="J629" s="98"/>
      <c r="K629" s="98"/>
      <c r="L629" s="98"/>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c r="AS629" s="100"/>
      <c r="AT629" s="100"/>
      <c r="AU629" s="100"/>
      <c r="AV629" s="100"/>
      <c r="AW629" s="100"/>
      <c r="AX629" s="100"/>
      <c r="AY629" s="100"/>
      <c r="AZ629" s="100"/>
      <c r="BA629" s="100"/>
      <c r="BB629" s="100"/>
      <c r="BC629" s="100"/>
      <c r="BD629" s="100"/>
      <c r="BE629" s="100"/>
    </row>
    <row r="630" spans="1:57" ht="15.75" customHeight="1" x14ac:dyDescent="0.3">
      <c r="A630" s="98"/>
      <c r="B630" s="98"/>
      <c r="C630" s="98"/>
      <c r="D630" s="98"/>
      <c r="E630" s="99"/>
      <c r="F630" s="99"/>
      <c r="G630" s="98"/>
      <c r="H630" s="98"/>
      <c r="I630" s="98"/>
      <c r="J630" s="98"/>
      <c r="K630" s="98"/>
      <c r="L630" s="98"/>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c r="AR630" s="100"/>
      <c r="AS630" s="100"/>
      <c r="AT630" s="100"/>
      <c r="AU630" s="100"/>
      <c r="AV630" s="100"/>
      <c r="AW630" s="100"/>
      <c r="AX630" s="100"/>
      <c r="AY630" s="100"/>
      <c r="AZ630" s="100"/>
      <c r="BA630" s="100"/>
      <c r="BB630" s="100"/>
      <c r="BC630" s="100"/>
      <c r="BD630" s="100"/>
      <c r="BE630" s="100"/>
    </row>
    <row r="631" spans="1:57" ht="15.75" customHeight="1" x14ac:dyDescent="0.3">
      <c r="A631" s="98"/>
      <c r="B631" s="98"/>
      <c r="C631" s="98"/>
      <c r="D631" s="98"/>
      <c r="E631" s="99"/>
      <c r="F631" s="99"/>
      <c r="G631" s="98"/>
      <c r="H631" s="98"/>
      <c r="I631" s="98"/>
      <c r="J631" s="98"/>
      <c r="K631" s="98"/>
      <c r="L631" s="98"/>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c r="AS631" s="100"/>
      <c r="AT631" s="100"/>
      <c r="AU631" s="100"/>
      <c r="AV631" s="100"/>
      <c r="AW631" s="100"/>
      <c r="AX631" s="100"/>
      <c r="AY631" s="100"/>
      <c r="AZ631" s="100"/>
      <c r="BA631" s="100"/>
      <c r="BB631" s="100"/>
      <c r="BC631" s="100"/>
      <c r="BD631" s="100"/>
      <c r="BE631" s="100"/>
    </row>
    <row r="632" spans="1:57" ht="15.75" customHeight="1" x14ac:dyDescent="0.3">
      <c r="A632" s="98"/>
      <c r="B632" s="98"/>
      <c r="C632" s="98"/>
      <c r="D632" s="98"/>
      <c r="E632" s="99"/>
      <c r="F632" s="99"/>
      <c r="G632" s="98"/>
      <c r="H632" s="98"/>
      <c r="I632" s="98"/>
      <c r="J632" s="98"/>
      <c r="K632" s="98"/>
      <c r="L632" s="98"/>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c r="AR632" s="100"/>
      <c r="AS632" s="100"/>
      <c r="AT632" s="100"/>
      <c r="AU632" s="100"/>
      <c r="AV632" s="100"/>
      <c r="AW632" s="100"/>
      <c r="AX632" s="100"/>
      <c r="AY632" s="100"/>
      <c r="AZ632" s="100"/>
      <c r="BA632" s="100"/>
      <c r="BB632" s="100"/>
      <c r="BC632" s="100"/>
      <c r="BD632" s="100"/>
      <c r="BE632" s="100"/>
    </row>
    <row r="633" spans="1:57" ht="15.75" customHeight="1" x14ac:dyDescent="0.3">
      <c r="A633" s="98"/>
      <c r="B633" s="98"/>
      <c r="C633" s="98"/>
      <c r="D633" s="98"/>
      <c r="E633" s="99"/>
      <c r="F633" s="99"/>
      <c r="G633" s="98"/>
      <c r="H633" s="98"/>
      <c r="I633" s="98"/>
      <c r="J633" s="98"/>
      <c r="K633" s="98"/>
      <c r="L633" s="98"/>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c r="AR633" s="100"/>
      <c r="AS633" s="100"/>
      <c r="AT633" s="100"/>
      <c r="AU633" s="100"/>
      <c r="AV633" s="100"/>
      <c r="AW633" s="100"/>
      <c r="AX633" s="100"/>
      <c r="AY633" s="100"/>
      <c r="AZ633" s="100"/>
      <c r="BA633" s="100"/>
      <c r="BB633" s="100"/>
      <c r="BC633" s="100"/>
      <c r="BD633" s="100"/>
      <c r="BE633" s="100"/>
    </row>
    <row r="634" spans="1:57" ht="15.75" customHeight="1" x14ac:dyDescent="0.3">
      <c r="A634" s="98"/>
      <c r="B634" s="98"/>
      <c r="C634" s="98"/>
      <c r="D634" s="98"/>
      <c r="E634" s="99"/>
      <c r="F634" s="99"/>
      <c r="G634" s="98"/>
      <c r="H634" s="98"/>
      <c r="I634" s="98"/>
      <c r="J634" s="98"/>
      <c r="K634" s="98"/>
      <c r="L634" s="98"/>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c r="AR634" s="100"/>
      <c r="AS634" s="100"/>
      <c r="AT634" s="100"/>
      <c r="AU634" s="100"/>
      <c r="AV634" s="100"/>
      <c r="AW634" s="100"/>
      <c r="AX634" s="100"/>
      <c r="AY634" s="100"/>
      <c r="AZ634" s="100"/>
      <c r="BA634" s="100"/>
      <c r="BB634" s="100"/>
      <c r="BC634" s="100"/>
      <c r="BD634" s="100"/>
      <c r="BE634" s="100"/>
    </row>
    <row r="635" spans="1:57" ht="15.75" customHeight="1" x14ac:dyDescent="0.3">
      <c r="A635" s="98"/>
      <c r="B635" s="98"/>
      <c r="C635" s="98"/>
      <c r="D635" s="98"/>
      <c r="E635" s="99"/>
      <c r="F635" s="99"/>
      <c r="G635" s="98"/>
      <c r="H635" s="98"/>
      <c r="I635" s="98"/>
      <c r="J635" s="98"/>
      <c r="K635" s="98"/>
      <c r="L635" s="98"/>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c r="AR635" s="100"/>
      <c r="AS635" s="100"/>
      <c r="AT635" s="100"/>
      <c r="AU635" s="100"/>
      <c r="AV635" s="100"/>
      <c r="AW635" s="100"/>
      <c r="AX635" s="100"/>
      <c r="AY635" s="100"/>
      <c r="AZ635" s="100"/>
      <c r="BA635" s="100"/>
      <c r="BB635" s="100"/>
      <c r="BC635" s="100"/>
      <c r="BD635" s="100"/>
      <c r="BE635" s="100"/>
    </row>
    <row r="636" spans="1:57" ht="15.75" customHeight="1" x14ac:dyDescent="0.3">
      <c r="A636" s="98"/>
      <c r="B636" s="98"/>
      <c r="C636" s="98"/>
      <c r="D636" s="98"/>
      <c r="E636" s="99"/>
      <c r="F636" s="99"/>
      <c r="G636" s="98"/>
      <c r="H636" s="98"/>
      <c r="I636" s="98"/>
      <c r="J636" s="98"/>
      <c r="K636" s="98"/>
      <c r="L636" s="98"/>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c r="AR636" s="100"/>
      <c r="AS636" s="100"/>
      <c r="AT636" s="100"/>
      <c r="AU636" s="100"/>
      <c r="AV636" s="100"/>
      <c r="AW636" s="100"/>
      <c r="AX636" s="100"/>
      <c r="AY636" s="100"/>
      <c r="AZ636" s="100"/>
      <c r="BA636" s="100"/>
      <c r="BB636" s="100"/>
      <c r="BC636" s="100"/>
      <c r="BD636" s="100"/>
      <c r="BE636" s="100"/>
    </row>
    <row r="637" spans="1:57" ht="15.75" customHeight="1" x14ac:dyDescent="0.3">
      <c r="A637" s="98"/>
      <c r="B637" s="98"/>
      <c r="C637" s="98"/>
      <c r="D637" s="98"/>
      <c r="E637" s="99"/>
      <c r="F637" s="99"/>
      <c r="G637" s="98"/>
      <c r="H637" s="98"/>
      <c r="I637" s="98"/>
      <c r="J637" s="98"/>
      <c r="K637" s="98"/>
      <c r="L637" s="98"/>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c r="AU637" s="100"/>
      <c r="AV637" s="100"/>
      <c r="AW637" s="100"/>
      <c r="AX637" s="100"/>
      <c r="AY637" s="100"/>
      <c r="AZ637" s="100"/>
      <c r="BA637" s="100"/>
      <c r="BB637" s="100"/>
      <c r="BC637" s="100"/>
      <c r="BD637" s="100"/>
      <c r="BE637" s="100"/>
    </row>
    <row r="638" spans="1:57" ht="15.75" customHeight="1" x14ac:dyDescent="0.3">
      <c r="A638" s="98"/>
      <c r="B638" s="98"/>
      <c r="C638" s="98"/>
      <c r="D638" s="98"/>
      <c r="E638" s="99"/>
      <c r="F638" s="99"/>
      <c r="G638" s="98"/>
      <c r="H638" s="98"/>
      <c r="I638" s="98"/>
      <c r="J638" s="98"/>
      <c r="K638" s="98"/>
      <c r="L638" s="98"/>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c r="AS638" s="100"/>
      <c r="AT638" s="100"/>
      <c r="AU638" s="100"/>
      <c r="AV638" s="100"/>
      <c r="AW638" s="100"/>
      <c r="AX638" s="100"/>
      <c r="AY638" s="100"/>
      <c r="AZ638" s="100"/>
      <c r="BA638" s="100"/>
      <c r="BB638" s="100"/>
      <c r="BC638" s="100"/>
      <c r="BD638" s="100"/>
      <c r="BE638" s="100"/>
    </row>
    <row r="639" spans="1:57" ht="15.75" customHeight="1" x14ac:dyDescent="0.3">
      <c r="A639" s="98"/>
      <c r="B639" s="98"/>
      <c r="C639" s="98"/>
      <c r="D639" s="98"/>
      <c r="E639" s="99"/>
      <c r="F639" s="99"/>
      <c r="G639" s="98"/>
      <c r="H639" s="98"/>
      <c r="I639" s="98"/>
      <c r="J639" s="98"/>
      <c r="K639" s="98"/>
      <c r="L639" s="98"/>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c r="AS639" s="100"/>
      <c r="AT639" s="100"/>
      <c r="AU639" s="100"/>
      <c r="AV639" s="100"/>
      <c r="AW639" s="100"/>
      <c r="AX639" s="100"/>
      <c r="AY639" s="100"/>
      <c r="AZ639" s="100"/>
      <c r="BA639" s="100"/>
      <c r="BB639" s="100"/>
      <c r="BC639" s="100"/>
      <c r="BD639" s="100"/>
      <c r="BE639" s="100"/>
    </row>
    <row r="640" spans="1:57" ht="15.75" customHeight="1" x14ac:dyDescent="0.3">
      <c r="A640" s="98"/>
      <c r="B640" s="98"/>
      <c r="C640" s="98"/>
      <c r="D640" s="98"/>
      <c r="E640" s="99"/>
      <c r="F640" s="99"/>
      <c r="G640" s="98"/>
      <c r="H640" s="98"/>
      <c r="I640" s="98"/>
      <c r="J640" s="98"/>
      <c r="K640" s="98"/>
      <c r="L640" s="98"/>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c r="AS640" s="100"/>
      <c r="AT640" s="100"/>
      <c r="AU640" s="100"/>
      <c r="AV640" s="100"/>
      <c r="AW640" s="100"/>
      <c r="AX640" s="100"/>
      <c r="AY640" s="100"/>
      <c r="AZ640" s="100"/>
      <c r="BA640" s="100"/>
      <c r="BB640" s="100"/>
      <c r="BC640" s="100"/>
      <c r="BD640" s="100"/>
      <c r="BE640" s="100"/>
    </row>
    <row r="641" spans="1:57" ht="15.75" customHeight="1" x14ac:dyDescent="0.3">
      <c r="A641" s="98"/>
      <c r="B641" s="98"/>
      <c r="C641" s="98"/>
      <c r="D641" s="98"/>
      <c r="E641" s="99"/>
      <c r="F641" s="99"/>
      <c r="G641" s="98"/>
      <c r="H641" s="98"/>
      <c r="I641" s="98"/>
      <c r="J641" s="98"/>
      <c r="K641" s="98"/>
      <c r="L641" s="98"/>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c r="AS641" s="100"/>
      <c r="AT641" s="100"/>
      <c r="AU641" s="100"/>
      <c r="AV641" s="100"/>
      <c r="AW641" s="100"/>
      <c r="AX641" s="100"/>
      <c r="AY641" s="100"/>
      <c r="AZ641" s="100"/>
      <c r="BA641" s="100"/>
      <c r="BB641" s="100"/>
      <c r="BC641" s="100"/>
      <c r="BD641" s="100"/>
      <c r="BE641" s="100"/>
    </row>
    <row r="642" spans="1:57" ht="15.75" customHeight="1" x14ac:dyDescent="0.3">
      <c r="A642" s="98"/>
      <c r="B642" s="98"/>
      <c r="C642" s="98"/>
      <c r="D642" s="98"/>
      <c r="E642" s="99"/>
      <c r="F642" s="99"/>
      <c r="G642" s="98"/>
      <c r="H642" s="98"/>
      <c r="I642" s="98"/>
      <c r="J642" s="98"/>
      <c r="K642" s="98"/>
      <c r="L642" s="98"/>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c r="AR642" s="100"/>
      <c r="AS642" s="100"/>
      <c r="AT642" s="100"/>
      <c r="AU642" s="100"/>
      <c r="AV642" s="100"/>
      <c r="AW642" s="100"/>
      <c r="AX642" s="100"/>
      <c r="AY642" s="100"/>
      <c r="AZ642" s="100"/>
      <c r="BA642" s="100"/>
      <c r="BB642" s="100"/>
      <c r="BC642" s="100"/>
      <c r="BD642" s="100"/>
      <c r="BE642" s="100"/>
    </row>
    <row r="643" spans="1:57" ht="15.75" customHeight="1" x14ac:dyDescent="0.3">
      <c r="A643" s="98"/>
      <c r="B643" s="98"/>
      <c r="C643" s="98"/>
      <c r="D643" s="98"/>
      <c r="E643" s="99"/>
      <c r="F643" s="99"/>
      <c r="G643" s="98"/>
      <c r="H643" s="98"/>
      <c r="I643" s="98"/>
      <c r="J643" s="98"/>
      <c r="K643" s="98"/>
      <c r="L643" s="98"/>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c r="AR643" s="100"/>
      <c r="AS643" s="100"/>
      <c r="AT643" s="100"/>
      <c r="AU643" s="100"/>
      <c r="AV643" s="100"/>
      <c r="AW643" s="100"/>
      <c r="AX643" s="100"/>
      <c r="AY643" s="100"/>
      <c r="AZ643" s="100"/>
      <c r="BA643" s="100"/>
      <c r="BB643" s="100"/>
      <c r="BC643" s="100"/>
      <c r="BD643" s="100"/>
      <c r="BE643" s="100"/>
    </row>
    <row r="644" spans="1:57" ht="15.75" customHeight="1" x14ac:dyDescent="0.3">
      <c r="A644" s="98"/>
      <c r="B644" s="98"/>
      <c r="C644" s="98"/>
      <c r="D644" s="98"/>
      <c r="E644" s="99"/>
      <c r="F644" s="99"/>
      <c r="G644" s="98"/>
      <c r="H644" s="98"/>
      <c r="I644" s="98"/>
      <c r="J644" s="98"/>
      <c r="K644" s="98"/>
      <c r="L644" s="98"/>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c r="AV644" s="100"/>
      <c r="AW644" s="100"/>
      <c r="AX644" s="100"/>
      <c r="AY644" s="100"/>
      <c r="AZ644" s="100"/>
      <c r="BA644" s="100"/>
      <c r="BB644" s="100"/>
      <c r="BC644" s="100"/>
      <c r="BD644" s="100"/>
      <c r="BE644" s="100"/>
    </row>
    <row r="645" spans="1:57" ht="15.75" customHeight="1" x14ac:dyDescent="0.3">
      <c r="A645" s="98"/>
      <c r="B645" s="98"/>
      <c r="C645" s="98"/>
      <c r="D645" s="98"/>
      <c r="E645" s="99"/>
      <c r="F645" s="99"/>
      <c r="G645" s="98"/>
      <c r="H645" s="98"/>
      <c r="I645" s="98"/>
      <c r="J645" s="98"/>
      <c r="K645" s="98"/>
      <c r="L645" s="98"/>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c r="AR645" s="100"/>
      <c r="AS645" s="100"/>
      <c r="AT645" s="100"/>
      <c r="AU645" s="100"/>
      <c r="AV645" s="100"/>
      <c r="AW645" s="100"/>
      <c r="AX645" s="100"/>
      <c r="AY645" s="100"/>
      <c r="AZ645" s="100"/>
      <c r="BA645" s="100"/>
      <c r="BB645" s="100"/>
      <c r="BC645" s="100"/>
      <c r="BD645" s="100"/>
      <c r="BE645" s="100"/>
    </row>
    <row r="646" spans="1:57" ht="15.75" customHeight="1" x14ac:dyDescent="0.3">
      <c r="A646" s="98"/>
      <c r="B646" s="98"/>
      <c r="C646" s="98"/>
      <c r="D646" s="98"/>
      <c r="E646" s="99"/>
      <c r="F646" s="99"/>
      <c r="G646" s="98"/>
      <c r="H646" s="98"/>
      <c r="I646" s="98"/>
      <c r="J646" s="98"/>
      <c r="K646" s="98"/>
      <c r="L646" s="98"/>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c r="AS646" s="100"/>
      <c r="AT646" s="100"/>
      <c r="AU646" s="100"/>
      <c r="AV646" s="100"/>
      <c r="AW646" s="100"/>
      <c r="AX646" s="100"/>
      <c r="AY646" s="100"/>
      <c r="AZ646" s="100"/>
      <c r="BA646" s="100"/>
      <c r="BB646" s="100"/>
      <c r="BC646" s="100"/>
      <c r="BD646" s="100"/>
      <c r="BE646" s="100"/>
    </row>
    <row r="647" spans="1:57" ht="15.75" customHeight="1" x14ac:dyDescent="0.3">
      <c r="A647" s="98"/>
      <c r="B647" s="98"/>
      <c r="C647" s="98"/>
      <c r="D647" s="98"/>
      <c r="E647" s="99"/>
      <c r="F647" s="99"/>
      <c r="G647" s="98"/>
      <c r="H647" s="98"/>
      <c r="I647" s="98"/>
      <c r="J647" s="98"/>
      <c r="K647" s="98"/>
      <c r="L647" s="98"/>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c r="AS647" s="100"/>
      <c r="AT647" s="100"/>
      <c r="AU647" s="100"/>
      <c r="AV647" s="100"/>
      <c r="AW647" s="100"/>
      <c r="AX647" s="100"/>
      <c r="AY647" s="100"/>
      <c r="AZ647" s="100"/>
      <c r="BA647" s="100"/>
      <c r="BB647" s="100"/>
      <c r="BC647" s="100"/>
      <c r="BD647" s="100"/>
      <c r="BE647" s="100"/>
    </row>
    <row r="648" spans="1:57" ht="15.75" customHeight="1" x14ac:dyDescent="0.3">
      <c r="A648" s="98"/>
      <c r="B648" s="98"/>
      <c r="C648" s="98"/>
      <c r="D648" s="98"/>
      <c r="E648" s="99"/>
      <c r="F648" s="99"/>
      <c r="G648" s="98"/>
      <c r="H648" s="98"/>
      <c r="I648" s="98"/>
      <c r="J648" s="98"/>
      <c r="K648" s="98"/>
      <c r="L648" s="98"/>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c r="AS648" s="100"/>
      <c r="AT648" s="100"/>
      <c r="AU648" s="100"/>
      <c r="AV648" s="100"/>
      <c r="AW648" s="100"/>
      <c r="AX648" s="100"/>
      <c r="AY648" s="100"/>
      <c r="AZ648" s="100"/>
      <c r="BA648" s="100"/>
      <c r="BB648" s="100"/>
      <c r="BC648" s="100"/>
      <c r="BD648" s="100"/>
      <c r="BE648" s="100"/>
    </row>
    <row r="649" spans="1:57" ht="15.75" customHeight="1" x14ac:dyDescent="0.3">
      <c r="A649" s="98"/>
      <c r="B649" s="98"/>
      <c r="C649" s="98"/>
      <c r="D649" s="98"/>
      <c r="E649" s="99"/>
      <c r="F649" s="99"/>
      <c r="G649" s="98"/>
      <c r="H649" s="98"/>
      <c r="I649" s="98"/>
      <c r="J649" s="98"/>
      <c r="K649" s="98"/>
      <c r="L649" s="98"/>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c r="AS649" s="100"/>
      <c r="AT649" s="100"/>
      <c r="AU649" s="100"/>
      <c r="AV649" s="100"/>
      <c r="AW649" s="100"/>
      <c r="AX649" s="100"/>
      <c r="AY649" s="100"/>
      <c r="AZ649" s="100"/>
      <c r="BA649" s="100"/>
      <c r="BB649" s="100"/>
      <c r="BC649" s="100"/>
      <c r="BD649" s="100"/>
      <c r="BE649" s="100"/>
    </row>
    <row r="650" spans="1:57" ht="15.75" customHeight="1" x14ac:dyDescent="0.3">
      <c r="A650" s="98"/>
      <c r="B650" s="98"/>
      <c r="C650" s="98"/>
      <c r="D650" s="98"/>
      <c r="E650" s="99"/>
      <c r="F650" s="99"/>
      <c r="G650" s="98"/>
      <c r="H650" s="98"/>
      <c r="I650" s="98"/>
      <c r="J650" s="98"/>
      <c r="K650" s="98"/>
      <c r="L650" s="98"/>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c r="AS650" s="100"/>
      <c r="AT650" s="100"/>
      <c r="AU650" s="100"/>
      <c r="AV650" s="100"/>
      <c r="AW650" s="100"/>
      <c r="AX650" s="100"/>
      <c r="AY650" s="100"/>
      <c r="AZ650" s="100"/>
      <c r="BA650" s="100"/>
      <c r="BB650" s="100"/>
      <c r="BC650" s="100"/>
      <c r="BD650" s="100"/>
      <c r="BE650" s="100"/>
    </row>
    <row r="651" spans="1:57" ht="15.75" customHeight="1" x14ac:dyDescent="0.3">
      <c r="A651" s="98"/>
      <c r="B651" s="98"/>
      <c r="C651" s="98"/>
      <c r="D651" s="98"/>
      <c r="E651" s="99"/>
      <c r="F651" s="99"/>
      <c r="G651" s="98"/>
      <c r="H651" s="98"/>
      <c r="I651" s="98"/>
      <c r="J651" s="98"/>
      <c r="K651" s="98"/>
      <c r="L651" s="98"/>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c r="AR651" s="100"/>
      <c r="AS651" s="100"/>
      <c r="AT651" s="100"/>
      <c r="AU651" s="100"/>
      <c r="AV651" s="100"/>
      <c r="AW651" s="100"/>
      <c r="AX651" s="100"/>
      <c r="AY651" s="100"/>
      <c r="AZ651" s="100"/>
      <c r="BA651" s="100"/>
      <c r="BB651" s="100"/>
      <c r="BC651" s="100"/>
      <c r="BD651" s="100"/>
      <c r="BE651" s="100"/>
    </row>
    <row r="652" spans="1:57" ht="15.75" customHeight="1" x14ac:dyDescent="0.3">
      <c r="A652" s="98"/>
      <c r="B652" s="98"/>
      <c r="C652" s="98"/>
      <c r="D652" s="98"/>
      <c r="E652" s="99"/>
      <c r="F652" s="99"/>
      <c r="G652" s="98"/>
      <c r="H652" s="98"/>
      <c r="I652" s="98"/>
      <c r="J652" s="98"/>
      <c r="K652" s="98"/>
      <c r="L652" s="98"/>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c r="AR652" s="100"/>
      <c r="AS652" s="100"/>
      <c r="AT652" s="100"/>
      <c r="AU652" s="100"/>
      <c r="AV652" s="100"/>
      <c r="AW652" s="100"/>
      <c r="AX652" s="100"/>
      <c r="AY652" s="100"/>
      <c r="AZ652" s="100"/>
      <c r="BA652" s="100"/>
      <c r="BB652" s="100"/>
      <c r="BC652" s="100"/>
      <c r="BD652" s="100"/>
      <c r="BE652" s="100"/>
    </row>
    <row r="653" spans="1:57" ht="15.75" customHeight="1" x14ac:dyDescent="0.3">
      <c r="A653" s="98"/>
      <c r="B653" s="98"/>
      <c r="C653" s="98"/>
      <c r="D653" s="98"/>
      <c r="E653" s="99"/>
      <c r="F653" s="99"/>
      <c r="G653" s="98"/>
      <c r="H653" s="98"/>
      <c r="I653" s="98"/>
      <c r="J653" s="98"/>
      <c r="K653" s="98"/>
      <c r="L653" s="98"/>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c r="AR653" s="100"/>
      <c r="AS653" s="100"/>
      <c r="AT653" s="100"/>
      <c r="AU653" s="100"/>
      <c r="AV653" s="100"/>
      <c r="AW653" s="100"/>
      <c r="AX653" s="100"/>
      <c r="AY653" s="100"/>
      <c r="AZ653" s="100"/>
      <c r="BA653" s="100"/>
      <c r="BB653" s="100"/>
      <c r="BC653" s="100"/>
      <c r="BD653" s="100"/>
      <c r="BE653" s="100"/>
    </row>
    <row r="654" spans="1:57" ht="15.75" customHeight="1" x14ac:dyDescent="0.3">
      <c r="A654" s="98"/>
      <c r="B654" s="98"/>
      <c r="C654" s="98"/>
      <c r="D654" s="98"/>
      <c r="E654" s="99"/>
      <c r="F654" s="99"/>
      <c r="G654" s="98"/>
      <c r="H654" s="98"/>
      <c r="I654" s="98"/>
      <c r="J654" s="98"/>
      <c r="K654" s="98"/>
      <c r="L654" s="98"/>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c r="AR654" s="100"/>
      <c r="AS654" s="100"/>
      <c r="AT654" s="100"/>
      <c r="AU654" s="100"/>
      <c r="AV654" s="100"/>
      <c r="AW654" s="100"/>
      <c r="AX654" s="100"/>
      <c r="AY654" s="100"/>
      <c r="AZ654" s="100"/>
      <c r="BA654" s="100"/>
      <c r="BB654" s="100"/>
      <c r="BC654" s="100"/>
      <c r="BD654" s="100"/>
      <c r="BE654" s="100"/>
    </row>
    <row r="655" spans="1:57" ht="15.75" customHeight="1" x14ac:dyDescent="0.3">
      <c r="A655" s="98"/>
      <c r="B655" s="98"/>
      <c r="C655" s="98"/>
      <c r="D655" s="98"/>
      <c r="E655" s="99"/>
      <c r="F655" s="99"/>
      <c r="G655" s="98"/>
      <c r="H655" s="98"/>
      <c r="I655" s="98"/>
      <c r="J655" s="98"/>
      <c r="K655" s="98"/>
      <c r="L655" s="98"/>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c r="AR655" s="100"/>
      <c r="AS655" s="100"/>
      <c r="AT655" s="100"/>
      <c r="AU655" s="100"/>
      <c r="AV655" s="100"/>
      <c r="AW655" s="100"/>
      <c r="AX655" s="100"/>
      <c r="AY655" s="100"/>
      <c r="AZ655" s="100"/>
      <c r="BA655" s="100"/>
      <c r="BB655" s="100"/>
      <c r="BC655" s="100"/>
      <c r="BD655" s="100"/>
      <c r="BE655" s="100"/>
    </row>
    <row r="656" spans="1:57" ht="15.75" customHeight="1" x14ac:dyDescent="0.3">
      <c r="A656" s="98"/>
      <c r="B656" s="98"/>
      <c r="C656" s="98"/>
      <c r="D656" s="98"/>
      <c r="E656" s="99"/>
      <c r="F656" s="99"/>
      <c r="G656" s="98"/>
      <c r="H656" s="98"/>
      <c r="I656" s="98"/>
      <c r="J656" s="98"/>
      <c r="K656" s="98"/>
      <c r="L656" s="98"/>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c r="AR656" s="100"/>
      <c r="AS656" s="100"/>
      <c r="AT656" s="100"/>
      <c r="AU656" s="100"/>
      <c r="AV656" s="100"/>
      <c r="AW656" s="100"/>
      <c r="AX656" s="100"/>
      <c r="AY656" s="100"/>
      <c r="AZ656" s="100"/>
      <c r="BA656" s="100"/>
      <c r="BB656" s="100"/>
      <c r="BC656" s="100"/>
      <c r="BD656" s="100"/>
      <c r="BE656" s="100"/>
    </row>
    <row r="657" spans="1:57" ht="15.75" customHeight="1" x14ac:dyDescent="0.3">
      <c r="A657" s="98"/>
      <c r="B657" s="98"/>
      <c r="C657" s="98"/>
      <c r="D657" s="98"/>
      <c r="E657" s="99"/>
      <c r="F657" s="99"/>
      <c r="G657" s="98"/>
      <c r="H657" s="98"/>
      <c r="I657" s="98"/>
      <c r="J657" s="98"/>
      <c r="K657" s="98"/>
      <c r="L657" s="98"/>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c r="AR657" s="100"/>
      <c r="AS657" s="100"/>
      <c r="AT657" s="100"/>
      <c r="AU657" s="100"/>
      <c r="AV657" s="100"/>
      <c r="AW657" s="100"/>
      <c r="AX657" s="100"/>
      <c r="AY657" s="100"/>
      <c r="AZ657" s="100"/>
      <c r="BA657" s="100"/>
      <c r="BB657" s="100"/>
      <c r="BC657" s="100"/>
      <c r="BD657" s="100"/>
      <c r="BE657" s="100"/>
    </row>
    <row r="658" spans="1:57" ht="15.75" customHeight="1" x14ac:dyDescent="0.3">
      <c r="A658" s="98"/>
      <c r="B658" s="98"/>
      <c r="C658" s="98"/>
      <c r="D658" s="98"/>
      <c r="E658" s="99"/>
      <c r="F658" s="99"/>
      <c r="G658" s="98"/>
      <c r="H658" s="98"/>
      <c r="I658" s="98"/>
      <c r="J658" s="98"/>
      <c r="K658" s="98"/>
      <c r="L658" s="98"/>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c r="AR658" s="100"/>
      <c r="AS658" s="100"/>
      <c r="AT658" s="100"/>
      <c r="AU658" s="100"/>
      <c r="AV658" s="100"/>
      <c r="AW658" s="100"/>
      <c r="AX658" s="100"/>
      <c r="AY658" s="100"/>
      <c r="AZ658" s="100"/>
      <c r="BA658" s="100"/>
      <c r="BB658" s="100"/>
      <c r="BC658" s="100"/>
      <c r="BD658" s="100"/>
      <c r="BE658" s="100"/>
    </row>
    <row r="659" spans="1:57" ht="15.75" customHeight="1" x14ac:dyDescent="0.3">
      <c r="A659" s="98"/>
      <c r="B659" s="98"/>
      <c r="C659" s="98"/>
      <c r="D659" s="98"/>
      <c r="E659" s="99"/>
      <c r="F659" s="99"/>
      <c r="G659" s="98"/>
      <c r="H659" s="98"/>
      <c r="I659" s="98"/>
      <c r="J659" s="98"/>
      <c r="K659" s="98"/>
      <c r="L659" s="98"/>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c r="AR659" s="100"/>
      <c r="AS659" s="100"/>
      <c r="AT659" s="100"/>
      <c r="AU659" s="100"/>
      <c r="AV659" s="100"/>
      <c r="AW659" s="100"/>
      <c r="AX659" s="100"/>
      <c r="AY659" s="100"/>
      <c r="AZ659" s="100"/>
      <c r="BA659" s="100"/>
      <c r="BB659" s="100"/>
      <c r="BC659" s="100"/>
      <c r="BD659" s="100"/>
      <c r="BE659" s="100"/>
    </row>
    <row r="660" spans="1:57" ht="15.75" customHeight="1" x14ac:dyDescent="0.3">
      <c r="A660" s="98"/>
      <c r="B660" s="98"/>
      <c r="C660" s="98"/>
      <c r="D660" s="98"/>
      <c r="E660" s="99"/>
      <c r="F660" s="99"/>
      <c r="G660" s="98"/>
      <c r="H660" s="98"/>
      <c r="I660" s="98"/>
      <c r="J660" s="98"/>
      <c r="K660" s="98"/>
      <c r="L660" s="98"/>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c r="AR660" s="100"/>
      <c r="AS660" s="100"/>
      <c r="AT660" s="100"/>
      <c r="AU660" s="100"/>
      <c r="AV660" s="100"/>
      <c r="AW660" s="100"/>
      <c r="AX660" s="100"/>
      <c r="AY660" s="100"/>
      <c r="AZ660" s="100"/>
      <c r="BA660" s="100"/>
      <c r="BB660" s="100"/>
      <c r="BC660" s="100"/>
      <c r="BD660" s="100"/>
      <c r="BE660" s="100"/>
    </row>
    <row r="661" spans="1:57" ht="15.75" customHeight="1" x14ac:dyDescent="0.3">
      <c r="A661" s="98"/>
      <c r="B661" s="98"/>
      <c r="C661" s="98"/>
      <c r="D661" s="98"/>
      <c r="E661" s="99"/>
      <c r="F661" s="99"/>
      <c r="G661" s="98"/>
      <c r="H661" s="98"/>
      <c r="I661" s="98"/>
      <c r="J661" s="98"/>
      <c r="K661" s="98"/>
      <c r="L661" s="98"/>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c r="AR661" s="100"/>
      <c r="AS661" s="100"/>
      <c r="AT661" s="100"/>
      <c r="AU661" s="100"/>
      <c r="AV661" s="100"/>
      <c r="AW661" s="100"/>
      <c r="AX661" s="100"/>
      <c r="AY661" s="100"/>
      <c r="AZ661" s="100"/>
      <c r="BA661" s="100"/>
      <c r="BB661" s="100"/>
      <c r="BC661" s="100"/>
      <c r="BD661" s="100"/>
      <c r="BE661" s="100"/>
    </row>
    <row r="662" spans="1:57" ht="15.75" customHeight="1" x14ac:dyDescent="0.3">
      <c r="A662" s="98"/>
      <c r="B662" s="98"/>
      <c r="C662" s="98"/>
      <c r="D662" s="98"/>
      <c r="E662" s="99"/>
      <c r="F662" s="99"/>
      <c r="G662" s="98"/>
      <c r="H662" s="98"/>
      <c r="I662" s="98"/>
      <c r="J662" s="98"/>
      <c r="K662" s="98"/>
      <c r="L662" s="98"/>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c r="AR662" s="100"/>
      <c r="AS662" s="100"/>
      <c r="AT662" s="100"/>
      <c r="AU662" s="100"/>
      <c r="AV662" s="100"/>
      <c r="AW662" s="100"/>
      <c r="AX662" s="100"/>
      <c r="AY662" s="100"/>
      <c r="AZ662" s="100"/>
      <c r="BA662" s="100"/>
      <c r="BB662" s="100"/>
      <c r="BC662" s="100"/>
      <c r="BD662" s="100"/>
      <c r="BE662" s="100"/>
    </row>
    <row r="663" spans="1:57" ht="15.75" customHeight="1" x14ac:dyDescent="0.3">
      <c r="A663" s="98"/>
      <c r="B663" s="98"/>
      <c r="C663" s="98"/>
      <c r="D663" s="98"/>
      <c r="E663" s="99"/>
      <c r="F663" s="99"/>
      <c r="G663" s="98"/>
      <c r="H663" s="98"/>
      <c r="I663" s="98"/>
      <c r="J663" s="98"/>
      <c r="K663" s="98"/>
      <c r="L663" s="98"/>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c r="AR663" s="100"/>
      <c r="AS663" s="100"/>
      <c r="AT663" s="100"/>
      <c r="AU663" s="100"/>
      <c r="AV663" s="100"/>
      <c r="AW663" s="100"/>
      <c r="AX663" s="100"/>
      <c r="AY663" s="100"/>
      <c r="AZ663" s="100"/>
      <c r="BA663" s="100"/>
      <c r="BB663" s="100"/>
      <c r="BC663" s="100"/>
      <c r="BD663" s="100"/>
      <c r="BE663" s="100"/>
    </row>
    <row r="664" spans="1:57" ht="15.75" customHeight="1" x14ac:dyDescent="0.3">
      <c r="A664" s="98"/>
      <c r="B664" s="98"/>
      <c r="C664" s="98"/>
      <c r="D664" s="98"/>
      <c r="E664" s="99"/>
      <c r="F664" s="99"/>
      <c r="G664" s="98"/>
      <c r="H664" s="98"/>
      <c r="I664" s="98"/>
      <c r="J664" s="98"/>
      <c r="K664" s="98"/>
      <c r="L664" s="98"/>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c r="AR664" s="100"/>
      <c r="AS664" s="100"/>
      <c r="AT664" s="100"/>
      <c r="AU664" s="100"/>
      <c r="AV664" s="100"/>
      <c r="AW664" s="100"/>
      <c r="AX664" s="100"/>
      <c r="AY664" s="100"/>
      <c r="AZ664" s="100"/>
      <c r="BA664" s="100"/>
      <c r="BB664" s="100"/>
      <c r="BC664" s="100"/>
      <c r="BD664" s="100"/>
      <c r="BE664" s="100"/>
    </row>
    <row r="665" spans="1:57" ht="15.75" customHeight="1" x14ac:dyDescent="0.3">
      <c r="A665" s="98"/>
      <c r="B665" s="98"/>
      <c r="C665" s="98"/>
      <c r="D665" s="98"/>
      <c r="E665" s="99"/>
      <c r="F665" s="99"/>
      <c r="G665" s="98"/>
      <c r="H665" s="98"/>
      <c r="I665" s="98"/>
      <c r="J665" s="98"/>
      <c r="K665" s="98"/>
      <c r="L665" s="98"/>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c r="AR665" s="100"/>
      <c r="AS665" s="100"/>
      <c r="AT665" s="100"/>
      <c r="AU665" s="100"/>
      <c r="AV665" s="100"/>
      <c r="AW665" s="100"/>
      <c r="AX665" s="100"/>
      <c r="AY665" s="100"/>
      <c r="AZ665" s="100"/>
      <c r="BA665" s="100"/>
      <c r="BB665" s="100"/>
      <c r="BC665" s="100"/>
      <c r="BD665" s="100"/>
      <c r="BE665" s="100"/>
    </row>
    <row r="666" spans="1:57" ht="15.75" customHeight="1" x14ac:dyDescent="0.3">
      <c r="A666" s="98"/>
      <c r="B666" s="98"/>
      <c r="C666" s="98"/>
      <c r="D666" s="98"/>
      <c r="E666" s="99"/>
      <c r="F666" s="99"/>
      <c r="G666" s="98"/>
      <c r="H666" s="98"/>
      <c r="I666" s="98"/>
      <c r="J666" s="98"/>
      <c r="K666" s="98"/>
      <c r="L666" s="98"/>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c r="AR666" s="100"/>
      <c r="AS666" s="100"/>
      <c r="AT666" s="100"/>
      <c r="AU666" s="100"/>
      <c r="AV666" s="100"/>
      <c r="AW666" s="100"/>
      <c r="AX666" s="100"/>
      <c r="AY666" s="100"/>
      <c r="AZ666" s="100"/>
      <c r="BA666" s="100"/>
      <c r="BB666" s="100"/>
      <c r="BC666" s="100"/>
      <c r="BD666" s="100"/>
      <c r="BE666" s="100"/>
    </row>
    <row r="667" spans="1:57" ht="15.75" customHeight="1" x14ac:dyDescent="0.3">
      <c r="A667" s="98"/>
      <c r="B667" s="98"/>
      <c r="C667" s="98"/>
      <c r="D667" s="98"/>
      <c r="E667" s="99"/>
      <c r="F667" s="99"/>
      <c r="G667" s="98"/>
      <c r="H667" s="98"/>
      <c r="I667" s="98"/>
      <c r="J667" s="98"/>
      <c r="K667" s="98"/>
      <c r="L667" s="98"/>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c r="AS667" s="100"/>
      <c r="AT667" s="100"/>
      <c r="AU667" s="100"/>
      <c r="AV667" s="100"/>
      <c r="AW667" s="100"/>
      <c r="AX667" s="100"/>
      <c r="AY667" s="100"/>
      <c r="AZ667" s="100"/>
      <c r="BA667" s="100"/>
      <c r="BB667" s="100"/>
      <c r="BC667" s="100"/>
      <c r="BD667" s="100"/>
      <c r="BE667" s="100"/>
    </row>
    <row r="668" spans="1:57" ht="15.75" customHeight="1" x14ac:dyDescent="0.3">
      <c r="A668" s="98"/>
      <c r="B668" s="98"/>
      <c r="C668" s="98"/>
      <c r="D668" s="98"/>
      <c r="E668" s="99"/>
      <c r="F668" s="99"/>
      <c r="G668" s="98"/>
      <c r="H668" s="98"/>
      <c r="I668" s="98"/>
      <c r="J668" s="98"/>
      <c r="K668" s="98"/>
      <c r="L668" s="98"/>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c r="AS668" s="100"/>
      <c r="AT668" s="100"/>
      <c r="AU668" s="100"/>
      <c r="AV668" s="100"/>
      <c r="AW668" s="100"/>
      <c r="AX668" s="100"/>
      <c r="AY668" s="100"/>
      <c r="AZ668" s="100"/>
      <c r="BA668" s="100"/>
      <c r="BB668" s="100"/>
      <c r="BC668" s="100"/>
      <c r="BD668" s="100"/>
      <c r="BE668" s="100"/>
    </row>
    <row r="669" spans="1:57" ht="15.75" customHeight="1" x14ac:dyDescent="0.3">
      <c r="A669" s="98"/>
      <c r="B669" s="98"/>
      <c r="C669" s="98"/>
      <c r="D669" s="98"/>
      <c r="E669" s="99"/>
      <c r="F669" s="99"/>
      <c r="G669" s="98"/>
      <c r="H669" s="98"/>
      <c r="I669" s="98"/>
      <c r="J669" s="98"/>
      <c r="K669" s="98"/>
      <c r="L669" s="98"/>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c r="AS669" s="100"/>
      <c r="AT669" s="100"/>
      <c r="AU669" s="100"/>
      <c r="AV669" s="100"/>
      <c r="AW669" s="100"/>
      <c r="AX669" s="100"/>
      <c r="AY669" s="100"/>
      <c r="AZ669" s="100"/>
      <c r="BA669" s="100"/>
      <c r="BB669" s="100"/>
      <c r="BC669" s="100"/>
      <c r="BD669" s="100"/>
      <c r="BE669" s="100"/>
    </row>
    <row r="670" spans="1:57" ht="15.75" customHeight="1" x14ac:dyDescent="0.3">
      <c r="A670" s="98"/>
      <c r="B670" s="98"/>
      <c r="C670" s="98"/>
      <c r="D670" s="98"/>
      <c r="E670" s="99"/>
      <c r="F670" s="99"/>
      <c r="G670" s="98"/>
      <c r="H670" s="98"/>
      <c r="I670" s="98"/>
      <c r="J670" s="98"/>
      <c r="K670" s="98"/>
      <c r="L670" s="98"/>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c r="AS670" s="100"/>
      <c r="AT670" s="100"/>
      <c r="AU670" s="100"/>
      <c r="AV670" s="100"/>
      <c r="AW670" s="100"/>
      <c r="AX670" s="100"/>
      <c r="AY670" s="100"/>
      <c r="AZ670" s="100"/>
      <c r="BA670" s="100"/>
      <c r="BB670" s="100"/>
      <c r="BC670" s="100"/>
      <c r="BD670" s="100"/>
      <c r="BE670" s="100"/>
    </row>
    <row r="671" spans="1:57" ht="15.75" customHeight="1" x14ac:dyDescent="0.3">
      <c r="A671" s="98"/>
      <c r="B671" s="98"/>
      <c r="C671" s="98"/>
      <c r="D671" s="98"/>
      <c r="E671" s="99"/>
      <c r="F671" s="99"/>
      <c r="G671" s="98"/>
      <c r="H671" s="98"/>
      <c r="I671" s="98"/>
      <c r="J671" s="98"/>
      <c r="K671" s="98"/>
      <c r="L671" s="98"/>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c r="AS671" s="100"/>
      <c r="AT671" s="100"/>
      <c r="AU671" s="100"/>
      <c r="AV671" s="100"/>
      <c r="AW671" s="100"/>
      <c r="AX671" s="100"/>
      <c r="AY671" s="100"/>
      <c r="AZ671" s="100"/>
      <c r="BA671" s="100"/>
      <c r="BB671" s="100"/>
      <c r="BC671" s="100"/>
      <c r="BD671" s="100"/>
      <c r="BE671" s="100"/>
    </row>
    <row r="672" spans="1:57" ht="15.75" customHeight="1" x14ac:dyDescent="0.3">
      <c r="A672" s="98"/>
      <c r="B672" s="98"/>
      <c r="C672" s="98"/>
      <c r="D672" s="98"/>
      <c r="E672" s="99"/>
      <c r="F672" s="99"/>
      <c r="G672" s="98"/>
      <c r="H672" s="98"/>
      <c r="I672" s="98"/>
      <c r="J672" s="98"/>
      <c r="K672" s="98"/>
      <c r="L672" s="98"/>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c r="AS672" s="100"/>
      <c r="AT672" s="100"/>
      <c r="AU672" s="100"/>
      <c r="AV672" s="100"/>
      <c r="AW672" s="100"/>
      <c r="AX672" s="100"/>
      <c r="AY672" s="100"/>
      <c r="AZ672" s="100"/>
      <c r="BA672" s="100"/>
      <c r="BB672" s="100"/>
      <c r="BC672" s="100"/>
      <c r="BD672" s="100"/>
      <c r="BE672" s="100"/>
    </row>
    <row r="673" spans="1:57" ht="15.75" customHeight="1" x14ac:dyDescent="0.3">
      <c r="A673" s="98"/>
      <c r="B673" s="98"/>
      <c r="C673" s="98"/>
      <c r="D673" s="98"/>
      <c r="E673" s="99"/>
      <c r="F673" s="99"/>
      <c r="G673" s="98"/>
      <c r="H673" s="98"/>
      <c r="I673" s="98"/>
      <c r="J673" s="98"/>
      <c r="K673" s="98"/>
      <c r="L673" s="98"/>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0"/>
      <c r="AY673" s="100"/>
      <c r="AZ673" s="100"/>
      <c r="BA673" s="100"/>
      <c r="BB673" s="100"/>
      <c r="BC673" s="100"/>
      <c r="BD673" s="100"/>
      <c r="BE673" s="100"/>
    </row>
    <row r="674" spans="1:57" ht="15.75" customHeight="1" x14ac:dyDescent="0.3">
      <c r="A674" s="98"/>
      <c r="B674" s="98"/>
      <c r="C674" s="98"/>
      <c r="D674" s="98"/>
      <c r="E674" s="99"/>
      <c r="F674" s="99"/>
      <c r="G674" s="98"/>
      <c r="H674" s="98"/>
      <c r="I674" s="98"/>
      <c r="J674" s="98"/>
      <c r="K674" s="98"/>
      <c r="L674" s="98"/>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0"/>
      <c r="AX674" s="100"/>
      <c r="AY674" s="100"/>
      <c r="AZ674" s="100"/>
      <c r="BA674" s="100"/>
      <c r="BB674" s="100"/>
      <c r="BC674" s="100"/>
      <c r="BD674" s="100"/>
      <c r="BE674" s="100"/>
    </row>
    <row r="675" spans="1:57" ht="15.75" customHeight="1" x14ac:dyDescent="0.3">
      <c r="A675" s="98"/>
      <c r="B675" s="98"/>
      <c r="C675" s="98"/>
      <c r="D675" s="98"/>
      <c r="E675" s="99"/>
      <c r="F675" s="99"/>
      <c r="G675" s="98"/>
      <c r="H675" s="98"/>
      <c r="I675" s="98"/>
      <c r="J675" s="98"/>
      <c r="K675" s="98"/>
      <c r="L675" s="98"/>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0"/>
      <c r="AQ675" s="100"/>
      <c r="AR675" s="100"/>
      <c r="AS675" s="100"/>
      <c r="AT675" s="100"/>
      <c r="AU675" s="100"/>
      <c r="AV675" s="100"/>
      <c r="AW675" s="100"/>
      <c r="AX675" s="100"/>
      <c r="AY675" s="100"/>
      <c r="AZ675" s="100"/>
      <c r="BA675" s="100"/>
      <c r="BB675" s="100"/>
      <c r="BC675" s="100"/>
      <c r="BD675" s="100"/>
      <c r="BE675" s="100"/>
    </row>
    <row r="676" spans="1:57" ht="15.75" customHeight="1" x14ac:dyDescent="0.3">
      <c r="A676" s="98"/>
      <c r="B676" s="98"/>
      <c r="C676" s="98"/>
      <c r="D676" s="98"/>
      <c r="E676" s="99"/>
      <c r="F676" s="99"/>
      <c r="G676" s="98"/>
      <c r="H676" s="98"/>
      <c r="I676" s="98"/>
      <c r="J676" s="98"/>
      <c r="K676" s="98"/>
      <c r="L676" s="98"/>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c r="AQ676" s="100"/>
      <c r="AR676" s="100"/>
      <c r="AS676" s="100"/>
      <c r="AT676" s="100"/>
      <c r="AU676" s="100"/>
      <c r="AV676" s="100"/>
      <c r="AW676" s="100"/>
      <c r="AX676" s="100"/>
      <c r="AY676" s="100"/>
      <c r="AZ676" s="100"/>
      <c r="BA676" s="100"/>
      <c r="BB676" s="100"/>
      <c r="BC676" s="100"/>
      <c r="BD676" s="100"/>
      <c r="BE676" s="100"/>
    </row>
    <row r="677" spans="1:57" ht="15.75" customHeight="1" x14ac:dyDescent="0.3">
      <c r="A677" s="98"/>
      <c r="B677" s="98"/>
      <c r="C677" s="98"/>
      <c r="D677" s="98"/>
      <c r="E677" s="99"/>
      <c r="F677" s="99"/>
      <c r="G677" s="98"/>
      <c r="H677" s="98"/>
      <c r="I677" s="98"/>
      <c r="J677" s="98"/>
      <c r="K677" s="98"/>
      <c r="L677" s="98"/>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0"/>
      <c r="AQ677" s="100"/>
      <c r="AR677" s="100"/>
      <c r="AS677" s="100"/>
      <c r="AT677" s="100"/>
      <c r="AU677" s="100"/>
      <c r="AV677" s="100"/>
      <c r="AW677" s="100"/>
      <c r="AX677" s="100"/>
      <c r="AY677" s="100"/>
      <c r="AZ677" s="100"/>
      <c r="BA677" s="100"/>
      <c r="BB677" s="100"/>
      <c r="BC677" s="100"/>
      <c r="BD677" s="100"/>
      <c r="BE677" s="100"/>
    </row>
    <row r="678" spans="1:57" ht="15.75" customHeight="1" x14ac:dyDescent="0.3">
      <c r="A678" s="98"/>
      <c r="B678" s="98"/>
      <c r="C678" s="98"/>
      <c r="D678" s="98"/>
      <c r="E678" s="99"/>
      <c r="F678" s="99"/>
      <c r="G678" s="98"/>
      <c r="H678" s="98"/>
      <c r="I678" s="98"/>
      <c r="J678" s="98"/>
      <c r="K678" s="98"/>
      <c r="L678" s="98"/>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c r="AR678" s="100"/>
      <c r="AS678" s="100"/>
      <c r="AT678" s="100"/>
      <c r="AU678" s="100"/>
      <c r="AV678" s="100"/>
      <c r="AW678" s="100"/>
      <c r="AX678" s="100"/>
      <c r="AY678" s="100"/>
      <c r="AZ678" s="100"/>
      <c r="BA678" s="100"/>
      <c r="BB678" s="100"/>
      <c r="BC678" s="100"/>
      <c r="BD678" s="100"/>
      <c r="BE678" s="100"/>
    </row>
    <row r="679" spans="1:57" ht="15.75" customHeight="1" x14ac:dyDescent="0.3">
      <c r="A679" s="98"/>
      <c r="B679" s="98"/>
      <c r="C679" s="98"/>
      <c r="D679" s="98"/>
      <c r="E679" s="99"/>
      <c r="F679" s="99"/>
      <c r="G679" s="98"/>
      <c r="H679" s="98"/>
      <c r="I679" s="98"/>
      <c r="J679" s="98"/>
      <c r="K679" s="98"/>
      <c r="L679" s="98"/>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c r="AR679" s="100"/>
      <c r="AS679" s="100"/>
      <c r="AT679" s="100"/>
      <c r="AU679" s="100"/>
      <c r="AV679" s="100"/>
      <c r="AW679" s="100"/>
      <c r="AX679" s="100"/>
      <c r="AY679" s="100"/>
      <c r="AZ679" s="100"/>
      <c r="BA679" s="100"/>
      <c r="BB679" s="100"/>
      <c r="BC679" s="100"/>
      <c r="BD679" s="100"/>
      <c r="BE679" s="100"/>
    </row>
    <row r="680" spans="1:57" ht="15.75" customHeight="1" x14ac:dyDescent="0.3">
      <c r="A680" s="98"/>
      <c r="B680" s="98"/>
      <c r="C680" s="98"/>
      <c r="D680" s="98"/>
      <c r="E680" s="99"/>
      <c r="F680" s="99"/>
      <c r="G680" s="98"/>
      <c r="H680" s="98"/>
      <c r="I680" s="98"/>
      <c r="J680" s="98"/>
      <c r="K680" s="98"/>
      <c r="L680" s="98"/>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c r="AR680" s="100"/>
      <c r="AS680" s="100"/>
      <c r="AT680" s="100"/>
      <c r="AU680" s="100"/>
      <c r="AV680" s="100"/>
      <c r="AW680" s="100"/>
      <c r="AX680" s="100"/>
      <c r="AY680" s="100"/>
      <c r="AZ680" s="100"/>
      <c r="BA680" s="100"/>
      <c r="BB680" s="100"/>
      <c r="BC680" s="100"/>
      <c r="BD680" s="100"/>
      <c r="BE680" s="100"/>
    </row>
    <row r="681" spans="1:57" ht="15.75" customHeight="1" x14ac:dyDescent="0.3">
      <c r="A681" s="98"/>
      <c r="B681" s="98"/>
      <c r="C681" s="98"/>
      <c r="D681" s="98"/>
      <c r="E681" s="99"/>
      <c r="F681" s="99"/>
      <c r="G681" s="98"/>
      <c r="H681" s="98"/>
      <c r="I681" s="98"/>
      <c r="J681" s="98"/>
      <c r="K681" s="98"/>
      <c r="L681" s="98"/>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c r="AR681" s="100"/>
      <c r="AS681" s="100"/>
      <c r="AT681" s="100"/>
      <c r="AU681" s="100"/>
      <c r="AV681" s="100"/>
      <c r="AW681" s="100"/>
      <c r="AX681" s="100"/>
      <c r="AY681" s="100"/>
      <c r="AZ681" s="100"/>
      <c r="BA681" s="100"/>
      <c r="BB681" s="100"/>
      <c r="BC681" s="100"/>
      <c r="BD681" s="100"/>
      <c r="BE681" s="100"/>
    </row>
    <row r="682" spans="1:57" ht="15.75" customHeight="1" x14ac:dyDescent="0.3">
      <c r="A682" s="98"/>
      <c r="B682" s="98"/>
      <c r="C682" s="98"/>
      <c r="D682" s="98"/>
      <c r="E682" s="99"/>
      <c r="F682" s="99"/>
      <c r="G682" s="98"/>
      <c r="H682" s="98"/>
      <c r="I682" s="98"/>
      <c r="J682" s="98"/>
      <c r="K682" s="98"/>
      <c r="L682" s="98"/>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c r="AR682" s="100"/>
      <c r="AS682" s="100"/>
      <c r="AT682" s="100"/>
      <c r="AU682" s="100"/>
      <c r="AV682" s="100"/>
      <c r="AW682" s="100"/>
      <c r="AX682" s="100"/>
      <c r="AY682" s="100"/>
      <c r="AZ682" s="100"/>
      <c r="BA682" s="100"/>
      <c r="BB682" s="100"/>
      <c r="BC682" s="100"/>
      <c r="BD682" s="100"/>
      <c r="BE682" s="100"/>
    </row>
    <row r="683" spans="1:57" ht="15.75" customHeight="1" x14ac:dyDescent="0.3">
      <c r="A683" s="98"/>
      <c r="B683" s="98"/>
      <c r="C683" s="98"/>
      <c r="D683" s="98"/>
      <c r="E683" s="99"/>
      <c r="F683" s="99"/>
      <c r="G683" s="98"/>
      <c r="H683" s="98"/>
      <c r="I683" s="98"/>
      <c r="J683" s="98"/>
      <c r="K683" s="98"/>
      <c r="L683" s="98"/>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c r="AU683" s="100"/>
      <c r="AV683" s="100"/>
      <c r="AW683" s="100"/>
      <c r="AX683" s="100"/>
      <c r="AY683" s="100"/>
      <c r="AZ683" s="100"/>
      <c r="BA683" s="100"/>
      <c r="BB683" s="100"/>
      <c r="BC683" s="100"/>
      <c r="BD683" s="100"/>
      <c r="BE683" s="100"/>
    </row>
    <row r="684" spans="1:57" ht="15.75" customHeight="1" x14ac:dyDescent="0.3">
      <c r="A684" s="98"/>
      <c r="B684" s="98"/>
      <c r="C684" s="98"/>
      <c r="D684" s="98"/>
      <c r="E684" s="99"/>
      <c r="F684" s="99"/>
      <c r="G684" s="98"/>
      <c r="H684" s="98"/>
      <c r="I684" s="98"/>
      <c r="J684" s="98"/>
      <c r="K684" s="98"/>
      <c r="L684" s="98"/>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c r="AR684" s="100"/>
      <c r="AS684" s="100"/>
      <c r="AT684" s="100"/>
      <c r="AU684" s="100"/>
      <c r="AV684" s="100"/>
      <c r="AW684" s="100"/>
      <c r="AX684" s="100"/>
      <c r="AY684" s="100"/>
      <c r="AZ684" s="100"/>
      <c r="BA684" s="100"/>
      <c r="BB684" s="100"/>
      <c r="BC684" s="100"/>
      <c r="BD684" s="100"/>
      <c r="BE684" s="100"/>
    </row>
    <row r="685" spans="1:57" ht="15.75" customHeight="1" x14ac:dyDescent="0.3">
      <c r="A685" s="98"/>
      <c r="B685" s="98"/>
      <c r="C685" s="98"/>
      <c r="D685" s="98"/>
      <c r="E685" s="99"/>
      <c r="F685" s="99"/>
      <c r="G685" s="98"/>
      <c r="H685" s="98"/>
      <c r="I685" s="98"/>
      <c r="J685" s="98"/>
      <c r="K685" s="98"/>
      <c r="L685" s="98"/>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0"/>
      <c r="AQ685" s="100"/>
      <c r="AR685" s="100"/>
      <c r="AS685" s="100"/>
      <c r="AT685" s="100"/>
      <c r="AU685" s="100"/>
      <c r="AV685" s="100"/>
      <c r="AW685" s="100"/>
      <c r="AX685" s="100"/>
      <c r="AY685" s="100"/>
      <c r="AZ685" s="100"/>
      <c r="BA685" s="100"/>
      <c r="BB685" s="100"/>
      <c r="BC685" s="100"/>
      <c r="BD685" s="100"/>
      <c r="BE685" s="100"/>
    </row>
    <row r="686" spans="1:57" ht="15.75" customHeight="1" x14ac:dyDescent="0.3">
      <c r="A686" s="98"/>
      <c r="B686" s="98"/>
      <c r="C686" s="98"/>
      <c r="D686" s="98"/>
      <c r="E686" s="99"/>
      <c r="F686" s="99"/>
      <c r="G686" s="98"/>
      <c r="H686" s="98"/>
      <c r="I686" s="98"/>
      <c r="J686" s="98"/>
      <c r="K686" s="98"/>
      <c r="L686" s="98"/>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c r="AP686" s="100"/>
      <c r="AQ686" s="100"/>
      <c r="AR686" s="100"/>
      <c r="AS686" s="100"/>
      <c r="AT686" s="100"/>
      <c r="AU686" s="100"/>
      <c r="AV686" s="100"/>
      <c r="AW686" s="100"/>
      <c r="AX686" s="100"/>
      <c r="AY686" s="100"/>
      <c r="AZ686" s="100"/>
      <c r="BA686" s="100"/>
      <c r="BB686" s="100"/>
      <c r="BC686" s="100"/>
      <c r="BD686" s="100"/>
      <c r="BE686" s="100"/>
    </row>
    <row r="687" spans="1:57" ht="15.75" customHeight="1" x14ac:dyDescent="0.3">
      <c r="A687" s="98"/>
      <c r="B687" s="98"/>
      <c r="C687" s="98"/>
      <c r="D687" s="98"/>
      <c r="E687" s="99"/>
      <c r="F687" s="99"/>
      <c r="G687" s="98"/>
      <c r="H687" s="98"/>
      <c r="I687" s="98"/>
      <c r="J687" s="98"/>
      <c r="K687" s="98"/>
      <c r="L687" s="98"/>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0"/>
      <c r="AQ687" s="100"/>
      <c r="AR687" s="100"/>
      <c r="AS687" s="100"/>
      <c r="AT687" s="100"/>
      <c r="AU687" s="100"/>
      <c r="AV687" s="100"/>
      <c r="AW687" s="100"/>
      <c r="AX687" s="100"/>
      <c r="AY687" s="100"/>
      <c r="AZ687" s="100"/>
      <c r="BA687" s="100"/>
      <c r="BB687" s="100"/>
      <c r="BC687" s="100"/>
      <c r="BD687" s="100"/>
      <c r="BE687" s="100"/>
    </row>
    <row r="688" spans="1:57" ht="15.75" customHeight="1" x14ac:dyDescent="0.3">
      <c r="A688" s="98"/>
      <c r="B688" s="98"/>
      <c r="C688" s="98"/>
      <c r="D688" s="98"/>
      <c r="E688" s="99"/>
      <c r="F688" s="99"/>
      <c r="G688" s="98"/>
      <c r="H688" s="98"/>
      <c r="I688" s="98"/>
      <c r="J688" s="98"/>
      <c r="K688" s="98"/>
      <c r="L688" s="98"/>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100"/>
      <c r="AO688" s="100"/>
      <c r="AP688" s="100"/>
      <c r="AQ688" s="100"/>
      <c r="AR688" s="100"/>
      <c r="AS688" s="100"/>
      <c r="AT688" s="100"/>
      <c r="AU688" s="100"/>
      <c r="AV688" s="100"/>
      <c r="AW688" s="100"/>
      <c r="AX688" s="100"/>
      <c r="AY688" s="100"/>
      <c r="AZ688" s="100"/>
      <c r="BA688" s="100"/>
      <c r="BB688" s="100"/>
      <c r="BC688" s="100"/>
      <c r="BD688" s="100"/>
      <c r="BE688" s="100"/>
    </row>
    <row r="689" spans="1:57" ht="15.75" customHeight="1" x14ac:dyDescent="0.3">
      <c r="A689" s="98"/>
      <c r="B689" s="98"/>
      <c r="C689" s="98"/>
      <c r="D689" s="98"/>
      <c r="E689" s="99"/>
      <c r="F689" s="99"/>
      <c r="G689" s="98"/>
      <c r="H689" s="98"/>
      <c r="I689" s="98"/>
      <c r="J689" s="98"/>
      <c r="K689" s="98"/>
      <c r="L689" s="98"/>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c r="AR689" s="100"/>
      <c r="AS689" s="100"/>
      <c r="AT689" s="100"/>
      <c r="AU689" s="100"/>
      <c r="AV689" s="100"/>
      <c r="AW689" s="100"/>
      <c r="AX689" s="100"/>
      <c r="AY689" s="100"/>
      <c r="AZ689" s="100"/>
      <c r="BA689" s="100"/>
      <c r="BB689" s="100"/>
      <c r="BC689" s="100"/>
      <c r="BD689" s="100"/>
      <c r="BE689" s="100"/>
    </row>
    <row r="690" spans="1:57" ht="15.75" customHeight="1" x14ac:dyDescent="0.3">
      <c r="A690" s="98"/>
      <c r="B690" s="98"/>
      <c r="C690" s="98"/>
      <c r="D690" s="98"/>
      <c r="E690" s="99"/>
      <c r="F690" s="99"/>
      <c r="G690" s="98"/>
      <c r="H690" s="98"/>
      <c r="I690" s="98"/>
      <c r="J690" s="98"/>
      <c r="K690" s="98"/>
      <c r="L690" s="98"/>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c r="AU690" s="100"/>
      <c r="AV690" s="100"/>
      <c r="AW690" s="100"/>
      <c r="AX690" s="100"/>
      <c r="AY690" s="100"/>
      <c r="AZ690" s="100"/>
      <c r="BA690" s="100"/>
      <c r="BB690" s="100"/>
      <c r="BC690" s="100"/>
      <c r="BD690" s="100"/>
      <c r="BE690" s="100"/>
    </row>
    <row r="691" spans="1:57" ht="15.75" customHeight="1" x14ac:dyDescent="0.3">
      <c r="A691" s="98"/>
      <c r="B691" s="98"/>
      <c r="C691" s="98"/>
      <c r="D691" s="98"/>
      <c r="E691" s="99"/>
      <c r="F691" s="99"/>
      <c r="G691" s="98"/>
      <c r="H691" s="98"/>
      <c r="I691" s="98"/>
      <c r="J691" s="98"/>
      <c r="K691" s="98"/>
      <c r="L691" s="98"/>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100"/>
      <c r="AO691" s="100"/>
      <c r="AP691" s="100"/>
      <c r="AQ691" s="100"/>
      <c r="AR691" s="100"/>
      <c r="AS691" s="100"/>
      <c r="AT691" s="100"/>
      <c r="AU691" s="100"/>
      <c r="AV691" s="100"/>
      <c r="AW691" s="100"/>
      <c r="AX691" s="100"/>
      <c r="AY691" s="100"/>
      <c r="AZ691" s="100"/>
      <c r="BA691" s="100"/>
      <c r="BB691" s="100"/>
      <c r="BC691" s="100"/>
      <c r="BD691" s="100"/>
      <c r="BE691" s="100"/>
    </row>
    <row r="692" spans="1:57" ht="15.75" customHeight="1" x14ac:dyDescent="0.3">
      <c r="A692" s="98"/>
      <c r="B692" s="98"/>
      <c r="C692" s="98"/>
      <c r="D692" s="98"/>
      <c r="E692" s="99"/>
      <c r="F692" s="99"/>
      <c r="G692" s="98"/>
      <c r="H692" s="98"/>
      <c r="I692" s="98"/>
      <c r="J692" s="98"/>
      <c r="K692" s="98"/>
      <c r="L692" s="98"/>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row>
    <row r="693" spans="1:57" ht="15.75" customHeight="1" x14ac:dyDescent="0.3">
      <c r="A693" s="98"/>
      <c r="B693" s="98"/>
      <c r="C693" s="98"/>
      <c r="D693" s="98"/>
      <c r="E693" s="99"/>
      <c r="F693" s="99"/>
      <c r="G693" s="98"/>
      <c r="H693" s="98"/>
      <c r="I693" s="98"/>
      <c r="J693" s="98"/>
      <c r="K693" s="98"/>
      <c r="L693" s="98"/>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0"/>
      <c r="AQ693" s="100"/>
      <c r="AR693" s="100"/>
      <c r="AS693" s="100"/>
      <c r="AT693" s="100"/>
      <c r="AU693" s="100"/>
      <c r="AV693" s="100"/>
      <c r="AW693" s="100"/>
      <c r="AX693" s="100"/>
      <c r="AY693" s="100"/>
      <c r="AZ693" s="100"/>
      <c r="BA693" s="100"/>
      <c r="BB693" s="100"/>
      <c r="BC693" s="100"/>
      <c r="BD693" s="100"/>
      <c r="BE693" s="100"/>
    </row>
    <row r="694" spans="1:57" ht="15.75" customHeight="1" x14ac:dyDescent="0.3">
      <c r="A694" s="98"/>
      <c r="B694" s="98"/>
      <c r="C694" s="98"/>
      <c r="D694" s="98"/>
      <c r="E694" s="99"/>
      <c r="F694" s="99"/>
      <c r="G694" s="98"/>
      <c r="H694" s="98"/>
      <c r="I694" s="98"/>
      <c r="J694" s="98"/>
      <c r="K694" s="98"/>
      <c r="L694" s="98"/>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100"/>
      <c r="AO694" s="100"/>
      <c r="AP694" s="100"/>
      <c r="AQ694" s="100"/>
      <c r="AR694" s="100"/>
      <c r="AS694" s="100"/>
      <c r="AT694" s="100"/>
      <c r="AU694" s="100"/>
      <c r="AV694" s="100"/>
      <c r="AW694" s="100"/>
      <c r="AX694" s="100"/>
      <c r="AY694" s="100"/>
      <c r="AZ694" s="100"/>
      <c r="BA694" s="100"/>
      <c r="BB694" s="100"/>
      <c r="BC694" s="100"/>
      <c r="BD694" s="100"/>
      <c r="BE694" s="100"/>
    </row>
    <row r="695" spans="1:57" ht="15.75" customHeight="1" x14ac:dyDescent="0.3">
      <c r="A695" s="98"/>
      <c r="B695" s="98"/>
      <c r="C695" s="98"/>
      <c r="D695" s="98"/>
      <c r="E695" s="99"/>
      <c r="F695" s="99"/>
      <c r="G695" s="98"/>
      <c r="H695" s="98"/>
      <c r="I695" s="98"/>
      <c r="J695" s="98"/>
      <c r="K695" s="98"/>
      <c r="L695" s="98"/>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0"/>
      <c r="AQ695" s="100"/>
      <c r="AR695" s="100"/>
      <c r="AS695" s="100"/>
      <c r="AT695" s="100"/>
      <c r="AU695" s="100"/>
      <c r="AV695" s="100"/>
      <c r="AW695" s="100"/>
      <c r="AX695" s="100"/>
      <c r="AY695" s="100"/>
      <c r="AZ695" s="100"/>
      <c r="BA695" s="100"/>
      <c r="BB695" s="100"/>
      <c r="BC695" s="100"/>
      <c r="BD695" s="100"/>
      <c r="BE695" s="100"/>
    </row>
    <row r="696" spans="1:57" ht="15.75" customHeight="1" x14ac:dyDescent="0.3">
      <c r="A696" s="98"/>
      <c r="B696" s="98"/>
      <c r="C696" s="98"/>
      <c r="D696" s="98"/>
      <c r="E696" s="99"/>
      <c r="F696" s="99"/>
      <c r="G696" s="98"/>
      <c r="H696" s="98"/>
      <c r="I696" s="98"/>
      <c r="J696" s="98"/>
      <c r="K696" s="98"/>
      <c r="L696" s="98"/>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100"/>
      <c r="AO696" s="100"/>
      <c r="AP696" s="100"/>
      <c r="AQ696" s="100"/>
      <c r="AR696" s="100"/>
      <c r="AS696" s="100"/>
      <c r="AT696" s="100"/>
      <c r="AU696" s="100"/>
      <c r="AV696" s="100"/>
      <c r="AW696" s="100"/>
      <c r="AX696" s="100"/>
      <c r="AY696" s="100"/>
      <c r="AZ696" s="100"/>
      <c r="BA696" s="100"/>
      <c r="BB696" s="100"/>
      <c r="BC696" s="100"/>
      <c r="BD696" s="100"/>
      <c r="BE696" s="100"/>
    </row>
    <row r="697" spans="1:57" ht="15.75" customHeight="1" x14ac:dyDescent="0.3">
      <c r="A697" s="98"/>
      <c r="B697" s="98"/>
      <c r="C697" s="98"/>
      <c r="D697" s="98"/>
      <c r="E697" s="99"/>
      <c r="F697" s="99"/>
      <c r="G697" s="98"/>
      <c r="H697" s="98"/>
      <c r="I697" s="98"/>
      <c r="J697" s="98"/>
      <c r="K697" s="98"/>
      <c r="L697" s="98"/>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0"/>
      <c r="AQ697" s="100"/>
      <c r="AR697" s="100"/>
      <c r="AS697" s="100"/>
      <c r="AT697" s="100"/>
      <c r="AU697" s="100"/>
      <c r="AV697" s="100"/>
      <c r="AW697" s="100"/>
      <c r="AX697" s="100"/>
      <c r="AY697" s="100"/>
      <c r="AZ697" s="100"/>
      <c r="BA697" s="100"/>
      <c r="BB697" s="100"/>
      <c r="BC697" s="100"/>
      <c r="BD697" s="100"/>
      <c r="BE697" s="100"/>
    </row>
    <row r="698" spans="1:57" ht="15.75" customHeight="1" x14ac:dyDescent="0.3">
      <c r="A698" s="98"/>
      <c r="B698" s="98"/>
      <c r="C698" s="98"/>
      <c r="D698" s="98"/>
      <c r="E698" s="99"/>
      <c r="F698" s="99"/>
      <c r="G698" s="98"/>
      <c r="H698" s="98"/>
      <c r="I698" s="98"/>
      <c r="J698" s="98"/>
      <c r="K698" s="98"/>
      <c r="L698" s="98"/>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c r="AV698" s="100"/>
      <c r="AW698" s="100"/>
      <c r="AX698" s="100"/>
      <c r="AY698" s="100"/>
      <c r="AZ698" s="100"/>
      <c r="BA698" s="100"/>
      <c r="BB698" s="100"/>
      <c r="BC698" s="100"/>
      <c r="BD698" s="100"/>
      <c r="BE698" s="100"/>
    </row>
    <row r="699" spans="1:57" ht="15.75" customHeight="1" x14ac:dyDescent="0.3">
      <c r="A699" s="98"/>
      <c r="B699" s="98"/>
      <c r="C699" s="98"/>
      <c r="D699" s="98"/>
      <c r="E699" s="99"/>
      <c r="F699" s="99"/>
      <c r="G699" s="98"/>
      <c r="H699" s="98"/>
      <c r="I699" s="98"/>
      <c r="J699" s="98"/>
      <c r="K699" s="98"/>
      <c r="L699" s="98"/>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P699" s="100"/>
      <c r="AQ699" s="100"/>
      <c r="AR699" s="100"/>
      <c r="AS699" s="100"/>
      <c r="AT699" s="100"/>
      <c r="AU699" s="100"/>
      <c r="AV699" s="100"/>
      <c r="AW699" s="100"/>
      <c r="AX699" s="100"/>
      <c r="AY699" s="100"/>
      <c r="AZ699" s="100"/>
      <c r="BA699" s="100"/>
      <c r="BB699" s="100"/>
      <c r="BC699" s="100"/>
      <c r="BD699" s="100"/>
      <c r="BE699" s="100"/>
    </row>
    <row r="700" spans="1:57" ht="15.75" customHeight="1" x14ac:dyDescent="0.3">
      <c r="A700" s="98"/>
      <c r="B700" s="98"/>
      <c r="C700" s="98"/>
      <c r="D700" s="98"/>
      <c r="E700" s="99"/>
      <c r="F700" s="99"/>
      <c r="G700" s="98"/>
      <c r="H700" s="98"/>
      <c r="I700" s="98"/>
      <c r="J700" s="98"/>
      <c r="K700" s="98"/>
      <c r="L700" s="98"/>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row>
    <row r="701" spans="1:57" ht="15.75" customHeight="1" x14ac:dyDescent="0.3">
      <c r="A701" s="98"/>
      <c r="B701" s="98"/>
      <c r="C701" s="98"/>
      <c r="D701" s="98"/>
      <c r="E701" s="99"/>
      <c r="F701" s="99"/>
      <c r="G701" s="98"/>
      <c r="H701" s="98"/>
      <c r="I701" s="98"/>
      <c r="J701" s="98"/>
      <c r="K701" s="98"/>
      <c r="L701" s="98"/>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0"/>
      <c r="AQ701" s="100"/>
      <c r="AR701" s="100"/>
      <c r="AS701" s="100"/>
      <c r="AT701" s="100"/>
      <c r="AU701" s="100"/>
      <c r="AV701" s="100"/>
      <c r="AW701" s="100"/>
      <c r="AX701" s="100"/>
      <c r="AY701" s="100"/>
      <c r="AZ701" s="100"/>
      <c r="BA701" s="100"/>
      <c r="BB701" s="100"/>
      <c r="BC701" s="100"/>
      <c r="BD701" s="100"/>
      <c r="BE701" s="100"/>
    </row>
    <row r="702" spans="1:57" ht="15.75" customHeight="1" x14ac:dyDescent="0.3">
      <c r="A702" s="98"/>
      <c r="B702" s="98"/>
      <c r="C702" s="98"/>
      <c r="D702" s="98"/>
      <c r="E702" s="99"/>
      <c r="F702" s="99"/>
      <c r="G702" s="98"/>
      <c r="H702" s="98"/>
      <c r="I702" s="98"/>
      <c r="J702" s="98"/>
      <c r="K702" s="98"/>
      <c r="L702" s="98"/>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c r="AR702" s="100"/>
      <c r="AS702" s="100"/>
      <c r="AT702" s="100"/>
      <c r="AU702" s="100"/>
      <c r="AV702" s="100"/>
      <c r="AW702" s="100"/>
      <c r="AX702" s="100"/>
      <c r="AY702" s="100"/>
      <c r="AZ702" s="100"/>
      <c r="BA702" s="100"/>
      <c r="BB702" s="100"/>
      <c r="BC702" s="100"/>
      <c r="BD702" s="100"/>
      <c r="BE702" s="100"/>
    </row>
    <row r="703" spans="1:57" ht="15.75" customHeight="1" x14ac:dyDescent="0.3">
      <c r="A703" s="98"/>
      <c r="B703" s="98"/>
      <c r="C703" s="98"/>
      <c r="D703" s="98"/>
      <c r="E703" s="99"/>
      <c r="F703" s="99"/>
      <c r="G703" s="98"/>
      <c r="H703" s="98"/>
      <c r="I703" s="98"/>
      <c r="J703" s="98"/>
      <c r="K703" s="98"/>
      <c r="L703" s="98"/>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c r="AR703" s="100"/>
      <c r="AS703" s="100"/>
      <c r="AT703" s="100"/>
      <c r="AU703" s="100"/>
      <c r="AV703" s="100"/>
      <c r="AW703" s="100"/>
      <c r="AX703" s="100"/>
      <c r="AY703" s="100"/>
      <c r="AZ703" s="100"/>
      <c r="BA703" s="100"/>
      <c r="BB703" s="100"/>
      <c r="BC703" s="100"/>
      <c r="BD703" s="100"/>
      <c r="BE703" s="100"/>
    </row>
    <row r="704" spans="1:57" ht="15.75" customHeight="1" x14ac:dyDescent="0.3">
      <c r="A704" s="98"/>
      <c r="B704" s="98"/>
      <c r="C704" s="98"/>
      <c r="D704" s="98"/>
      <c r="E704" s="99"/>
      <c r="F704" s="99"/>
      <c r="G704" s="98"/>
      <c r="H704" s="98"/>
      <c r="I704" s="98"/>
      <c r="J704" s="98"/>
      <c r="K704" s="98"/>
      <c r="L704" s="98"/>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c r="AR704" s="100"/>
      <c r="AS704" s="100"/>
      <c r="AT704" s="100"/>
      <c r="AU704" s="100"/>
      <c r="AV704" s="100"/>
      <c r="AW704" s="100"/>
      <c r="AX704" s="100"/>
      <c r="AY704" s="100"/>
      <c r="AZ704" s="100"/>
      <c r="BA704" s="100"/>
      <c r="BB704" s="100"/>
      <c r="BC704" s="100"/>
      <c r="BD704" s="100"/>
      <c r="BE704" s="100"/>
    </row>
    <row r="705" spans="1:57" ht="15.75" customHeight="1" x14ac:dyDescent="0.3">
      <c r="A705" s="98"/>
      <c r="B705" s="98"/>
      <c r="C705" s="98"/>
      <c r="D705" s="98"/>
      <c r="E705" s="99"/>
      <c r="F705" s="99"/>
      <c r="G705" s="98"/>
      <c r="H705" s="98"/>
      <c r="I705" s="98"/>
      <c r="J705" s="98"/>
      <c r="K705" s="98"/>
      <c r="L705" s="98"/>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c r="AR705" s="100"/>
      <c r="AS705" s="100"/>
      <c r="AT705" s="100"/>
      <c r="AU705" s="100"/>
      <c r="AV705" s="100"/>
      <c r="AW705" s="100"/>
      <c r="AX705" s="100"/>
      <c r="AY705" s="100"/>
      <c r="AZ705" s="100"/>
      <c r="BA705" s="100"/>
      <c r="BB705" s="100"/>
      <c r="BC705" s="100"/>
      <c r="BD705" s="100"/>
      <c r="BE705" s="100"/>
    </row>
    <row r="706" spans="1:57" ht="15.75" customHeight="1" x14ac:dyDescent="0.3">
      <c r="A706" s="98"/>
      <c r="B706" s="98"/>
      <c r="C706" s="98"/>
      <c r="D706" s="98"/>
      <c r="E706" s="99"/>
      <c r="F706" s="99"/>
      <c r="G706" s="98"/>
      <c r="H706" s="98"/>
      <c r="I706" s="98"/>
      <c r="J706" s="98"/>
      <c r="K706" s="98"/>
      <c r="L706" s="98"/>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c r="AU706" s="100"/>
      <c r="AV706" s="100"/>
      <c r="AW706" s="100"/>
      <c r="AX706" s="100"/>
      <c r="AY706" s="100"/>
      <c r="AZ706" s="100"/>
      <c r="BA706" s="100"/>
      <c r="BB706" s="100"/>
      <c r="BC706" s="100"/>
      <c r="BD706" s="100"/>
      <c r="BE706" s="100"/>
    </row>
    <row r="707" spans="1:57" ht="15.75" customHeight="1" x14ac:dyDescent="0.3">
      <c r="A707" s="98"/>
      <c r="B707" s="98"/>
      <c r="C707" s="98"/>
      <c r="D707" s="98"/>
      <c r="E707" s="99"/>
      <c r="F707" s="99"/>
      <c r="G707" s="98"/>
      <c r="H707" s="98"/>
      <c r="I707" s="98"/>
      <c r="J707" s="98"/>
      <c r="K707" s="98"/>
      <c r="L707" s="98"/>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c r="AR707" s="100"/>
      <c r="AS707" s="100"/>
      <c r="AT707" s="100"/>
      <c r="AU707" s="100"/>
      <c r="AV707" s="100"/>
      <c r="AW707" s="100"/>
      <c r="AX707" s="100"/>
      <c r="AY707" s="100"/>
      <c r="AZ707" s="100"/>
      <c r="BA707" s="100"/>
      <c r="BB707" s="100"/>
      <c r="BC707" s="100"/>
      <c r="BD707" s="100"/>
      <c r="BE707" s="100"/>
    </row>
    <row r="708" spans="1:57" ht="15.75" customHeight="1" x14ac:dyDescent="0.3">
      <c r="A708" s="98"/>
      <c r="B708" s="98"/>
      <c r="C708" s="98"/>
      <c r="D708" s="98"/>
      <c r="E708" s="99"/>
      <c r="F708" s="99"/>
      <c r="G708" s="98"/>
      <c r="H708" s="98"/>
      <c r="I708" s="98"/>
      <c r="J708" s="98"/>
      <c r="K708" s="98"/>
      <c r="L708" s="98"/>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c r="AR708" s="100"/>
      <c r="AS708" s="100"/>
      <c r="AT708" s="100"/>
      <c r="AU708" s="100"/>
      <c r="AV708" s="100"/>
      <c r="AW708" s="100"/>
      <c r="AX708" s="100"/>
      <c r="AY708" s="100"/>
      <c r="AZ708" s="100"/>
      <c r="BA708" s="100"/>
      <c r="BB708" s="100"/>
      <c r="BC708" s="100"/>
      <c r="BD708" s="100"/>
      <c r="BE708" s="100"/>
    </row>
    <row r="709" spans="1:57" ht="15.75" customHeight="1" x14ac:dyDescent="0.3">
      <c r="A709" s="98"/>
      <c r="B709" s="98"/>
      <c r="C709" s="98"/>
      <c r="D709" s="98"/>
      <c r="E709" s="99"/>
      <c r="F709" s="99"/>
      <c r="G709" s="98"/>
      <c r="H709" s="98"/>
      <c r="I709" s="98"/>
      <c r="J709" s="98"/>
      <c r="K709" s="98"/>
      <c r="L709" s="98"/>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100"/>
      <c r="AO709" s="100"/>
      <c r="AP709" s="100"/>
      <c r="AQ709" s="100"/>
      <c r="AR709" s="100"/>
      <c r="AS709" s="100"/>
      <c r="AT709" s="100"/>
      <c r="AU709" s="100"/>
      <c r="AV709" s="100"/>
      <c r="AW709" s="100"/>
      <c r="AX709" s="100"/>
      <c r="AY709" s="100"/>
      <c r="AZ709" s="100"/>
      <c r="BA709" s="100"/>
      <c r="BB709" s="100"/>
      <c r="BC709" s="100"/>
      <c r="BD709" s="100"/>
      <c r="BE709" s="100"/>
    </row>
    <row r="710" spans="1:57" ht="15.75" customHeight="1" x14ac:dyDescent="0.3">
      <c r="A710" s="98"/>
      <c r="B710" s="98"/>
      <c r="C710" s="98"/>
      <c r="D710" s="98"/>
      <c r="E710" s="99"/>
      <c r="F710" s="99"/>
      <c r="G710" s="98"/>
      <c r="H710" s="98"/>
      <c r="I710" s="98"/>
      <c r="J710" s="98"/>
      <c r="K710" s="98"/>
      <c r="L710" s="98"/>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0"/>
      <c r="AQ710" s="100"/>
      <c r="AR710" s="100"/>
      <c r="AS710" s="100"/>
      <c r="AT710" s="100"/>
      <c r="AU710" s="100"/>
      <c r="AV710" s="100"/>
      <c r="AW710" s="100"/>
      <c r="AX710" s="100"/>
      <c r="AY710" s="100"/>
      <c r="AZ710" s="100"/>
      <c r="BA710" s="100"/>
      <c r="BB710" s="100"/>
      <c r="BC710" s="100"/>
      <c r="BD710" s="100"/>
      <c r="BE710" s="100"/>
    </row>
    <row r="711" spans="1:57" ht="15.75" customHeight="1" x14ac:dyDescent="0.3">
      <c r="A711" s="98"/>
      <c r="B711" s="98"/>
      <c r="C711" s="98"/>
      <c r="D711" s="98"/>
      <c r="E711" s="99"/>
      <c r="F711" s="99"/>
      <c r="G711" s="98"/>
      <c r="H711" s="98"/>
      <c r="I711" s="98"/>
      <c r="J711" s="98"/>
      <c r="K711" s="98"/>
      <c r="L711" s="98"/>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100"/>
      <c r="AO711" s="100"/>
      <c r="AP711" s="100"/>
      <c r="AQ711" s="100"/>
      <c r="AR711" s="100"/>
      <c r="AS711" s="100"/>
      <c r="AT711" s="100"/>
      <c r="AU711" s="100"/>
      <c r="AV711" s="100"/>
      <c r="AW711" s="100"/>
      <c r="AX711" s="100"/>
      <c r="AY711" s="100"/>
      <c r="AZ711" s="100"/>
      <c r="BA711" s="100"/>
      <c r="BB711" s="100"/>
      <c r="BC711" s="100"/>
      <c r="BD711" s="100"/>
      <c r="BE711" s="100"/>
    </row>
    <row r="712" spans="1:57" ht="15.75" customHeight="1" x14ac:dyDescent="0.3">
      <c r="A712" s="98"/>
      <c r="B712" s="98"/>
      <c r="C712" s="98"/>
      <c r="D712" s="98"/>
      <c r="E712" s="99"/>
      <c r="F712" s="99"/>
      <c r="G712" s="98"/>
      <c r="H712" s="98"/>
      <c r="I712" s="98"/>
      <c r="J712" s="98"/>
      <c r="K712" s="98"/>
      <c r="L712" s="98"/>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c r="AR712" s="100"/>
      <c r="AS712" s="100"/>
      <c r="AT712" s="100"/>
      <c r="AU712" s="100"/>
      <c r="AV712" s="100"/>
      <c r="AW712" s="100"/>
      <c r="AX712" s="100"/>
      <c r="AY712" s="100"/>
      <c r="AZ712" s="100"/>
      <c r="BA712" s="100"/>
      <c r="BB712" s="100"/>
      <c r="BC712" s="100"/>
      <c r="BD712" s="100"/>
      <c r="BE712" s="100"/>
    </row>
    <row r="713" spans="1:57" ht="15.75" customHeight="1" x14ac:dyDescent="0.3">
      <c r="A713" s="98"/>
      <c r="B713" s="98"/>
      <c r="C713" s="98"/>
      <c r="D713" s="98"/>
      <c r="E713" s="99"/>
      <c r="F713" s="99"/>
      <c r="G713" s="98"/>
      <c r="H713" s="98"/>
      <c r="I713" s="98"/>
      <c r="J713" s="98"/>
      <c r="K713" s="98"/>
      <c r="L713" s="98"/>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c r="AR713" s="100"/>
      <c r="AS713" s="100"/>
      <c r="AT713" s="100"/>
      <c r="AU713" s="100"/>
      <c r="AV713" s="100"/>
      <c r="AW713" s="100"/>
      <c r="AX713" s="100"/>
      <c r="AY713" s="100"/>
      <c r="AZ713" s="100"/>
      <c r="BA713" s="100"/>
      <c r="BB713" s="100"/>
      <c r="BC713" s="100"/>
      <c r="BD713" s="100"/>
      <c r="BE713" s="100"/>
    </row>
    <row r="714" spans="1:57" ht="15.75" customHeight="1" x14ac:dyDescent="0.3">
      <c r="A714" s="98"/>
      <c r="B714" s="98"/>
      <c r="C714" s="98"/>
      <c r="D714" s="98"/>
      <c r="E714" s="99"/>
      <c r="F714" s="99"/>
      <c r="G714" s="98"/>
      <c r="H714" s="98"/>
      <c r="I714" s="98"/>
      <c r="J714" s="98"/>
      <c r="K714" s="98"/>
      <c r="L714" s="98"/>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c r="AR714" s="100"/>
      <c r="AS714" s="100"/>
      <c r="AT714" s="100"/>
      <c r="AU714" s="100"/>
      <c r="AV714" s="100"/>
      <c r="AW714" s="100"/>
      <c r="AX714" s="100"/>
      <c r="AY714" s="100"/>
      <c r="AZ714" s="100"/>
      <c r="BA714" s="100"/>
      <c r="BB714" s="100"/>
      <c r="BC714" s="100"/>
      <c r="BD714" s="100"/>
      <c r="BE714" s="100"/>
    </row>
    <row r="715" spans="1:57" ht="15.75" customHeight="1" x14ac:dyDescent="0.3">
      <c r="A715" s="98"/>
      <c r="B715" s="98"/>
      <c r="C715" s="98"/>
      <c r="D715" s="98"/>
      <c r="E715" s="99"/>
      <c r="F715" s="99"/>
      <c r="G715" s="98"/>
      <c r="H715" s="98"/>
      <c r="I715" s="98"/>
      <c r="J715" s="98"/>
      <c r="K715" s="98"/>
      <c r="L715" s="98"/>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c r="AR715" s="100"/>
      <c r="AS715" s="100"/>
      <c r="AT715" s="100"/>
      <c r="AU715" s="100"/>
      <c r="AV715" s="100"/>
      <c r="AW715" s="100"/>
      <c r="AX715" s="100"/>
      <c r="AY715" s="100"/>
      <c r="AZ715" s="100"/>
      <c r="BA715" s="100"/>
      <c r="BB715" s="100"/>
      <c r="BC715" s="100"/>
      <c r="BD715" s="100"/>
      <c r="BE715" s="100"/>
    </row>
    <row r="716" spans="1:57" ht="15.75" customHeight="1" x14ac:dyDescent="0.3">
      <c r="A716" s="98"/>
      <c r="B716" s="98"/>
      <c r="C716" s="98"/>
      <c r="D716" s="98"/>
      <c r="E716" s="99"/>
      <c r="F716" s="99"/>
      <c r="G716" s="98"/>
      <c r="H716" s="98"/>
      <c r="I716" s="98"/>
      <c r="J716" s="98"/>
      <c r="K716" s="98"/>
      <c r="L716" s="98"/>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c r="AR716" s="100"/>
      <c r="AS716" s="100"/>
      <c r="AT716" s="100"/>
      <c r="AU716" s="100"/>
      <c r="AV716" s="100"/>
      <c r="AW716" s="100"/>
      <c r="AX716" s="100"/>
      <c r="AY716" s="100"/>
      <c r="AZ716" s="100"/>
      <c r="BA716" s="100"/>
      <c r="BB716" s="100"/>
      <c r="BC716" s="100"/>
      <c r="BD716" s="100"/>
      <c r="BE716" s="100"/>
    </row>
    <row r="717" spans="1:57" ht="15.75" customHeight="1" x14ac:dyDescent="0.3">
      <c r="A717" s="98"/>
      <c r="B717" s="98"/>
      <c r="C717" s="98"/>
      <c r="D717" s="98"/>
      <c r="E717" s="99"/>
      <c r="F717" s="99"/>
      <c r="G717" s="98"/>
      <c r="H717" s="98"/>
      <c r="I717" s="98"/>
      <c r="J717" s="98"/>
      <c r="K717" s="98"/>
      <c r="L717" s="98"/>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c r="AR717" s="100"/>
      <c r="AS717" s="100"/>
      <c r="AT717" s="100"/>
      <c r="AU717" s="100"/>
      <c r="AV717" s="100"/>
      <c r="AW717" s="100"/>
      <c r="AX717" s="100"/>
      <c r="AY717" s="100"/>
      <c r="AZ717" s="100"/>
      <c r="BA717" s="100"/>
      <c r="BB717" s="100"/>
      <c r="BC717" s="100"/>
      <c r="BD717" s="100"/>
      <c r="BE717" s="100"/>
    </row>
    <row r="718" spans="1:57" ht="15.75" customHeight="1" x14ac:dyDescent="0.3">
      <c r="A718" s="98"/>
      <c r="B718" s="98"/>
      <c r="C718" s="98"/>
      <c r="D718" s="98"/>
      <c r="E718" s="99"/>
      <c r="F718" s="99"/>
      <c r="G718" s="98"/>
      <c r="H718" s="98"/>
      <c r="I718" s="98"/>
      <c r="J718" s="98"/>
      <c r="K718" s="98"/>
      <c r="L718" s="98"/>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c r="AR718" s="100"/>
      <c r="AS718" s="100"/>
      <c r="AT718" s="100"/>
      <c r="AU718" s="100"/>
      <c r="AV718" s="100"/>
      <c r="AW718" s="100"/>
      <c r="AX718" s="100"/>
      <c r="AY718" s="100"/>
      <c r="AZ718" s="100"/>
      <c r="BA718" s="100"/>
      <c r="BB718" s="100"/>
      <c r="BC718" s="100"/>
      <c r="BD718" s="100"/>
      <c r="BE718" s="100"/>
    </row>
    <row r="719" spans="1:57" ht="15.75" customHeight="1" x14ac:dyDescent="0.3">
      <c r="A719" s="98"/>
      <c r="B719" s="98"/>
      <c r="C719" s="98"/>
      <c r="D719" s="98"/>
      <c r="E719" s="99"/>
      <c r="F719" s="99"/>
      <c r="G719" s="98"/>
      <c r="H719" s="98"/>
      <c r="I719" s="98"/>
      <c r="J719" s="98"/>
      <c r="K719" s="98"/>
      <c r="L719" s="98"/>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c r="AR719" s="100"/>
      <c r="AS719" s="100"/>
      <c r="AT719" s="100"/>
      <c r="AU719" s="100"/>
      <c r="AV719" s="100"/>
      <c r="AW719" s="100"/>
      <c r="AX719" s="100"/>
      <c r="AY719" s="100"/>
      <c r="AZ719" s="100"/>
      <c r="BA719" s="100"/>
      <c r="BB719" s="100"/>
      <c r="BC719" s="100"/>
      <c r="BD719" s="100"/>
      <c r="BE719" s="100"/>
    </row>
    <row r="720" spans="1:57" ht="15.75" customHeight="1" x14ac:dyDescent="0.3">
      <c r="A720" s="98"/>
      <c r="B720" s="98"/>
      <c r="C720" s="98"/>
      <c r="D720" s="98"/>
      <c r="E720" s="99"/>
      <c r="F720" s="99"/>
      <c r="G720" s="98"/>
      <c r="H720" s="98"/>
      <c r="I720" s="98"/>
      <c r="J720" s="98"/>
      <c r="K720" s="98"/>
      <c r="L720" s="98"/>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c r="AU720" s="100"/>
      <c r="AV720" s="100"/>
      <c r="AW720" s="100"/>
      <c r="AX720" s="100"/>
      <c r="AY720" s="100"/>
      <c r="AZ720" s="100"/>
      <c r="BA720" s="100"/>
      <c r="BB720" s="100"/>
      <c r="BC720" s="100"/>
      <c r="BD720" s="100"/>
      <c r="BE720" s="100"/>
    </row>
    <row r="721" spans="1:57" ht="15.75" customHeight="1" x14ac:dyDescent="0.3">
      <c r="A721" s="98"/>
      <c r="B721" s="98"/>
      <c r="C721" s="98"/>
      <c r="D721" s="98"/>
      <c r="E721" s="99"/>
      <c r="F721" s="99"/>
      <c r="G721" s="98"/>
      <c r="H721" s="98"/>
      <c r="I721" s="98"/>
      <c r="J721" s="98"/>
      <c r="K721" s="98"/>
      <c r="L721" s="98"/>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c r="AR721" s="100"/>
      <c r="AS721" s="100"/>
      <c r="AT721" s="100"/>
      <c r="AU721" s="100"/>
      <c r="AV721" s="100"/>
      <c r="AW721" s="100"/>
      <c r="AX721" s="100"/>
      <c r="AY721" s="100"/>
      <c r="AZ721" s="100"/>
      <c r="BA721" s="100"/>
      <c r="BB721" s="100"/>
      <c r="BC721" s="100"/>
      <c r="BD721" s="100"/>
      <c r="BE721" s="100"/>
    </row>
    <row r="722" spans="1:57" ht="15.75" customHeight="1" x14ac:dyDescent="0.3">
      <c r="A722" s="98"/>
      <c r="B722" s="98"/>
      <c r="C722" s="98"/>
      <c r="D722" s="98"/>
      <c r="E722" s="99"/>
      <c r="F722" s="99"/>
      <c r="G722" s="98"/>
      <c r="H722" s="98"/>
      <c r="I722" s="98"/>
      <c r="J722" s="98"/>
      <c r="K722" s="98"/>
      <c r="L722" s="98"/>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c r="AR722" s="100"/>
      <c r="AS722" s="100"/>
      <c r="AT722" s="100"/>
      <c r="AU722" s="100"/>
      <c r="AV722" s="100"/>
      <c r="AW722" s="100"/>
      <c r="AX722" s="100"/>
      <c r="AY722" s="100"/>
      <c r="AZ722" s="100"/>
      <c r="BA722" s="100"/>
      <c r="BB722" s="100"/>
      <c r="BC722" s="100"/>
      <c r="BD722" s="100"/>
      <c r="BE722" s="100"/>
    </row>
    <row r="723" spans="1:57" ht="15.75" customHeight="1" x14ac:dyDescent="0.3">
      <c r="A723" s="98"/>
      <c r="B723" s="98"/>
      <c r="C723" s="98"/>
      <c r="D723" s="98"/>
      <c r="E723" s="99"/>
      <c r="F723" s="99"/>
      <c r="G723" s="98"/>
      <c r="H723" s="98"/>
      <c r="I723" s="98"/>
      <c r="J723" s="98"/>
      <c r="K723" s="98"/>
      <c r="L723" s="98"/>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c r="AR723" s="100"/>
      <c r="AS723" s="100"/>
      <c r="AT723" s="100"/>
      <c r="AU723" s="100"/>
      <c r="AV723" s="100"/>
      <c r="AW723" s="100"/>
      <c r="AX723" s="100"/>
      <c r="AY723" s="100"/>
      <c r="AZ723" s="100"/>
      <c r="BA723" s="100"/>
      <c r="BB723" s="100"/>
      <c r="BC723" s="100"/>
      <c r="BD723" s="100"/>
      <c r="BE723" s="100"/>
    </row>
    <row r="724" spans="1:57" ht="15.75" customHeight="1" x14ac:dyDescent="0.3">
      <c r="A724" s="98"/>
      <c r="B724" s="98"/>
      <c r="C724" s="98"/>
      <c r="D724" s="98"/>
      <c r="E724" s="99"/>
      <c r="F724" s="99"/>
      <c r="G724" s="98"/>
      <c r="H724" s="98"/>
      <c r="I724" s="98"/>
      <c r="J724" s="98"/>
      <c r="K724" s="98"/>
      <c r="L724" s="98"/>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c r="AU724" s="100"/>
      <c r="AV724" s="100"/>
      <c r="AW724" s="100"/>
      <c r="AX724" s="100"/>
      <c r="AY724" s="100"/>
      <c r="AZ724" s="100"/>
      <c r="BA724" s="100"/>
      <c r="BB724" s="100"/>
      <c r="BC724" s="100"/>
      <c r="BD724" s="100"/>
      <c r="BE724" s="100"/>
    </row>
    <row r="725" spans="1:57" ht="15.75" customHeight="1" x14ac:dyDescent="0.3">
      <c r="A725" s="98"/>
      <c r="B725" s="98"/>
      <c r="C725" s="98"/>
      <c r="D725" s="98"/>
      <c r="E725" s="99"/>
      <c r="F725" s="99"/>
      <c r="G725" s="98"/>
      <c r="H725" s="98"/>
      <c r="I725" s="98"/>
      <c r="J725" s="98"/>
      <c r="K725" s="98"/>
      <c r="L725" s="98"/>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c r="AR725" s="100"/>
      <c r="AS725" s="100"/>
      <c r="AT725" s="100"/>
      <c r="AU725" s="100"/>
      <c r="AV725" s="100"/>
      <c r="AW725" s="100"/>
      <c r="AX725" s="100"/>
      <c r="AY725" s="100"/>
      <c r="AZ725" s="100"/>
      <c r="BA725" s="100"/>
      <c r="BB725" s="100"/>
      <c r="BC725" s="100"/>
      <c r="BD725" s="100"/>
      <c r="BE725" s="100"/>
    </row>
    <row r="726" spans="1:57" ht="15.75" customHeight="1" x14ac:dyDescent="0.3">
      <c r="A726" s="98"/>
      <c r="B726" s="98"/>
      <c r="C726" s="98"/>
      <c r="D726" s="98"/>
      <c r="E726" s="99"/>
      <c r="F726" s="99"/>
      <c r="G726" s="98"/>
      <c r="H726" s="98"/>
      <c r="I726" s="98"/>
      <c r="J726" s="98"/>
      <c r="K726" s="98"/>
      <c r="L726" s="98"/>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c r="AR726" s="100"/>
      <c r="AS726" s="100"/>
      <c r="AT726" s="100"/>
      <c r="AU726" s="100"/>
      <c r="AV726" s="100"/>
      <c r="AW726" s="100"/>
      <c r="AX726" s="100"/>
      <c r="AY726" s="100"/>
      <c r="AZ726" s="100"/>
      <c r="BA726" s="100"/>
      <c r="BB726" s="100"/>
      <c r="BC726" s="100"/>
      <c r="BD726" s="100"/>
      <c r="BE726" s="100"/>
    </row>
    <row r="727" spans="1:57" ht="15.75" customHeight="1" x14ac:dyDescent="0.3">
      <c r="A727" s="98"/>
      <c r="B727" s="98"/>
      <c r="C727" s="98"/>
      <c r="D727" s="98"/>
      <c r="E727" s="99"/>
      <c r="F727" s="99"/>
      <c r="G727" s="98"/>
      <c r="H727" s="98"/>
      <c r="I727" s="98"/>
      <c r="J727" s="98"/>
      <c r="K727" s="98"/>
      <c r="L727" s="98"/>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0"/>
      <c r="AQ727" s="100"/>
      <c r="AR727" s="100"/>
      <c r="AS727" s="100"/>
      <c r="AT727" s="100"/>
      <c r="AU727" s="100"/>
      <c r="AV727" s="100"/>
      <c r="AW727" s="100"/>
      <c r="AX727" s="100"/>
      <c r="AY727" s="100"/>
      <c r="AZ727" s="100"/>
      <c r="BA727" s="100"/>
      <c r="BB727" s="100"/>
      <c r="BC727" s="100"/>
      <c r="BD727" s="100"/>
      <c r="BE727" s="100"/>
    </row>
    <row r="728" spans="1:57" ht="15.75" customHeight="1" x14ac:dyDescent="0.3">
      <c r="A728" s="98"/>
      <c r="B728" s="98"/>
      <c r="C728" s="98"/>
      <c r="D728" s="98"/>
      <c r="E728" s="99"/>
      <c r="F728" s="99"/>
      <c r="G728" s="98"/>
      <c r="H728" s="98"/>
      <c r="I728" s="98"/>
      <c r="J728" s="98"/>
      <c r="K728" s="98"/>
      <c r="L728" s="98"/>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100"/>
      <c r="AO728" s="100"/>
      <c r="AP728" s="100"/>
      <c r="AQ728" s="100"/>
      <c r="AR728" s="100"/>
      <c r="AS728" s="100"/>
      <c r="AT728" s="100"/>
      <c r="AU728" s="100"/>
      <c r="AV728" s="100"/>
      <c r="AW728" s="100"/>
      <c r="AX728" s="100"/>
      <c r="AY728" s="100"/>
      <c r="AZ728" s="100"/>
      <c r="BA728" s="100"/>
      <c r="BB728" s="100"/>
      <c r="BC728" s="100"/>
      <c r="BD728" s="100"/>
      <c r="BE728" s="100"/>
    </row>
    <row r="729" spans="1:57" ht="15.75" customHeight="1" x14ac:dyDescent="0.3">
      <c r="A729" s="98"/>
      <c r="B729" s="98"/>
      <c r="C729" s="98"/>
      <c r="D729" s="98"/>
      <c r="E729" s="99"/>
      <c r="F729" s="99"/>
      <c r="G729" s="98"/>
      <c r="H729" s="98"/>
      <c r="I729" s="98"/>
      <c r="J729" s="98"/>
      <c r="K729" s="98"/>
      <c r="L729" s="98"/>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0"/>
      <c r="AQ729" s="100"/>
      <c r="AR729" s="100"/>
      <c r="AS729" s="100"/>
      <c r="AT729" s="100"/>
      <c r="AU729" s="100"/>
      <c r="AV729" s="100"/>
      <c r="AW729" s="100"/>
      <c r="AX729" s="100"/>
      <c r="AY729" s="100"/>
      <c r="AZ729" s="100"/>
      <c r="BA729" s="100"/>
      <c r="BB729" s="100"/>
      <c r="BC729" s="100"/>
      <c r="BD729" s="100"/>
      <c r="BE729" s="100"/>
    </row>
    <row r="730" spans="1:57" ht="15.75" customHeight="1" x14ac:dyDescent="0.3">
      <c r="A730" s="98"/>
      <c r="B730" s="98"/>
      <c r="C730" s="98"/>
      <c r="D730" s="98"/>
      <c r="E730" s="99"/>
      <c r="F730" s="99"/>
      <c r="G730" s="98"/>
      <c r="H730" s="98"/>
      <c r="I730" s="98"/>
      <c r="J730" s="98"/>
      <c r="K730" s="98"/>
      <c r="L730" s="98"/>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100"/>
      <c r="AO730" s="100"/>
      <c r="AP730" s="100"/>
      <c r="AQ730" s="100"/>
      <c r="AR730" s="100"/>
      <c r="AS730" s="100"/>
      <c r="AT730" s="100"/>
      <c r="AU730" s="100"/>
      <c r="AV730" s="100"/>
      <c r="AW730" s="100"/>
      <c r="AX730" s="100"/>
      <c r="AY730" s="100"/>
      <c r="AZ730" s="100"/>
      <c r="BA730" s="100"/>
      <c r="BB730" s="100"/>
      <c r="BC730" s="100"/>
      <c r="BD730" s="100"/>
      <c r="BE730" s="100"/>
    </row>
    <row r="731" spans="1:57" ht="15.75" customHeight="1" x14ac:dyDescent="0.3">
      <c r="A731" s="98"/>
      <c r="B731" s="98"/>
      <c r="C731" s="98"/>
      <c r="D731" s="98"/>
      <c r="E731" s="99"/>
      <c r="F731" s="99"/>
      <c r="G731" s="98"/>
      <c r="H731" s="98"/>
      <c r="I731" s="98"/>
      <c r="J731" s="98"/>
      <c r="K731" s="98"/>
      <c r="L731" s="98"/>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0"/>
      <c r="AQ731" s="100"/>
      <c r="AR731" s="100"/>
      <c r="AS731" s="100"/>
      <c r="AT731" s="100"/>
      <c r="AU731" s="100"/>
      <c r="AV731" s="100"/>
      <c r="AW731" s="100"/>
      <c r="AX731" s="100"/>
      <c r="AY731" s="100"/>
      <c r="AZ731" s="100"/>
      <c r="BA731" s="100"/>
      <c r="BB731" s="100"/>
      <c r="BC731" s="100"/>
      <c r="BD731" s="100"/>
      <c r="BE731" s="100"/>
    </row>
    <row r="732" spans="1:57" ht="15.75" customHeight="1" x14ac:dyDescent="0.3">
      <c r="A732" s="98"/>
      <c r="B732" s="98"/>
      <c r="C732" s="98"/>
      <c r="D732" s="98"/>
      <c r="E732" s="99"/>
      <c r="F732" s="99"/>
      <c r="G732" s="98"/>
      <c r="H732" s="98"/>
      <c r="I732" s="98"/>
      <c r="J732" s="98"/>
      <c r="K732" s="98"/>
      <c r="L732" s="98"/>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0"/>
      <c r="AQ732" s="100"/>
      <c r="AR732" s="100"/>
      <c r="AS732" s="100"/>
      <c r="AT732" s="100"/>
      <c r="AU732" s="100"/>
      <c r="AV732" s="100"/>
      <c r="AW732" s="100"/>
      <c r="AX732" s="100"/>
      <c r="AY732" s="100"/>
      <c r="AZ732" s="100"/>
      <c r="BA732" s="100"/>
      <c r="BB732" s="100"/>
      <c r="BC732" s="100"/>
      <c r="BD732" s="100"/>
      <c r="BE732" s="100"/>
    </row>
    <row r="733" spans="1:57" ht="15.75" customHeight="1" x14ac:dyDescent="0.3">
      <c r="A733" s="98"/>
      <c r="B733" s="98"/>
      <c r="C733" s="98"/>
      <c r="D733" s="98"/>
      <c r="E733" s="99"/>
      <c r="F733" s="99"/>
      <c r="G733" s="98"/>
      <c r="H733" s="98"/>
      <c r="I733" s="98"/>
      <c r="J733" s="98"/>
      <c r="K733" s="98"/>
      <c r="L733" s="98"/>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0"/>
      <c r="AQ733" s="100"/>
      <c r="AR733" s="100"/>
      <c r="AS733" s="100"/>
      <c r="AT733" s="100"/>
      <c r="AU733" s="100"/>
      <c r="AV733" s="100"/>
      <c r="AW733" s="100"/>
      <c r="AX733" s="100"/>
      <c r="AY733" s="100"/>
      <c r="AZ733" s="100"/>
      <c r="BA733" s="100"/>
      <c r="BB733" s="100"/>
      <c r="BC733" s="100"/>
      <c r="BD733" s="100"/>
      <c r="BE733" s="100"/>
    </row>
    <row r="734" spans="1:57" ht="15.75" customHeight="1" x14ac:dyDescent="0.3">
      <c r="A734" s="98"/>
      <c r="B734" s="98"/>
      <c r="C734" s="98"/>
      <c r="D734" s="98"/>
      <c r="E734" s="99"/>
      <c r="F734" s="99"/>
      <c r="G734" s="98"/>
      <c r="H734" s="98"/>
      <c r="I734" s="98"/>
      <c r="J734" s="98"/>
      <c r="K734" s="98"/>
      <c r="L734" s="98"/>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0"/>
      <c r="AQ734" s="100"/>
      <c r="AR734" s="100"/>
      <c r="AS734" s="100"/>
      <c r="AT734" s="100"/>
      <c r="AU734" s="100"/>
      <c r="AV734" s="100"/>
      <c r="AW734" s="100"/>
      <c r="AX734" s="100"/>
      <c r="AY734" s="100"/>
      <c r="AZ734" s="100"/>
      <c r="BA734" s="100"/>
      <c r="BB734" s="100"/>
      <c r="BC734" s="100"/>
      <c r="BD734" s="100"/>
      <c r="BE734" s="100"/>
    </row>
    <row r="735" spans="1:57" ht="15.75" customHeight="1" x14ac:dyDescent="0.3">
      <c r="A735" s="98"/>
      <c r="B735" s="98"/>
      <c r="C735" s="98"/>
      <c r="D735" s="98"/>
      <c r="E735" s="99"/>
      <c r="F735" s="99"/>
      <c r="G735" s="98"/>
      <c r="H735" s="98"/>
      <c r="I735" s="98"/>
      <c r="J735" s="98"/>
      <c r="K735" s="98"/>
      <c r="L735" s="98"/>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c r="AR735" s="100"/>
      <c r="AS735" s="100"/>
      <c r="AT735" s="100"/>
      <c r="AU735" s="100"/>
      <c r="AV735" s="100"/>
      <c r="AW735" s="100"/>
      <c r="AX735" s="100"/>
      <c r="AY735" s="100"/>
      <c r="AZ735" s="100"/>
      <c r="BA735" s="100"/>
      <c r="BB735" s="100"/>
      <c r="BC735" s="100"/>
      <c r="BD735" s="100"/>
      <c r="BE735" s="100"/>
    </row>
    <row r="736" spans="1:57" ht="15.75" customHeight="1" x14ac:dyDescent="0.3">
      <c r="A736" s="98"/>
      <c r="B736" s="98"/>
      <c r="C736" s="98"/>
      <c r="D736" s="98"/>
      <c r="E736" s="99"/>
      <c r="F736" s="99"/>
      <c r="G736" s="98"/>
      <c r="H736" s="98"/>
      <c r="I736" s="98"/>
      <c r="J736" s="98"/>
      <c r="K736" s="98"/>
      <c r="L736" s="98"/>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c r="AU736" s="100"/>
      <c r="AV736" s="100"/>
      <c r="AW736" s="100"/>
      <c r="AX736" s="100"/>
      <c r="AY736" s="100"/>
      <c r="AZ736" s="100"/>
      <c r="BA736" s="100"/>
      <c r="BB736" s="100"/>
      <c r="BC736" s="100"/>
      <c r="BD736" s="100"/>
      <c r="BE736" s="100"/>
    </row>
    <row r="737" spans="1:57" ht="15.75" customHeight="1" x14ac:dyDescent="0.3">
      <c r="A737" s="98"/>
      <c r="B737" s="98"/>
      <c r="C737" s="98"/>
      <c r="D737" s="98"/>
      <c r="E737" s="99"/>
      <c r="F737" s="99"/>
      <c r="G737" s="98"/>
      <c r="H737" s="98"/>
      <c r="I737" s="98"/>
      <c r="J737" s="98"/>
      <c r="K737" s="98"/>
      <c r="L737" s="98"/>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100"/>
      <c r="AO737" s="100"/>
      <c r="AP737" s="100"/>
      <c r="AQ737" s="100"/>
      <c r="AR737" s="100"/>
      <c r="AS737" s="100"/>
      <c r="AT737" s="100"/>
      <c r="AU737" s="100"/>
      <c r="AV737" s="100"/>
      <c r="AW737" s="100"/>
      <c r="AX737" s="100"/>
      <c r="AY737" s="100"/>
      <c r="AZ737" s="100"/>
      <c r="BA737" s="100"/>
      <c r="BB737" s="100"/>
      <c r="BC737" s="100"/>
      <c r="BD737" s="100"/>
      <c r="BE737" s="100"/>
    </row>
    <row r="738" spans="1:57" ht="15.75" customHeight="1" x14ac:dyDescent="0.3">
      <c r="A738" s="98"/>
      <c r="B738" s="98"/>
      <c r="C738" s="98"/>
      <c r="D738" s="98"/>
      <c r="E738" s="99"/>
      <c r="F738" s="99"/>
      <c r="G738" s="98"/>
      <c r="H738" s="98"/>
      <c r="I738" s="98"/>
      <c r="J738" s="98"/>
      <c r="K738" s="98"/>
      <c r="L738" s="98"/>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0"/>
      <c r="AQ738" s="100"/>
      <c r="AR738" s="100"/>
      <c r="AS738" s="100"/>
      <c r="AT738" s="100"/>
      <c r="AU738" s="100"/>
      <c r="AV738" s="100"/>
      <c r="AW738" s="100"/>
      <c r="AX738" s="100"/>
      <c r="AY738" s="100"/>
      <c r="AZ738" s="100"/>
      <c r="BA738" s="100"/>
      <c r="BB738" s="100"/>
      <c r="BC738" s="100"/>
      <c r="BD738" s="100"/>
      <c r="BE738" s="100"/>
    </row>
    <row r="739" spans="1:57" ht="15.75" customHeight="1" x14ac:dyDescent="0.3">
      <c r="A739" s="98"/>
      <c r="B739" s="98"/>
      <c r="C739" s="98"/>
      <c r="D739" s="98"/>
      <c r="E739" s="99"/>
      <c r="F739" s="99"/>
      <c r="G739" s="98"/>
      <c r="H739" s="98"/>
      <c r="I739" s="98"/>
      <c r="J739" s="98"/>
      <c r="K739" s="98"/>
      <c r="L739" s="98"/>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0"/>
      <c r="AQ739" s="100"/>
      <c r="AR739" s="100"/>
      <c r="AS739" s="100"/>
      <c r="AT739" s="100"/>
      <c r="AU739" s="100"/>
      <c r="AV739" s="100"/>
      <c r="AW739" s="100"/>
      <c r="AX739" s="100"/>
      <c r="AY739" s="100"/>
      <c r="AZ739" s="100"/>
      <c r="BA739" s="100"/>
      <c r="BB739" s="100"/>
      <c r="BC739" s="100"/>
      <c r="BD739" s="100"/>
      <c r="BE739" s="100"/>
    </row>
    <row r="740" spans="1:57" ht="15.75" customHeight="1" x14ac:dyDescent="0.3">
      <c r="A740" s="98"/>
      <c r="B740" s="98"/>
      <c r="C740" s="98"/>
      <c r="D740" s="98"/>
      <c r="E740" s="99"/>
      <c r="F740" s="99"/>
      <c r="G740" s="98"/>
      <c r="H740" s="98"/>
      <c r="I740" s="98"/>
      <c r="J740" s="98"/>
      <c r="K740" s="98"/>
      <c r="L740" s="98"/>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row>
    <row r="741" spans="1:57" ht="15.75" customHeight="1" x14ac:dyDescent="0.3">
      <c r="A741" s="98"/>
      <c r="B741" s="98"/>
      <c r="C741" s="98"/>
      <c r="D741" s="98"/>
      <c r="E741" s="99"/>
      <c r="F741" s="99"/>
      <c r="G741" s="98"/>
      <c r="H741" s="98"/>
      <c r="I741" s="98"/>
      <c r="J741" s="98"/>
      <c r="K741" s="98"/>
      <c r="L741" s="98"/>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0"/>
      <c r="AQ741" s="100"/>
      <c r="AR741" s="100"/>
      <c r="AS741" s="100"/>
      <c r="AT741" s="100"/>
      <c r="AU741" s="100"/>
      <c r="AV741" s="100"/>
      <c r="AW741" s="100"/>
      <c r="AX741" s="100"/>
      <c r="AY741" s="100"/>
      <c r="AZ741" s="100"/>
      <c r="BA741" s="100"/>
      <c r="BB741" s="100"/>
      <c r="BC741" s="100"/>
      <c r="BD741" s="100"/>
      <c r="BE741" s="100"/>
    </row>
    <row r="742" spans="1:57" ht="15.75" customHeight="1" x14ac:dyDescent="0.3">
      <c r="A742" s="98"/>
      <c r="B742" s="98"/>
      <c r="C742" s="98"/>
      <c r="D742" s="98"/>
      <c r="E742" s="99"/>
      <c r="F742" s="99"/>
      <c r="G742" s="98"/>
      <c r="H742" s="98"/>
      <c r="I742" s="98"/>
      <c r="J742" s="98"/>
      <c r="K742" s="98"/>
      <c r="L742" s="98"/>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100"/>
      <c r="AO742" s="100"/>
      <c r="AP742" s="100"/>
      <c r="AQ742" s="100"/>
      <c r="AR742" s="100"/>
      <c r="AS742" s="100"/>
      <c r="AT742" s="100"/>
      <c r="AU742" s="100"/>
      <c r="AV742" s="100"/>
      <c r="AW742" s="100"/>
      <c r="AX742" s="100"/>
      <c r="AY742" s="100"/>
      <c r="AZ742" s="100"/>
      <c r="BA742" s="100"/>
      <c r="BB742" s="100"/>
      <c r="BC742" s="100"/>
      <c r="BD742" s="100"/>
      <c r="BE742" s="100"/>
    </row>
    <row r="743" spans="1:57" ht="15.75" customHeight="1" x14ac:dyDescent="0.3">
      <c r="A743" s="98"/>
      <c r="B743" s="98"/>
      <c r="C743" s="98"/>
      <c r="D743" s="98"/>
      <c r="E743" s="99"/>
      <c r="F743" s="99"/>
      <c r="G743" s="98"/>
      <c r="H743" s="98"/>
      <c r="I743" s="98"/>
      <c r="J743" s="98"/>
      <c r="K743" s="98"/>
      <c r="L743" s="98"/>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100"/>
      <c r="AO743" s="100"/>
      <c r="AP743" s="100"/>
      <c r="AQ743" s="100"/>
      <c r="AR743" s="100"/>
      <c r="AS743" s="100"/>
      <c r="AT743" s="100"/>
      <c r="AU743" s="100"/>
      <c r="AV743" s="100"/>
      <c r="AW743" s="100"/>
      <c r="AX743" s="100"/>
      <c r="AY743" s="100"/>
      <c r="AZ743" s="100"/>
      <c r="BA743" s="100"/>
      <c r="BB743" s="100"/>
      <c r="BC743" s="100"/>
      <c r="BD743" s="100"/>
      <c r="BE743" s="100"/>
    </row>
    <row r="744" spans="1:57" ht="15.75" customHeight="1" x14ac:dyDescent="0.3">
      <c r="A744" s="98"/>
      <c r="B744" s="98"/>
      <c r="C744" s="98"/>
      <c r="D744" s="98"/>
      <c r="E744" s="99"/>
      <c r="F744" s="99"/>
      <c r="G744" s="98"/>
      <c r="H744" s="98"/>
      <c r="I744" s="98"/>
      <c r="J744" s="98"/>
      <c r="K744" s="98"/>
      <c r="L744" s="98"/>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0"/>
      <c r="AQ744" s="100"/>
      <c r="AR744" s="100"/>
      <c r="AS744" s="100"/>
      <c r="AT744" s="100"/>
      <c r="AU744" s="100"/>
      <c r="AV744" s="100"/>
      <c r="AW744" s="100"/>
      <c r="AX744" s="100"/>
      <c r="AY744" s="100"/>
      <c r="AZ744" s="100"/>
      <c r="BA744" s="100"/>
      <c r="BB744" s="100"/>
      <c r="BC744" s="100"/>
      <c r="BD744" s="100"/>
      <c r="BE744" s="100"/>
    </row>
    <row r="745" spans="1:57" ht="15.75" customHeight="1" x14ac:dyDescent="0.3">
      <c r="A745" s="98"/>
      <c r="B745" s="98"/>
      <c r="C745" s="98"/>
      <c r="D745" s="98"/>
      <c r="E745" s="99"/>
      <c r="F745" s="99"/>
      <c r="G745" s="98"/>
      <c r="H745" s="98"/>
      <c r="I745" s="98"/>
      <c r="J745" s="98"/>
      <c r="K745" s="98"/>
      <c r="L745" s="98"/>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c r="AR745" s="100"/>
      <c r="AS745" s="100"/>
      <c r="AT745" s="100"/>
      <c r="AU745" s="100"/>
      <c r="AV745" s="100"/>
      <c r="AW745" s="100"/>
      <c r="AX745" s="100"/>
      <c r="AY745" s="100"/>
      <c r="AZ745" s="100"/>
      <c r="BA745" s="100"/>
      <c r="BB745" s="100"/>
      <c r="BC745" s="100"/>
      <c r="BD745" s="100"/>
      <c r="BE745" s="100"/>
    </row>
    <row r="746" spans="1:57" ht="15.75" customHeight="1" x14ac:dyDescent="0.3">
      <c r="A746" s="98"/>
      <c r="B746" s="98"/>
      <c r="C746" s="98"/>
      <c r="D746" s="98"/>
      <c r="E746" s="99"/>
      <c r="F746" s="99"/>
      <c r="G746" s="98"/>
      <c r="H746" s="98"/>
      <c r="I746" s="98"/>
      <c r="J746" s="98"/>
      <c r="K746" s="98"/>
      <c r="L746" s="98"/>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c r="AR746" s="100"/>
      <c r="AS746" s="100"/>
      <c r="AT746" s="100"/>
      <c r="AU746" s="100"/>
      <c r="AV746" s="100"/>
      <c r="AW746" s="100"/>
      <c r="AX746" s="100"/>
      <c r="AY746" s="100"/>
      <c r="AZ746" s="100"/>
      <c r="BA746" s="100"/>
      <c r="BB746" s="100"/>
      <c r="BC746" s="100"/>
      <c r="BD746" s="100"/>
      <c r="BE746" s="100"/>
    </row>
    <row r="747" spans="1:57" ht="15.75" customHeight="1" x14ac:dyDescent="0.3">
      <c r="A747" s="98"/>
      <c r="B747" s="98"/>
      <c r="C747" s="98"/>
      <c r="D747" s="98"/>
      <c r="E747" s="99"/>
      <c r="F747" s="99"/>
      <c r="G747" s="98"/>
      <c r="H747" s="98"/>
      <c r="I747" s="98"/>
      <c r="J747" s="98"/>
      <c r="K747" s="98"/>
      <c r="L747" s="98"/>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c r="AR747" s="100"/>
      <c r="AS747" s="100"/>
      <c r="AT747" s="100"/>
      <c r="AU747" s="100"/>
      <c r="AV747" s="100"/>
      <c r="AW747" s="100"/>
      <c r="AX747" s="100"/>
      <c r="AY747" s="100"/>
      <c r="AZ747" s="100"/>
      <c r="BA747" s="100"/>
      <c r="BB747" s="100"/>
      <c r="BC747" s="100"/>
      <c r="BD747" s="100"/>
      <c r="BE747" s="100"/>
    </row>
    <row r="748" spans="1:57" ht="15.75" customHeight="1" x14ac:dyDescent="0.3">
      <c r="A748" s="98"/>
      <c r="B748" s="98"/>
      <c r="C748" s="98"/>
      <c r="D748" s="98"/>
      <c r="E748" s="99"/>
      <c r="F748" s="99"/>
      <c r="G748" s="98"/>
      <c r="H748" s="98"/>
      <c r="I748" s="98"/>
      <c r="J748" s="98"/>
      <c r="K748" s="98"/>
      <c r="L748" s="98"/>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c r="AR748" s="100"/>
      <c r="AS748" s="100"/>
      <c r="AT748" s="100"/>
      <c r="AU748" s="100"/>
      <c r="AV748" s="100"/>
      <c r="AW748" s="100"/>
      <c r="AX748" s="100"/>
      <c r="AY748" s="100"/>
      <c r="AZ748" s="100"/>
      <c r="BA748" s="100"/>
      <c r="BB748" s="100"/>
      <c r="BC748" s="100"/>
      <c r="BD748" s="100"/>
      <c r="BE748" s="100"/>
    </row>
    <row r="749" spans="1:57" ht="15.75" customHeight="1" x14ac:dyDescent="0.3">
      <c r="A749" s="98"/>
      <c r="B749" s="98"/>
      <c r="C749" s="98"/>
      <c r="D749" s="98"/>
      <c r="E749" s="99"/>
      <c r="F749" s="99"/>
      <c r="G749" s="98"/>
      <c r="H749" s="98"/>
      <c r="I749" s="98"/>
      <c r="J749" s="98"/>
      <c r="K749" s="98"/>
      <c r="L749" s="98"/>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c r="AU749" s="100"/>
      <c r="AV749" s="100"/>
      <c r="AW749" s="100"/>
      <c r="AX749" s="100"/>
      <c r="AY749" s="100"/>
      <c r="AZ749" s="100"/>
      <c r="BA749" s="100"/>
      <c r="BB749" s="100"/>
      <c r="BC749" s="100"/>
      <c r="BD749" s="100"/>
      <c r="BE749" s="100"/>
    </row>
    <row r="750" spans="1:57" ht="15.75" customHeight="1" x14ac:dyDescent="0.3">
      <c r="A750" s="98"/>
      <c r="B750" s="98"/>
      <c r="C750" s="98"/>
      <c r="D750" s="98"/>
      <c r="E750" s="99"/>
      <c r="F750" s="99"/>
      <c r="G750" s="98"/>
      <c r="H750" s="98"/>
      <c r="I750" s="98"/>
      <c r="J750" s="98"/>
      <c r="K750" s="98"/>
      <c r="L750" s="98"/>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c r="AU750" s="100"/>
      <c r="AV750" s="100"/>
      <c r="AW750" s="100"/>
      <c r="AX750" s="100"/>
      <c r="AY750" s="100"/>
      <c r="AZ750" s="100"/>
      <c r="BA750" s="100"/>
      <c r="BB750" s="100"/>
      <c r="BC750" s="100"/>
      <c r="BD750" s="100"/>
      <c r="BE750" s="100"/>
    </row>
    <row r="751" spans="1:57" ht="15.75" customHeight="1" x14ac:dyDescent="0.3">
      <c r="A751" s="98"/>
      <c r="B751" s="98"/>
      <c r="C751" s="98"/>
      <c r="D751" s="98"/>
      <c r="E751" s="99"/>
      <c r="F751" s="99"/>
      <c r="G751" s="98"/>
      <c r="H751" s="98"/>
      <c r="I751" s="98"/>
      <c r="J751" s="98"/>
      <c r="K751" s="98"/>
      <c r="L751" s="98"/>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0"/>
      <c r="AQ751" s="100"/>
      <c r="AR751" s="100"/>
      <c r="AS751" s="100"/>
      <c r="AT751" s="100"/>
      <c r="AU751" s="100"/>
      <c r="AV751" s="100"/>
      <c r="AW751" s="100"/>
      <c r="AX751" s="100"/>
      <c r="AY751" s="100"/>
      <c r="AZ751" s="100"/>
      <c r="BA751" s="100"/>
      <c r="BB751" s="100"/>
      <c r="BC751" s="100"/>
      <c r="BD751" s="100"/>
      <c r="BE751" s="100"/>
    </row>
    <row r="752" spans="1:57" ht="15.75" customHeight="1" x14ac:dyDescent="0.3">
      <c r="A752" s="98"/>
      <c r="B752" s="98"/>
      <c r="C752" s="98"/>
      <c r="D752" s="98"/>
      <c r="E752" s="99"/>
      <c r="F752" s="99"/>
      <c r="G752" s="98"/>
      <c r="H752" s="98"/>
      <c r="I752" s="98"/>
      <c r="J752" s="98"/>
      <c r="K752" s="98"/>
      <c r="L752" s="98"/>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P752" s="100"/>
      <c r="AQ752" s="100"/>
      <c r="AR752" s="100"/>
      <c r="AS752" s="100"/>
      <c r="AT752" s="100"/>
      <c r="AU752" s="100"/>
      <c r="AV752" s="100"/>
      <c r="AW752" s="100"/>
      <c r="AX752" s="100"/>
      <c r="AY752" s="100"/>
      <c r="AZ752" s="100"/>
      <c r="BA752" s="100"/>
      <c r="BB752" s="100"/>
      <c r="BC752" s="100"/>
      <c r="BD752" s="100"/>
      <c r="BE752" s="100"/>
    </row>
    <row r="753" spans="1:57" ht="15.75" customHeight="1" x14ac:dyDescent="0.3">
      <c r="A753" s="98"/>
      <c r="B753" s="98"/>
      <c r="C753" s="98"/>
      <c r="D753" s="98"/>
      <c r="E753" s="99"/>
      <c r="F753" s="99"/>
      <c r="G753" s="98"/>
      <c r="H753" s="98"/>
      <c r="I753" s="98"/>
      <c r="J753" s="98"/>
      <c r="K753" s="98"/>
      <c r="L753" s="98"/>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100"/>
      <c r="AO753" s="100"/>
      <c r="AP753" s="100"/>
      <c r="AQ753" s="100"/>
      <c r="AR753" s="100"/>
      <c r="AS753" s="100"/>
      <c r="AT753" s="100"/>
      <c r="AU753" s="100"/>
      <c r="AV753" s="100"/>
      <c r="AW753" s="100"/>
      <c r="AX753" s="100"/>
      <c r="AY753" s="100"/>
      <c r="AZ753" s="100"/>
      <c r="BA753" s="100"/>
      <c r="BB753" s="100"/>
      <c r="BC753" s="100"/>
      <c r="BD753" s="100"/>
      <c r="BE753" s="100"/>
    </row>
    <row r="754" spans="1:57" ht="15.75" customHeight="1" x14ac:dyDescent="0.3">
      <c r="A754" s="98"/>
      <c r="B754" s="98"/>
      <c r="C754" s="98"/>
      <c r="D754" s="98"/>
      <c r="E754" s="99"/>
      <c r="F754" s="99"/>
      <c r="G754" s="98"/>
      <c r="H754" s="98"/>
      <c r="I754" s="98"/>
      <c r="J754" s="98"/>
      <c r="K754" s="98"/>
      <c r="L754" s="98"/>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c r="AU754" s="100"/>
      <c r="AV754" s="100"/>
      <c r="AW754" s="100"/>
      <c r="AX754" s="100"/>
      <c r="AY754" s="100"/>
      <c r="AZ754" s="100"/>
      <c r="BA754" s="100"/>
      <c r="BB754" s="100"/>
      <c r="BC754" s="100"/>
      <c r="BD754" s="100"/>
      <c r="BE754" s="100"/>
    </row>
    <row r="755" spans="1:57" ht="15.75" customHeight="1" x14ac:dyDescent="0.3">
      <c r="A755" s="98"/>
      <c r="B755" s="98"/>
      <c r="C755" s="98"/>
      <c r="D755" s="98"/>
      <c r="E755" s="99"/>
      <c r="F755" s="99"/>
      <c r="G755" s="98"/>
      <c r="H755" s="98"/>
      <c r="I755" s="98"/>
      <c r="J755" s="98"/>
      <c r="K755" s="98"/>
      <c r="L755" s="98"/>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c r="AR755" s="100"/>
      <c r="AS755" s="100"/>
      <c r="AT755" s="100"/>
      <c r="AU755" s="100"/>
      <c r="AV755" s="100"/>
      <c r="AW755" s="100"/>
      <c r="AX755" s="100"/>
      <c r="AY755" s="100"/>
      <c r="AZ755" s="100"/>
      <c r="BA755" s="100"/>
      <c r="BB755" s="100"/>
      <c r="BC755" s="100"/>
      <c r="BD755" s="100"/>
      <c r="BE755" s="100"/>
    </row>
    <row r="756" spans="1:57" ht="15.75" customHeight="1" x14ac:dyDescent="0.3">
      <c r="A756" s="98"/>
      <c r="B756" s="98"/>
      <c r="C756" s="98"/>
      <c r="D756" s="98"/>
      <c r="E756" s="99"/>
      <c r="F756" s="99"/>
      <c r="G756" s="98"/>
      <c r="H756" s="98"/>
      <c r="I756" s="98"/>
      <c r="J756" s="98"/>
      <c r="K756" s="98"/>
      <c r="L756" s="98"/>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c r="AR756" s="100"/>
      <c r="AS756" s="100"/>
      <c r="AT756" s="100"/>
      <c r="AU756" s="100"/>
      <c r="AV756" s="100"/>
      <c r="AW756" s="100"/>
      <c r="AX756" s="100"/>
      <c r="AY756" s="100"/>
      <c r="AZ756" s="100"/>
      <c r="BA756" s="100"/>
      <c r="BB756" s="100"/>
      <c r="BC756" s="100"/>
      <c r="BD756" s="100"/>
      <c r="BE756" s="100"/>
    </row>
    <row r="757" spans="1:57" ht="15.75" customHeight="1" x14ac:dyDescent="0.3">
      <c r="A757" s="98"/>
      <c r="B757" s="98"/>
      <c r="C757" s="98"/>
      <c r="D757" s="98"/>
      <c r="E757" s="99"/>
      <c r="F757" s="99"/>
      <c r="G757" s="98"/>
      <c r="H757" s="98"/>
      <c r="I757" s="98"/>
      <c r="J757" s="98"/>
      <c r="K757" s="98"/>
      <c r="L757" s="98"/>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c r="AR757" s="100"/>
      <c r="AS757" s="100"/>
      <c r="AT757" s="100"/>
      <c r="AU757" s="100"/>
      <c r="AV757" s="100"/>
      <c r="AW757" s="100"/>
      <c r="AX757" s="100"/>
      <c r="AY757" s="100"/>
      <c r="AZ757" s="100"/>
      <c r="BA757" s="100"/>
      <c r="BB757" s="100"/>
      <c r="BC757" s="100"/>
      <c r="BD757" s="100"/>
      <c r="BE757" s="100"/>
    </row>
    <row r="758" spans="1:57" ht="15.75" customHeight="1" x14ac:dyDescent="0.3">
      <c r="A758" s="98"/>
      <c r="B758" s="98"/>
      <c r="C758" s="98"/>
      <c r="D758" s="98"/>
      <c r="E758" s="99"/>
      <c r="F758" s="99"/>
      <c r="G758" s="98"/>
      <c r="H758" s="98"/>
      <c r="I758" s="98"/>
      <c r="J758" s="98"/>
      <c r="K758" s="98"/>
      <c r="L758" s="98"/>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0"/>
      <c r="AY758" s="100"/>
      <c r="AZ758" s="100"/>
      <c r="BA758" s="100"/>
      <c r="BB758" s="100"/>
      <c r="BC758" s="100"/>
      <c r="BD758" s="100"/>
      <c r="BE758" s="100"/>
    </row>
    <row r="759" spans="1:57" ht="15.75" customHeight="1" x14ac:dyDescent="0.3">
      <c r="A759" s="98"/>
      <c r="B759" s="98"/>
      <c r="C759" s="98"/>
      <c r="D759" s="98"/>
      <c r="E759" s="99"/>
      <c r="F759" s="99"/>
      <c r="G759" s="98"/>
      <c r="H759" s="98"/>
      <c r="I759" s="98"/>
      <c r="J759" s="98"/>
      <c r="K759" s="98"/>
      <c r="L759" s="98"/>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0"/>
      <c r="AQ759" s="100"/>
      <c r="AR759" s="100"/>
      <c r="AS759" s="100"/>
      <c r="AT759" s="100"/>
      <c r="AU759" s="100"/>
      <c r="AV759" s="100"/>
      <c r="AW759" s="100"/>
      <c r="AX759" s="100"/>
      <c r="AY759" s="100"/>
      <c r="AZ759" s="100"/>
      <c r="BA759" s="100"/>
      <c r="BB759" s="100"/>
      <c r="BC759" s="100"/>
      <c r="BD759" s="100"/>
      <c r="BE759" s="100"/>
    </row>
    <row r="760" spans="1:57" ht="15.75" customHeight="1" x14ac:dyDescent="0.3">
      <c r="A760" s="98"/>
      <c r="B760" s="98"/>
      <c r="C760" s="98"/>
      <c r="D760" s="98"/>
      <c r="E760" s="99"/>
      <c r="F760" s="99"/>
      <c r="G760" s="98"/>
      <c r="H760" s="98"/>
      <c r="I760" s="98"/>
      <c r="J760" s="98"/>
      <c r="K760" s="98"/>
      <c r="L760" s="98"/>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100"/>
      <c r="AO760" s="100"/>
      <c r="AP760" s="100"/>
      <c r="AQ760" s="100"/>
      <c r="AR760" s="100"/>
      <c r="AS760" s="100"/>
      <c r="AT760" s="100"/>
      <c r="AU760" s="100"/>
      <c r="AV760" s="100"/>
      <c r="AW760" s="100"/>
      <c r="AX760" s="100"/>
      <c r="AY760" s="100"/>
      <c r="AZ760" s="100"/>
      <c r="BA760" s="100"/>
      <c r="BB760" s="100"/>
      <c r="BC760" s="100"/>
      <c r="BD760" s="100"/>
      <c r="BE760" s="100"/>
    </row>
    <row r="761" spans="1:57" ht="15.75" customHeight="1" x14ac:dyDescent="0.3">
      <c r="A761" s="98"/>
      <c r="B761" s="98"/>
      <c r="C761" s="98"/>
      <c r="D761" s="98"/>
      <c r="E761" s="99"/>
      <c r="F761" s="99"/>
      <c r="G761" s="98"/>
      <c r="H761" s="98"/>
      <c r="I761" s="98"/>
      <c r="J761" s="98"/>
      <c r="K761" s="98"/>
      <c r="L761" s="98"/>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0"/>
      <c r="AQ761" s="100"/>
      <c r="AR761" s="100"/>
      <c r="AS761" s="100"/>
      <c r="AT761" s="100"/>
      <c r="AU761" s="100"/>
      <c r="AV761" s="100"/>
      <c r="AW761" s="100"/>
      <c r="AX761" s="100"/>
      <c r="AY761" s="100"/>
      <c r="AZ761" s="100"/>
      <c r="BA761" s="100"/>
      <c r="BB761" s="100"/>
      <c r="BC761" s="100"/>
      <c r="BD761" s="100"/>
      <c r="BE761" s="100"/>
    </row>
    <row r="762" spans="1:57" ht="15.75" customHeight="1" x14ac:dyDescent="0.3">
      <c r="A762" s="98"/>
      <c r="B762" s="98"/>
      <c r="C762" s="98"/>
      <c r="D762" s="98"/>
      <c r="E762" s="99"/>
      <c r="F762" s="99"/>
      <c r="G762" s="98"/>
      <c r="H762" s="98"/>
      <c r="I762" s="98"/>
      <c r="J762" s="98"/>
      <c r="K762" s="98"/>
      <c r="L762" s="98"/>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0"/>
      <c r="AQ762" s="100"/>
      <c r="AR762" s="100"/>
      <c r="AS762" s="100"/>
      <c r="AT762" s="100"/>
      <c r="AU762" s="100"/>
      <c r="AV762" s="100"/>
      <c r="AW762" s="100"/>
      <c r="AX762" s="100"/>
      <c r="AY762" s="100"/>
      <c r="AZ762" s="100"/>
      <c r="BA762" s="100"/>
      <c r="BB762" s="100"/>
      <c r="BC762" s="100"/>
      <c r="BD762" s="100"/>
      <c r="BE762" s="100"/>
    </row>
    <row r="763" spans="1:57" ht="15.75" customHeight="1" x14ac:dyDescent="0.3">
      <c r="A763" s="98"/>
      <c r="B763" s="98"/>
      <c r="C763" s="98"/>
      <c r="D763" s="98"/>
      <c r="E763" s="99"/>
      <c r="F763" s="99"/>
      <c r="G763" s="98"/>
      <c r="H763" s="98"/>
      <c r="I763" s="98"/>
      <c r="J763" s="98"/>
      <c r="K763" s="98"/>
      <c r="L763" s="98"/>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100"/>
      <c r="AO763" s="100"/>
      <c r="AP763" s="100"/>
      <c r="AQ763" s="100"/>
      <c r="AR763" s="100"/>
      <c r="AS763" s="100"/>
      <c r="AT763" s="100"/>
      <c r="AU763" s="100"/>
      <c r="AV763" s="100"/>
      <c r="AW763" s="100"/>
      <c r="AX763" s="100"/>
      <c r="AY763" s="100"/>
      <c r="AZ763" s="100"/>
      <c r="BA763" s="100"/>
      <c r="BB763" s="100"/>
      <c r="BC763" s="100"/>
      <c r="BD763" s="100"/>
      <c r="BE763" s="100"/>
    </row>
    <row r="764" spans="1:57" ht="15.75" customHeight="1" x14ac:dyDescent="0.3">
      <c r="A764" s="98"/>
      <c r="B764" s="98"/>
      <c r="C764" s="98"/>
      <c r="D764" s="98"/>
      <c r="E764" s="99"/>
      <c r="F764" s="99"/>
      <c r="G764" s="98"/>
      <c r="H764" s="98"/>
      <c r="I764" s="98"/>
      <c r="J764" s="98"/>
      <c r="K764" s="98"/>
      <c r="L764" s="98"/>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100"/>
      <c r="AO764" s="100"/>
      <c r="AP764" s="100"/>
      <c r="AQ764" s="100"/>
      <c r="AR764" s="100"/>
      <c r="AS764" s="100"/>
      <c r="AT764" s="100"/>
      <c r="AU764" s="100"/>
      <c r="AV764" s="100"/>
      <c r="AW764" s="100"/>
      <c r="AX764" s="100"/>
      <c r="AY764" s="100"/>
      <c r="AZ764" s="100"/>
      <c r="BA764" s="100"/>
      <c r="BB764" s="100"/>
      <c r="BC764" s="100"/>
      <c r="BD764" s="100"/>
      <c r="BE764" s="100"/>
    </row>
    <row r="765" spans="1:57" ht="15.75" customHeight="1" x14ac:dyDescent="0.3">
      <c r="A765" s="98"/>
      <c r="B765" s="98"/>
      <c r="C765" s="98"/>
      <c r="D765" s="98"/>
      <c r="E765" s="99"/>
      <c r="F765" s="99"/>
      <c r="G765" s="98"/>
      <c r="H765" s="98"/>
      <c r="I765" s="98"/>
      <c r="J765" s="98"/>
      <c r="K765" s="98"/>
      <c r="L765" s="98"/>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c r="AR765" s="100"/>
      <c r="AS765" s="100"/>
      <c r="AT765" s="100"/>
      <c r="AU765" s="100"/>
      <c r="AV765" s="100"/>
      <c r="AW765" s="100"/>
      <c r="AX765" s="100"/>
      <c r="AY765" s="100"/>
      <c r="AZ765" s="100"/>
      <c r="BA765" s="100"/>
      <c r="BB765" s="100"/>
      <c r="BC765" s="100"/>
      <c r="BD765" s="100"/>
      <c r="BE765" s="100"/>
    </row>
    <row r="766" spans="1:57" ht="15.75" customHeight="1" x14ac:dyDescent="0.3">
      <c r="A766" s="98"/>
      <c r="B766" s="98"/>
      <c r="C766" s="98"/>
      <c r="D766" s="98"/>
      <c r="E766" s="99"/>
      <c r="F766" s="99"/>
      <c r="G766" s="98"/>
      <c r="H766" s="98"/>
      <c r="I766" s="98"/>
      <c r="J766" s="98"/>
      <c r="K766" s="98"/>
      <c r="L766" s="98"/>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0"/>
      <c r="AQ766" s="100"/>
      <c r="AR766" s="100"/>
      <c r="AS766" s="100"/>
      <c r="AT766" s="100"/>
      <c r="AU766" s="100"/>
      <c r="AV766" s="100"/>
      <c r="AW766" s="100"/>
      <c r="AX766" s="100"/>
      <c r="AY766" s="100"/>
      <c r="AZ766" s="100"/>
      <c r="BA766" s="100"/>
      <c r="BB766" s="100"/>
      <c r="BC766" s="100"/>
      <c r="BD766" s="100"/>
      <c r="BE766" s="100"/>
    </row>
    <row r="767" spans="1:57" ht="15.75" customHeight="1" x14ac:dyDescent="0.3">
      <c r="A767" s="98"/>
      <c r="B767" s="98"/>
      <c r="C767" s="98"/>
      <c r="D767" s="98"/>
      <c r="E767" s="99"/>
      <c r="F767" s="99"/>
      <c r="G767" s="98"/>
      <c r="H767" s="98"/>
      <c r="I767" s="98"/>
      <c r="J767" s="98"/>
      <c r="K767" s="98"/>
      <c r="L767" s="98"/>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P767" s="100"/>
      <c r="AQ767" s="100"/>
      <c r="AR767" s="100"/>
      <c r="AS767" s="100"/>
      <c r="AT767" s="100"/>
      <c r="AU767" s="100"/>
      <c r="AV767" s="100"/>
      <c r="AW767" s="100"/>
      <c r="AX767" s="100"/>
      <c r="AY767" s="100"/>
      <c r="AZ767" s="100"/>
      <c r="BA767" s="100"/>
      <c r="BB767" s="100"/>
      <c r="BC767" s="100"/>
      <c r="BD767" s="100"/>
      <c r="BE767" s="100"/>
    </row>
    <row r="768" spans="1:57" ht="15.75" customHeight="1" x14ac:dyDescent="0.3">
      <c r="A768" s="98"/>
      <c r="B768" s="98"/>
      <c r="C768" s="98"/>
      <c r="D768" s="98"/>
      <c r="E768" s="99"/>
      <c r="F768" s="99"/>
      <c r="G768" s="98"/>
      <c r="H768" s="98"/>
      <c r="I768" s="98"/>
      <c r="J768" s="98"/>
      <c r="K768" s="98"/>
      <c r="L768" s="98"/>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c r="AR768" s="100"/>
      <c r="AS768" s="100"/>
      <c r="AT768" s="100"/>
      <c r="AU768" s="100"/>
      <c r="AV768" s="100"/>
      <c r="AW768" s="100"/>
      <c r="AX768" s="100"/>
      <c r="AY768" s="100"/>
      <c r="AZ768" s="100"/>
      <c r="BA768" s="100"/>
      <c r="BB768" s="100"/>
      <c r="BC768" s="100"/>
      <c r="BD768" s="100"/>
      <c r="BE768" s="100"/>
    </row>
    <row r="769" spans="1:57" ht="15.75" customHeight="1" x14ac:dyDescent="0.3">
      <c r="A769" s="98"/>
      <c r="B769" s="98"/>
      <c r="C769" s="98"/>
      <c r="D769" s="98"/>
      <c r="E769" s="99"/>
      <c r="F769" s="99"/>
      <c r="G769" s="98"/>
      <c r="H769" s="98"/>
      <c r="I769" s="98"/>
      <c r="J769" s="98"/>
      <c r="K769" s="98"/>
      <c r="L769" s="98"/>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0"/>
      <c r="AQ769" s="100"/>
      <c r="AR769" s="100"/>
      <c r="AS769" s="100"/>
      <c r="AT769" s="100"/>
      <c r="AU769" s="100"/>
      <c r="AV769" s="100"/>
      <c r="AW769" s="100"/>
      <c r="AX769" s="100"/>
      <c r="AY769" s="100"/>
      <c r="AZ769" s="100"/>
      <c r="BA769" s="100"/>
      <c r="BB769" s="100"/>
      <c r="BC769" s="100"/>
      <c r="BD769" s="100"/>
      <c r="BE769" s="100"/>
    </row>
    <row r="770" spans="1:57" ht="15.75" customHeight="1" x14ac:dyDescent="0.3">
      <c r="A770" s="98"/>
      <c r="B770" s="98"/>
      <c r="C770" s="98"/>
      <c r="D770" s="98"/>
      <c r="E770" s="99"/>
      <c r="F770" s="99"/>
      <c r="G770" s="98"/>
      <c r="H770" s="98"/>
      <c r="I770" s="98"/>
      <c r="J770" s="98"/>
      <c r="K770" s="98"/>
      <c r="L770" s="98"/>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P770" s="100"/>
      <c r="AQ770" s="100"/>
      <c r="AR770" s="100"/>
      <c r="AS770" s="100"/>
      <c r="AT770" s="100"/>
      <c r="AU770" s="100"/>
      <c r="AV770" s="100"/>
      <c r="AW770" s="100"/>
      <c r="AX770" s="100"/>
      <c r="AY770" s="100"/>
      <c r="AZ770" s="100"/>
      <c r="BA770" s="100"/>
      <c r="BB770" s="100"/>
      <c r="BC770" s="100"/>
      <c r="BD770" s="100"/>
      <c r="BE770" s="100"/>
    </row>
    <row r="771" spans="1:57" ht="15.75" customHeight="1" x14ac:dyDescent="0.3">
      <c r="A771" s="98"/>
      <c r="B771" s="98"/>
      <c r="C771" s="98"/>
      <c r="D771" s="98"/>
      <c r="E771" s="99"/>
      <c r="F771" s="99"/>
      <c r="G771" s="98"/>
      <c r="H771" s="98"/>
      <c r="I771" s="98"/>
      <c r="J771" s="98"/>
      <c r="K771" s="98"/>
      <c r="L771" s="98"/>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0"/>
      <c r="AQ771" s="100"/>
      <c r="AR771" s="100"/>
      <c r="AS771" s="100"/>
      <c r="AT771" s="100"/>
      <c r="AU771" s="100"/>
      <c r="AV771" s="100"/>
      <c r="AW771" s="100"/>
      <c r="AX771" s="100"/>
      <c r="AY771" s="100"/>
      <c r="AZ771" s="100"/>
      <c r="BA771" s="100"/>
      <c r="BB771" s="100"/>
      <c r="BC771" s="100"/>
      <c r="BD771" s="100"/>
      <c r="BE771" s="100"/>
    </row>
    <row r="772" spans="1:57" ht="15.75" customHeight="1" x14ac:dyDescent="0.3">
      <c r="A772" s="98"/>
      <c r="B772" s="98"/>
      <c r="C772" s="98"/>
      <c r="D772" s="98"/>
      <c r="E772" s="99"/>
      <c r="F772" s="99"/>
      <c r="G772" s="98"/>
      <c r="H772" s="98"/>
      <c r="I772" s="98"/>
      <c r="J772" s="98"/>
      <c r="K772" s="98"/>
      <c r="L772" s="98"/>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row>
    <row r="773" spans="1:57" ht="15.75" customHeight="1" x14ac:dyDescent="0.3">
      <c r="A773" s="98"/>
      <c r="B773" s="98"/>
      <c r="C773" s="98"/>
      <c r="D773" s="98"/>
      <c r="E773" s="99"/>
      <c r="F773" s="99"/>
      <c r="G773" s="98"/>
      <c r="H773" s="98"/>
      <c r="I773" s="98"/>
      <c r="J773" s="98"/>
      <c r="K773" s="98"/>
      <c r="L773" s="98"/>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0"/>
      <c r="AQ773" s="100"/>
      <c r="AR773" s="100"/>
      <c r="AS773" s="100"/>
      <c r="AT773" s="100"/>
      <c r="AU773" s="100"/>
      <c r="AV773" s="100"/>
      <c r="AW773" s="100"/>
      <c r="AX773" s="100"/>
      <c r="AY773" s="100"/>
      <c r="AZ773" s="100"/>
      <c r="BA773" s="100"/>
      <c r="BB773" s="100"/>
      <c r="BC773" s="100"/>
      <c r="BD773" s="100"/>
      <c r="BE773" s="100"/>
    </row>
    <row r="774" spans="1:57" ht="15.75" customHeight="1" x14ac:dyDescent="0.3">
      <c r="A774" s="98"/>
      <c r="B774" s="98"/>
      <c r="C774" s="98"/>
      <c r="D774" s="98"/>
      <c r="E774" s="99"/>
      <c r="F774" s="99"/>
      <c r="G774" s="98"/>
      <c r="H774" s="98"/>
      <c r="I774" s="98"/>
      <c r="J774" s="98"/>
      <c r="K774" s="98"/>
      <c r="L774" s="98"/>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100"/>
      <c r="AO774" s="100"/>
      <c r="AP774" s="100"/>
      <c r="AQ774" s="100"/>
      <c r="AR774" s="100"/>
      <c r="AS774" s="100"/>
      <c r="AT774" s="100"/>
      <c r="AU774" s="100"/>
      <c r="AV774" s="100"/>
      <c r="AW774" s="100"/>
      <c r="AX774" s="100"/>
      <c r="AY774" s="100"/>
      <c r="AZ774" s="100"/>
      <c r="BA774" s="100"/>
      <c r="BB774" s="100"/>
      <c r="BC774" s="100"/>
      <c r="BD774" s="100"/>
      <c r="BE774" s="100"/>
    </row>
    <row r="775" spans="1:57" ht="15.75" customHeight="1" x14ac:dyDescent="0.3">
      <c r="A775" s="98"/>
      <c r="B775" s="98"/>
      <c r="C775" s="98"/>
      <c r="D775" s="98"/>
      <c r="E775" s="99"/>
      <c r="F775" s="99"/>
      <c r="G775" s="98"/>
      <c r="H775" s="98"/>
      <c r="I775" s="98"/>
      <c r="J775" s="98"/>
      <c r="K775" s="98"/>
      <c r="L775" s="98"/>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c r="AR775" s="100"/>
      <c r="AS775" s="100"/>
      <c r="AT775" s="100"/>
      <c r="AU775" s="100"/>
      <c r="AV775" s="100"/>
      <c r="AW775" s="100"/>
      <c r="AX775" s="100"/>
      <c r="AY775" s="100"/>
      <c r="AZ775" s="100"/>
      <c r="BA775" s="100"/>
      <c r="BB775" s="100"/>
      <c r="BC775" s="100"/>
      <c r="BD775" s="100"/>
      <c r="BE775" s="100"/>
    </row>
    <row r="776" spans="1:57" ht="15.75" customHeight="1" x14ac:dyDescent="0.3">
      <c r="A776" s="98"/>
      <c r="B776" s="98"/>
      <c r="C776" s="98"/>
      <c r="D776" s="98"/>
      <c r="E776" s="99"/>
      <c r="F776" s="99"/>
      <c r="G776" s="98"/>
      <c r="H776" s="98"/>
      <c r="I776" s="98"/>
      <c r="J776" s="98"/>
      <c r="K776" s="98"/>
      <c r="L776" s="98"/>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0"/>
      <c r="AQ776" s="100"/>
      <c r="AR776" s="100"/>
      <c r="AS776" s="100"/>
      <c r="AT776" s="100"/>
      <c r="AU776" s="100"/>
      <c r="AV776" s="100"/>
      <c r="AW776" s="100"/>
      <c r="AX776" s="100"/>
      <c r="AY776" s="100"/>
      <c r="AZ776" s="100"/>
      <c r="BA776" s="100"/>
      <c r="BB776" s="100"/>
      <c r="BC776" s="100"/>
      <c r="BD776" s="100"/>
      <c r="BE776" s="100"/>
    </row>
    <row r="777" spans="1:57" ht="15.75" customHeight="1" x14ac:dyDescent="0.3">
      <c r="A777" s="98"/>
      <c r="B777" s="98"/>
      <c r="C777" s="98"/>
      <c r="D777" s="98"/>
      <c r="E777" s="99"/>
      <c r="F777" s="99"/>
      <c r="G777" s="98"/>
      <c r="H777" s="98"/>
      <c r="I777" s="98"/>
      <c r="J777" s="98"/>
      <c r="K777" s="98"/>
      <c r="L777" s="98"/>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c r="AR777" s="100"/>
      <c r="AS777" s="100"/>
      <c r="AT777" s="100"/>
      <c r="AU777" s="100"/>
      <c r="AV777" s="100"/>
      <c r="AW777" s="100"/>
      <c r="AX777" s="100"/>
      <c r="AY777" s="100"/>
      <c r="AZ777" s="100"/>
      <c r="BA777" s="100"/>
      <c r="BB777" s="100"/>
      <c r="BC777" s="100"/>
      <c r="BD777" s="100"/>
      <c r="BE777" s="100"/>
    </row>
    <row r="778" spans="1:57" ht="15.75" customHeight="1" x14ac:dyDescent="0.3">
      <c r="A778" s="98"/>
      <c r="B778" s="98"/>
      <c r="C778" s="98"/>
      <c r="D778" s="98"/>
      <c r="E778" s="99"/>
      <c r="F778" s="99"/>
      <c r="G778" s="98"/>
      <c r="H778" s="98"/>
      <c r="I778" s="98"/>
      <c r="J778" s="98"/>
      <c r="K778" s="98"/>
      <c r="L778" s="98"/>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c r="AR778" s="100"/>
      <c r="AS778" s="100"/>
      <c r="AT778" s="100"/>
      <c r="AU778" s="100"/>
      <c r="AV778" s="100"/>
      <c r="AW778" s="100"/>
      <c r="AX778" s="100"/>
      <c r="AY778" s="100"/>
      <c r="AZ778" s="100"/>
      <c r="BA778" s="100"/>
      <c r="BB778" s="100"/>
      <c r="BC778" s="100"/>
      <c r="BD778" s="100"/>
      <c r="BE778" s="100"/>
    </row>
    <row r="779" spans="1:57" ht="15.75" customHeight="1" x14ac:dyDescent="0.3">
      <c r="A779" s="98"/>
      <c r="B779" s="98"/>
      <c r="C779" s="98"/>
      <c r="D779" s="98"/>
      <c r="E779" s="99"/>
      <c r="F779" s="99"/>
      <c r="G779" s="98"/>
      <c r="H779" s="98"/>
      <c r="I779" s="98"/>
      <c r="J779" s="98"/>
      <c r="K779" s="98"/>
      <c r="L779" s="98"/>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c r="AR779" s="100"/>
      <c r="AS779" s="100"/>
      <c r="AT779" s="100"/>
      <c r="AU779" s="100"/>
      <c r="AV779" s="100"/>
      <c r="AW779" s="100"/>
      <c r="AX779" s="100"/>
      <c r="AY779" s="100"/>
      <c r="AZ779" s="100"/>
      <c r="BA779" s="100"/>
      <c r="BB779" s="100"/>
      <c r="BC779" s="100"/>
      <c r="BD779" s="100"/>
      <c r="BE779" s="100"/>
    </row>
    <row r="780" spans="1:57" ht="15.75" customHeight="1" x14ac:dyDescent="0.3">
      <c r="A780" s="98"/>
      <c r="B780" s="98"/>
      <c r="C780" s="98"/>
      <c r="D780" s="98"/>
      <c r="E780" s="99"/>
      <c r="F780" s="99"/>
      <c r="G780" s="98"/>
      <c r="H780" s="98"/>
      <c r="I780" s="98"/>
      <c r="J780" s="98"/>
      <c r="K780" s="98"/>
      <c r="L780" s="98"/>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c r="AR780" s="100"/>
      <c r="AS780" s="100"/>
      <c r="AT780" s="100"/>
      <c r="AU780" s="100"/>
      <c r="AV780" s="100"/>
      <c r="AW780" s="100"/>
      <c r="AX780" s="100"/>
      <c r="AY780" s="100"/>
      <c r="AZ780" s="100"/>
      <c r="BA780" s="100"/>
      <c r="BB780" s="100"/>
      <c r="BC780" s="100"/>
      <c r="BD780" s="100"/>
      <c r="BE780" s="100"/>
    </row>
    <row r="781" spans="1:57" ht="15.75" customHeight="1" x14ac:dyDescent="0.3">
      <c r="A781" s="98"/>
      <c r="B781" s="98"/>
      <c r="C781" s="98"/>
      <c r="D781" s="98"/>
      <c r="E781" s="99"/>
      <c r="F781" s="99"/>
      <c r="G781" s="98"/>
      <c r="H781" s="98"/>
      <c r="I781" s="98"/>
      <c r="J781" s="98"/>
      <c r="K781" s="98"/>
      <c r="L781" s="98"/>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c r="AR781" s="100"/>
      <c r="AS781" s="100"/>
      <c r="AT781" s="100"/>
      <c r="AU781" s="100"/>
      <c r="AV781" s="100"/>
      <c r="AW781" s="100"/>
      <c r="AX781" s="100"/>
      <c r="AY781" s="100"/>
      <c r="AZ781" s="100"/>
      <c r="BA781" s="100"/>
      <c r="BB781" s="100"/>
      <c r="BC781" s="100"/>
      <c r="BD781" s="100"/>
      <c r="BE781" s="100"/>
    </row>
    <row r="782" spans="1:57" ht="15.75" customHeight="1" x14ac:dyDescent="0.3">
      <c r="A782" s="98"/>
      <c r="B782" s="98"/>
      <c r="C782" s="98"/>
      <c r="D782" s="98"/>
      <c r="E782" s="99"/>
      <c r="F782" s="99"/>
      <c r="G782" s="98"/>
      <c r="H782" s="98"/>
      <c r="I782" s="98"/>
      <c r="J782" s="98"/>
      <c r="K782" s="98"/>
      <c r="L782" s="98"/>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0"/>
      <c r="AQ782" s="100"/>
      <c r="AR782" s="100"/>
      <c r="AS782" s="100"/>
      <c r="AT782" s="100"/>
      <c r="AU782" s="100"/>
      <c r="AV782" s="100"/>
      <c r="AW782" s="100"/>
      <c r="AX782" s="100"/>
      <c r="AY782" s="100"/>
      <c r="AZ782" s="100"/>
      <c r="BA782" s="100"/>
      <c r="BB782" s="100"/>
      <c r="BC782" s="100"/>
      <c r="BD782" s="100"/>
      <c r="BE782" s="100"/>
    </row>
    <row r="783" spans="1:57" ht="15.75" customHeight="1" x14ac:dyDescent="0.3">
      <c r="A783" s="98"/>
      <c r="B783" s="98"/>
      <c r="C783" s="98"/>
      <c r="D783" s="98"/>
      <c r="E783" s="99"/>
      <c r="F783" s="99"/>
      <c r="G783" s="98"/>
      <c r="H783" s="98"/>
      <c r="I783" s="98"/>
      <c r="J783" s="98"/>
      <c r="K783" s="98"/>
      <c r="L783" s="98"/>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100"/>
      <c r="AO783" s="100"/>
      <c r="AP783" s="100"/>
      <c r="AQ783" s="100"/>
      <c r="AR783" s="100"/>
      <c r="AS783" s="100"/>
      <c r="AT783" s="100"/>
      <c r="AU783" s="100"/>
      <c r="AV783" s="100"/>
      <c r="AW783" s="100"/>
      <c r="AX783" s="100"/>
      <c r="AY783" s="100"/>
      <c r="AZ783" s="100"/>
      <c r="BA783" s="100"/>
      <c r="BB783" s="100"/>
      <c r="BC783" s="100"/>
      <c r="BD783" s="100"/>
      <c r="BE783" s="100"/>
    </row>
    <row r="784" spans="1:57" ht="15.75" customHeight="1" x14ac:dyDescent="0.3">
      <c r="A784" s="98"/>
      <c r="B784" s="98"/>
      <c r="C784" s="98"/>
      <c r="D784" s="98"/>
      <c r="E784" s="99"/>
      <c r="F784" s="99"/>
      <c r="G784" s="98"/>
      <c r="H784" s="98"/>
      <c r="I784" s="98"/>
      <c r="J784" s="98"/>
      <c r="K784" s="98"/>
      <c r="L784" s="98"/>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0"/>
      <c r="AQ784" s="100"/>
      <c r="AR784" s="100"/>
      <c r="AS784" s="100"/>
      <c r="AT784" s="100"/>
      <c r="AU784" s="100"/>
      <c r="AV784" s="100"/>
      <c r="AW784" s="100"/>
      <c r="AX784" s="100"/>
      <c r="AY784" s="100"/>
      <c r="AZ784" s="100"/>
      <c r="BA784" s="100"/>
      <c r="BB784" s="100"/>
      <c r="BC784" s="100"/>
      <c r="BD784" s="100"/>
      <c r="BE784" s="100"/>
    </row>
    <row r="785" spans="1:57" ht="15.75" customHeight="1" x14ac:dyDescent="0.3">
      <c r="A785" s="98"/>
      <c r="B785" s="98"/>
      <c r="C785" s="98"/>
      <c r="D785" s="98"/>
      <c r="E785" s="99"/>
      <c r="F785" s="99"/>
      <c r="G785" s="98"/>
      <c r="H785" s="98"/>
      <c r="I785" s="98"/>
      <c r="J785" s="98"/>
      <c r="K785" s="98"/>
      <c r="L785" s="98"/>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100"/>
      <c r="AO785" s="100"/>
      <c r="AP785" s="100"/>
      <c r="AQ785" s="100"/>
      <c r="AR785" s="100"/>
      <c r="AS785" s="100"/>
      <c r="AT785" s="100"/>
      <c r="AU785" s="100"/>
      <c r="AV785" s="100"/>
      <c r="AW785" s="100"/>
      <c r="AX785" s="100"/>
      <c r="AY785" s="100"/>
      <c r="AZ785" s="100"/>
      <c r="BA785" s="100"/>
      <c r="BB785" s="100"/>
      <c r="BC785" s="100"/>
      <c r="BD785" s="100"/>
      <c r="BE785" s="100"/>
    </row>
    <row r="786" spans="1:57" ht="15.75" customHeight="1" x14ac:dyDescent="0.3">
      <c r="A786" s="98"/>
      <c r="B786" s="98"/>
      <c r="C786" s="98"/>
      <c r="D786" s="98"/>
      <c r="E786" s="99"/>
      <c r="F786" s="99"/>
      <c r="G786" s="98"/>
      <c r="H786" s="98"/>
      <c r="I786" s="98"/>
      <c r="J786" s="98"/>
      <c r="K786" s="98"/>
      <c r="L786" s="98"/>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c r="AR786" s="100"/>
      <c r="AS786" s="100"/>
      <c r="AT786" s="100"/>
      <c r="AU786" s="100"/>
      <c r="AV786" s="100"/>
      <c r="AW786" s="100"/>
      <c r="AX786" s="100"/>
      <c r="AY786" s="100"/>
      <c r="AZ786" s="100"/>
      <c r="BA786" s="100"/>
      <c r="BB786" s="100"/>
      <c r="BC786" s="100"/>
      <c r="BD786" s="100"/>
      <c r="BE786" s="100"/>
    </row>
    <row r="787" spans="1:57" ht="15.75" customHeight="1" x14ac:dyDescent="0.3">
      <c r="A787" s="98"/>
      <c r="B787" s="98"/>
      <c r="C787" s="98"/>
      <c r="D787" s="98"/>
      <c r="E787" s="99"/>
      <c r="F787" s="99"/>
      <c r="G787" s="98"/>
      <c r="H787" s="98"/>
      <c r="I787" s="98"/>
      <c r="J787" s="98"/>
      <c r="K787" s="98"/>
      <c r="L787" s="98"/>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c r="AR787" s="100"/>
      <c r="AS787" s="100"/>
      <c r="AT787" s="100"/>
      <c r="AU787" s="100"/>
      <c r="AV787" s="100"/>
      <c r="AW787" s="100"/>
      <c r="AX787" s="100"/>
      <c r="AY787" s="100"/>
      <c r="AZ787" s="100"/>
      <c r="BA787" s="100"/>
      <c r="BB787" s="100"/>
      <c r="BC787" s="100"/>
      <c r="BD787" s="100"/>
      <c r="BE787" s="100"/>
    </row>
    <row r="788" spans="1:57" ht="15.75" customHeight="1" x14ac:dyDescent="0.3">
      <c r="A788" s="98"/>
      <c r="B788" s="98"/>
      <c r="C788" s="98"/>
      <c r="D788" s="98"/>
      <c r="E788" s="99"/>
      <c r="F788" s="99"/>
      <c r="G788" s="98"/>
      <c r="H788" s="98"/>
      <c r="I788" s="98"/>
      <c r="J788" s="98"/>
      <c r="K788" s="98"/>
      <c r="L788" s="98"/>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c r="AR788" s="100"/>
      <c r="AS788" s="100"/>
      <c r="AT788" s="100"/>
      <c r="AU788" s="100"/>
      <c r="AV788" s="100"/>
      <c r="AW788" s="100"/>
      <c r="AX788" s="100"/>
      <c r="AY788" s="100"/>
      <c r="AZ788" s="100"/>
      <c r="BA788" s="100"/>
      <c r="BB788" s="100"/>
      <c r="BC788" s="100"/>
      <c r="BD788" s="100"/>
      <c r="BE788" s="100"/>
    </row>
    <row r="789" spans="1:57" ht="15.75" customHeight="1" x14ac:dyDescent="0.3">
      <c r="A789" s="98"/>
      <c r="B789" s="98"/>
      <c r="C789" s="98"/>
      <c r="D789" s="98"/>
      <c r="E789" s="99"/>
      <c r="F789" s="99"/>
      <c r="G789" s="98"/>
      <c r="H789" s="98"/>
      <c r="I789" s="98"/>
      <c r="J789" s="98"/>
      <c r="K789" s="98"/>
      <c r="L789" s="98"/>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c r="AU789" s="100"/>
      <c r="AV789" s="100"/>
      <c r="AW789" s="100"/>
      <c r="AX789" s="100"/>
      <c r="AY789" s="100"/>
      <c r="AZ789" s="100"/>
      <c r="BA789" s="100"/>
      <c r="BB789" s="100"/>
      <c r="BC789" s="100"/>
      <c r="BD789" s="100"/>
      <c r="BE789" s="100"/>
    </row>
    <row r="790" spans="1:57" ht="15.75" customHeight="1" x14ac:dyDescent="0.3">
      <c r="A790" s="98"/>
      <c r="B790" s="98"/>
      <c r="C790" s="98"/>
      <c r="D790" s="98"/>
      <c r="E790" s="99"/>
      <c r="F790" s="99"/>
      <c r="G790" s="98"/>
      <c r="H790" s="98"/>
      <c r="I790" s="98"/>
      <c r="J790" s="98"/>
      <c r="K790" s="98"/>
      <c r="L790" s="98"/>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c r="AR790" s="100"/>
      <c r="AS790" s="100"/>
      <c r="AT790" s="100"/>
      <c r="AU790" s="100"/>
      <c r="AV790" s="100"/>
      <c r="AW790" s="100"/>
      <c r="AX790" s="100"/>
      <c r="AY790" s="100"/>
      <c r="AZ790" s="100"/>
      <c r="BA790" s="100"/>
      <c r="BB790" s="100"/>
      <c r="BC790" s="100"/>
      <c r="BD790" s="100"/>
      <c r="BE790" s="100"/>
    </row>
    <row r="791" spans="1:57" ht="15.75" customHeight="1" x14ac:dyDescent="0.3">
      <c r="A791" s="98"/>
      <c r="B791" s="98"/>
      <c r="C791" s="98"/>
      <c r="D791" s="98"/>
      <c r="E791" s="99"/>
      <c r="F791" s="99"/>
      <c r="G791" s="98"/>
      <c r="H791" s="98"/>
      <c r="I791" s="98"/>
      <c r="J791" s="98"/>
      <c r="K791" s="98"/>
      <c r="L791" s="98"/>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100"/>
      <c r="AO791" s="100"/>
      <c r="AP791" s="100"/>
      <c r="AQ791" s="100"/>
      <c r="AR791" s="100"/>
      <c r="AS791" s="100"/>
      <c r="AT791" s="100"/>
      <c r="AU791" s="100"/>
      <c r="AV791" s="100"/>
      <c r="AW791" s="100"/>
      <c r="AX791" s="100"/>
      <c r="AY791" s="100"/>
      <c r="AZ791" s="100"/>
      <c r="BA791" s="100"/>
      <c r="BB791" s="100"/>
      <c r="BC791" s="100"/>
      <c r="BD791" s="100"/>
      <c r="BE791" s="100"/>
    </row>
    <row r="792" spans="1:57" ht="15.75" customHeight="1" x14ac:dyDescent="0.3">
      <c r="A792" s="98"/>
      <c r="B792" s="98"/>
      <c r="C792" s="98"/>
      <c r="D792" s="98"/>
      <c r="E792" s="99"/>
      <c r="F792" s="99"/>
      <c r="G792" s="98"/>
      <c r="H792" s="98"/>
      <c r="I792" s="98"/>
      <c r="J792" s="98"/>
      <c r="K792" s="98"/>
      <c r="L792" s="98"/>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P792" s="100"/>
      <c r="AQ792" s="100"/>
      <c r="AR792" s="100"/>
      <c r="AS792" s="100"/>
      <c r="AT792" s="100"/>
      <c r="AU792" s="100"/>
      <c r="AV792" s="100"/>
      <c r="AW792" s="100"/>
      <c r="AX792" s="100"/>
      <c r="AY792" s="100"/>
      <c r="AZ792" s="100"/>
      <c r="BA792" s="100"/>
      <c r="BB792" s="100"/>
      <c r="BC792" s="100"/>
      <c r="BD792" s="100"/>
      <c r="BE792" s="100"/>
    </row>
    <row r="793" spans="1:57" ht="15.75" customHeight="1" x14ac:dyDescent="0.3">
      <c r="A793" s="98"/>
      <c r="B793" s="98"/>
      <c r="C793" s="98"/>
      <c r="D793" s="98"/>
      <c r="E793" s="99"/>
      <c r="F793" s="99"/>
      <c r="G793" s="98"/>
      <c r="H793" s="98"/>
      <c r="I793" s="98"/>
      <c r="J793" s="98"/>
      <c r="K793" s="98"/>
      <c r="L793" s="98"/>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c r="AR793" s="100"/>
      <c r="AS793" s="100"/>
      <c r="AT793" s="100"/>
      <c r="AU793" s="100"/>
      <c r="AV793" s="100"/>
      <c r="AW793" s="100"/>
      <c r="AX793" s="100"/>
      <c r="AY793" s="100"/>
      <c r="AZ793" s="100"/>
      <c r="BA793" s="100"/>
      <c r="BB793" s="100"/>
      <c r="BC793" s="100"/>
      <c r="BD793" s="100"/>
      <c r="BE793" s="100"/>
    </row>
    <row r="794" spans="1:57" ht="15.75" customHeight="1" x14ac:dyDescent="0.3">
      <c r="A794" s="98"/>
      <c r="B794" s="98"/>
      <c r="C794" s="98"/>
      <c r="D794" s="98"/>
      <c r="E794" s="99"/>
      <c r="F794" s="99"/>
      <c r="G794" s="98"/>
      <c r="H794" s="98"/>
      <c r="I794" s="98"/>
      <c r="J794" s="98"/>
      <c r="K794" s="98"/>
      <c r="L794" s="98"/>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c r="AR794" s="100"/>
      <c r="AS794" s="100"/>
      <c r="AT794" s="100"/>
      <c r="AU794" s="100"/>
      <c r="AV794" s="100"/>
      <c r="AW794" s="100"/>
      <c r="AX794" s="100"/>
      <c r="AY794" s="100"/>
      <c r="AZ794" s="100"/>
      <c r="BA794" s="100"/>
      <c r="BB794" s="100"/>
      <c r="BC794" s="100"/>
      <c r="BD794" s="100"/>
      <c r="BE794" s="100"/>
    </row>
    <row r="795" spans="1:57" ht="15.75" customHeight="1" x14ac:dyDescent="0.3">
      <c r="A795" s="98"/>
      <c r="B795" s="98"/>
      <c r="C795" s="98"/>
      <c r="D795" s="98"/>
      <c r="E795" s="99"/>
      <c r="F795" s="99"/>
      <c r="G795" s="98"/>
      <c r="H795" s="98"/>
      <c r="I795" s="98"/>
      <c r="J795" s="98"/>
      <c r="K795" s="98"/>
      <c r="L795" s="98"/>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row>
    <row r="796" spans="1:57" ht="15.75" customHeight="1" x14ac:dyDescent="0.3">
      <c r="A796" s="98"/>
      <c r="B796" s="98"/>
      <c r="C796" s="98"/>
      <c r="D796" s="98"/>
      <c r="E796" s="99"/>
      <c r="F796" s="99"/>
      <c r="G796" s="98"/>
      <c r="H796" s="98"/>
      <c r="I796" s="98"/>
      <c r="J796" s="98"/>
      <c r="K796" s="98"/>
      <c r="L796" s="98"/>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c r="AR796" s="100"/>
      <c r="AS796" s="100"/>
      <c r="AT796" s="100"/>
      <c r="AU796" s="100"/>
      <c r="AV796" s="100"/>
      <c r="AW796" s="100"/>
      <c r="AX796" s="100"/>
      <c r="AY796" s="100"/>
      <c r="AZ796" s="100"/>
      <c r="BA796" s="100"/>
      <c r="BB796" s="100"/>
      <c r="BC796" s="100"/>
      <c r="BD796" s="100"/>
      <c r="BE796" s="100"/>
    </row>
    <row r="797" spans="1:57" ht="15.75" customHeight="1" x14ac:dyDescent="0.3">
      <c r="A797" s="98"/>
      <c r="B797" s="98"/>
      <c r="C797" s="98"/>
      <c r="D797" s="98"/>
      <c r="E797" s="99"/>
      <c r="F797" s="99"/>
      <c r="G797" s="98"/>
      <c r="H797" s="98"/>
      <c r="I797" s="98"/>
      <c r="J797" s="98"/>
      <c r="K797" s="98"/>
      <c r="L797" s="98"/>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100"/>
      <c r="AO797" s="100"/>
      <c r="AP797" s="100"/>
      <c r="AQ797" s="100"/>
      <c r="AR797" s="100"/>
      <c r="AS797" s="100"/>
      <c r="AT797" s="100"/>
      <c r="AU797" s="100"/>
      <c r="AV797" s="100"/>
      <c r="AW797" s="100"/>
      <c r="AX797" s="100"/>
      <c r="AY797" s="100"/>
      <c r="AZ797" s="100"/>
      <c r="BA797" s="100"/>
      <c r="BB797" s="100"/>
      <c r="BC797" s="100"/>
      <c r="BD797" s="100"/>
      <c r="BE797" s="100"/>
    </row>
    <row r="798" spans="1:57" ht="15.75" customHeight="1" x14ac:dyDescent="0.3">
      <c r="A798" s="98"/>
      <c r="B798" s="98"/>
      <c r="C798" s="98"/>
      <c r="D798" s="98"/>
      <c r="E798" s="99"/>
      <c r="F798" s="99"/>
      <c r="G798" s="98"/>
      <c r="H798" s="98"/>
      <c r="I798" s="98"/>
      <c r="J798" s="98"/>
      <c r="K798" s="98"/>
      <c r="L798" s="98"/>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0"/>
      <c r="AQ798" s="100"/>
      <c r="AR798" s="100"/>
      <c r="AS798" s="100"/>
      <c r="AT798" s="100"/>
      <c r="AU798" s="100"/>
      <c r="AV798" s="100"/>
      <c r="AW798" s="100"/>
      <c r="AX798" s="100"/>
      <c r="AY798" s="100"/>
      <c r="AZ798" s="100"/>
      <c r="BA798" s="100"/>
      <c r="BB798" s="100"/>
      <c r="BC798" s="100"/>
      <c r="BD798" s="100"/>
      <c r="BE798" s="100"/>
    </row>
    <row r="799" spans="1:57" ht="15.75" customHeight="1" x14ac:dyDescent="0.3">
      <c r="A799" s="98"/>
      <c r="B799" s="98"/>
      <c r="C799" s="98"/>
      <c r="D799" s="98"/>
      <c r="E799" s="99"/>
      <c r="F799" s="99"/>
      <c r="G799" s="98"/>
      <c r="H799" s="98"/>
      <c r="I799" s="98"/>
      <c r="J799" s="98"/>
      <c r="K799" s="98"/>
      <c r="L799" s="98"/>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0"/>
      <c r="AQ799" s="100"/>
      <c r="AR799" s="100"/>
      <c r="AS799" s="100"/>
      <c r="AT799" s="100"/>
      <c r="AU799" s="100"/>
      <c r="AV799" s="100"/>
      <c r="AW799" s="100"/>
      <c r="AX799" s="100"/>
      <c r="AY799" s="100"/>
      <c r="AZ799" s="100"/>
      <c r="BA799" s="100"/>
      <c r="BB799" s="100"/>
      <c r="BC799" s="100"/>
      <c r="BD799" s="100"/>
      <c r="BE799" s="100"/>
    </row>
    <row r="800" spans="1:57" ht="15.75" customHeight="1" x14ac:dyDescent="0.3">
      <c r="A800" s="98"/>
      <c r="B800" s="98"/>
      <c r="C800" s="98"/>
      <c r="D800" s="98"/>
      <c r="E800" s="99"/>
      <c r="F800" s="99"/>
      <c r="G800" s="98"/>
      <c r="H800" s="98"/>
      <c r="I800" s="98"/>
      <c r="J800" s="98"/>
      <c r="K800" s="98"/>
      <c r="L800" s="98"/>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0"/>
      <c r="AQ800" s="100"/>
      <c r="AR800" s="100"/>
      <c r="AS800" s="100"/>
      <c r="AT800" s="100"/>
      <c r="AU800" s="100"/>
      <c r="AV800" s="100"/>
      <c r="AW800" s="100"/>
      <c r="AX800" s="100"/>
      <c r="AY800" s="100"/>
      <c r="AZ800" s="100"/>
      <c r="BA800" s="100"/>
      <c r="BB800" s="100"/>
      <c r="BC800" s="100"/>
      <c r="BD800" s="100"/>
      <c r="BE800" s="100"/>
    </row>
    <row r="801" spans="1:57" ht="15.75" customHeight="1" x14ac:dyDescent="0.3">
      <c r="A801" s="98"/>
      <c r="B801" s="98"/>
      <c r="C801" s="98"/>
      <c r="D801" s="98"/>
      <c r="E801" s="99"/>
      <c r="F801" s="99"/>
      <c r="G801" s="98"/>
      <c r="H801" s="98"/>
      <c r="I801" s="98"/>
      <c r="J801" s="98"/>
      <c r="K801" s="98"/>
      <c r="L801" s="98"/>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100"/>
      <c r="AO801" s="100"/>
      <c r="AP801" s="100"/>
      <c r="AQ801" s="100"/>
      <c r="AR801" s="100"/>
      <c r="AS801" s="100"/>
      <c r="AT801" s="100"/>
      <c r="AU801" s="100"/>
      <c r="AV801" s="100"/>
      <c r="AW801" s="100"/>
      <c r="AX801" s="100"/>
      <c r="AY801" s="100"/>
      <c r="AZ801" s="100"/>
      <c r="BA801" s="100"/>
      <c r="BB801" s="100"/>
      <c r="BC801" s="100"/>
      <c r="BD801" s="100"/>
      <c r="BE801" s="100"/>
    </row>
    <row r="802" spans="1:57" ht="15.75" customHeight="1" x14ac:dyDescent="0.3">
      <c r="A802" s="98"/>
      <c r="B802" s="98"/>
      <c r="C802" s="98"/>
      <c r="D802" s="98"/>
      <c r="E802" s="99"/>
      <c r="F802" s="99"/>
      <c r="G802" s="98"/>
      <c r="H802" s="98"/>
      <c r="I802" s="98"/>
      <c r="J802" s="98"/>
      <c r="K802" s="98"/>
      <c r="L802" s="98"/>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100"/>
      <c r="AO802" s="100"/>
      <c r="AP802" s="100"/>
      <c r="AQ802" s="100"/>
      <c r="AR802" s="100"/>
      <c r="AS802" s="100"/>
      <c r="AT802" s="100"/>
      <c r="AU802" s="100"/>
      <c r="AV802" s="100"/>
      <c r="AW802" s="100"/>
      <c r="AX802" s="100"/>
      <c r="AY802" s="100"/>
      <c r="AZ802" s="100"/>
      <c r="BA802" s="100"/>
      <c r="BB802" s="100"/>
      <c r="BC802" s="100"/>
      <c r="BD802" s="100"/>
      <c r="BE802" s="100"/>
    </row>
    <row r="803" spans="1:57" ht="15.75" customHeight="1" x14ac:dyDescent="0.3">
      <c r="A803" s="98"/>
      <c r="B803" s="98"/>
      <c r="C803" s="98"/>
      <c r="D803" s="98"/>
      <c r="E803" s="99"/>
      <c r="F803" s="99"/>
      <c r="G803" s="98"/>
      <c r="H803" s="98"/>
      <c r="I803" s="98"/>
      <c r="J803" s="98"/>
      <c r="K803" s="98"/>
      <c r="L803" s="98"/>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c r="AP803" s="100"/>
      <c r="AQ803" s="100"/>
      <c r="AR803" s="100"/>
      <c r="AS803" s="100"/>
      <c r="AT803" s="100"/>
      <c r="AU803" s="100"/>
      <c r="AV803" s="100"/>
      <c r="AW803" s="100"/>
      <c r="AX803" s="100"/>
      <c r="AY803" s="100"/>
      <c r="AZ803" s="100"/>
      <c r="BA803" s="100"/>
      <c r="BB803" s="100"/>
      <c r="BC803" s="100"/>
      <c r="BD803" s="100"/>
      <c r="BE803" s="100"/>
    </row>
    <row r="804" spans="1:57" ht="15.75" customHeight="1" x14ac:dyDescent="0.3">
      <c r="A804" s="98"/>
      <c r="B804" s="98"/>
      <c r="C804" s="98"/>
      <c r="D804" s="98"/>
      <c r="E804" s="99"/>
      <c r="F804" s="99"/>
      <c r="G804" s="98"/>
      <c r="H804" s="98"/>
      <c r="I804" s="98"/>
      <c r="J804" s="98"/>
      <c r="K804" s="98"/>
      <c r="L804" s="98"/>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0"/>
      <c r="AQ804" s="100"/>
      <c r="AR804" s="100"/>
      <c r="AS804" s="100"/>
      <c r="AT804" s="100"/>
      <c r="AU804" s="100"/>
      <c r="AV804" s="100"/>
      <c r="AW804" s="100"/>
      <c r="AX804" s="100"/>
      <c r="AY804" s="100"/>
      <c r="AZ804" s="100"/>
      <c r="BA804" s="100"/>
      <c r="BB804" s="100"/>
      <c r="BC804" s="100"/>
      <c r="BD804" s="100"/>
      <c r="BE804" s="100"/>
    </row>
    <row r="805" spans="1:57" ht="15.75" customHeight="1" x14ac:dyDescent="0.3">
      <c r="A805" s="98"/>
      <c r="B805" s="98"/>
      <c r="C805" s="98"/>
      <c r="D805" s="98"/>
      <c r="E805" s="99"/>
      <c r="F805" s="99"/>
      <c r="G805" s="98"/>
      <c r="H805" s="98"/>
      <c r="I805" s="98"/>
      <c r="J805" s="98"/>
      <c r="K805" s="98"/>
      <c r="L805" s="98"/>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100"/>
      <c r="AO805" s="100"/>
      <c r="AP805" s="100"/>
      <c r="AQ805" s="100"/>
      <c r="AR805" s="100"/>
      <c r="AS805" s="100"/>
      <c r="AT805" s="100"/>
      <c r="AU805" s="100"/>
      <c r="AV805" s="100"/>
      <c r="AW805" s="100"/>
      <c r="AX805" s="100"/>
      <c r="AY805" s="100"/>
      <c r="AZ805" s="100"/>
      <c r="BA805" s="100"/>
      <c r="BB805" s="100"/>
      <c r="BC805" s="100"/>
      <c r="BD805" s="100"/>
      <c r="BE805" s="100"/>
    </row>
    <row r="806" spans="1:57" ht="15.75" customHeight="1" x14ac:dyDescent="0.3">
      <c r="A806" s="98"/>
      <c r="B806" s="98"/>
      <c r="C806" s="98"/>
      <c r="D806" s="98"/>
      <c r="E806" s="99"/>
      <c r="F806" s="99"/>
      <c r="G806" s="98"/>
      <c r="H806" s="98"/>
      <c r="I806" s="98"/>
      <c r="J806" s="98"/>
      <c r="K806" s="98"/>
      <c r="L806" s="98"/>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100"/>
      <c r="AO806" s="100"/>
      <c r="AP806" s="100"/>
      <c r="AQ806" s="100"/>
      <c r="AR806" s="100"/>
      <c r="AS806" s="100"/>
      <c r="AT806" s="100"/>
      <c r="AU806" s="100"/>
      <c r="AV806" s="100"/>
      <c r="AW806" s="100"/>
      <c r="AX806" s="100"/>
      <c r="AY806" s="100"/>
      <c r="AZ806" s="100"/>
      <c r="BA806" s="100"/>
      <c r="BB806" s="100"/>
      <c r="BC806" s="100"/>
      <c r="BD806" s="100"/>
      <c r="BE806" s="100"/>
    </row>
    <row r="807" spans="1:57" ht="15.75" customHeight="1" x14ac:dyDescent="0.3">
      <c r="A807" s="98"/>
      <c r="B807" s="98"/>
      <c r="C807" s="98"/>
      <c r="D807" s="98"/>
      <c r="E807" s="99"/>
      <c r="F807" s="99"/>
      <c r="G807" s="98"/>
      <c r="H807" s="98"/>
      <c r="I807" s="98"/>
      <c r="J807" s="98"/>
      <c r="K807" s="98"/>
      <c r="L807" s="98"/>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P807" s="100"/>
      <c r="AQ807" s="100"/>
      <c r="AR807" s="100"/>
      <c r="AS807" s="100"/>
      <c r="AT807" s="100"/>
      <c r="AU807" s="100"/>
      <c r="AV807" s="100"/>
      <c r="AW807" s="100"/>
      <c r="AX807" s="100"/>
      <c r="AY807" s="100"/>
      <c r="AZ807" s="100"/>
      <c r="BA807" s="100"/>
      <c r="BB807" s="100"/>
      <c r="BC807" s="100"/>
      <c r="BD807" s="100"/>
      <c r="BE807" s="100"/>
    </row>
    <row r="808" spans="1:57" ht="15.75" customHeight="1" x14ac:dyDescent="0.3">
      <c r="A808" s="98"/>
      <c r="B808" s="98"/>
      <c r="C808" s="98"/>
      <c r="D808" s="98"/>
      <c r="E808" s="99"/>
      <c r="F808" s="99"/>
      <c r="G808" s="98"/>
      <c r="H808" s="98"/>
      <c r="I808" s="98"/>
      <c r="J808" s="98"/>
      <c r="K808" s="98"/>
      <c r="L808" s="98"/>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0"/>
      <c r="AQ808" s="100"/>
      <c r="AR808" s="100"/>
      <c r="AS808" s="100"/>
      <c r="AT808" s="100"/>
      <c r="AU808" s="100"/>
      <c r="AV808" s="100"/>
      <c r="AW808" s="100"/>
      <c r="AX808" s="100"/>
      <c r="AY808" s="100"/>
      <c r="AZ808" s="100"/>
      <c r="BA808" s="100"/>
      <c r="BB808" s="100"/>
      <c r="BC808" s="100"/>
      <c r="BD808" s="100"/>
      <c r="BE808" s="100"/>
    </row>
    <row r="809" spans="1:57" ht="15.75" customHeight="1" x14ac:dyDescent="0.3">
      <c r="A809" s="98"/>
      <c r="B809" s="98"/>
      <c r="C809" s="98"/>
      <c r="D809" s="98"/>
      <c r="E809" s="99"/>
      <c r="F809" s="99"/>
      <c r="G809" s="98"/>
      <c r="H809" s="98"/>
      <c r="I809" s="98"/>
      <c r="J809" s="98"/>
      <c r="K809" s="98"/>
      <c r="L809" s="98"/>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0"/>
      <c r="AQ809" s="100"/>
      <c r="AR809" s="100"/>
      <c r="AS809" s="100"/>
      <c r="AT809" s="100"/>
      <c r="AU809" s="100"/>
      <c r="AV809" s="100"/>
      <c r="AW809" s="100"/>
      <c r="AX809" s="100"/>
      <c r="AY809" s="100"/>
      <c r="AZ809" s="100"/>
      <c r="BA809" s="100"/>
      <c r="BB809" s="100"/>
      <c r="BC809" s="100"/>
      <c r="BD809" s="100"/>
      <c r="BE809" s="100"/>
    </row>
    <row r="810" spans="1:57" ht="15.75" customHeight="1" x14ac:dyDescent="0.3">
      <c r="A810" s="98"/>
      <c r="B810" s="98"/>
      <c r="C810" s="98"/>
      <c r="D810" s="98"/>
      <c r="E810" s="99"/>
      <c r="F810" s="99"/>
      <c r="G810" s="98"/>
      <c r="H810" s="98"/>
      <c r="I810" s="98"/>
      <c r="J810" s="98"/>
      <c r="K810" s="98"/>
      <c r="L810" s="98"/>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0"/>
      <c r="AQ810" s="100"/>
      <c r="AR810" s="100"/>
      <c r="AS810" s="100"/>
      <c r="AT810" s="100"/>
      <c r="AU810" s="100"/>
      <c r="AV810" s="100"/>
      <c r="AW810" s="100"/>
      <c r="AX810" s="100"/>
      <c r="AY810" s="100"/>
      <c r="AZ810" s="100"/>
      <c r="BA810" s="100"/>
      <c r="BB810" s="100"/>
      <c r="BC810" s="100"/>
      <c r="BD810" s="100"/>
      <c r="BE810" s="100"/>
    </row>
    <row r="811" spans="1:57" ht="15.75" customHeight="1" x14ac:dyDescent="0.3">
      <c r="A811" s="98"/>
      <c r="B811" s="98"/>
      <c r="C811" s="98"/>
      <c r="D811" s="98"/>
      <c r="E811" s="99"/>
      <c r="F811" s="99"/>
      <c r="G811" s="98"/>
      <c r="H811" s="98"/>
      <c r="I811" s="98"/>
      <c r="J811" s="98"/>
      <c r="K811" s="98"/>
      <c r="L811" s="98"/>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100"/>
      <c r="AO811" s="100"/>
      <c r="AP811" s="100"/>
      <c r="AQ811" s="100"/>
      <c r="AR811" s="100"/>
      <c r="AS811" s="100"/>
      <c r="AT811" s="100"/>
      <c r="AU811" s="100"/>
      <c r="AV811" s="100"/>
      <c r="AW811" s="100"/>
      <c r="AX811" s="100"/>
      <c r="AY811" s="100"/>
      <c r="AZ811" s="100"/>
      <c r="BA811" s="100"/>
      <c r="BB811" s="100"/>
      <c r="BC811" s="100"/>
      <c r="BD811" s="100"/>
      <c r="BE811" s="100"/>
    </row>
    <row r="812" spans="1:57" ht="15.75" customHeight="1" x14ac:dyDescent="0.3">
      <c r="A812" s="98"/>
      <c r="B812" s="98"/>
      <c r="C812" s="98"/>
      <c r="D812" s="98"/>
      <c r="E812" s="99"/>
      <c r="F812" s="99"/>
      <c r="G812" s="98"/>
      <c r="H812" s="98"/>
      <c r="I812" s="98"/>
      <c r="J812" s="98"/>
      <c r="K812" s="98"/>
      <c r="L812" s="98"/>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0"/>
      <c r="AQ812" s="100"/>
      <c r="AR812" s="100"/>
      <c r="AS812" s="100"/>
      <c r="AT812" s="100"/>
      <c r="AU812" s="100"/>
      <c r="AV812" s="100"/>
      <c r="AW812" s="100"/>
      <c r="AX812" s="100"/>
      <c r="AY812" s="100"/>
      <c r="AZ812" s="100"/>
      <c r="BA812" s="100"/>
      <c r="BB812" s="100"/>
      <c r="BC812" s="100"/>
      <c r="BD812" s="100"/>
      <c r="BE812" s="100"/>
    </row>
    <row r="813" spans="1:57" ht="15.75" customHeight="1" x14ac:dyDescent="0.3">
      <c r="A813" s="98"/>
      <c r="B813" s="98"/>
      <c r="C813" s="98"/>
      <c r="D813" s="98"/>
      <c r="E813" s="99"/>
      <c r="F813" s="99"/>
      <c r="G813" s="98"/>
      <c r="H813" s="98"/>
      <c r="I813" s="98"/>
      <c r="J813" s="98"/>
      <c r="K813" s="98"/>
      <c r="L813" s="98"/>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0"/>
      <c r="AQ813" s="100"/>
      <c r="AR813" s="100"/>
      <c r="AS813" s="100"/>
      <c r="AT813" s="100"/>
      <c r="AU813" s="100"/>
      <c r="AV813" s="100"/>
      <c r="AW813" s="100"/>
      <c r="AX813" s="100"/>
      <c r="AY813" s="100"/>
      <c r="AZ813" s="100"/>
      <c r="BA813" s="100"/>
      <c r="BB813" s="100"/>
      <c r="BC813" s="100"/>
      <c r="BD813" s="100"/>
      <c r="BE813" s="100"/>
    </row>
    <row r="814" spans="1:57" ht="15.75" customHeight="1" x14ac:dyDescent="0.3">
      <c r="A814" s="98"/>
      <c r="B814" s="98"/>
      <c r="C814" s="98"/>
      <c r="D814" s="98"/>
      <c r="E814" s="99"/>
      <c r="F814" s="99"/>
      <c r="G814" s="98"/>
      <c r="H814" s="98"/>
      <c r="I814" s="98"/>
      <c r="J814" s="98"/>
      <c r="K814" s="98"/>
      <c r="L814" s="98"/>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100"/>
      <c r="AO814" s="100"/>
      <c r="AP814" s="100"/>
      <c r="AQ814" s="100"/>
      <c r="AR814" s="100"/>
      <c r="AS814" s="100"/>
      <c r="AT814" s="100"/>
      <c r="AU814" s="100"/>
      <c r="AV814" s="100"/>
      <c r="AW814" s="100"/>
      <c r="AX814" s="100"/>
      <c r="AY814" s="100"/>
      <c r="AZ814" s="100"/>
      <c r="BA814" s="100"/>
      <c r="BB814" s="100"/>
      <c r="BC814" s="100"/>
      <c r="BD814" s="100"/>
      <c r="BE814" s="100"/>
    </row>
    <row r="815" spans="1:57" ht="15.75" customHeight="1" x14ac:dyDescent="0.3">
      <c r="A815" s="98"/>
      <c r="B815" s="98"/>
      <c r="C815" s="98"/>
      <c r="D815" s="98"/>
      <c r="E815" s="99"/>
      <c r="F815" s="99"/>
      <c r="G815" s="98"/>
      <c r="H815" s="98"/>
      <c r="I815" s="98"/>
      <c r="J815" s="98"/>
      <c r="K815" s="98"/>
      <c r="L815" s="98"/>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100"/>
      <c r="AO815" s="100"/>
      <c r="AP815" s="100"/>
      <c r="AQ815" s="100"/>
      <c r="AR815" s="100"/>
      <c r="AS815" s="100"/>
      <c r="AT815" s="100"/>
      <c r="AU815" s="100"/>
      <c r="AV815" s="100"/>
      <c r="AW815" s="100"/>
      <c r="AX815" s="100"/>
      <c r="AY815" s="100"/>
      <c r="AZ815" s="100"/>
      <c r="BA815" s="100"/>
      <c r="BB815" s="100"/>
      <c r="BC815" s="100"/>
      <c r="BD815" s="100"/>
      <c r="BE815" s="100"/>
    </row>
    <row r="816" spans="1:57" ht="15.75" customHeight="1" x14ac:dyDescent="0.3">
      <c r="A816" s="98"/>
      <c r="B816" s="98"/>
      <c r="C816" s="98"/>
      <c r="D816" s="98"/>
      <c r="E816" s="99"/>
      <c r="F816" s="99"/>
      <c r="G816" s="98"/>
      <c r="H816" s="98"/>
      <c r="I816" s="98"/>
      <c r="J816" s="98"/>
      <c r="K816" s="98"/>
      <c r="L816" s="98"/>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100"/>
      <c r="AO816" s="100"/>
      <c r="AP816" s="100"/>
      <c r="AQ816" s="100"/>
      <c r="AR816" s="100"/>
      <c r="AS816" s="100"/>
      <c r="AT816" s="100"/>
      <c r="AU816" s="100"/>
      <c r="AV816" s="100"/>
      <c r="AW816" s="100"/>
      <c r="AX816" s="100"/>
      <c r="AY816" s="100"/>
      <c r="AZ816" s="100"/>
      <c r="BA816" s="100"/>
      <c r="BB816" s="100"/>
      <c r="BC816" s="100"/>
      <c r="BD816" s="100"/>
      <c r="BE816" s="100"/>
    </row>
    <row r="817" spans="1:57" ht="15.75" customHeight="1" x14ac:dyDescent="0.3">
      <c r="A817" s="98"/>
      <c r="B817" s="98"/>
      <c r="C817" s="98"/>
      <c r="D817" s="98"/>
      <c r="E817" s="99"/>
      <c r="F817" s="99"/>
      <c r="G817" s="98"/>
      <c r="H817" s="98"/>
      <c r="I817" s="98"/>
      <c r="J817" s="98"/>
      <c r="K817" s="98"/>
      <c r="L817" s="98"/>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0"/>
      <c r="AQ817" s="100"/>
      <c r="AR817" s="100"/>
      <c r="AS817" s="100"/>
      <c r="AT817" s="100"/>
      <c r="AU817" s="100"/>
      <c r="AV817" s="100"/>
      <c r="AW817" s="100"/>
      <c r="AX817" s="100"/>
      <c r="AY817" s="100"/>
      <c r="AZ817" s="100"/>
      <c r="BA817" s="100"/>
      <c r="BB817" s="100"/>
      <c r="BC817" s="100"/>
      <c r="BD817" s="100"/>
      <c r="BE817" s="100"/>
    </row>
    <row r="818" spans="1:57" ht="15.75" customHeight="1" x14ac:dyDescent="0.3">
      <c r="A818" s="98"/>
      <c r="B818" s="98"/>
      <c r="C818" s="98"/>
      <c r="D818" s="98"/>
      <c r="E818" s="99"/>
      <c r="F818" s="99"/>
      <c r="G818" s="98"/>
      <c r="H818" s="98"/>
      <c r="I818" s="98"/>
      <c r="J818" s="98"/>
      <c r="K818" s="98"/>
      <c r="L818" s="98"/>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100"/>
      <c r="AO818" s="100"/>
      <c r="AP818" s="100"/>
      <c r="AQ818" s="100"/>
      <c r="AR818" s="100"/>
      <c r="AS818" s="100"/>
      <c r="AT818" s="100"/>
      <c r="AU818" s="100"/>
      <c r="AV818" s="100"/>
      <c r="AW818" s="100"/>
      <c r="AX818" s="100"/>
      <c r="AY818" s="100"/>
      <c r="AZ818" s="100"/>
      <c r="BA818" s="100"/>
      <c r="BB818" s="100"/>
      <c r="BC818" s="100"/>
      <c r="BD818" s="100"/>
      <c r="BE818" s="100"/>
    </row>
    <row r="819" spans="1:57" ht="15.75" customHeight="1" x14ac:dyDescent="0.3">
      <c r="A819" s="98"/>
      <c r="B819" s="98"/>
      <c r="C819" s="98"/>
      <c r="D819" s="98"/>
      <c r="E819" s="99"/>
      <c r="F819" s="99"/>
      <c r="G819" s="98"/>
      <c r="H819" s="98"/>
      <c r="I819" s="98"/>
      <c r="J819" s="98"/>
      <c r="K819" s="98"/>
      <c r="L819" s="98"/>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0"/>
      <c r="AQ819" s="100"/>
      <c r="AR819" s="100"/>
      <c r="AS819" s="100"/>
      <c r="AT819" s="100"/>
      <c r="AU819" s="100"/>
      <c r="AV819" s="100"/>
      <c r="AW819" s="100"/>
      <c r="AX819" s="100"/>
      <c r="AY819" s="100"/>
      <c r="AZ819" s="100"/>
      <c r="BA819" s="100"/>
      <c r="BB819" s="100"/>
      <c r="BC819" s="100"/>
      <c r="BD819" s="100"/>
      <c r="BE819" s="100"/>
    </row>
    <row r="820" spans="1:57" ht="15.75" customHeight="1" x14ac:dyDescent="0.3">
      <c r="A820" s="98"/>
      <c r="B820" s="98"/>
      <c r="C820" s="98"/>
      <c r="D820" s="98"/>
      <c r="E820" s="99"/>
      <c r="F820" s="99"/>
      <c r="G820" s="98"/>
      <c r="H820" s="98"/>
      <c r="I820" s="98"/>
      <c r="J820" s="98"/>
      <c r="K820" s="98"/>
      <c r="L820" s="98"/>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0"/>
      <c r="AQ820" s="100"/>
      <c r="AR820" s="100"/>
      <c r="AS820" s="100"/>
      <c r="AT820" s="100"/>
      <c r="AU820" s="100"/>
      <c r="AV820" s="100"/>
      <c r="AW820" s="100"/>
      <c r="AX820" s="100"/>
      <c r="AY820" s="100"/>
      <c r="AZ820" s="100"/>
      <c r="BA820" s="100"/>
      <c r="BB820" s="100"/>
      <c r="BC820" s="100"/>
      <c r="BD820" s="100"/>
      <c r="BE820" s="100"/>
    </row>
    <row r="821" spans="1:57" ht="15.75" customHeight="1" x14ac:dyDescent="0.3">
      <c r="A821" s="98"/>
      <c r="B821" s="98"/>
      <c r="C821" s="98"/>
      <c r="D821" s="98"/>
      <c r="E821" s="99"/>
      <c r="F821" s="99"/>
      <c r="G821" s="98"/>
      <c r="H821" s="98"/>
      <c r="I821" s="98"/>
      <c r="J821" s="98"/>
      <c r="K821" s="98"/>
      <c r="L821" s="98"/>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100"/>
      <c r="AO821" s="100"/>
      <c r="AP821" s="100"/>
      <c r="AQ821" s="100"/>
      <c r="AR821" s="100"/>
      <c r="AS821" s="100"/>
      <c r="AT821" s="100"/>
      <c r="AU821" s="100"/>
      <c r="AV821" s="100"/>
      <c r="AW821" s="100"/>
      <c r="AX821" s="100"/>
      <c r="AY821" s="100"/>
      <c r="AZ821" s="100"/>
      <c r="BA821" s="100"/>
      <c r="BB821" s="100"/>
      <c r="BC821" s="100"/>
      <c r="BD821" s="100"/>
      <c r="BE821" s="100"/>
    </row>
    <row r="822" spans="1:57" ht="15.75" customHeight="1" x14ac:dyDescent="0.3">
      <c r="A822" s="98"/>
      <c r="B822" s="98"/>
      <c r="C822" s="98"/>
      <c r="D822" s="98"/>
      <c r="E822" s="99"/>
      <c r="F822" s="99"/>
      <c r="G822" s="98"/>
      <c r="H822" s="98"/>
      <c r="I822" s="98"/>
      <c r="J822" s="98"/>
      <c r="K822" s="98"/>
      <c r="L822" s="98"/>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100"/>
      <c r="AO822" s="100"/>
      <c r="AP822" s="100"/>
      <c r="AQ822" s="100"/>
      <c r="AR822" s="100"/>
      <c r="AS822" s="100"/>
      <c r="AT822" s="100"/>
      <c r="AU822" s="100"/>
      <c r="AV822" s="100"/>
      <c r="AW822" s="100"/>
      <c r="AX822" s="100"/>
      <c r="AY822" s="100"/>
      <c r="AZ822" s="100"/>
      <c r="BA822" s="100"/>
      <c r="BB822" s="100"/>
      <c r="BC822" s="100"/>
      <c r="BD822" s="100"/>
      <c r="BE822" s="100"/>
    </row>
    <row r="823" spans="1:57" ht="15.75" customHeight="1" x14ac:dyDescent="0.3">
      <c r="A823" s="98"/>
      <c r="B823" s="98"/>
      <c r="C823" s="98"/>
      <c r="D823" s="98"/>
      <c r="E823" s="99"/>
      <c r="F823" s="99"/>
      <c r="G823" s="98"/>
      <c r="H823" s="98"/>
      <c r="I823" s="98"/>
      <c r="J823" s="98"/>
      <c r="K823" s="98"/>
      <c r="L823" s="98"/>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P823" s="100"/>
      <c r="AQ823" s="100"/>
      <c r="AR823" s="100"/>
      <c r="AS823" s="100"/>
      <c r="AT823" s="100"/>
      <c r="AU823" s="100"/>
      <c r="AV823" s="100"/>
      <c r="AW823" s="100"/>
      <c r="AX823" s="100"/>
      <c r="AY823" s="100"/>
      <c r="AZ823" s="100"/>
      <c r="BA823" s="100"/>
      <c r="BB823" s="100"/>
      <c r="BC823" s="100"/>
      <c r="BD823" s="100"/>
      <c r="BE823" s="100"/>
    </row>
    <row r="824" spans="1:57" ht="15.75" customHeight="1" x14ac:dyDescent="0.3">
      <c r="A824" s="98"/>
      <c r="B824" s="98"/>
      <c r="C824" s="98"/>
      <c r="D824" s="98"/>
      <c r="E824" s="99"/>
      <c r="F824" s="99"/>
      <c r="G824" s="98"/>
      <c r="H824" s="98"/>
      <c r="I824" s="98"/>
      <c r="J824" s="98"/>
      <c r="K824" s="98"/>
      <c r="L824" s="98"/>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0"/>
      <c r="AQ824" s="100"/>
      <c r="AR824" s="100"/>
      <c r="AS824" s="100"/>
      <c r="AT824" s="100"/>
      <c r="AU824" s="100"/>
      <c r="AV824" s="100"/>
      <c r="AW824" s="100"/>
      <c r="AX824" s="100"/>
      <c r="AY824" s="100"/>
      <c r="AZ824" s="100"/>
      <c r="BA824" s="100"/>
      <c r="BB824" s="100"/>
      <c r="BC824" s="100"/>
      <c r="BD824" s="100"/>
      <c r="BE824" s="100"/>
    </row>
    <row r="825" spans="1:57" ht="15.75" customHeight="1" x14ac:dyDescent="0.3">
      <c r="A825" s="98"/>
      <c r="B825" s="98"/>
      <c r="C825" s="98"/>
      <c r="D825" s="98"/>
      <c r="E825" s="99"/>
      <c r="F825" s="99"/>
      <c r="G825" s="98"/>
      <c r="H825" s="98"/>
      <c r="I825" s="98"/>
      <c r="J825" s="98"/>
      <c r="K825" s="98"/>
      <c r="L825" s="98"/>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100"/>
      <c r="AO825" s="100"/>
      <c r="AP825" s="100"/>
      <c r="AQ825" s="100"/>
      <c r="AR825" s="100"/>
      <c r="AS825" s="100"/>
      <c r="AT825" s="100"/>
      <c r="AU825" s="100"/>
      <c r="AV825" s="100"/>
      <c r="AW825" s="100"/>
      <c r="AX825" s="100"/>
      <c r="AY825" s="100"/>
      <c r="AZ825" s="100"/>
      <c r="BA825" s="100"/>
      <c r="BB825" s="100"/>
      <c r="BC825" s="100"/>
      <c r="BD825" s="100"/>
      <c r="BE825" s="100"/>
    </row>
    <row r="826" spans="1:57" ht="15.75" customHeight="1" x14ac:dyDescent="0.3">
      <c r="A826" s="98"/>
      <c r="B826" s="98"/>
      <c r="C826" s="98"/>
      <c r="D826" s="98"/>
      <c r="E826" s="99"/>
      <c r="F826" s="99"/>
      <c r="G826" s="98"/>
      <c r="H826" s="98"/>
      <c r="I826" s="98"/>
      <c r="J826" s="98"/>
      <c r="K826" s="98"/>
      <c r="L826" s="98"/>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c r="AU826" s="100"/>
      <c r="AV826" s="100"/>
      <c r="AW826" s="100"/>
      <c r="AX826" s="100"/>
      <c r="AY826" s="100"/>
      <c r="AZ826" s="100"/>
      <c r="BA826" s="100"/>
      <c r="BB826" s="100"/>
      <c r="BC826" s="100"/>
      <c r="BD826" s="100"/>
      <c r="BE826" s="100"/>
    </row>
    <row r="827" spans="1:57" ht="15.75" customHeight="1" x14ac:dyDescent="0.3">
      <c r="A827" s="98"/>
      <c r="B827" s="98"/>
      <c r="C827" s="98"/>
      <c r="D827" s="98"/>
      <c r="E827" s="99"/>
      <c r="F827" s="99"/>
      <c r="G827" s="98"/>
      <c r="H827" s="98"/>
      <c r="I827" s="98"/>
      <c r="J827" s="98"/>
      <c r="K827" s="98"/>
      <c r="L827" s="98"/>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0"/>
      <c r="AQ827" s="100"/>
      <c r="AR827" s="100"/>
      <c r="AS827" s="100"/>
      <c r="AT827" s="100"/>
      <c r="AU827" s="100"/>
      <c r="AV827" s="100"/>
      <c r="AW827" s="100"/>
      <c r="AX827" s="100"/>
      <c r="AY827" s="100"/>
      <c r="AZ827" s="100"/>
      <c r="BA827" s="100"/>
      <c r="BB827" s="100"/>
      <c r="BC827" s="100"/>
      <c r="BD827" s="100"/>
      <c r="BE827" s="100"/>
    </row>
    <row r="828" spans="1:57" ht="15.75" customHeight="1" x14ac:dyDescent="0.3">
      <c r="A828" s="98"/>
      <c r="B828" s="98"/>
      <c r="C828" s="98"/>
      <c r="D828" s="98"/>
      <c r="E828" s="99"/>
      <c r="F828" s="99"/>
      <c r="G828" s="98"/>
      <c r="H828" s="98"/>
      <c r="I828" s="98"/>
      <c r="J828" s="98"/>
      <c r="K828" s="98"/>
      <c r="L828" s="98"/>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100"/>
      <c r="AO828" s="100"/>
      <c r="AP828" s="100"/>
      <c r="AQ828" s="100"/>
      <c r="AR828" s="100"/>
      <c r="AS828" s="100"/>
      <c r="AT828" s="100"/>
      <c r="AU828" s="100"/>
      <c r="AV828" s="100"/>
      <c r="AW828" s="100"/>
      <c r="AX828" s="100"/>
      <c r="AY828" s="100"/>
      <c r="AZ828" s="100"/>
      <c r="BA828" s="100"/>
      <c r="BB828" s="100"/>
      <c r="BC828" s="100"/>
      <c r="BD828" s="100"/>
      <c r="BE828" s="100"/>
    </row>
    <row r="829" spans="1:57" ht="15.75" customHeight="1" x14ac:dyDescent="0.3">
      <c r="A829" s="98"/>
      <c r="B829" s="98"/>
      <c r="C829" s="98"/>
      <c r="D829" s="98"/>
      <c r="E829" s="99"/>
      <c r="F829" s="99"/>
      <c r="G829" s="98"/>
      <c r="H829" s="98"/>
      <c r="I829" s="98"/>
      <c r="J829" s="98"/>
      <c r="K829" s="98"/>
      <c r="L829" s="98"/>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P829" s="100"/>
      <c r="AQ829" s="100"/>
      <c r="AR829" s="100"/>
      <c r="AS829" s="100"/>
      <c r="AT829" s="100"/>
      <c r="AU829" s="100"/>
      <c r="AV829" s="100"/>
      <c r="AW829" s="100"/>
      <c r="AX829" s="100"/>
      <c r="AY829" s="100"/>
      <c r="AZ829" s="100"/>
      <c r="BA829" s="100"/>
      <c r="BB829" s="100"/>
      <c r="BC829" s="100"/>
      <c r="BD829" s="100"/>
      <c r="BE829" s="100"/>
    </row>
    <row r="830" spans="1:57" ht="15.75" customHeight="1" x14ac:dyDescent="0.3">
      <c r="A830" s="98"/>
      <c r="B830" s="98"/>
      <c r="C830" s="98"/>
      <c r="D830" s="98"/>
      <c r="E830" s="99"/>
      <c r="F830" s="99"/>
      <c r="G830" s="98"/>
      <c r="H830" s="98"/>
      <c r="I830" s="98"/>
      <c r="J830" s="98"/>
      <c r="K830" s="98"/>
      <c r="L830" s="98"/>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c r="AP830" s="100"/>
      <c r="AQ830" s="100"/>
      <c r="AR830" s="100"/>
      <c r="AS830" s="100"/>
      <c r="AT830" s="100"/>
      <c r="AU830" s="100"/>
      <c r="AV830" s="100"/>
      <c r="AW830" s="100"/>
      <c r="AX830" s="100"/>
      <c r="AY830" s="100"/>
      <c r="AZ830" s="100"/>
      <c r="BA830" s="100"/>
      <c r="BB830" s="100"/>
      <c r="BC830" s="100"/>
      <c r="BD830" s="100"/>
      <c r="BE830" s="100"/>
    </row>
    <row r="831" spans="1:57" ht="15.75" customHeight="1" x14ac:dyDescent="0.3">
      <c r="A831" s="98"/>
      <c r="B831" s="98"/>
      <c r="C831" s="98"/>
      <c r="D831" s="98"/>
      <c r="E831" s="99"/>
      <c r="F831" s="99"/>
      <c r="G831" s="98"/>
      <c r="H831" s="98"/>
      <c r="I831" s="98"/>
      <c r="J831" s="98"/>
      <c r="K831" s="98"/>
      <c r="L831" s="98"/>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0"/>
      <c r="AQ831" s="100"/>
      <c r="AR831" s="100"/>
      <c r="AS831" s="100"/>
      <c r="AT831" s="100"/>
      <c r="AU831" s="100"/>
      <c r="AV831" s="100"/>
      <c r="AW831" s="100"/>
      <c r="AX831" s="100"/>
      <c r="AY831" s="100"/>
      <c r="AZ831" s="100"/>
      <c r="BA831" s="100"/>
      <c r="BB831" s="100"/>
      <c r="BC831" s="100"/>
      <c r="BD831" s="100"/>
      <c r="BE831" s="100"/>
    </row>
    <row r="832" spans="1:57" ht="15.75" customHeight="1" x14ac:dyDescent="0.3">
      <c r="A832" s="98"/>
      <c r="B832" s="98"/>
      <c r="C832" s="98"/>
      <c r="D832" s="98"/>
      <c r="E832" s="99"/>
      <c r="F832" s="99"/>
      <c r="G832" s="98"/>
      <c r="H832" s="98"/>
      <c r="I832" s="98"/>
      <c r="J832" s="98"/>
      <c r="K832" s="98"/>
      <c r="L832" s="98"/>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c r="AR832" s="100"/>
      <c r="AS832" s="100"/>
      <c r="AT832" s="100"/>
      <c r="AU832" s="100"/>
      <c r="AV832" s="100"/>
      <c r="AW832" s="100"/>
      <c r="AX832" s="100"/>
      <c r="AY832" s="100"/>
      <c r="AZ832" s="100"/>
      <c r="BA832" s="100"/>
      <c r="BB832" s="100"/>
      <c r="BC832" s="100"/>
      <c r="BD832" s="100"/>
      <c r="BE832" s="100"/>
    </row>
    <row r="833" spans="1:57" ht="15.75" customHeight="1" x14ac:dyDescent="0.3">
      <c r="A833" s="98"/>
      <c r="B833" s="98"/>
      <c r="C833" s="98"/>
      <c r="D833" s="98"/>
      <c r="E833" s="99"/>
      <c r="F833" s="99"/>
      <c r="G833" s="98"/>
      <c r="H833" s="98"/>
      <c r="I833" s="98"/>
      <c r="J833" s="98"/>
      <c r="K833" s="98"/>
      <c r="L833" s="98"/>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0"/>
      <c r="AQ833" s="100"/>
      <c r="AR833" s="100"/>
      <c r="AS833" s="100"/>
      <c r="AT833" s="100"/>
      <c r="AU833" s="100"/>
      <c r="AV833" s="100"/>
      <c r="AW833" s="100"/>
      <c r="AX833" s="100"/>
      <c r="AY833" s="100"/>
      <c r="AZ833" s="100"/>
      <c r="BA833" s="100"/>
      <c r="BB833" s="100"/>
      <c r="BC833" s="100"/>
      <c r="BD833" s="100"/>
      <c r="BE833" s="100"/>
    </row>
    <row r="834" spans="1:57" ht="15.75" customHeight="1" x14ac:dyDescent="0.3">
      <c r="A834" s="98"/>
      <c r="B834" s="98"/>
      <c r="C834" s="98"/>
      <c r="D834" s="98"/>
      <c r="E834" s="99"/>
      <c r="F834" s="99"/>
      <c r="G834" s="98"/>
      <c r="H834" s="98"/>
      <c r="I834" s="98"/>
      <c r="J834" s="98"/>
      <c r="K834" s="98"/>
      <c r="L834" s="98"/>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100"/>
      <c r="AO834" s="100"/>
      <c r="AP834" s="100"/>
      <c r="AQ834" s="100"/>
      <c r="AR834" s="100"/>
      <c r="AS834" s="100"/>
      <c r="AT834" s="100"/>
      <c r="AU834" s="100"/>
      <c r="AV834" s="100"/>
      <c r="AW834" s="100"/>
      <c r="AX834" s="100"/>
      <c r="AY834" s="100"/>
      <c r="AZ834" s="100"/>
      <c r="BA834" s="100"/>
      <c r="BB834" s="100"/>
      <c r="BC834" s="100"/>
      <c r="BD834" s="100"/>
      <c r="BE834" s="100"/>
    </row>
    <row r="835" spans="1:57" ht="15.75" customHeight="1" x14ac:dyDescent="0.3">
      <c r="A835" s="98"/>
      <c r="B835" s="98"/>
      <c r="C835" s="98"/>
      <c r="D835" s="98"/>
      <c r="E835" s="99"/>
      <c r="F835" s="99"/>
      <c r="G835" s="98"/>
      <c r="H835" s="98"/>
      <c r="I835" s="98"/>
      <c r="J835" s="98"/>
      <c r="K835" s="98"/>
      <c r="L835" s="98"/>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0"/>
      <c r="AQ835" s="100"/>
      <c r="AR835" s="100"/>
      <c r="AS835" s="100"/>
      <c r="AT835" s="100"/>
      <c r="AU835" s="100"/>
      <c r="AV835" s="100"/>
      <c r="AW835" s="100"/>
      <c r="AX835" s="100"/>
      <c r="AY835" s="100"/>
      <c r="AZ835" s="100"/>
      <c r="BA835" s="100"/>
      <c r="BB835" s="100"/>
      <c r="BC835" s="100"/>
      <c r="BD835" s="100"/>
      <c r="BE835" s="100"/>
    </row>
    <row r="836" spans="1:57" ht="15.75" customHeight="1" x14ac:dyDescent="0.3">
      <c r="A836" s="98"/>
      <c r="B836" s="98"/>
      <c r="C836" s="98"/>
      <c r="D836" s="98"/>
      <c r="E836" s="99"/>
      <c r="F836" s="99"/>
      <c r="G836" s="98"/>
      <c r="H836" s="98"/>
      <c r="I836" s="98"/>
      <c r="J836" s="98"/>
      <c r="K836" s="98"/>
      <c r="L836" s="98"/>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100"/>
      <c r="AO836" s="100"/>
      <c r="AP836" s="100"/>
      <c r="AQ836" s="100"/>
      <c r="AR836" s="100"/>
      <c r="AS836" s="100"/>
      <c r="AT836" s="100"/>
      <c r="AU836" s="100"/>
      <c r="AV836" s="100"/>
      <c r="AW836" s="100"/>
      <c r="AX836" s="100"/>
      <c r="AY836" s="100"/>
      <c r="AZ836" s="100"/>
      <c r="BA836" s="100"/>
      <c r="BB836" s="100"/>
      <c r="BC836" s="100"/>
      <c r="BD836" s="100"/>
      <c r="BE836" s="100"/>
    </row>
    <row r="837" spans="1:57" ht="15.75" customHeight="1" x14ac:dyDescent="0.3">
      <c r="A837" s="98"/>
      <c r="B837" s="98"/>
      <c r="C837" s="98"/>
      <c r="D837" s="98"/>
      <c r="E837" s="99"/>
      <c r="F837" s="99"/>
      <c r="G837" s="98"/>
      <c r="H837" s="98"/>
      <c r="I837" s="98"/>
      <c r="J837" s="98"/>
      <c r="K837" s="98"/>
      <c r="L837" s="98"/>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0"/>
      <c r="AQ837" s="100"/>
      <c r="AR837" s="100"/>
      <c r="AS837" s="100"/>
      <c r="AT837" s="100"/>
      <c r="AU837" s="100"/>
      <c r="AV837" s="100"/>
      <c r="AW837" s="100"/>
      <c r="AX837" s="100"/>
      <c r="AY837" s="100"/>
      <c r="AZ837" s="100"/>
      <c r="BA837" s="100"/>
      <c r="BB837" s="100"/>
      <c r="BC837" s="100"/>
      <c r="BD837" s="100"/>
      <c r="BE837" s="100"/>
    </row>
    <row r="838" spans="1:57" ht="15.75" customHeight="1" x14ac:dyDescent="0.3">
      <c r="A838" s="98"/>
      <c r="B838" s="98"/>
      <c r="C838" s="98"/>
      <c r="D838" s="98"/>
      <c r="E838" s="99"/>
      <c r="F838" s="99"/>
      <c r="G838" s="98"/>
      <c r="H838" s="98"/>
      <c r="I838" s="98"/>
      <c r="J838" s="98"/>
      <c r="K838" s="98"/>
      <c r="L838" s="98"/>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100"/>
      <c r="AO838" s="100"/>
      <c r="AP838" s="100"/>
      <c r="AQ838" s="100"/>
      <c r="AR838" s="100"/>
      <c r="AS838" s="100"/>
      <c r="AT838" s="100"/>
      <c r="AU838" s="100"/>
      <c r="AV838" s="100"/>
      <c r="AW838" s="100"/>
      <c r="AX838" s="100"/>
      <c r="AY838" s="100"/>
      <c r="AZ838" s="100"/>
      <c r="BA838" s="100"/>
      <c r="BB838" s="100"/>
      <c r="BC838" s="100"/>
      <c r="BD838" s="100"/>
      <c r="BE838" s="100"/>
    </row>
    <row r="839" spans="1:57" ht="15.75" customHeight="1" x14ac:dyDescent="0.3">
      <c r="A839" s="98"/>
      <c r="B839" s="98"/>
      <c r="C839" s="98"/>
      <c r="D839" s="98"/>
      <c r="E839" s="99"/>
      <c r="F839" s="99"/>
      <c r="G839" s="98"/>
      <c r="H839" s="98"/>
      <c r="I839" s="98"/>
      <c r="J839" s="98"/>
      <c r="K839" s="98"/>
      <c r="L839" s="98"/>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c r="AP839" s="100"/>
      <c r="AQ839" s="100"/>
      <c r="AR839" s="100"/>
      <c r="AS839" s="100"/>
      <c r="AT839" s="100"/>
      <c r="AU839" s="100"/>
      <c r="AV839" s="100"/>
      <c r="AW839" s="100"/>
      <c r="AX839" s="100"/>
      <c r="AY839" s="100"/>
      <c r="AZ839" s="100"/>
      <c r="BA839" s="100"/>
      <c r="BB839" s="100"/>
      <c r="BC839" s="100"/>
      <c r="BD839" s="100"/>
      <c r="BE839" s="100"/>
    </row>
    <row r="840" spans="1:57" ht="15.75" customHeight="1" x14ac:dyDescent="0.3">
      <c r="A840" s="98"/>
      <c r="B840" s="98"/>
      <c r="C840" s="98"/>
      <c r="D840" s="98"/>
      <c r="E840" s="99"/>
      <c r="F840" s="99"/>
      <c r="G840" s="98"/>
      <c r="H840" s="98"/>
      <c r="I840" s="98"/>
      <c r="J840" s="98"/>
      <c r="K840" s="98"/>
      <c r="L840" s="98"/>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0"/>
      <c r="AQ840" s="100"/>
      <c r="AR840" s="100"/>
      <c r="AS840" s="100"/>
      <c r="AT840" s="100"/>
      <c r="AU840" s="100"/>
      <c r="AV840" s="100"/>
      <c r="AW840" s="100"/>
      <c r="AX840" s="100"/>
      <c r="AY840" s="100"/>
      <c r="AZ840" s="100"/>
      <c r="BA840" s="100"/>
      <c r="BB840" s="100"/>
      <c r="BC840" s="100"/>
      <c r="BD840" s="100"/>
      <c r="BE840" s="100"/>
    </row>
    <row r="841" spans="1:57" ht="15.75" customHeight="1" x14ac:dyDescent="0.3">
      <c r="A841" s="98"/>
      <c r="B841" s="98"/>
      <c r="C841" s="98"/>
      <c r="D841" s="98"/>
      <c r="E841" s="99"/>
      <c r="F841" s="99"/>
      <c r="G841" s="98"/>
      <c r="H841" s="98"/>
      <c r="I841" s="98"/>
      <c r="J841" s="98"/>
      <c r="K841" s="98"/>
      <c r="L841" s="98"/>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100"/>
      <c r="AO841" s="100"/>
      <c r="AP841" s="100"/>
      <c r="AQ841" s="100"/>
      <c r="AR841" s="100"/>
      <c r="AS841" s="100"/>
      <c r="AT841" s="100"/>
      <c r="AU841" s="100"/>
      <c r="AV841" s="100"/>
      <c r="AW841" s="100"/>
      <c r="AX841" s="100"/>
      <c r="AY841" s="100"/>
      <c r="AZ841" s="100"/>
      <c r="BA841" s="100"/>
      <c r="BB841" s="100"/>
      <c r="BC841" s="100"/>
      <c r="BD841" s="100"/>
      <c r="BE841" s="100"/>
    </row>
    <row r="842" spans="1:57" ht="15.75" customHeight="1" x14ac:dyDescent="0.3">
      <c r="A842" s="98"/>
      <c r="B842" s="98"/>
      <c r="C842" s="98"/>
      <c r="D842" s="98"/>
      <c r="E842" s="99"/>
      <c r="F842" s="99"/>
      <c r="G842" s="98"/>
      <c r="H842" s="98"/>
      <c r="I842" s="98"/>
      <c r="J842" s="98"/>
      <c r="K842" s="98"/>
      <c r="L842" s="98"/>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100"/>
      <c r="AO842" s="100"/>
      <c r="AP842" s="100"/>
      <c r="AQ842" s="100"/>
      <c r="AR842" s="100"/>
      <c r="AS842" s="100"/>
      <c r="AT842" s="100"/>
      <c r="AU842" s="100"/>
      <c r="AV842" s="100"/>
      <c r="AW842" s="100"/>
      <c r="AX842" s="100"/>
      <c r="AY842" s="100"/>
      <c r="AZ842" s="100"/>
      <c r="BA842" s="100"/>
      <c r="BB842" s="100"/>
      <c r="BC842" s="100"/>
      <c r="BD842" s="100"/>
      <c r="BE842" s="100"/>
    </row>
    <row r="843" spans="1:57" ht="15.75" customHeight="1" x14ac:dyDescent="0.3">
      <c r="A843" s="98"/>
      <c r="B843" s="98"/>
      <c r="C843" s="98"/>
      <c r="D843" s="98"/>
      <c r="E843" s="99"/>
      <c r="F843" s="99"/>
      <c r="G843" s="98"/>
      <c r="H843" s="98"/>
      <c r="I843" s="98"/>
      <c r="J843" s="98"/>
      <c r="K843" s="98"/>
      <c r="L843" s="98"/>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c r="AU843" s="100"/>
      <c r="AV843" s="100"/>
      <c r="AW843" s="100"/>
      <c r="AX843" s="100"/>
      <c r="AY843" s="100"/>
      <c r="AZ843" s="100"/>
      <c r="BA843" s="100"/>
      <c r="BB843" s="100"/>
      <c r="BC843" s="100"/>
      <c r="BD843" s="100"/>
      <c r="BE843" s="100"/>
    </row>
    <row r="844" spans="1:57" ht="15.75" customHeight="1" x14ac:dyDescent="0.3">
      <c r="A844" s="98"/>
      <c r="B844" s="98"/>
      <c r="C844" s="98"/>
      <c r="D844" s="98"/>
      <c r="E844" s="99"/>
      <c r="F844" s="99"/>
      <c r="G844" s="98"/>
      <c r="H844" s="98"/>
      <c r="I844" s="98"/>
      <c r="J844" s="98"/>
      <c r="K844" s="98"/>
      <c r="L844" s="98"/>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100"/>
      <c r="AO844" s="100"/>
      <c r="AP844" s="100"/>
      <c r="AQ844" s="100"/>
      <c r="AR844" s="100"/>
      <c r="AS844" s="100"/>
      <c r="AT844" s="100"/>
      <c r="AU844" s="100"/>
      <c r="AV844" s="100"/>
      <c r="AW844" s="100"/>
      <c r="AX844" s="100"/>
      <c r="AY844" s="100"/>
      <c r="AZ844" s="100"/>
      <c r="BA844" s="100"/>
      <c r="BB844" s="100"/>
      <c r="BC844" s="100"/>
      <c r="BD844" s="100"/>
      <c r="BE844" s="100"/>
    </row>
    <row r="845" spans="1:57" ht="15.75" customHeight="1" x14ac:dyDescent="0.3">
      <c r="A845" s="98"/>
      <c r="B845" s="98"/>
      <c r="C845" s="98"/>
      <c r="D845" s="98"/>
      <c r="E845" s="99"/>
      <c r="F845" s="99"/>
      <c r="G845" s="98"/>
      <c r="H845" s="98"/>
      <c r="I845" s="98"/>
      <c r="J845" s="98"/>
      <c r="K845" s="98"/>
      <c r="L845" s="98"/>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0"/>
      <c r="AQ845" s="100"/>
      <c r="AR845" s="100"/>
      <c r="AS845" s="100"/>
      <c r="AT845" s="100"/>
      <c r="AU845" s="100"/>
      <c r="AV845" s="100"/>
      <c r="AW845" s="100"/>
      <c r="AX845" s="100"/>
      <c r="AY845" s="100"/>
      <c r="AZ845" s="100"/>
      <c r="BA845" s="100"/>
      <c r="BB845" s="100"/>
      <c r="BC845" s="100"/>
      <c r="BD845" s="100"/>
      <c r="BE845" s="100"/>
    </row>
    <row r="846" spans="1:57" ht="15.75" customHeight="1" x14ac:dyDescent="0.3">
      <c r="A846" s="98"/>
      <c r="B846" s="98"/>
      <c r="C846" s="98"/>
      <c r="D846" s="98"/>
      <c r="E846" s="99"/>
      <c r="F846" s="99"/>
      <c r="G846" s="98"/>
      <c r="H846" s="98"/>
      <c r="I846" s="98"/>
      <c r="J846" s="98"/>
      <c r="K846" s="98"/>
      <c r="L846" s="98"/>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c r="AU846" s="100"/>
      <c r="AV846" s="100"/>
      <c r="AW846" s="100"/>
      <c r="AX846" s="100"/>
      <c r="AY846" s="100"/>
      <c r="AZ846" s="100"/>
      <c r="BA846" s="100"/>
      <c r="BB846" s="100"/>
      <c r="BC846" s="100"/>
      <c r="BD846" s="100"/>
      <c r="BE846" s="100"/>
    </row>
    <row r="847" spans="1:57" ht="15.75" customHeight="1" x14ac:dyDescent="0.3">
      <c r="A847" s="98"/>
      <c r="B847" s="98"/>
      <c r="C847" s="98"/>
      <c r="D847" s="98"/>
      <c r="E847" s="99"/>
      <c r="F847" s="99"/>
      <c r="G847" s="98"/>
      <c r="H847" s="98"/>
      <c r="I847" s="98"/>
      <c r="J847" s="98"/>
      <c r="K847" s="98"/>
      <c r="L847" s="98"/>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c r="AU847" s="100"/>
      <c r="AV847" s="100"/>
      <c r="AW847" s="100"/>
      <c r="AX847" s="100"/>
      <c r="AY847" s="100"/>
      <c r="AZ847" s="100"/>
      <c r="BA847" s="100"/>
      <c r="BB847" s="100"/>
      <c r="BC847" s="100"/>
      <c r="BD847" s="100"/>
      <c r="BE847" s="100"/>
    </row>
    <row r="848" spans="1:57" ht="15.75" customHeight="1" x14ac:dyDescent="0.3">
      <c r="A848" s="98"/>
      <c r="B848" s="98"/>
      <c r="C848" s="98"/>
      <c r="D848" s="98"/>
      <c r="E848" s="99"/>
      <c r="F848" s="99"/>
      <c r="G848" s="98"/>
      <c r="H848" s="98"/>
      <c r="I848" s="98"/>
      <c r="J848" s="98"/>
      <c r="K848" s="98"/>
      <c r="L848" s="98"/>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c r="AV848" s="100"/>
      <c r="AW848" s="100"/>
      <c r="AX848" s="100"/>
      <c r="AY848" s="100"/>
      <c r="AZ848" s="100"/>
      <c r="BA848" s="100"/>
      <c r="BB848" s="100"/>
      <c r="BC848" s="100"/>
      <c r="BD848" s="100"/>
      <c r="BE848" s="100"/>
    </row>
    <row r="849" spans="1:57" ht="15.75" customHeight="1" x14ac:dyDescent="0.3">
      <c r="A849" s="98"/>
      <c r="B849" s="98"/>
      <c r="C849" s="98"/>
      <c r="D849" s="98"/>
      <c r="E849" s="99"/>
      <c r="F849" s="99"/>
      <c r="G849" s="98"/>
      <c r="H849" s="98"/>
      <c r="I849" s="98"/>
      <c r="J849" s="98"/>
      <c r="K849" s="98"/>
      <c r="L849" s="98"/>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c r="AR849" s="100"/>
      <c r="AS849" s="100"/>
      <c r="AT849" s="100"/>
      <c r="AU849" s="100"/>
      <c r="AV849" s="100"/>
      <c r="AW849" s="100"/>
      <c r="AX849" s="100"/>
      <c r="AY849" s="100"/>
      <c r="AZ849" s="100"/>
      <c r="BA849" s="100"/>
      <c r="BB849" s="100"/>
      <c r="BC849" s="100"/>
      <c r="BD849" s="100"/>
      <c r="BE849" s="100"/>
    </row>
    <row r="850" spans="1:57" ht="15.75" customHeight="1" x14ac:dyDescent="0.3">
      <c r="A850" s="98"/>
      <c r="B850" s="98"/>
      <c r="C850" s="98"/>
      <c r="D850" s="98"/>
      <c r="E850" s="99"/>
      <c r="F850" s="99"/>
      <c r="G850" s="98"/>
      <c r="H850" s="98"/>
      <c r="I850" s="98"/>
      <c r="J850" s="98"/>
      <c r="K850" s="98"/>
      <c r="L850" s="98"/>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c r="AR850" s="100"/>
      <c r="AS850" s="100"/>
      <c r="AT850" s="100"/>
      <c r="AU850" s="100"/>
      <c r="AV850" s="100"/>
      <c r="AW850" s="100"/>
      <c r="AX850" s="100"/>
      <c r="AY850" s="100"/>
      <c r="AZ850" s="100"/>
      <c r="BA850" s="100"/>
      <c r="BB850" s="100"/>
      <c r="BC850" s="100"/>
      <c r="BD850" s="100"/>
      <c r="BE850" s="100"/>
    </row>
    <row r="851" spans="1:57" ht="15.75" customHeight="1" x14ac:dyDescent="0.3">
      <c r="A851" s="98"/>
      <c r="B851" s="98"/>
      <c r="C851" s="98"/>
      <c r="D851" s="98"/>
      <c r="E851" s="99"/>
      <c r="F851" s="99"/>
      <c r="G851" s="98"/>
      <c r="H851" s="98"/>
      <c r="I851" s="98"/>
      <c r="J851" s="98"/>
      <c r="K851" s="98"/>
      <c r="L851" s="98"/>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c r="AU851" s="100"/>
      <c r="AV851" s="100"/>
      <c r="AW851" s="100"/>
      <c r="AX851" s="100"/>
      <c r="AY851" s="100"/>
      <c r="AZ851" s="100"/>
      <c r="BA851" s="100"/>
      <c r="BB851" s="100"/>
      <c r="BC851" s="100"/>
      <c r="BD851" s="100"/>
      <c r="BE851" s="100"/>
    </row>
    <row r="852" spans="1:57" ht="15.75" customHeight="1" x14ac:dyDescent="0.3">
      <c r="A852" s="98"/>
      <c r="B852" s="98"/>
      <c r="C852" s="98"/>
      <c r="D852" s="98"/>
      <c r="E852" s="99"/>
      <c r="F852" s="99"/>
      <c r="G852" s="98"/>
      <c r="H852" s="98"/>
      <c r="I852" s="98"/>
      <c r="J852" s="98"/>
      <c r="K852" s="98"/>
      <c r="L852" s="98"/>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c r="AR852" s="100"/>
      <c r="AS852" s="100"/>
      <c r="AT852" s="100"/>
      <c r="AU852" s="100"/>
      <c r="AV852" s="100"/>
      <c r="AW852" s="100"/>
      <c r="AX852" s="100"/>
      <c r="AY852" s="100"/>
      <c r="AZ852" s="100"/>
      <c r="BA852" s="100"/>
      <c r="BB852" s="100"/>
      <c r="BC852" s="100"/>
      <c r="BD852" s="100"/>
      <c r="BE852" s="100"/>
    </row>
    <row r="853" spans="1:57" ht="15.75" customHeight="1" x14ac:dyDescent="0.3">
      <c r="A853" s="98"/>
      <c r="B853" s="98"/>
      <c r="C853" s="98"/>
      <c r="D853" s="98"/>
      <c r="E853" s="99"/>
      <c r="F853" s="99"/>
      <c r="G853" s="98"/>
      <c r="H853" s="98"/>
      <c r="I853" s="98"/>
      <c r="J853" s="98"/>
      <c r="K853" s="98"/>
      <c r="L853" s="98"/>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0"/>
      <c r="AQ853" s="100"/>
      <c r="AR853" s="100"/>
      <c r="AS853" s="100"/>
      <c r="AT853" s="100"/>
      <c r="AU853" s="100"/>
      <c r="AV853" s="100"/>
      <c r="AW853" s="100"/>
      <c r="AX853" s="100"/>
      <c r="AY853" s="100"/>
      <c r="AZ853" s="100"/>
      <c r="BA853" s="100"/>
      <c r="BB853" s="100"/>
      <c r="BC853" s="100"/>
      <c r="BD853" s="100"/>
      <c r="BE853" s="100"/>
    </row>
    <row r="854" spans="1:57" ht="15.75" customHeight="1" x14ac:dyDescent="0.3">
      <c r="A854" s="98"/>
      <c r="B854" s="98"/>
      <c r="C854" s="98"/>
      <c r="D854" s="98"/>
      <c r="E854" s="99"/>
      <c r="F854" s="99"/>
      <c r="G854" s="98"/>
      <c r="H854" s="98"/>
      <c r="I854" s="98"/>
      <c r="J854" s="98"/>
      <c r="K854" s="98"/>
      <c r="L854" s="98"/>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0"/>
      <c r="AQ854" s="100"/>
      <c r="AR854" s="100"/>
      <c r="AS854" s="100"/>
      <c r="AT854" s="100"/>
      <c r="AU854" s="100"/>
      <c r="AV854" s="100"/>
      <c r="AW854" s="100"/>
      <c r="AX854" s="100"/>
      <c r="AY854" s="100"/>
      <c r="AZ854" s="100"/>
      <c r="BA854" s="100"/>
      <c r="BB854" s="100"/>
      <c r="BC854" s="100"/>
      <c r="BD854" s="100"/>
      <c r="BE854" s="100"/>
    </row>
    <row r="855" spans="1:57" ht="15.75" customHeight="1" x14ac:dyDescent="0.3">
      <c r="A855" s="98"/>
      <c r="B855" s="98"/>
      <c r="C855" s="98"/>
      <c r="D855" s="98"/>
      <c r="E855" s="99"/>
      <c r="F855" s="99"/>
      <c r="G855" s="98"/>
      <c r="H855" s="98"/>
      <c r="I855" s="98"/>
      <c r="J855" s="98"/>
      <c r="K855" s="98"/>
      <c r="L855" s="98"/>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0"/>
      <c r="AQ855" s="100"/>
      <c r="AR855" s="100"/>
      <c r="AS855" s="100"/>
      <c r="AT855" s="100"/>
      <c r="AU855" s="100"/>
      <c r="AV855" s="100"/>
      <c r="AW855" s="100"/>
      <c r="AX855" s="100"/>
      <c r="AY855" s="100"/>
      <c r="AZ855" s="100"/>
      <c r="BA855" s="100"/>
      <c r="BB855" s="100"/>
      <c r="BC855" s="100"/>
      <c r="BD855" s="100"/>
      <c r="BE855" s="100"/>
    </row>
    <row r="856" spans="1:57" ht="15.75" customHeight="1" x14ac:dyDescent="0.3">
      <c r="A856" s="98"/>
      <c r="B856" s="98"/>
      <c r="C856" s="98"/>
      <c r="D856" s="98"/>
      <c r="E856" s="99"/>
      <c r="F856" s="99"/>
      <c r="G856" s="98"/>
      <c r="H856" s="98"/>
      <c r="I856" s="98"/>
      <c r="J856" s="98"/>
      <c r="K856" s="98"/>
      <c r="L856" s="98"/>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P856" s="100"/>
      <c r="AQ856" s="100"/>
      <c r="AR856" s="100"/>
      <c r="AS856" s="100"/>
      <c r="AT856" s="100"/>
      <c r="AU856" s="100"/>
      <c r="AV856" s="100"/>
      <c r="AW856" s="100"/>
      <c r="AX856" s="100"/>
      <c r="AY856" s="100"/>
      <c r="AZ856" s="100"/>
      <c r="BA856" s="100"/>
      <c r="BB856" s="100"/>
      <c r="BC856" s="100"/>
      <c r="BD856" s="100"/>
      <c r="BE856" s="100"/>
    </row>
    <row r="857" spans="1:57" ht="15.75" customHeight="1" x14ac:dyDescent="0.3">
      <c r="A857" s="98"/>
      <c r="B857" s="98"/>
      <c r="C857" s="98"/>
      <c r="D857" s="98"/>
      <c r="E857" s="99"/>
      <c r="F857" s="99"/>
      <c r="G857" s="98"/>
      <c r="H857" s="98"/>
      <c r="I857" s="98"/>
      <c r="J857" s="98"/>
      <c r="K857" s="98"/>
      <c r="L857" s="98"/>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c r="AR857" s="100"/>
      <c r="AS857" s="100"/>
      <c r="AT857" s="100"/>
      <c r="AU857" s="100"/>
      <c r="AV857" s="100"/>
      <c r="AW857" s="100"/>
      <c r="AX857" s="100"/>
      <c r="AY857" s="100"/>
      <c r="AZ857" s="100"/>
      <c r="BA857" s="100"/>
      <c r="BB857" s="100"/>
      <c r="BC857" s="100"/>
      <c r="BD857" s="100"/>
      <c r="BE857" s="100"/>
    </row>
    <row r="858" spans="1:57" ht="15.75" customHeight="1" x14ac:dyDescent="0.3">
      <c r="A858" s="98"/>
      <c r="B858" s="98"/>
      <c r="C858" s="98"/>
      <c r="D858" s="98"/>
      <c r="E858" s="99"/>
      <c r="F858" s="99"/>
      <c r="G858" s="98"/>
      <c r="H858" s="98"/>
      <c r="I858" s="98"/>
      <c r="J858" s="98"/>
      <c r="K858" s="98"/>
      <c r="L858" s="98"/>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c r="AR858" s="100"/>
      <c r="AS858" s="100"/>
      <c r="AT858" s="100"/>
      <c r="AU858" s="100"/>
      <c r="AV858" s="100"/>
      <c r="AW858" s="100"/>
      <c r="AX858" s="100"/>
      <c r="AY858" s="100"/>
      <c r="AZ858" s="100"/>
      <c r="BA858" s="100"/>
      <c r="BB858" s="100"/>
      <c r="BC858" s="100"/>
      <c r="BD858" s="100"/>
      <c r="BE858" s="100"/>
    </row>
    <row r="859" spans="1:57" ht="15.75" customHeight="1" x14ac:dyDescent="0.3">
      <c r="A859" s="98"/>
      <c r="B859" s="98"/>
      <c r="C859" s="98"/>
      <c r="D859" s="98"/>
      <c r="E859" s="99"/>
      <c r="F859" s="99"/>
      <c r="G859" s="98"/>
      <c r="H859" s="98"/>
      <c r="I859" s="98"/>
      <c r="J859" s="98"/>
      <c r="K859" s="98"/>
      <c r="L859" s="98"/>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c r="AR859" s="100"/>
      <c r="AS859" s="100"/>
      <c r="AT859" s="100"/>
      <c r="AU859" s="100"/>
      <c r="AV859" s="100"/>
      <c r="AW859" s="100"/>
      <c r="AX859" s="100"/>
      <c r="AY859" s="100"/>
      <c r="AZ859" s="100"/>
      <c r="BA859" s="100"/>
      <c r="BB859" s="100"/>
      <c r="BC859" s="100"/>
      <c r="BD859" s="100"/>
      <c r="BE859" s="100"/>
    </row>
    <row r="860" spans="1:57" ht="15.75" customHeight="1" x14ac:dyDescent="0.3">
      <c r="A860" s="98"/>
      <c r="B860" s="98"/>
      <c r="C860" s="98"/>
      <c r="D860" s="98"/>
      <c r="E860" s="99"/>
      <c r="F860" s="99"/>
      <c r="G860" s="98"/>
      <c r="H860" s="98"/>
      <c r="I860" s="98"/>
      <c r="J860" s="98"/>
      <c r="K860" s="98"/>
      <c r="L860" s="98"/>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c r="AU860" s="100"/>
      <c r="AV860" s="100"/>
      <c r="AW860" s="100"/>
      <c r="AX860" s="100"/>
      <c r="AY860" s="100"/>
      <c r="AZ860" s="100"/>
      <c r="BA860" s="100"/>
      <c r="BB860" s="100"/>
      <c r="BC860" s="100"/>
      <c r="BD860" s="100"/>
      <c r="BE860" s="100"/>
    </row>
    <row r="861" spans="1:57" ht="15.75" customHeight="1" x14ac:dyDescent="0.3">
      <c r="A861" s="98"/>
      <c r="B861" s="98"/>
      <c r="C861" s="98"/>
      <c r="D861" s="98"/>
      <c r="E861" s="99"/>
      <c r="F861" s="99"/>
      <c r="G861" s="98"/>
      <c r="H861" s="98"/>
      <c r="I861" s="98"/>
      <c r="J861" s="98"/>
      <c r="K861" s="98"/>
      <c r="L861" s="98"/>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c r="AR861" s="100"/>
      <c r="AS861" s="100"/>
      <c r="AT861" s="100"/>
      <c r="AU861" s="100"/>
      <c r="AV861" s="100"/>
      <c r="AW861" s="100"/>
      <c r="AX861" s="100"/>
      <c r="AY861" s="100"/>
      <c r="AZ861" s="100"/>
      <c r="BA861" s="100"/>
      <c r="BB861" s="100"/>
      <c r="BC861" s="100"/>
      <c r="BD861" s="100"/>
      <c r="BE861" s="100"/>
    </row>
    <row r="862" spans="1:57" ht="15.75" customHeight="1" x14ac:dyDescent="0.3">
      <c r="A862" s="98"/>
      <c r="B862" s="98"/>
      <c r="C862" s="98"/>
      <c r="D862" s="98"/>
      <c r="E862" s="99"/>
      <c r="F862" s="99"/>
      <c r="G862" s="98"/>
      <c r="H862" s="98"/>
      <c r="I862" s="98"/>
      <c r="J862" s="98"/>
      <c r="K862" s="98"/>
      <c r="L862" s="98"/>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0"/>
      <c r="AQ862" s="100"/>
      <c r="AR862" s="100"/>
      <c r="AS862" s="100"/>
      <c r="AT862" s="100"/>
      <c r="AU862" s="100"/>
      <c r="AV862" s="100"/>
      <c r="AW862" s="100"/>
      <c r="AX862" s="100"/>
      <c r="AY862" s="100"/>
      <c r="AZ862" s="100"/>
      <c r="BA862" s="100"/>
      <c r="BB862" s="100"/>
      <c r="BC862" s="100"/>
      <c r="BD862" s="100"/>
      <c r="BE862" s="100"/>
    </row>
    <row r="863" spans="1:57" ht="15.75" customHeight="1" x14ac:dyDescent="0.3">
      <c r="A863" s="98"/>
      <c r="B863" s="98"/>
      <c r="C863" s="98"/>
      <c r="D863" s="98"/>
      <c r="E863" s="99"/>
      <c r="F863" s="99"/>
      <c r="G863" s="98"/>
      <c r="H863" s="98"/>
      <c r="I863" s="98"/>
      <c r="J863" s="98"/>
      <c r="K863" s="98"/>
      <c r="L863" s="98"/>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0"/>
      <c r="AQ863" s="100"/>
      <c r="AR863" s="100"/>
      <c r="AS863" s="100"/>
      <c r="AT863" s="100"/>
      <c r="AU863" s="100"/>
      <c r="AV863" s="100"/>
      <c r="AW863" s="100"/>
      <c r="AX863" s="100"/>
      <c r="AY863" s="100"/>
      <c r="AZ863" s="100"/>
      <c r="BA863" s="100"/>
      <c r="BB863" s="100"/>
      <c r="BC863" s="100"/>
      <c r="BD863" s="100"/>
      <c r="BE863" s="100"/>
    </row>
    <row r="864" spans="1:57" ht="15.75" customHeight="1" x14ac:dyDescent="0.3">
      <c r="A864" s="98"/>
      <c r="B864" s="98"/>
      <c r="C864" s="98"/>
      <c r="D864" s="98"/>
      <c r="E864" s="99"/>
      <c r="F864" s="99"/>
      <c r="G864" s="98"/>
      <c r="H864" s="98"/>
      <c r="I864" s="98"/>
      <c r="J864" s="98"/>
      <c r="K864" s="98"/>
      <c r="L864" s="98"/>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100"/>
      <c r="AO864" s="100"/>
      <c r="AP864" s="100"/>
      <c r="AQ864" s="100"/>
      <c r="AR864" s="100"/>
      <c r="AS864" s="100"/>
      <c r="AT864" s="100"/>
      <c r="AU864" s="100"/>
      <c r="AV864" s="100"/>
      <c r="AW864" s="100"/>
      <c r="AX864" s="100"/>
      <c r="AY864" s="100"/>
      <c r="AZ864" s="100"/>
      <c r="BA864" s="100"/>
      <c r="BB864" s="100"/>
      <c r="BC864" s="100"/>
      <c r="BD864" s="100"/>
      <c r="BE864" s="100"/>
    </row>
    <row r="865" spans="1:57" ht="15.75" customHeight="1" x14ac:dyDescent="0.3">
      <c r="A865" s="98"/>
      <c r="B865" s="98"/>
      <c r="C865" s="98"/>
      <c r="D865" s="98"/>
      <c r="E865" s="99"/>
      <c r="F865" s="99"/>
      <c r="G865" s="98"/>
      <c r="H865" s="98"/>
      <c r="I865" s="98"/>
      <c r="J865" s="98"/>
      <c r="K865" s="98"/>
      <c r="L865" s="98"/>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0"/>
      <c r="AQ865" s="100"/>
      <c r="AR865" s="100"/>
      <c r="AS865" s="100"/>
      <c r="AT865" s="100"/>
      <c r="AU865" s="100"/>
      <c r="AV865" s="100"/>
      <c r="AW865" s="100"/>
      <c r="AX865" s="100"/>
      <c r="AY865" s="100"/>
      <c r="AZ865" s="100"/>
      <c r="BA865" s="100"/>
      <c r="BB865" s="100"/>
      <c r="BC865" s="100"/>
      <c r="BD865" s="100"/>
      <c r="BE865" s="100"/>
    </row>
    <row r="866" spans="1:57" ht="15.75" customHeight="1" x14ac:dyDescent="0.3">
      <c r="A866" s="98"/>
      <c r="B866" s="98"/>
      <c r="C866" s="98"/>
      <c r="D866" s="98"/>
      <c r="E866" s="99"/>
      <c r="F866" s="99"/>
      <c r="G866" s="98"/>
      <c r="H866" s="98"/>
      <c r="I866" s="98"/>
      <c r="J866" s="98"/>
      <c r="K866" s="98"/>
      <c r="L866" s="98"/>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c r="AR866" s="100"/>
      <c r="AS866" s="100"/>
      <c r="AT866" s="100"/>
      <c r="AU866" s="100"/>
      <c r="AV866" s="100"/>
      <c r="AW866" s="100"/>
      <c r="AX866" s="100"/>
      <c r="AY866" s="100"/>
      <c r="AZ866" s="100"/>
      <c r="BA866" s="100"/>
      <c r="BB866" s="100"/>
      <c r="BC866" s="100"/>
      <c r="BD866" s="100"/>
      <c r="BE866" s="100"/>
    </row>
    <row r="867" spans="1:57" ht="15.75" customHeight="1" x14ac:dyDescent="0.3">
      <c r="A867" s="98"/>
      <c r="B867" s="98"/>
      <c r="C867" s="98"/>
      <c r="D867" s="98"/>
      <c r="E867" s="99"/>
      <c r="F867" s="99"/>
      <c r="G867" s="98"/>
      <c r="H867" s="98"/>
      <c r="I867" s="98"/>
      <c r="J867" s="98"/>
      <c r="K867" s="98"/>
      <c r="L867" s="98"/>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0"/>
      <c r="AQ867" s="100"/>
      <c r="AR867" s="100"/>
      <c r="AS867" s="100"/>
      <c r="AT867" s="100"/>
      <c r="AU867" s="100"/>
      <c r="AV867" s="100"/>
      <c r="AW867" s="100"/>
      <c r="AX867" s="100"/>
      <c r="AY867" s="100"/>
      <c r="AZ867" s="100"/>
      <c r="BA867" s="100"/>
      <c r="BB867" s="100"/>
      <c r="BC867" s="100"/>
      <c r="BD867" s="100"/>
      <c r="BE867" s="100"/>
    </row>
    <row r="868" spans="1:57" ht="15.75" customHeight="1" x14ac:dyDescent="0.3">
      <c r="A868" s="98"/>
      <c r="B868" s="98"/>
      <c r="C868" s="98"/>
      <c r="D868" s="98"/>
      <c r="E868" s="99"/>
      <c r="F868" s="99"/>
      <c r="G868" s="98"/>
      <c r="H868" s="98"/>
      <c r="I868" s="98"/>
      <c r="J868" s="98"/>
      <c r="K868" s="98"/>
      <c r="L868" s="98"/>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P868" s="100"/>
      <c r="AQ868" s="100"/>
      <c r="AR868" s="100"/>
      <c r="AS868" s="100"/>
      <c r="AT868" s="100"/>
      <c r="AU868" s="100"/>
      <c r="AV868" s="100"/>
      <c r="AW868" s="100"/>
      <c r="AX868" s="100"/>
      <c r="AY868" s="100"/>
      <c r="AZ868" s="100"/>
      <c r="BA868" s="100"/>
      <c r="BB868" s="100"/>
      <c r="BC868" s="100"/>
      <c r="BD868" s="100"/>
      <c r="BE868" s="100"/>
    </row>
    <row r="869" spans="1:57" ht="15.75" customHeight="1" x14ac:dyDescent="0.3">
      <c r="A869" s="98"/>
      <c r="B869" s="98"/>
      <c r="C869" s="98"/>
      <c r="D869" s="98"/>
      <c r="E869" s="99"/>
      <c r="F869" s="99"/>
      <c r="G869" s="98"/>
      <c r="H869" s="98"/>
      <c r="I869" s="98"/>
      <c r="J869" s="98"/>
      <c r="K869" s="98"/>
      <c r="L869" s="98"/>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100"/>
      <c r="AO869" s="100"/>
      <c r="AP869" s="100"/>
      <c r="AQ869" s="100"/>
      <c r="AR869" s="100"/>
      <c r="AS869" s="100"/>
      <c r="AT869" s="100"/>
      <c r="AU869" s="100"/>
      <c r="AV869" s="100"/>
      <c r="AW869" s="100"/>
      <c r="AX869" s="100"/>
      <c r="AY869" s="100"/>
      <c r="AZ869" s="100"/>
      <c r="BA869" s="100"/>
      <c r="BB869" s="100"/>
      <c r="BC869" s="100"/>
      <c r="BD869" s="100"/>
      <c r="BE869" s="100"/>
    </row>
    <row r="870" spans="1:57" ht="15.75" customHeight="1" x14ac:dyDescent="0.3">
      <c r="A870" s="98"/>
      <c r="B870" s="98"/>
      <c r="C870" s="98"/>
      <c r="D870" s="98"/>
      <c r="E870" s="99"/>
      <c r="F870" s="99"/>
      <c r="G870" s="98"/>
      <c r="H870" s="98"/>
      <c r="I870" s="98"/>
      <c r="J870" s="98"/>
      <c r="K870" s="98"/>
      <c r="L870" s="98"/>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100"/>
      <c r="AO870" s="100"/>
      <c r="AP870" s="100"/>
      <c r="AQ870" s="100"/>
      <c r="AR870" s="100"/>
      <c r="AS870" s="100"/>
      <c r="AT870" s="100"/>
      <c r="AU870" s="100"/>
      <c r="AV870" s="100"/>
      <c r="AW870" s="100"/>
      <c r="AX870" s="100"/>
      <c r="AY870" s="100"/>
      <c r="AZ870" s="100"/>
      <c r="BA870" s="100"/>
      <c r="BB870" s="100"/>
      <c r="BC870" s="100"/>
      <c r="BD870" s="100"/>
      <c r="BE870" s="100"/>
    </row>
    <row r="871" spans="1:57" ht="15.75" customHeight="1" x14ac:dyDescent="0.3">
      <c r="A871" s="98"/>
      <c r="B871" s="98"/>
      <c r="C871" s="98"/>
      <c r="D871" s="98"/>
      <c r="E871" s="99"/>
      <c r="F871" s="99"/>
      <c r="G871" s="98"/>
      <c r="H871" s="98"/>
      <c r="I871" s="98"/>
      <c r="J871" s="98"/>
      <c r="K871" s="98"/>
      <c r="L871" s="98"/>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P871" s="100"/>
      <c r="AQ871" s="100"/>
      <c r="AR871" s="100"/>
      <c r="AS871" s="100"/>
      <c r="AT871" s="100"/>
      <c r="AU871" s="100"/>
      <c r="AV871" s="100"/>
      <c r="AW871" s="100"/>
      <c r="AX871" s="100"/>
      <c r="AY871" s="100"/>
      <c r="AZ871" s="100"/>
      <c r="BA871" s="100"/>
      <c r="BB871" s="100"/>
      <c r="BC871" s="100"/>
      <c r="BD871" s="100"/>
      <c r="BE871" s="100"/>
    </row>
    <row r="872" spans="1:57" ht="15.75" customHeight="1" x14ac:dyDescent="0.3">
      <c r="A872" s="98"/>
      <c r="B872" s="98"/>
      <c r="C872" s="98"/>
      <c r="D872" s="98"/>
      <c r="E872" s="99"/>
      <c r="F872" s="99"/>
      <c r="G872" s="98"/>
      <c r="H872" s="98"/>
      <c r="I872" s="98"/>
      <c r="J872" s="98"/>
      <c r="K872" s="98"/>
      <c r="L872" s="98"/>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100"/>
      <c r="AO872" s="100"/>
      <c r="AP872" s="100"/>
      <c r="AQ872" s="100"/>
      <c r="AR872" s="100"/>
      <c r="AS872" s="100"/>
      <c r="AT872" s="100"/>
      <c r="AU872" s="100"/>
      <c r="AV872" s="100"/>
      <c r="AW872" s="100"/>
      <c r="AX872" s="100"/>
      <c r="AY872" s="100"/>
      <c r="AZ872" s="100"/>
      <c r="BA872" s="100"/>
      <c r="BB872" s="100"/>
      <c r="BC872" s="100"/>
      <c r="BD872" s="100"/>
      <c r="BE872" s="100"/>
    </row>
    <row r="873" spans="1:57" ht="15.75" customHeight="1" x14ac:dyDescent="0.3">
      <c r="A873" s="98"/>
      <c r="B873" s="98"/>
      <c r="C873" s="98"/>
      <c r="D873" s="98"/>
      <c r="E873" s="99"/>
      <c r="F873" s="99"/>
      <c r="G873" s="98"/>
      <c r="H873" s="98"/>
      <c r="I873" s="98"/>
      <c r="J873" s="98"/>
      <c r="K873" s="98"/>
      <c r="L873" s="98"/>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0"/>
      <c r="AQ873" s="100"/>
      <c r="AR873" s="100"/>
      <c r="AS873" s="100"/>
      <c r="AT873" s="100"/>
      <c r="AU873" s="100"/>
      <c r="AV873" s="100"/>
      <c r="AW873" s="100"/>
      <c r="AX873" s="100"/>
      <c r="AY873" s="100"/>
      <c r="AZ873" s="100"/>
      <c r="BA873" s="100"/>
      <c r="BB873" s="100"/>
      <c r="BC873" s="100"/>
      <c r="BD873" s="100"/>
      <c r="BE873" s="100"/>
    </row>
    <row r="874" spans="1:57" ht="15.75" customHeight="1" x14ac:dyDescent="0.3">
      <c r="A874" s="98"/>
      <c r="B874" s="98"/>
      <c r="C874" s="98"/>
      <c r="D874" s="98"/>
      <c r="E874" s="99"/>
      <c r="F874" s="99"/>
      <c r="G874" s="98"/>
      <c r="H874" s="98"/>
      <c r="I874" s="98"/>
      <c r="J874" s="98"/>
      <c r="K874" s="98"/>
      <c r="L874" s="98"/>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100"/>
      <c r="AO874" s="100"/>
      <c r="AP874" s="100"/>
      <c r="AQ874" s="100"/>
      <c r="AR874" s="100"/>
      <c r="AS874" s="100"/>
      <c r="AT874" s="100"/>
      <c r="AU874" s="100"/>
      <c r="AV874" s="100"/>
      <c r="AW874" s="100"/>
      <c r="AX874" s="100"/>
      <c r="AY874" s="100"/>
      <c r="AZ874" s="100"/>
      <c r="BA874" s="100"/>
      <c r="BB874" s="100"/>
      <c r="BC874" s="100"/>
      <c r="BD874" s="100"/>
      <c r="BE874" s="100"/>
    </row>
    <row r="875" spans="1:57" ht="15.75" customHeight="1" x14ac:dyDescent="0.3">
      <c r="A875" s="98"/>
      <c r="B875" s="98"/>
      <c r="C875" s="98"/>
      <c r="D875" s="98"/>
      <c r="E875" s="99"/>
      <c r="F875" s="99"/>
      <c r="G875" s="98"/>
      <c r="H875" s="98"/>
      <c r="I875" s="98"/>
      <c r="J875" s="98"/>
      <c r="K875" s="98"/>
      <c r="L875" s="98"/>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c r="AR875" s="100"/>
      <c r="AS875" s="100"/>
      <c r="AT875" s="100"/>
      <c r="AU875" s="100"/>
      <c r="AV875" s="100"/>
      <c r="AW875" s="100"/>
      <c r="AX875" s="100"/>
      <c r="AY875" s="100"/>
      <c r="AZ875" s="100"/>
      <c r="BA875" s="100"/>
      <c r="BB875" s="100"/>
      <c r="BC875" s="100"/>
      <c r="BD875" s="100"/>
      <c r="BE875" s="100"/>
    </row>
    <row r="876" spans="1:57" ht="15.75" customHeight="1" x14ac:dyDescent="0.3">
      <c r="A876" s="98"/>
      <c r="B876" s="98"/>
      <c r="C876" s="98"/>
      <c r="D876" s="98"/>
      <c r="E876" s="99"/>
      <c r="F876" s="99"/>
      <c r="G876" s="98"/>
      <c r="H876" s="98"/>
      <c r="I876" s="98"/>
      <c r="J876" s="98"/>
      <c r="K876" s="98"/>
      <c r="L876" s="98"/>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c r="AU876" s="100"/>
      <c r="AV876" s="100"/>
      <c r="AW876" s="100"/>
      <c r="AX876" s="100"/>
      <c r="AY876" s="100"/>
      <c r="AZ876" s="100"/>
      <c r="BA876" s="100"/>
      <c r="BB876" s="100"/>
      <c r="BC876" s="100"/>
      <c r="BD876" s="100"/>
      <c r="BE876" s="100"/>
    </row>
    <row r="877" spans="1:57" ht="15.75" customHeight="1" x14ac:dyDescent="0.3">
      <c r="A877" s="98"/>
      <c r="B877" s="98"/>
      <c r="C877" s="98"/>
      <c r="D877" s="98"/>
      <c r="E877" s="99"/>
      <c r="F877" s="99"/>
      <c r="G877" s="98"/>
      <c r="H877" s="98"/>
      <c r="I877" s="98"/>
      <c r="J877" s="98"/>
      <c r="K877" s="98"/>
      <c r="L877" s="98"/>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0"/>
      <c r="AQ877" s="100"/>
      <c r="AR877" s="100"/>
      <c r="AS877" s="100"/>
      <c r="AT877" s="100"/>
      <c r="AU877" s="100"/>
      <c r="AV877" s="100"/>
      <c r="AW877" s="100"/>
      <c r="AX877" s="100"/>
      <c r="AY877" s="100"/>
      <c r="AZ877" s="100"/>
      <c r="BA877" s="100"/>
      <c r="BB877" s="100"/>
      <c r="BC877" s="100"/>
      <c r="BD877" s="100"/>
      <c r="BE877" s="100"/>
    </row>
    <row r="878" spans="1:57" ht="15.75" customHeight="1" x14ac:dyDescent="0.3">
      <c r="A878" s="98"/>
      <c r="B878" s="98"/>
      <c r="C878" s="98"/>
      <c r="D878" s="98"/>
      <c r="E878" s="99"/>
      <c r="F878" s="99"/>
      <c r="G878" s="98"/>
      <c r="H878" s="98"/>
      <c r="I878" s="98"/>
      <c r="J878" s="98"/>
      <c r="K878" s="98"/>
      <c r="L878" s="98"/>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100"/>
      <c r="AO878" s="100"/>
      <c r="AP878" s="100"/>
      <c r="AQ878" s="100"/>
      <c r="AR878" s="100"/>
      <c r="AS878" s="100"/>
      <c r="AT878" s="100"/>
      <c r="AU878" s="100"/>
      <c r="AV878" s="100"/>
      <c r="AW878" s="100"/>
      <c r="AX878" s="100"/>
      <c r="AY878" s="100"/>
      <c r="AZ878" s="100"/>
      <c r="BA878" s="100"/>
      <c r="BB878" s="100"/>
      <c r="BC878" s="100"/>
      <c r="BD878" s="100"/>
      <c r="BE878" s="100"/>
    </row>
    <row r="879" spans="1:57" ht="15.75" customHeight="1" x14ac:dyDescent="0.3">
      <c r="A879" s="98"/>
      <c r="B879" s="98"/>
      <c r="C879" s="98"/>
      <c r="D879" s="98"/>
      <c r="E879" s="99"/>
      <c r="F879" s="99"/>
      <c r="G879" s="98"/>
      <c r="H879" s="98"/>
      <c r="I879" s="98"/>
      <c r="J879" s="98"/>
      <c r="K879" s="98"/>
      <c r="L879" s="98"/>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0"/>
      <c r="AQ879" s="100"/>
      <c r="AR879" s="100"/>
      <c r="AS879" s="100"/>
      <c r="AT879" s="100"/>
      <c r="AU879" s="100"/>
      <c r="AV879" s="100"/>
      <c r="AW879" s="100"/>
      <c r="AX879" s="100"/>
      <c r="AY879" s="100"/>
      <c r="AZ879" s="100"/>
      <c r="BA879" s="100"/>
      <c r="BB879" s="100"/>
      <c r="BC879" s="100"/>
      <c r="BD879" s="100"/>
      <c r="BE879" s="100"/>
    </row>
    <row r="880" spans="1:57" ht="15.75" customHeight="1" x14ac:dyDescent="0.3">
      <c r="A880" s="98"/>
      <c r="B880" s="98"/>
      <c r="C880" s="98"/>
      <c r="D880" s="98"/>
      <c r="E880" s="99"/>
      <c r="F880" s="99"/>
      <c r="G880" s="98"/>
      <c r="H880" s="98"/>
      <c r="I880" s="98"/>
      <c r="J880" s="98"/>
      <c r="K880" s="98"/>
      <c r="L880" s="98"/>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c r="AR880" s="100"/>
      <c r="AS880" s="100"/>
      <c r="AT880" s="100"/>
      <c r="AU880" s="100"/>
      <c r="AV880" s="100"/>
      <c r="AW880" s="100"/>
      <c r="AX880" s="100"/>
      <c r="AY880" s="100"/>
      <c r="AZ880" s="100"/>
      <c r="BA880" s="100"/>
      <c r="BB880" s="100"/>
      <c r="BC880" s="100"/>
      <c r="BD880" s="100"/>
      <c r="BE880" s="100"/>
    </row>
    <row r="881" spans="1:57" ht="15.75" customHeight="1" x14ac:dyDescent="0.3">
      <c r="A881" s="98"/>
      <c r="B881" s="98"/>
      <c r="C881" s="98"/>
      <c r="D881" s="98"/>
      <c r="E881" s="99"/>
      <c r="F881" s="99"/>
      <c r="G881" s="98"/>
      <c r="H881" s="98"/>
      <c r="I881" s="98"/>
      <c r="J881" s="98"/>
      <c r="K881" s="98"/>
      <c r="L881" s="98"/>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c r="AR881" s="100"/>
      <c r="AS881" s="100"/>
      <c r="AT881" s="100"/>
      <c r="AU881" s="100"/>
      <c r="AV881" s="100"/>
      <c r="AW881" s="100"/>
      <c r="AX881" s="100"/>
      <c r="AY881" s="100"/>
      <c r="AZ881" s="100"/>
      <c r="BA881" s="100"/>
      <c r="BB881" s="100"/>
      <c r="BC881" s="100"/>
      <c r="BD881" s="100"/>
      <c r="BE881" s="100"/>
    </row>
    <row r="882" spans="1:57" ht="15.75" customHeight="1" x14ac:dyDescent="0.3">
      <c r="A882" s="98"/>
      <c r="B882" s="98"/>
      <c r="C882" s="98"/>
      <c r="D882" s="98"/>
      <c r="E882" s="99"/>
      <c r="F882" s="99"/>
      <c r="G882" s="98"/>
      <c r="H882" s="98"/>
      <c r="I882" s="98"/>
      <c r="J882" s="98"/>
      <c r="K882" s="98"/>
      <c r="L882" s="98"/>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c r="AR882" s="100"/>
      <c r="AS882" s="100"/>
      <c r="AT882" s="100"/>
      <c r="AU882" s="100"/>
      <c r="AV882" s="100"/>
      <c r="AW882" s="100"/>
      <c r="AX882" s="100"/>
      <c r="AY882" s="100"/>
      <c r="AZ882" s="100"/>
      <c r="BA882" s="100"/>
      <c r="BB882" s="100"/>
      <c r="BC882" s="100"/>
      <c r="BD882" s="100"/>
      <c r="BE882" s="100"/>
    </row>
    <row r="883" spans="1:57" ht="15.75" customHeight="1" x14ac:dyDescent="0.3">
      <c r="A883" s="98"/>
      <c r="B883" s="98"/>
      <c r="C883" s="98"/>
      <c r="D883" s="98"/>
      <c r="E883" s="99"/>
      <c r="F883" s="99"/>
      <c r="G883" s="98"/>
      <c r="H883" s="98"/>
      <c r="I883" s="98"/>
      <c r="J883" s="98"/>
      <c r="K883" s="98"/>
      <c r="L883" s="98"/>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c r="AR883" s="100"/>
      <c r="AS883" s="100"/>
      <c r="AT883" s="100"/>
      <c r="AU883" s="100"/>
      <c r="AV883" s="100"/>
      <c r="AW883" s="100"/>
      <c r="AX883" s="100"/>
      <c r="AY883" s="100"/>
      <c r="AZ883" s="100"/>
      <c r="BA883" s="100"/>
      <c r="BB883" s="100"/>
      <c r="BC883" s="100"/>
      <c r="BD883" s="100"/>
      <c r="BE883" s="100"/>
    </row>
    <row r="884" spans="1:57" ht="15.75" customHeight="1" x14ac:dyDescent="0.3">
      <c r="A884" s="98"/>
      <c r="B884" s="98"/>
      <c r="C884" s="98"/>
      <c r="D884" s="98"/>
      <c r="E884" s="99"/>
      <c r="F884" s="99"/>
      <c r="G884" s="98"/>
      <c r="H884" s="98"/>
      <c r="I884" s="98"/>
      <c r="J884" s="98"/>
      <c r="K884" s="98"/>
      <c r="L884" s="98"/>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c r="AR884" s="100"/>
      <c r="AS884" s="100"/>
      <c r="AT884" s="100"/>
      <c r="AU884" s="100"/>
      <c r="AV884" s="100"/>
      <c r="AW884" s="100"/>
      <c r="AX884" s="100"/>
      <c r="AY884" s="100"/>
      <c r="AZ884" s="100"/>
      <c r="BA884" s="100"/>
      <c r="BB884" s="100"/>
      <c r="BC884" s="100"/>
      <c r="BD884" s="100"/>
      <c r="BE884" s="100"/>
    </row>
    <row r="885" spans="1:57" ht="15.75" customHeight="1" x14ac:dyDescent="0.3">
      <c r="A885" s="98"/>
      <c r="B885" s="98"/>
      <c r="C885" s="98"/>
      <c r="D885" s="98"/>
      <c r="E885" s="99"/>
      <c r="F885" s="99"/>
      <c r="G885" s="98"/>
      <c r="H885" s="98"/>
      <c r="I885" s="98"/>
      <c r="J885" s="98"/>
      <c r="K885" s="98"/>
      <c r="L885" s="98"/>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0"/>
      <c r="AQ885" s="100"/>
      <c r="AR885" s="100"/>
      <c r="AS885" s="100"/>
      <c r="AT885" s="100"/>
      <c r="AU885" s="100"/>
      <c r="AV885" s="100"/>
      <c r="AW885" s="100"/>
      <c r="AX885" s="100"/>
      <c r="AY885" s="100"/>
      <c r="AZ885" s="100"/>
      <c r="BA885" s="100"/>
      <c r="BB885" s="100"/>
      <c r="BC885" s="100"/>
      <c r="BD885" s="100"/>
      <c r="BE885" s="100"/>
    </row>
    <row r="886" spans="1:57" ht="15.75" customHeight="1" x14ac:dyDescent="0.3">
      <c r="A886" s="98"/>
      <c r="B886" s="98"/>
      <c r="C886" s="98"/>
      <c r="D886" s="98"/>
      <c r="E886" s="99"/>
      <c r="F886" s="99"/>
      <c r="G886" s="98"/>
      <c r="H886" s="98"/>
      <c r="I886" s="98"/>
      <c r="J886" s="98"/>
      <c r="K886" s="98"/>
      <c r="L886" s="98"/>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100"/>
      <c r="AO886" s="100"/>
      <c r="AP886" s="100"/>
      <c r="AQ886" s="100"/>
      <c r="AR886" s="100"/>
      <c r="AS886" s="100"/>
      <c r="AT886" s="100"/>
      <c r="AU886" s="100"/>
      <c r="AV886" s="100"/>
      <c r="AW886" s="100"/>
      <c r="AX886" s="100"/>
      <c r="AY886" s="100"/>
      <c r="AZ886" s="100"/>
      <c r="BA886" s="100"/>
      <c r="BB886" s="100"/>
      <c r="BC886" s="100"/>
      <c r="BD886" s="100"/>
      <c r="BE886" s="100"/>
    </row>
    <row r="887" spans="1:57" ht="15.75" customHeight="1" x14ac:dyDescent="0.3">
      <c r="A887" s="98"/>
      <c r="B887" s="98"/>
      <c r="C887" s="98"/>
      <c r="D887" s="98"/>
      <c r="E887" s="99"/>
      <c r="F887" s="99"/>
      <c r="G887" s="98"/>
      <c r="H887" s="98"/>
      <c r="I887" s="98"/>
      <c r="J887" s="98"/>
      <c r="K887" s="98"/>
      <c r="L887" s="98"/>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100"/>
      <c r="AO887" s="100"/>
      <c r="AP887" s="100"/>
      <c r="AQ887" s="100"/>
      <c r="AR887" s="100"/>
      <c r="AS887" s="100"/>
      <c r="AT887" s="100"/>
      <c r="AU887" s="100"/>
      <c r="AV887" s="100"/>
      <c r="AW887" s="100"/>
      <c r="AX887" s="100"/>
      <c r="AY887" s="100"/>
      <c r="AZ887" s="100"/>
      <c r="BA887" s="100"/>
      <c r="BB887" s="100"/>
      <c r="BC887" s="100"/>
      <c r="BD887" s="100"/>
      <c r="BE887" s="100"/>
    </row>
    <row r="888" spans="1:57" ht="15.75" customHeight="1" x14ac:dyDescent="0.3">
      <c r="A888" s="98"/>
      <c r="B888" s="98"/>
      <c r="C888" s="98"/>
      <c r="D888" s="98"/>
      <c r="E888" s="99"/>
      <c r="F888" s="99"/>
      <c r="G888" s="98"/>
      <c r="H888" s="98"/>
      <c r="I888" s="98"/>
      <c r="J888" s="98"/>
      <c r="K888" s="98"/>
      <c r="L888" s="98"/>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100"/>
      <c r="AO888" s="100"/>
      <c r="AP888" s="100"/>
      <c r="AQ888" s="100"/>
      <c r="AR888" s="100"/>
      <c r="AS888" s="100"/>
      <c r="AT888" s="100"/>
      <c r="AU888" s="100"/>
      <c r="AV888" s="100"/>
      <c r="AW888" s="100"/>
      <c r="AX888" s="100"/>
      <c r="AY888" s="100"/>
      <c r="AZ888" s="100"/>
      <c r="BA888" s="100"/>
      <c r="BB888" s="100"/>
      <c r="BC888" s="100"/>
      <c r="BD888" s="100"/>
      <c r="BE888" s="100"/>
    </row>
    <row r="889" spans="1:57" ht="15.75" customHeight="1" x14ac:dyDescent="0.3">
      <c r="A889" s="98"/>
      <c r="B889" s="98"/>
      <c r="C889" s="98"/>
      <c r="D889" s="98"/>
      <c r="E889" s="99"/>
      <c r="F889" s="99"/>
      <c r="G889" s="98"/>
      <c r="H889" s="98"/>
      <c r="I889" s="98"/>
      <c r="J889" s="98"/>
      <c r="K889" s="98"/>
      <c r="L889" s="98"/>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c r="AR889" s="100"/>
      <c r="AS889" s="100"/>
      <c r="AT889" s="100"/>
      <c r="AU889" s="100"/>
      <c r="AV889" s="100"/>
      <c r="AW889" s="100"/>
      <c r="AX889" s="100"/>
      <c r="AY889" s="100"/>
      <c r="AZ889" s="100"/>
      <c r="BA889" s="100"/>
      <c r="BB889" s="100"/>
      <c r="BC889" s="100"/>
      <c r="BD889" s="100"/>
      <c r="BE889" s="100"/>
    </row>
    <row r="890" spans="1:57" ht="15.75" customHeight="1" x14ac:dyDescent="0.3">
      <c r="A890" s="98"/>
      <c r="B890" s="98"/>
      <c r="C890" s="98"/>
      <c r="D890" s="98"/>
      <c r="E890" s="99"/>
      <c r="F890" s="99"/>
      <c r="G890" s="98"/>
      <c r="H890" s="98"/>
      <c r="I890" s="98"/>
      <c r="J890" s="98"/>
      <c r="K890" s="98"/>
      <c r="L890" s="98"/>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c r="AR890" s="100"/>
      <c r="AS890" s="100"/>
      <c r="AT890" s="100"/>
      <c r="AU890" s="100"/>
      <c r="AV890" s="100"/>
      <c r="AW890" s="100"/>
      <c r="AX890" s="100"/>
      <c r="AY890" s="100"/>
      <c r="AZ890" s="100"/>
      <c r="BA890" s="100"/>
      <c r="BB890" s="100"/>
      <c r="BC890" s="100"/>
      <c r="BD890" s="100"/>
      <c r="BE890" s="100"/>
    </row>
    <row r="891" spans="1:57" ht="15.75" customHeight="1" x14ac:dyDescent="0.3">
      <c r="A891" s="98"/>
      <c r="B891" s="98"/>
      <c r="C891" s="98"/>
      <c r="D891" s="98"/>
      <c r="E891" s="99"/>
      <c r="F891" s="99"/>
      <c r="G891" s="98"/>
      <c r="H891" s="98"/>
      <c r="I891" s="98"/>
      <c r="J891" s="98"/>
      <c r="K891" s="98"/>
      <c r="L891" s="98"/>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c r="AR891" s="100"/>
      <c r="AS891" s="100"/>
      <c r="AT891" s="100"/>
      <c r="AU891" s="100"/>
      <c r="AV891" s="100"/>
      <c r="AW891" s="100"/>
      <c r="AX891" s="100"/>
      <c r="AY891" s="100"/>
      <c r="AZ891" s="100"/>
      <c r="BA891" s="100"/>
      <c r="BB891" s="100"/>
      <c r="BC891" s="100"/>
      <c r="BD891" s="100"/>
      <c r="BE891" s="100"/>
    </row>
    <row r="892" spans="1:57" ht="15.75" customHeight="1" x14ac:dyDescent="0.3">
      <c r="A892" s="98"/>
      <c r="B892" s="98"/>
      <c r="C892" s="98"/>
      <c r="D892" s="98"/>
      <c r="E892" s="99"/>
      <c r="F892" s="99"/>
      <c r="G892" s="98"/>
      <c r="H892" s="98"/>
      <c r="I892" s="98"/>
      <c r="J892" s="98"/>
      <c r="K892" s="98"/>
      <c r="L892" s="98"/>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c r="AR892" s="100"/>
      <c r="AS892" s="100"/>
      <c r="AT892" s="100"/>
      <c r="AU892" s="100"/>
      <c r="AV892" s="100"/>
      <c r="AW892" s="100"/>
      <c r="AX892" s="100"/>
      <c r="AY892" s="100"/>
      <c r="AZ892" s="100"/>
      <c r="BA892" s="100"/>
      <c r="BB892" s="100"/>
      <c r="BC892" s="100"/>
      <c r="BD892" s="100"/>
      <c r="BE892" s="100"/>
    </row>
    <row r="893" spans="1:57" ht="15.75" customHeight="1" x14ac:dyDescent="0.3">
      <c r="A893" s="98"/>
      <c r="B893" s="98"/>
      <c r="C893" s="98"/>
      <c r="D893" s="98"/>
      <c r="E893" s="99"/>
      <c r="F893" s="99"/>
      <c r="G893" s="98"/>
      <c r="H893" s="98"/>
      <c r="I893" s="98"/>
      <c r="J893" s="98"/>
      <c r="K893" s="98"/>
      <c r="L893" s="98"/>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c r="AR893" s="100"/>
      <c r="AS893" s="100"/>
      <c r="AT893" s="100"/>
      <c r="AU893" s="100"/>
      <c r="AV893" s="100"/>
      <c r="AW893" s="100"/>
      <c r="AX893" s="100"/>
      <c r="AY893" s="100"/>
      <c r="AZ893" s="100"/>
      <c r="BA893" s="100"/>
      <c r="BB893" s="100"/>
      <c r="BC893" s="100"/>
      <c r="BD893" s="100"/>
      <c r="BE893" s="100"/>
    </row>
    <row r="894" spans="1:57" ht="15.75" customHeight="1" x14ac:dyDescent="0.3">
      <c r="A894" s="98"/>
      <c r="B894" s="98"/>
      <c r="C894" s="98"/>
      <c r="D894" s="98"/>
      <c r="E894" s="99"/>
      <c r="F894" s="99"/>
      <c r="G894" s="98"/>
      <c r="H894" s="98"/>
      <c r="I894" s="98"/>
      <c r="J894" s="98"/>
      <c r="K894" s="98"/>
      <c r="L894" s="98"/>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c r="AR894" s="100"/>
      <c r="AS894" s="100"/>
      <c r="AT894" s="100"/>
      <c r="AU894" s="100"/>
      <c r="AV894" s="100"/>
      <c r="AW894" s="100"/>
      <c r="AX894" s="100"/>
      <c r="AY894" s="100"/>
      <c r="AZ894" s="100"/>
      <c r="BA894" s="100"/>
      <c r="BB894" s="100"/>
      <c r="BC894" s="100"/>
      <c r="BD894" s="100"/>
      <c r="BE894" s="100"/>
    </row>
    <row r="895" spans="1:57" ht="15.75" customHeight="1" x14ac:dyDescent="0.3">
      <c r="A895" s="98"/>
      <c r="B895" s="98"/>
      <c r="C895" s="98"/>
      <c r="D895" s="98"/>
      <c r="E895" s="99"/>
      <c r="F895" s="99"/>
      <c r="G895" s="98"/>
      <c r="H895" s="98"/>
      <c r="I895" s="98"/>
      <c r="J895" s="98"/>
      <c r="K895" s="98"/>
      <c r="L895" s="98"/>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0"/>
      <c r="AQ895" s="100"/>
      <c r="AR895" s="100"/>
      <c r="AS895" s="100"/>
      <c r="AT895" s="100"/>
      <c r="AU895" s="100"/>
      <c r="AV895" s="100"/>
      <c r="AW895" s="100"/>
      <c r="AX895" s="100"/>
      <c r="AY895" s="100"/>
      <c r="AZ895" s="100"/>
      <c r="BA895" s="100"/>
      <c r="BB895" s="100"/>
      <c r="BC895" s="100"/>
      <c r="BD895" s="100"/>
      <c r="BE895" s="100"/>
    </row>
    <row r="896" spans="1:57" ht="15.75" customHeight="1" x14ac:dyDescent="0.3">
      <c r="A896" s="98"/>
      <c r="B896" s="98"/>
      <c r="C896" s="98"/>
      <c r="D896" s="98"/>
      <c r="E896" s="99"/>
      <c r="F896" s="99"/>
      <c r="G896" s="98"/>
      <c r="H896" s="98"/>
      <c r="I896" s="98"/>
      <c r="J896" s="98"/>
      <c r="K896" s="98"/>
      <c r="L896" s="98"/>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100"/>
      <c r="AO896" s="100"/>
      <c r="AP896" s="100"/>
      <c r="AQ896" s="100"/>
      <c r="AR896" s="100"/>
      <c r="AS896" s="100"/>
      <c r="AT896" s="100"/>
      <c r="AU896" s="100"/>
      <c r="AV896" s="100"/>
      <c r="AW896" s="100"/>
      <c r="AX896" s="100"/>
      <c r="AY896" s="100"/>
      <c r="AZ896" s="100"/>
      <c r="BA896" s="100"/>
      <c r="BB896" s="100"/>
      <c r="BC896" s="100"/>
      <c r="BD896" s="100"/>
      <c r="BE896" s="100"/>
    </row>
    <row r="897" spans="1:57" ht="15.75" customHeight="1" x14ac:dyDescent="0.3">
      <c r="A897" s="98"/>
      <c r="B897" s="98"/>
      <c r="C897" s="98"/>
      <c r="D897" s="98"/>
      <c r="E897" s="99"/>
      <c r="F897" s="99"/>
      <c r="G897" s="98"/>
      <c r="H897" s="98"/>
      <c r="I897" s="98"/>
      <c r="J897" s="98"/>
      <c r="K897" s="98"/>
      <c r="L897" s="98"/>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100"/>
      <c r="AO897" s="100"/>
      <c r="AP897" s="100"/>
      <c r="AQ897" s="100"/>
      <c r="AR897" s="100"/>
      <c r="AS897" s="100"/>
      <c r="AT897" s="100"/>
      <c r="AU897" s="100"/>
      <c r="AV897" s="100"/>
      <c r="AW897" s="100"/>
      <c r="AX897" s="100"/>
      <c r="AY897" s="100"/>
      <c r="AZ897" s="100"/>
      <c r="BA897" s="100"/>
      <c r="BB897" s="100"/>
      <c r="BC897" s="100"/>
      <c r="BD897" s="100"/>
      <c r="BE897" s="100"/>
    </row>
    <row r="898" spans="1:57" ht="15.75" customHeight="1" x14ac:dyDescent="0.3">
      <c r="A898" s="98"/>
      <c r="B898" s="98"/>
      <c r="C898" s="98"/>
      <c r="D898" s="98"/>
      <c r="E898" s="99"/>
      <c r="F898" s="99"/>
      <c r="G898" s="98"/>
      <c r="H898" s="98"/>
      <c r="I898" s="98"/>
      <c r="J898" s="98"/>
      <c r="K898" s="98"/>
      <c r="L898" s="98"/>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0"/>
      <c r="AQ898" s="100"/>
      <c r="AR898" s="100"/>
      <c r="AS898" s="100"/>
      <c r="AT898" s="100"/>
      <c r="AU898" s="100"/>
      <c r="AV898" s="100"/>
      <c r="AW898" s="100"/>
      <c r="AX898" s="100"/>
      <c r="AY898" s="100"/>
      <c r="AZ898" s="100"/>
      <c r="BA898" s="100"/>
      <c r="BB898" s="100"/>
      <c r="BC898" s="100"/>
      <c r="BD898" s="100"/>
      <c r="BE898" s="100"/>
    </row>
    <row r="899" spans="1:57" ht="15.75" customHeight="1" x14ac:dyDescent="0.3">
      <c r="A899" s="98"/>
      <c r="B899" s="98"/>
      <c r="C899" s="98"/>
      <c r="D899" s="98"/>
      <c r="E899" s="99"/>
      <c r="F899" s="99"/>
      <c r="G899" s="98"/>
      <c r="H899" s="98"/>
      <c r="I899" s="98"/>
      <c r="J899" s="98"/>
      <c r="K899" s="98"/>
      <c r="L899" s="98"/>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0"/>
      <c r="AQ899" s="100"/>
      <c r="AR899" s="100"/>
      <c r="AS899" s="100"/>
      <c r="AT899" s="100"/>
      <c r="AU899" s="100"/>
      <c r="AV899" s="100"/>
      <c r="AW899" s="100"/>
      <c r="AX899" s="100"/>
      <c r="AY899" s="100"/>
      <c r="AZ899" s="100"/>
      <c r="BA899" s="100"/>
      <c r="BB899" s="100"/>
      <c r="BC899" s="100"/>
      <c r="BD899" s="100"/>
      <c r="BE899" s="100"/>
    </row>
    <row r="900" spans="1:57" ht="15.75" customHeight="1" x14ac:dyDescent="0.3">
      <c r="A900" s="98"/>
      <c r="B900" s="98"/>
      <c r="C900" s="98"/>
      <c r="D900" s="98"/>
      <c r="E900" s="99"/>
      <c r="F900" s="99"/>
      <c r="G900" s="98"/>
      <c r="H900" s="98"/>
      <c r="I900" s="98"/>
      <c r="J900" s="98"/>
      <c r="K900" s="98"/>
      <c r="L900" s="98"/>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0"/>
      <c r="AQ900" s="100"/>
      <c r="AR900" s="100"/>
      <c r="AS900" s="100"/>
      <c r="AT900" s="100"/>
      <c r="AU900" s="100"/>
      <c r="AV900" s="100"/>
      <c r="AW900" s="100"/>
      <c r="AX900" s="100"/>
      <c r="AY900" s="100"/>
      <c r="AZ900" s="100"/>
      <c r="BA900" s="100"/>
      <c r="BB900" s="100"/>
      <c r="BC900" s="100"/>
      <c r="BD900" s="100"/>
      <c r="BE900" s="100"/>
    </row>
    <row r="901" spans="1:57" ht="15.75" customHeight="1" x14ac:dyDescent="0.3">
      <c r="A901" s="98"/>
      <c r="B901" s="98"/>
      <c r="C901" s="98"/>
      <c r="D901" s="98"/>
      <c r="E901" s="99"/>
      <c r="F901" s="99"/>
      <c r="G901" s="98"/>
      <c r="H901" s="98"/>
      <c r="I901" s="98"/>
      <c r="J901" s="98"/>
      <c r="K901" s="98"/>
      <c r="L901" s="98"/>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100"/>
      <c r="AO901" s="100"/>
      <c r="AP901" s="100"/>
      <c r="AQ901" s="100"/>
      <c r="AR901" s="100"/>
      <c r="AS901" s="100"/>
      <c r="AT901" s="100"/>
      <c r="AU901" s="100"/>
      <c r="AV901" s="100"/>
      <c r="AW901" s="100"/>
      <c r="AX901" s="100"/>
      <c r="AY901" s="100"/>
      <c r="AZ901" s="100"/>
      <c r="BA901" s="100"/>
      <c r="BB901" s="100"/>
      <c r="BC901" s="100"/>
      <c r="BD901" s="100"/>
      <c r="BE901" s="100"/>
    </row>
    <row r="902" spans="1:57" ht="15.75" customHeight="1" x14ac:dyDescent="0.3">
      <c r="A902" s="98"/>
      <c r="B902" s="98"/>
      <c r="C902" s="98"/>
      <c r="D902" s="98"/>
      <c r="E902" s="99"/>
      <c r="F902" s="99"/>
      <c r="G902" s="98"/>
      <c r="H902" s="98"/>
      <c r="I902" s="98"/>
      <c r="J902" s="98"/>
      <c r="K902" s="98"/>
      <c r="L902" s="98"/>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100"/>
      <c r="AO902" s="100"/>
      <c r="AP902" s="100"/>
      <c r="AQ902" s="100"/>
      <c r="AR902" s="100"/>
      <c r="AS902" s="100"/>
      <c r="AT902" s="100"/>
      <c r="AU902" s="100"/>
      <c r="AV902" s="100"/>
      <c r="AW902" s="100"/>
      <c r="AX902" s="100"/>
      <c r="AY902" s="100"/>
      <c r="AZ902" s="100"/>
      <c r="BA902" s="100"/>
      <c r="BB902" s="100"/>
      <c r="BC902" s="100"/>
      <c r="BD902" s="100"/>
      <c r="BE902" s="100"/>
    </row>
    <row r="903" spans="1:57" ht="15.75" customHeight="1" x14ac:dyDescent="0.3">
      <c r="A903" s="98"/>
      <c r="B903" s="98"/>
      <c r="C903" s="98"/>
      <c r="D903" s="98"/>
      <c r="E903" s="99"/>
      <c r="F903" s="99"/>
      <c r="G903" s="98"/>
      <c r="H903" s="98"/>
      <c r="I903" s="98"/>
      <c r="J903" s="98"/>
      <c r="K903" s="98"/>
      <c r="L903" s="98"/>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c r="AU903" s="100"/>
      <c r="AV903" s="100"/>
      <c r="AW903" s="100"/>
      <c r="AX903" s="100"/>
      <c r="AY903" s="100"/>
      <c r="AZ903" s="100"/>
      <c r="BA903" s="100"/>
      <c r="BB903" s="100"/>
      <c r="BC903" s="100"/>
      <c r="BD903" s="100"/>
      <c r="BE903" s="100"/>
    </row>
    <row r="904" spans="1:57" ht="15.75" customHeight="1" x14ac:dyDescent="0.3">
      <c r="A904" s="98"/>
      <c r="B904" s="98"/>
      <c r="C904" s="98"/>
      <c r="D904" s="98"/>
      <c r="E904" s="99"/>
      <c r="F904" s="99"/>
      <c r="G904" s="98"/>
      <c r="H904" s="98"/>
      <c r="I904" s="98"/>
      <c r="J904" s="98"/>
      <c r="K904" s="98"/>
      <c r="L904" s="98"/>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c r="AR904" s="100"/>
      <c r="AS904" s="100"/>
      <c r="AT904" s="100"/>
      <c r="AU904" s="100"/>
      <c r="AV904" s="100"/>
      <c r="AW904" s="100"/>
      <c r="AX904" s="100"/>
      <c r="AY904" s="100"/>
      <c r="AZ904" s="100"/>
      <c r="BA904" s="100"/>
      <c r="BB904" s="100"/>
      <c r="BC904" s="100"/>
      <c r="BD904" s="100"/>
      <c r="BE904" s="100"/>
    </row>
    <row r="905" spans="1:57" ht="15.75" customHeight="1" x14ac:dyDescent="0.3">
      <c r="A905" s="98"/>
      <c r="B905" s="98"/>
      <c r="C905" s="98"/>
      <c r="D905" s="98"/>
      <c r="E905" s="99"/>
      <c r="F905" s="99"/>
      <c r="G905" s="98"/>
      <c r="H905" s="98"/>
      <c r="I905" s="98"/>
      <c r="J905" s="98"/>
      <c r="K905" s="98"/>
      <c r="L905" s="98"/>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0"/>
      <c r="AQ905" s="100"/>
      <c r="AR905" s="100"/>
      <c r="AS905" s="100"/>
      <c r="AT905" s="100"/>
      <c r="AU905" s="100"/>
      <c r="AV905" s="100"/>
      <c r="AW905" s="100"/>
      <c r="AX905" s="100"/>
      <c r="AY905" s="100"/>
      <c r="AZ905" s="100"/>
      <c r="BA905" s="100"/>
      <c r="BB905" s="100"/>
      <c r="BC905" s="100"/>
      <c r="BD905" s="100"/>
      <c r="BE905" s="100"/>
    </row>
    <row r="906" spans="1:57" ht="15.75" customHeight="1" x14ac:dyDescent="0.3">
      <c r="A906" s="98"/>
      <c r="B906" s="98"/>
      <c r="C906" s="98"/>
      <c r="D906" s="98"/>
      <c r="E906" s="99"/>
      <c r="F906" s="99"/>
      <c r="G906" s="98"/>
      <c r="H906" s="98"/>
      <c r="I906" s="98"/>
      <c r="J906" s="98"/>
      <c r="K906" s="98"/>
      <c r="L906" s="98"/>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P906" s="100"/>
      <c r="AQ906" s="100"/>
      <c r="AR906" s="100"/>
      <c r="AS906" s="100"/>
      <c r="AT906" s="100"/>
      <c r="AU906" s="100"/>
      <c r="AV906" s="100"/>
      <c r="AW906" s="100"/>
      <c r="AX906" s="100"/>
      <c r="AY906" s="100"/>
      <c r="AZ906" s="100"/>
      <c r="BA906" s="100"/>
      <c r="BB906" s="100"/>
      <c r="BC906" s="100"/>
      <c r="BD906" s="100"/>
      <c r="BE906" s="100"/>
    </row>
    <row r="907" spans="1:57" ht="15.75" customHeight="1" x14ac:dyDescent="0.3">
      <c r="A907" s="98"/>
      <c r="B907" s="98"/>
      <c r="C907" s="98"/>
      <c r="D907" s="98"/>
      <c r="E907" s="99"/>
      <c r="F907" s="99"/>
      <c r="G907" s="98"/>
      <c r="H907" s="98"/>
      <c r="I907" s="98"/>
      <c r="J907" s="98"/>
      <c r="K907" s="98"/>
      <c r="L907" s="98"/>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P907" s="100"/>
      <c r="AQ907" s="100"/>
      <c r="AR907" s="100"/>
      <c r="AS907" s="100"/>
      <c r="AT907" s="100"/>
      <c r="AU907" s="100"/>
      <c r="AV907" s="100"/>
      <c r="AW907" s="100"/>
      <c r="AX907" s="100"/>
      <c r="AY907" s="100"/>
      <c r="AZ907" s="100"/>
      <c r="BA907" s="100"/>
      <c r="BB907" s="100"/>
      <c r="BC907" s="100"/>
      <c r="BD907" s="100"/>
      <c r="BE907" s="100"/>
    </row>
    <row r="908" spans="1:57" ht="15.75" customHeight="1" x14ac:dyDescent="0.3">
      <c r="A908" s="98"/>
      <c r="B908" s="98"/>
      <c r="C908" s="98"/>
      <c r="D908" s="98"/>
      <c r="E908" s="99"/>
      <c r="F908" s="99"/>
      <c r="G908" s="98"/>
      <c r="H908" s="98"/>
      <c r="I908" s="98"/>
      <c r="J908" s="98"/>
      <c r="K908" s="98"/>
      <c r="L908" s="98"/>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0"/>
      <c r="AQ908" s="100"/>
      <c r="AR908" s="100"/>
      <c r="AS908" s="100"/>
      <c r="AT908" s="100"/>
      <c r="AU908" s="100"/>
      <c r="AV908" s="100"/>
      <c r="AW908" s="100"/>
      <c r="AX908" s="100"/>
      <c r="AY908" s="100"/>
      <c r="AZ908" s="100"/>
      <c r="BA908" s="100"/>
      <c r="BB908" s="100"/>
      <c r="BC908" s="100"/>
      <c r="BD908" s="100"/>
      <c r="BE908" s="100"/>
    </row>
    <row r="909" spans="1:57" ht="15.75" customHeight="1" x14ac:dyDescent="0.3">
      <c r="A909" s="98"/>
      <c r="B909" s="98"/>
      <c r="C909" s="98"/>
      <c r="D909" s="98"/>
      <c r="E909" s="99"/>
      <c r="F909" s="99"/>
      <c r="G909" s="98"/>
      <c r="H909" s="98"/>
      <c r="I909" s="98"/>
      <c r="J909" s="98"/>
      <c r="K909" s="98"/>
      <c r="L909" s="98"/>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100"/>
      <c r="AO909" s="100"/>
      <c r="AP909" s="100"/>
      <c r="AQ909" s="100"/>
      <c r="AR909" s="100"/>
      <c r="AS909" s="100"/>
      <c r="AT909" s="100"/>
      <c r="AU909" s="100"/>
      <c r="AV909" s="100"/>
      <c r="AW909" s="100"/>
      <c r="AX909" s="100"/>
      <c r="AY909" s="100"/>
      <c r="AZ909" s="100"/>
      <c r="BA909" s="100"/>
      <c r="BB909" s="100"/>
      <c r="BC909" s="100"/>
      <c r="BD909" s="100"/>
      <c r="BE909" s="100"/>
    </row>
    <row r="910" spans="1:57" ht="15.75" customHeight="1" x14ac:dyDescent="0.3">
      <c r="A910" s="98"/>
      <c r="B910" s="98"/>
      <c r="C910" s="98"/>
      <c r="D910" s="98"/>
      <c r="E910" s="99"/>
      <c r="F910" s="99"/>
      <c r="G910" s="98"/>
      <c r="H910" s="98"/>
      <c r="I910" s="98"/>
      <c r="J910" s="98"/>
      <c r="K910" s="98"/>
      <c r="L910" s="98"/>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c r="AR910" s="100"/>
      <c r="AS910" s="100"/>
      <c r="AT910" s="100"/>
      <c r="AU910" s="100"/>
      <c r="AV910" s="100"/>
      <c r="AW910" s="100"/>
      <c r="AX910" s="100"/>
      <c r="AY910" s="100"/>
      <c r="AZ910" s="100"/>
      <c r="BA910" s="100"/>
      <c r="BB910" s="100"/>
      <c r="BC910" s="100"/>
      <c r="BD910" s="100"/>
      <c r="BE910" s="100"/>
    </row>
    <row r="911" spans="1:57" ht="15.75" customHeight="1" x14ac:dyDescent="0.3">
      <c r="A911" s="98"/>
      <c r="B911" s="98"/>
      <c r="C911" s="98"/>
      <c r="D911" s="98"/>
      <c r="E911" s="99"/>
      <c r="F911" s="99"/>
      <c r="G911" s="98"/>
      <c r="H911" s="98"/>
      <c r="I911" s="98"/>
      <c r="J911" s="98"/>
      <c r="K911" s="98"/>
      <c r="L911" s="98"/>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c r="AU911" s="100"/>
      <c r="AV911" s="100"/>
      <c r="AW911" s="100"/>
      <c r="AX911" s="100"/>
      <c r="AY911" s="100"/>
      <c r="AZ911" s="100"/>
      <c r="BA911" s="100"/>
      <c r="BB911" s="100"/>
      <c r="BC911" s="100"/>
      <c r="BD911" s="100"/>
      <c r="BE911" s="100"/>
    </row>
    <row r="912" spans="1:57" ht="15.75" customHeight="1" x14ac:dyDescent="0.3">
      <c r="A912" s="98"/>
      <c r="B912" s="98"/>
      <c r="C912" s="98"/>
      <c r="D912" s="98"/>
      <c r="E912" s="99"/>
      <c r="F912" s="99"/>
      <c r="G912" s="98"/>
      <c r="H912" s="98"/>
      <c r="I912" s="98"/>
      <c r="J912" s="98"/>
      <c r="K912" s="98"/>
      <c r="L912" s="98"/>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c r="AR912" s="100"/>
      <c r="AS912" s="100"/>
      <c r="AT912" s="100"/>
      <c r="AU912" s="100"/>
      <c r="AV912" s="100"/>
      <c r="AW912" s="100"/>
      <c r="AX912" s="100"/>
      <c r="AY912" s="100"/>
      <c r="AZ912" s="100"/>
      <c r="BA912" s="100"/>
      <c r="BB912" s="100"/>
      <c r="BC912" s="100"/>
      <c r="BD912" s="100"/>
      <c r="BE912" s="100"/>
    </row>
    <row r="913" spans="1:57" ht="15.75" customHeight="1" x14ac:dyDescent="0.3">
      <c r="A913" s="98"/>
      <c r="B913" s="98"/>
      <c r="C913" s="98"/>
      <c r="D913" s="98"/>
      <c r="E913" s="99"/>
      <c r="F913" s="99"/>
      <c r="G913" s="98"/>
      <c r="H913" s="98"/>
      <c r="I913" s="98"/>
      <c r="J913" s="98"/>
      <c r="K913" s="98"/>
      <c r="L913" s="98"/>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c r="AR913" s="100"/>
      <c r="AS913" s="100"/>
      <c r="AT913" s="100"/>
      <c r="AU913" s="100"/>
      <c r="AV913" s="100"/>
      <c r="AW913" s="100"/>
      <c r="AX913" s="100"/>
      <c r="AY913" s="100"/>
      <c r="AZ913" s="100"/>
      <c r="BA913" s="100"/>
      <c r="BB913" s="100"/>
      <c r="BC913" s="100"/>
      <c r="BD913" s="100"/>
      <c r="BE913" s="100"/>
    </row>
    <row r="914" spans="1:57" ht="15.75" customHeight="1" x14ac:dyDescent="0.3">
      <c r="A914" s="98"/>
      <c r="B914" s="98"/>
      <c r="C914" s="98"/>
      <c r="D914" s="98"/>
      <c r="E914" s="99"/>
      <c r="F914" s="99"/>
      <c r="G914" s="98"/>
      <c r="H914" s="98"/>
      <c r="I914" s="98"/>
      <c r="J914" s="98"/>
      <c r="K914" s="98"/>
      <c r="L914" s="98"/>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c r="AR914" s="100"/>
      <c r="AS914" s="100"/>
      <c r="AT914" s="100"/>
      <c r="AU914" s="100"/>
      <c r="AV914" s="100"/>
      <c r="AW914" s="100"/>
      <c r="AX914" s="100"/>
      <c r="AY914" s="100"/>
      <c r="AZ914" s="100"/>
      <c r="BA914" s="100"/>
      <c r="BB914" s="100"/>
      <c r="BC914" s="100"/>
      <c r="BD914" s="100"/>
      <c r="BE914" s="100"/>
    </row>
    <row r="915" spans="1:57" ht="15.75" customHeight="1" x14ac:dyDescent="0.3">
      <c r="A915" s="98"/>
      <c r="B915" s="98"/>
      <c r="C915" s="98"/>
      <c r="D915" s="98"/>
      <c r="E915" s="99"/>
      <c r="F915" s="99"/>
      <c r="G915" s="98"/>
      <c r="H915" s="98"/>
      <c r="I915" s="98"/>
      <c r="J915" s="98"/>
      <c r="K915" s="98"/>
      <c r="L915" s="98"/>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c r="AR915" s="100"/>
      <c r="AS915" s="100"/>
      <c r="AT915" s="100"/>
      <c r="AU915" s="100"/>
      <c r="AV915" s="100"/>
      <c r="AW915" s="100"/>
      <c r="AX915" s="100"/>
      <c r="AY915" s="100"/>
      <c r="AZ915" s="100"/>
      <c r="BA915" s="100"/>
      <c r="BB915" s="100"/>
      <c r="BC915" s="100"/>
      <c r="BD915" s="100"/>
      <c r="BE915" s="100"/>
    </row>
    <row r="916" spans="1:57" ht="15.75" customHeight="1" x14ac:dyDescent="0.3">
      <c r="A916" s="98"/>
      <c r="B916" s="98"/>
      <c r="C916" s="98"/>
      <c r="D916" s="98"/>
      <c r="E916" s="99"/>
      <c r="F916" s="99"/>
      <c r="G916" s="98"/>
      <c r="H916" s="98"/>
      <c r="I916" s="98"/>
      <c r="J916" s="98"/>
      <c r="K916" s="98"/>
      <c r="L916" s="98"/>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c r="AR916" s="100"/>
      <c r="AS916" s="100"/>
      <c r="AT916" s="100"/>
      <c r="AU916" s="100"/>
      <c r="AV916" s="100"/>
      <c r="AW916" s="100"/>
      <c r="AX916" s="100"/>
      <c r="AY916" s="100"/>
      <c r="AZ916" s="100"/>
      <c r="BA916" s="100"/>
      <c r="BB916" s="100"/>
      <c r="BC916" s="100"/>
      <c r="BD916" s="100"/>
      <c r="BE916" s="100"/>
    </row>
    <row r="917" spans="1:57" ht="15.75" customHeight="1" x14ac:dyDescent="0.3">
      <c r="A917" s="98"/>
      <c r="B917" s="98"/>
      <c r="C917" s="98"/>
      <c r="D917" s="98"/>
      <c r="E917" s="99"/>
      <c r="F917" s="99"/>
      <c r="G917" s="98"/>
      <c r="H917" s="98"/>
      <c r="I917" s="98"/>
      <c r="J917" s="98"/>
      <c r="K917" s="98"/>
      <c r="L917" s="98"/>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0"/>
      <c r="AQ917" s="100"/>
      <c r="AR917" s="100"/>
      <c r="AS917" s="100"/>
      <c r="AT917" s="100"/>
      <c r="AU917" s="100"/>
      <c r="AV917" s="100"/>
      <c r="AW917" s="100"/>
      <c r="AX917" s="100"/>
      <c r="AY917" s="100"/>
      <c r="AZ917" s="100"/>
      <c r="BA917" s="100"/>
      <c r="BB917" s="100"/>
      <c r="BC917" s="100"/>
      <c r="BD917" s="100"/>
      <c r="BE917" s="100"/>
    </row>
    <row r="918" spans="1:57" ht="15.75" customHeight="1" x14ac:dyDescent="0.3">
      <c r="A918" s="98"/>
      <c r="B918" s="98"/>
      <c r="C918" s="98"/>
      <c r="D918" s="98"/>
      <c r="E918" s="99"/>
      <c r="F918" s="99"/>
      <c r="G918" s="98"/>
      <c r="H918" s="98"/>
      <c r="I918" s="98"/>
      <c r="J918" s="98"/>
      <c r="K918" s="98"/>
      <c r="L918" s="98"/>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0"/>
      <c r="AQ918" s="100"/>
      <c r="AR918" s="100"/>
      <c r="AS918" s="100"/>
      <c r="AT918" s="100"/>
      <c r="AU918" s="100"/>
      <c r="AV918" s="100"/>
      <c r="AW918" s="100"/>
      <c r="AX918" s="100"/>
      <c r="AY918" s="100"/>
      <c r="AZ918" s="100"/>
      <c r="BA918" s="100"/>
      <c r="BB918" s="100"/>
      <c r="BC918" s="100"/>
      <c r="BD918" s="100"/>
      <c r="BE918" s="100"/>
    </row>
    <row r="919" spans="1:57" ht="15.75" customHeight="1" x14ac:dyDescent="0.3">
      <c r="A919" s="98"/>
      <c r="B919" s="98"/>
      <c r="C919" s="98"/>
      <c r="D919" s="98"/>
      <c r="E919" s="99"/>
      <c r="F919" s="99"/>
      <c r="G919" s="98"/>
      <c r="H919" s="98"/>
      <c r="I919" s="98"/>
      <c r="J919" s="98"/>
      <c r="K919" s="98"/>
      <c r="L919" s="98"/>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0"/>
      <c r="AQ919" s="100"/>
      <c r="AR919" s="100"/>
      <c r="AS919" s="100"/>
      <c r="AT919" s="100"/>
      <c r="AU919" s="100"/>
      <c r="AV919" s="100"/>
      <c r="AW919" s="100"/>
      <c r="AX919" s="100"/>
      <c r="AY919" s="100"/>
      <c r="AZ919" s="100"/>
      <c r="BA919" s="100"/>
      <c r="BB919" s="100"/>
      <c r="BC919" s="100"/>
      <c r="BD919" s="100"/>
      <c r="BE919" s="100"/>
    </row>
    <row r="920" spans="1:57" ht="15.75" customHeight="1" x14ac:dyDescent="0.3">
      <c r="A920" s="98"/>
      <c r="B920" s="98"/>
      <c r="C920" s="98"/>
      <c r="D920" s="98"/>
      <c r="E920" s="99"/>
      <c r="F920" s="99"/>
      <c r="G920" s="98"/>
      <c r="H920" s="98"/>
      <c r="I920" s="98"/>
      <c r="J920" s="98"/>
      <c r="K920" s="98"/>
      <c r="L920" s="98"/>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100"/>
      <c r="AO920" s="100"/>
      <c r="AP920" s="100"/>
      <c r="AQ920" s="100"/>
      <c r="AR920" s="100"/>
      <c r="AS920" s="100"/>
      <c r="AT920" s="100"/>
      <c r="AU920" s="100"/>
      <c r="AV920" s="100"/>
      <c r="AW920" s="100"/>
      <c r="AX920" s="100"/>
      <c r="AY920" s="100"/>
      <c r="AZ920" s="100"/>
      <c r="BA920" s="100"/>
      <c r="BB920" s="100"/>
      <c r="BC920" s="100"/>
      <c r="BD920" s="100"/>
      <c r="BE920" s="100"/>
    </row>
    <row r="921" spans="1:57" ht="15.75" customHeight="1" x14ac:dyDescent="0.3">
      <c r="A921" s="98"/>
      <c r="B921" s="98"/>
      <c r="C921" s="98"/>
      <c r="D921" s="98"/>
      <c r="E921" s="99"/>
      <c r="F921" s="99"/>
      <c r="G921" s="98"/>
      <c r="H921" s="98"/>
      <c r="I921" s="98"/>
      <c r="J921" s="98"/>
      <c r="K921" s="98"/>
      <c r="L921" s="98"/>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c r="AU921" s="100"/>
      <c r="AV921" s="100"/>
      <c r="AW921" s="100"/>
      <c r="AX921" s="100"/>
      <c r="AY921" s="100"/>
      <c r="AZ921" s="100"/>
      <c r="BA921" s="100"/>
      <c r="BB921" s="100"/>
      <c r="BC921" s="100"/>
      <c r="BD921" s="100"/>
      <c r="BE921" s="100"/>
    </row>
    <row r="922" spans="1:57" ht="15.75" customHeight="1" x14ac:dyDescent="0.3">
      <c r="A922" s="98"/>
      <c r="B922" s="98"/>
      <c r="C922" s="98"/>
      <c r="D922" s="98"/>
      <c r="E922" s="99"/>
      <c r="F922" s="99"/>
      <c r="G922" s="98"/>
      <c r="H922" s="98"/>
      <c r="I922" s="98"/>
      <c r="J922" s="98"/>
      <c r="K922" s="98"/>
      <c r="L922" s="98"/>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c r="AR922" s="100"/>
      <c r="AS922" s="100"/>
      <c r="AT922" s="100"/>
      <c r="AU922" s="100"/>
      <c r="AV922" s="100"/>
      <c r="AW922" s="100"/>
      <c r="AX922" s="100"/>
      <c r="AY922" s="100"/>
      <c r="AZ922" s="100"/>
      <c r="BA922" s="100"/>
      <c r="BB922" s="100"/>
      <c r="BC922" s="100"/>
      <c r="BD922" s="100"/>
      <c r="BE922" s="100"/>
    </row>
    <row r="923" spans="1:57" ht="15.75" customHeight="1" x14ac:dyDescent="0.3">
      <c r="A923" s="98"/>
      <c r="B923" s="98"/>
      <c r="C923" s="98"/>
      <c r="D923" s="98"/>
      <c r="E923" s="99"/>
      <c r="F923" s="99"/>
      <c r="G923" s="98"/>
      <c r="H923" s="98"/>
      <c r="I923" s="98"/>
      <c r="J923" s="98"/>
      <c r="K923" s="98"/>
      <c r="L923" s="98"/>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c r="AR923" s="100"/>
      <c r="AS923" s="100"/>
      <c r="AT923" s="100"/>
      <c r="AU923" s="100"/>
      <c r="AV923" s="100"/>
      <c r="AW923" s="100"/>
      <c r="AX923" s="100"/>
      <c r="AY923" s="100"/>
      <c r="AZ923" s="100"/>
      <c r="BA923" s="100"/>
      <c r="BB923" s="100"/>
      <c r="BC923" s="100"/>
      <c r="BD923" s="100"/>
      <c r="BE923" s="100"/>
    </row>
    <row r="924" spans="1:57" ht="15.75" customHeight="1" x14ac:dyDescent="0.3">
      <c r="A924" s="98"/>
      <c r="B924" s="98"/>
      <c r="C924" s="98"/>
      <c r="D924" s="98"/>
      <c r="E924" s="99"/>
      <c r="F924" s="99"/>
      <c r="G924" s="98"/>
      <c r="H924" s="98"/>
      <c r="I924" s="98"/>
      <c r="J924" s="98"/>
      <c r="K924" s="98"/>
      <c r="L924" s="98"/>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c r="AR924" s="100"/>
      <c r="AS924" s="100"/>
      <c r="AT924" s="100"/>
      <c r="AU924" s="100"/>
      <c r="AV924" s="100"/>
      <c r="AW924" s="100"/>
      <c r="AX924" s="100"/>
      <c r="AY924" s="100"/>
      <c r="AZ924" s="100"/>
      <c r="BA924" s="100"/>
      <c r="BB924" s="100"/>
      <c r="BC924" s="100"/>
      <c r="BD924" s="100"/>
      <c r="BE924" s="100"/>
    </row>
    <row r="925" spans="1:57" ht="15.75" customHeight="1" x14ac:dyDescent="0.3">
      <c r="A925" s="98"/>
      <c r="B925" s="98"/>
      <c r="C925" s="98"/>
      <c r="D925" s="98"/>
      <c r="E925" s="99"/>
      <c r="F925" s="99"/>
      <c r="G925" s="98"/>
      <c r="H925" s="98"/>
      <c r="I925" s="98"/>
      <c r="J925" s="98"/>
      <c r="K925" s="98"/>
      <c r="L925" s="98"/>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c r="AR925" s="100"/>
      <c r="AS925" s="100"/>
      <c r="AT925" s="100"/>
      <c r="AU925" s="100"/>
      <c r="AV925" s="100"/>
      <c r="AW925" s="100"/>
      <c r="AX925" s="100"/>
      <c r="AY925" s="100"/>
      <c r="AZ925" s="100"/>
      <c r="BA925" s="100"/>
      <c r="BB925" s="100"/>
      <c r="BC925" s="100"/>
      <c r="BD925" s="100"/>
      <c r="BE925" s="100"/>
    </row>
    <row r="926" spans="1:57" ht="15.75" customHeight="1" x14ac:dyDescent="0.3">
      <c r="A926" s="98"/>
      <c r="B926" s="98"/>
      <c r="C926" s="98"/>
      <c r="D926" s="98"/>
      <c r="E926" s="99"/>
      <c r="F926" s="99"/>
      <c r="G926" s="98"/>
      <c r="H926" s="98"/>
      <c r="I926" s="98"/>
      <c r="J926" s="98"/>
      <c r="K926" s="98"/>
      <c r="L926" s="98"/>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c r="AR926" s="100"/>
      <c r="AS926" s="100"/>
      <c r="AT926" s="100"/>
      <c r="AU926" s="100"/>
      <c r="AV926" s="100"/>
      <c r="AW926" s="100"/>
      <c r="AX926" s="100"/>
      <c r="AY926" s="100"/>
      <c r="AZ926" s="100"/>
      <c r="BA926" s="100"/>
      <c r="BB926" s="100"/>
      <c r="BC926" s="100"/>
      <c r="BD926" s="100"/>
      <c r="BE926" s="100"/>
    </row>
    <row r="927" spans="1:57" ht="15.75" customHeight="1" x14ac:dyDescent="0.3">
      <c r="A927" s="98"/>
      <c r="B927" s="98"/>
      <c r="C927" s="98"/>
      <c r="D927" s="98"/>
      <c r="E927" s="99"/>
      <c r="F927" s="99"/>
      <c r="G927" s="98"/>
      <c r="H927" s="98"/>
      <c r="I927" s="98"/>
      <c r="J927" s="98"/>
      <c r="K927" s="98"/>
      <c r="L927" s="98"/>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c r="AR927" s="100"/>
      <c r="AS927" s="100"/>
      <c r="AT927" s="100"/>
      <c r="AU927" s="100"/>
      <c r="AV927" s="100"/>
      <c r="AW927" s="100"/>
      <c r="AX927" s="100"/>
      <c r="AY927" s="100"/>
      <c r="AZ927" s="100"/>
      <c r="BA927" s="100"/>
      <c r="BB927" s="100"/>
      <c r="BC927" s="100"/>
      <c r="BD927" s="100"/>
      <c r="BE927" s="100"/>
    </row>
    <row r="928" spans="1:57" ht="15.75" customHeight="1" x14ac:dyDescent="0.3">
      <c r="A928" s="98"/>
      <c r="B928" s="98"/>
      <c r="C928" s="98"/>
      <c r="D928" s="98"/>
      <c r="E928" s="99"/>
      <c r="F928" s="99"/>
      <c r="G928" s="98"/>
      <c r="H928" s="98"/>
      <c r="I928" s="98"/>
      <c r="J928" s="98"/>
      <c r="K928" s="98"/>
      <c r="L928" s="98"/>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c r="AR928" s="100"/>
      <c r="AS928" s="100"/>
      <c r="AT928" s="100"/>
      <c r="AU928" s="100"/>
      <c r="AV928" s="100"/>
      <c r="AW928" s="100"/>
      <c r="AX928" s="100"/>
      <c r="AY928" s="100"/>
      <c r="AZ928" s="100"/>
      <c r="BA928" s="100"/>
      <c r="BB928" s="100"/>
      <c r="BC928" s="100"/>
      <c r="BD928" s="100"/>
      <c r="BE928" s="100"/>
    </row>
    <row r="929" spans="1:57" ht="15.75" customHeight="1" x14ac:dyDescent="0.3">
      <c r="A929" s="98"/>
      <c r="B929" s="98"/>
      <c r="C929" s="98"/>
      <c r="D929" s="98"/>
      <c r="E929" s="99"/>
      <c r="F929" s="99"/>
      <c r="G929" s="98"/>
      <c r="H929" s="98"/>
      <c r="I929" s="98"/>
      <c r="J929" s="98"/>
      <c r="K929" s="98"/>
      <c r="L929" s="98"/>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c r="AR929" s="100"/>
      <c r="AS929" s="100"/>
      <c r="AT929" s="100"/>
      <c r="AU929" s="100"/>
      <c r="AV929" s="100"/>
      <c r="AW929" s="100"/>
      <c r="AX929" s="100"/>
      <c r="AY929" s="100"/>
      <c r="AZ929" s="100"/>
      <c r="BA929" s="100"/>
      <c r="BB929" s="100"/>
      <c r="BC929" s="100"/>
      <c r="BD929" s="100"/>
      <c r="BE929" s="100"/>
    </row>
    <row r="930" spans="1:57" ht="15.75" customHeight="1" x14ac:dyDescent="0.3">
      <c r="A930" s="98"/>
      <c r="B930" s="98"/>
      <c r="C930" s="98"/>
      <c r="D930" s="98"/>
      <c r="E930" s="99"/>
      <c r="F930" s="99"/>
      <c r="G930" s="98"/>
      <c r="H930" s="98"/>
      <c r="I930" s="98"/>
      <c r="J930" s="98"/>
      <c r="K930" s="98"/>
      <c r="L930" s="98"/>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c r="AR930" s="100"/>
      <c r="AS930" s="100"/>
      <c r="AT930" s="100"/>
      <c r="AU930" s="100"/>
      <c r="AV930" s="100"/>
      <c r="AW930" s="100"/>
      <c r="AX930" s="100"/>
      <c r="AY930" s="100"/>
      <c r="AZ930" s="100"/>
      <c r="BA930" s="100"/>
      <c r="BB930" s="100"/>
      <c r="BC930" s="100"/>
      <c r="BD930" s="100"/>
      <c r="BE930" s="100"/>
    </row>
    <row r="931" spans="1:57" ht="15.75" customHeight="1" x14ac:dyDescent="0.3">
      <c r="A931" s="98"/>
      <c r="B931" s="98"/>
      <c r="C931" s="98"/>
      <c r="D931" s="98"/>
      <c r="E931" s="99"/>
      <c r="F931" s="99"/>
      <c r="G931" s="98"/>
      <c r="H931" s="98"/>
      <c r="I931" s="98"/>
      <c r="J931" s="98"/>
      <c r="K931" s="98"/>
      <c r="L931" s="98"/>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c r="AR931" s="100"/>
      <c r="AS931" s="100"/>
      <c r="AT931" s="100"/>
      <c r="AU931" s="100"/>
      <c r="AV931" s="100"/>
      <c r="AW931" s="100"/>
      <c r="AX931" s="100"/>
      <c r="AY931" s="100"/>
      <c r="AZ931" s="100"/>
      <c r="BA931" s="100"/>
      <c r="BB931" s="100"/>
      <c r="BC931" s="100"/>
      <c r="BD931" s="100"/>
      <c r="BE931" s="100"/>
    </row>
    <row r="932" spans="1:57" ht="15.75" customHeight="1" x14ac:dyDescent="0.3">
      <c r="A932" s="98"/>
      <c r="B932" s="98"/>
      <c r="C932" s="98"/>
      <c r="D932" s="98"/>
      <c r="E932" s="99"/>
      <c r="F932" s="99"/>
      <c r="G932" s="98"/>
      <c r="H932" s="98"/>
      <c r="I932" s="98"/>
      <c r="J932" s="98"/>
      <c r="K932" s="98"/>
      <c r="L932" s="98"/>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c r="AR932" s="100"/>
      <c r="AS932" s="100"/>
      <c r="AT932" s="100"/>
      <c r="AU932" s="100"/>
      <c r="AV932" s="100"/>
      <c r="AW932" s="100"/>
      <c r="AX932" s="100"/>
      <c r="AY932" s="100"/>
      <c r="AZ932" s="100"/>
      <c r="BA932" s="100"/>
      <c r="BB932" s="100"/>
      <c r="BC932" s="100"/>
      <c r="BD932" s="100"/>
      <c r="BE932" s="100"/>
    </row>
    <row r="933" spans="1:57" ht="15.75" customHeight="1" x14ac:dyDescent="0.3">
      <c r="A933" s="98"/>
      <c r="B933" s="98"/>
      <c r="C933" s="98"/>
      <c r="D933" s="98"/>
      <c r="E933" s="99"/>
      <c r="F933" s="99"/>
      <c r="G933" s="98"/>
      <c r="H933" s="98"/>
      <c r="I933" s="98"/>
      <c r="J933" s="98"/>
      <c r="K933" s="98"/>
      <c r="L933" s="98"/>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c r="AR933" s="100"/>
      <c r="AS933" s="100"/>
      <c r="AT933" s="100"/>
      <c r="AU933" s="100"/>
      <c r="AV933" s="100"/>
      <c r="AW933" s="100"/>
      <c r="AX933" s="100"/>
      <c r="AY933" s="100"/>
      <c r="AZ933" s="100"/>
      <c r="BA933" s="100"/>
      <c r="BB933" s="100"/>
      <c r="BC933" s="100"/>
      <c r="BD933" s="100"/>
      <c r="BE933" s="100"/>
    </row>
    <row r="934" spans="1:57" ht="15.75" customHeight="1" x14ac:dyDescent="0.3">
      <c r="A934" s="98"/>
      <c r="B934" s="98"/>
      <c r="C934" s="98"/>
      <c r="D934" s="98"/>
      <c r="E934" s="99"/>
      <c r="F934" s="99"/>
      <c r="G934" s="98"/>
      <c r="H934" s="98"/>
      <c r="I934" s="98"/>
      <c r="J934" s="98"/>
      <c r="K934" s="98"/>
      <c r="L934" s="98"/>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0"/>
      <c r="AQ934" s="100"/>
      <c r="AR934" s="100"/>
      <c r="AS934" s="100"/>
      <c r="AT934" s="100"/>
      <c r="AU934" s="100"/>
      <c r="AV934" s="100"/>
      <c r="AW934" s="100"/>
      <c r="AX934" s="100"/>
      <c r="AY934" s="100"/>
      <c r="AZ934" s="100"/>
      <c r="BA934" s="100"/>
      <c r="BB934" s="100"/>
      <c r="BC934" s="100"/>
      <c r="BD934" s="100"/>
      <c r="BE934" s="100"/>
    </row>
    <row r="935" spans="1:57" ht="15.75" customHeight="1" x14ac:dyDescent="0.3">
      <c r="A935" s="98"/>
      <c r="B935" s="98"/>
      <c r="C935" s="98"/>
      <c r="D935" s="98"/>
      <c r="E935" s="99"/>
      <c r="F935" s="99"/>
      <c r="G935" s="98"/>
      <c r="H935" s="98"/>
      <c r="I935" s="98"/>
      <c r="J935" s="98"/>
      <c r="K935" s="98"/>
      <c r="L935" s="98"/>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0"/>
      <c r="AQ935" s="100"/>
      <c r="AR935" s="100"/>
      <c r="AS935" s="100"/>
      <c r="AT935" s="100"/>
      <c r="AU935" s="100"/>
      <c r="AV935" s="100"/>
      <c r="AW935" s="100"/>
      <c r="AX935" s="100"/>
      <c r="AY935" s="100"/>
      <c r="AZ935" s="100"/>
      <c r="BA935" s="100"/>
      <c r="BB935" s="100"/>
      <c r="BC935" s="100"/>
      <c r="BD935" s="100"/>
      <c r="BE935" s="100"/>
    </row>
    <row r="936" spans="1:57" ht="15.75" customHeight="1" x14ac:dyDescent="0.3">
      <c r="A936" s="98"/>
      <c r="B936" s="98"/>
      <c r="C936" s="98"/>
      <c r="D936" s="98"/>
      <c r="E936" s="99"/>
      <c r="F936" s="99"/>
      <c r="G936" s="98"/>
      <c r="H936" s="98"/>
      <c r="I936" s="98"/>
      <c r="J936" s="98"/>
      <c r="K936" s="98"/>
      <c r="L936" s="98"/>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0"/>
      <c r="AQ936" s="100"/>
      <c r="AR936" s="100"/>
      <c r="AS936" s="100"/>
      <c r="AT936" s="100"/>
      <c r="AU936" s="100"/>
      <c r="AV936" s="100"/>
      <c r="AW936" s="100"/>
      <c r="AX936" s="100"/>
      <c r="AY936" s="100"/>
      <c r="AZ936" s="100"/>
      <c r="BA936" s="100"/>
      <c r="BB936" s="100"/>
      <c r="BC936" s="100"/>
      <c r="BD936" s="100"/>
      <c r="BE936" s="100"/>
    </row>
    <row r="937" spans="1:57" ht="15.75" customHeight="1" x14ac:dyDescent="0.3">
      <c r="A937" s="98"/>
      <c r="B937" s="98"/>
      <c r="C937" s="98"/>
      <c r="D937" s="98"/>
      <c r="E937" s="99"/>
      <c r="F937" s="99"/>
      <c r="G937" s="98"/>
      <c r="H937" s="98"/>
      <c r="I937" s="98"/>
      <c r="J937" s="98"/>
      <c r="K937" s="98"/>
      <c r="L937" s="98"/>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0"/>
      <c r="AQ937" s="100"/>
      <c r="AR937" s="100"/>
      <c r="AS937" s="100"/>
      <c r="AT937" s="100"/>
      <c r="AU937" s="100"/>
      <c r="AV937" s="100"/>
      <c r="AW937" s="100"/>
      <c r="AX937" s="100"/>
      <c r="AY937" s="100"/>
      <c r="AZ937" s="100"/>
      <c r="BA937" s="100"/>
      <c r="BB937" s="100"/>
      <c r="BC937" s="100"/>
      <c r="BD937" s="100"/>
      <c r="BE937" s="100"/>
    </row>
    <row r="938" spans="1:57" ht="15.75" customHeight="1" x14ac:dyDescent="0.3">
      <c r="A938" s="98"/>
      <c r="B938" s="98"/>
      <c r="C938" s="98"/>
      <c r="D938" s="98"/>
      <c r="E938" s="99"/>
      <c r="F938" s="99"/>
      <c r="G938" s="98"/>
      <c r="H938" s="98"/>
      <c r="I938" s="98"/>
      <c r="J938" s="98"/>
      <c r="K938" s="98"/>
      <c r="L938" s="98"/>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c r="AR938" s="100"/>
      <c r="AS938" s="100"/>
      <c r="AT938" s="100"/>
      <c r="AU938" s="100"/>
      <c r="AV938" s="100"/>
      <c r="AW938" s="100"/>
      <c r="AX938" s="100"/>
      <c r="AY938" s="100"/>
      <c r="AZ938" s="100"/>
      <c r="BA938" s="100"/>
      <c r="BB938" s="100"/>
      <c r="BC938" s="100"/>
      <c r="BD938" s="100"/>
      <c r="BE938" s="100"/>
    </row>
    <row r="939" spans="1:57" ht="15.75" customHeight="1" x14ac:dyDescent="0.3">
      <c r="A939" s="98"/>
      <c r="B939" s="98"/>
      <c r="C939" s="98"/>
      <c r="D939" s="98"/>
      <c r="E939" s="99"/>
      <c r="F939" s="99"/>
      <c r="G939" s="98"/>
      <c r="H939" s="98"/>
      <c r="I939" s="98"/>
      <c r="J939" s="98"/>
      <c r="K939" s="98"/>
      <c r="L939" s="98"/>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c r="AP939" s="100"/>
      <c r="AQ939" s="100"/>
      <c r="AR939" s="100"/>
      <c r="AS939" s="100"/>
      <c r="AT939" s="100"/>
      <c r="AU939" s="100"/>
      <c r="AV939" s="100"/>
      <c r="AW939" s="100"/>
      <c r="AX939" s="100"/>
      <c r="AY939" s="100"/>
      <c r="AZ939" s="100"/>
      <c r="BA939" s="100"/>
      <c r="BB939" s="100"/>
      <c r="BC939" s="100"/>
      <c r="BD939" s="100"/>
      <c r="BE939" s="100"/>
    </row>
    <row r="940" spans="1:57" ht="15.75" customHeight="1" x14ac:dyDescent="0.3">
      <c r="A940" s="98"/>
      <c r="B940" s="98"/>
      <c r="C940" s="98"/>
      <c r="D940" s="98"/>
      <c r="E940" s="99"/>
      <c r="F940" s="99"/>
      <c r="G940" s="98"/>
      <c r="H940" s="98"/>
      <c r="I940" s="98"/>
      <c r="J940" s="98"/>
      <c r="K940" s="98"/>
      <c r="L940" s="98"/>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100"/>
      <c r="AO940" s="100"/>
      <c r="AP940" s="100"/>
      <c r="AQ940" s="100"/>
      <c r="AR940" s="100"/>
      <c r="AS940" s="100"/>
      <c r="AT940" s="100"/>
      <c r="AU940" s="100"/>
      <c r="AV940" s="100"/>
      <c r="AW940" s="100"/>
      <c r="AX940" s="100"/>
      <c r="AY940" s="100"/>
      <c r="AZ940" s="100"/>
      <c r="BA940" s="100"/>
      <c r="BB940" s="100"/>
      <c r="BC940" s="100"/>
      <c r="BD940" s="100"/>
      <c r="BE940" s="100"/>
    </row>
    <row r="941" spans="1:57" ht="15.75" customHeight="1" x14ac:dyDescent="0.3">
      <c r="A941" s="98"/>
      <c r="B941" s="98"/>
      <c r="C941" s="98"/>
      <c r="D941" s="98"/>
      <c r="E941" s="99"/>
      <c r="F941" s="99"/>
      <c r="G941" s="98"/>
      <c r="H941" s="98"/>
      <c r="I941" s="98"/>
      <c r="J941" s="98"/>
      <c r="K941" s="98"/>
      <c r="L941" s="98"/>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0"/>
      <c r="AQ941" s="100"/>
      <c r="AR941" s="100"/>
      <c r="AS941" s="100"/>
      <c r="AT941" s="100"/>
      <c r="AU941" s="100"/>
      <c r="AV941" s="100"/>
      <c r="AW941" s="100"/>
      <c r="AX941" s="100"/>
      <c r="AY941" s="100"/>
      <c r="AZ941" s="100"/>
      <c r="BA941" s="100"/>
      <c r="BB941" s="100"/>
      <c r="BC941" s="100"/>
      <c r="BD941" s="100"/>
      <c r="BE941" s="100"/>
    </row>
    <row r="942" spans="1:57" ht="15.75" customHeight="1" x14ac:dyDescent="0.3">
      <c r="A942" s="98"/>
      <c r="B942" s="98"/>
      <c r="C942" s="98"/>
      <c r="D942" s="98"/>
      <c r="E942" s="99"/>
      <c r="F942" s="99"/>
      <c r="G942" s="98"/>
      <c r="H942" s="98"/>
      <c r="I942" s="98"/>
      <c r="J942" s="98"/>
      <c r="K942" s="98"/>
      <c r="L942" s="98"/>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0"/>
      <c r="AQ942" s="100"/>
      <c r="AR942" s="100"/>
      <c r="AS942" s="100"/>
      <c r="AT942" s="100"/>
      <c r="AU942" s="100"/>
      <c r="AV942" s="100"/>
      <c r="AW942" s="100"/>
      <c r="AX942" s="100"/>
      <c r="AY942" s="100"/>
      <c r="AZ942" s="100"/>
      <c r="BA942" s="100"/>
      <c r="BB942" s="100"/>
      <c r="BC942" s="100"/>
      <c r="BD942" s="100"/>
      <c r="BE942" s="100"/>
    </row>
    <row r="943" spans="1:57" ht="15.75" customHeight="1" x14ac:dyDescent="0.3">
      <c r="A943" s="98"/>
      <c r="B943" s="98"/>
      <c r="C943" s="98"/>
      <c r="D943" s="98"/>
      <c r="E943" s="99"/>
      <c r="F943" s="99"/>
      <c r="G943" s="98"/>
      <c r="H943" s="98"/>
      <c r="I943" s="98"/>
      <c r="J943" s="98"/>
      <c r="K943" s="98"/>
      <c r="L943" s="98"/>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0"/>
      <c r="AQ943" s="100"/>
      <c r="AR943" s="100"/>
      <c r="AS943" s="100"/>
      <c r="AT943" s="100"/>
      <c r="AU943" s="100"/>
      <c r="AV943" s="100"/>
      <c r="AW943" s="100"/>
      <c r="AX943" s="100"/>
      <c r="AY943" s="100"/>
      <c r="AZ943" s="100"/>
      <c r="BA943" s="100"/>
      <c r="BB943" s="100"/>
      <c r="BC943" s="100"/>
      <c r="BD943" s="100"/>
      <c r="BE943" s="100"/>
    </row>
    <row r="944" spans="1:57" ht="15.75" customHeight="1" x14ac:dyDescent="0.3">
      <c r="A944" s="98"/>
      <c r="B944" s="98"/>
      <c r="C944" s="98"/>
      <c r="D944" s="98"/>
      <c r="E944" s="99"/>
      <c r="F944" s="99"/>
      <c r="G944" s="98"/>
      <c r="H944" s="98"/>
      <c r="I944" s="98"/>
      <c r="J944" s="98"/>
      <c r="K944" s="98"/>
      <c r="L944" s="98"/>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0"/>
      <c r="AQ944" s="100"/>
      <c r="AR944" s="100"/>
      <c r="AS944" s="100"/>
      <c r="AT944" s="100"/>
      <c r="AU944" s="100"/>
      <c r="AV944" s="100"/>
      <c r="AW944" s="100"/>
      <c r="AX944" s="100"/>
      <c r="AY944" s="100"/>
      <c r="AZ944" s="100"/>
      <c r="BA944" s="100"/>
      <c r="BB944" s="100"/>
      <c r="BC944" s="100"/>
      <c r="BD944" s="100"/>
      <c r="BE944" s="100"/>
    </row>
    <row r="945" spans="1:57" ht="15.75" customHeight="1" x14ac:dyDescent="0.3">
      <c r="A945" s="98"/>
      <c r="B945" s="98"/>
      <c r="C945" s="98"/>
      <c r="D945" s="98"/>
      <c r="E945" s="99"/>
      <c r="F945" s="99"/>
      <c r="G945" s="98"/>
      <c r="H945" s="98"/>
      <c r="I945" s="98"/>
      <c r="J945" s="98"/>
      <c r="K945" s="98"/>
      <c r="L945" s="98"/>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0"/>
      <c r="AQ945" s="100"/>
      <c r="AR945" s="100"/>
      <c r="AS945" s="100"/>
      <c r="AT945" s="100"/>
      <c r="AU945" s="100"/>
      <c r="AV945" s="100"/>
      <c r="AW945" s="100"/>
      <c r="AX945" s="100"/>
      <c r="AY945" s="100"/>
      <c r="AZ945" s="100"/>
      <c r="BA945" s="100"/>
      <c r="BB945" s="100"/>
      <c r="BC945" s="100"/>
      <c r="BD945" s="100"/>
      <c r="BE945" s="100"/>
    </row>
    <row r="946" spans="1:57" ht="15.75" customHeight="1" x14ac:dyDescent="0.3">
      <c r="A946" s="98"/>
      <c r="B946" s="98"/>
      <c r="C946" s="98"/>
      <c r="D946" s="98"/>
      <c r="E946" s="99"/>
      <c r="F946" s="99"/>
      <c r="G946" s="98"/>
      <c r="H946" s="98"/>
      <c r="I946" s="98"/>
      <c r="J946" s="98"/>
      <c r="K946" s="98"/>
      <c r="L946" s="98"/>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0"/>
      <c r="AQ946" s="100"/>
      <c r="AR946" s="100"/>
      <c r="AS946" s="100"/>
      <c r="AT946" s="100"/>
      <c r="AU946" s="100"/>
      <c r="AV946" s="100"/>
      <c r="AW946" s="100"/>
      <c r="AX946" s="100"/>
      <c r="AY946" s="100"/>
      <c r="AZ946" s="100"/>
      <c r="BA946" s="100"/>
      <c r="BB946" s="100"/>
      <c r="BC946" s="100"/>
      <c r="BD946" s="100"/>
      <c r="BE946" s="100"/>
    </row>
    <row r="947" spans="1:57" ht="15.75" customHeight="1" x14ac:dyDescent="0.3">
      <c r="A947" s="98"/>
      <c r="B947" s="98"/>
      <c r="C947" s="98"/>
      <c r="D947" s="98"/>
      <c r="E947" s="99"/>
      <c r="F947" s="99"/>
      <c r="G947" s="98"/>
      <c r="H947" s="98"/>
      <c r="I947" s="98"/>
      <c r="J947" s="98"/>
      <c r="K947" s="98"/>
      <c r="L947" s="98"/>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100"/>
      <c r="AO947" s="100"/>
      <c r="AP947" s="100"/>
      <c r="AQ947" s="100"/>
      <c r="AR947" s="100"/>
      <c r="AS947" s="100"/>
      <c r="AT947" s="100"/>
      <c r="AU947" s="100"/>
      <c r="AV947" s="100"/>
      <c r="AW947" s="100"/>
      <c r="AX947" s="100"/>
      <c r="AY947" s="100"/>
      <c r="AZ947" s="100"/>
      <c r="BA947" s="100"/>
      <c r="BB947" s="100"/>
      <c r="BC947" s="100"/>
      <c r="BD947" s="100"/>
      <c r="BE947" s="100"/>
    </row>
    <row r="948" spans="1:57" ht="15.75" customHeight="1" x14ac:dyDescent="0.3">
      <c r="A948" s="98"/>
      <c r="B948" s="98"/>
      <c r="C948" s="98"/>
      <c r="D948" s="98"/>
      <c r="E948" s="99"/>
      <c r="F948" s="99"/>
      <c r="G948" s="98"/>
      <c r="H948" s="98"/>
      <c r="I948" s="98"/>
      <c r="J948" s="98"/>
      <c r="K948" s="98"/>
      <c r="L948" s="98"/>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0"/>
      <c r="AQ948" s="100"/>
      <c r="AR948" s="100"/>
      <c r="AS948" s="100"/>
      <c r="AT948" s="100"/>
      <c r="AU948" s="100"/>
      <c r="AV948" s="100"/>
      <c r="AW948" s="100"/>
      <c r="AX948" s="100"/>
      <c r="AY948" s="100"/>
      <c r="AZ948" s="100"/>
      <c r="BA948" s="100"/>
      <c r="BB948" s="100"/>
      <c r="BC948" s="100"/>
      <c r="BD948" s="100"/>
      <c r="BE948" s="100"/>
    </row>
    <row r="949" spans="1:57" ht="15.75" customHeight="1" x14ac:dyDescent="0.3">
      <c r="A949" s="98"/>
      <c r="B949" s="98"/>
      <c r="C949" s="98"/>
      <c r="D949" s="98"/>
      <c r="E949" s="99"/>
      <c r="F949" s="99"/>
      <c r="G949" s="98"/>
      <c r="H949" s="98"/>
      <c r="I949" s="98"/>
      <c r="J949" s="98"/>
      <c r="K949" s="98"/>
      <c r="L949" s="98"/>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0"/>
      <c r="AQ949" s="100"/>
      <c r="AR949" s="100"/>
      <c r="AS949" s="100"/>
      <c r="AT949" s="100"/>
      <c r="AU949" s="100"/>
      <c r="AV949" s="100"/>
      <c r="AW949" s="100"/>
      <c r="AX949" s="100"/>
      <c r="AY949" s="100"/>
      <c r="AZ949" s="100"/>
      <c r="BA949" s="100"/>
      <c r="BB949" s="100"/>
      <c r="BC949" s="100"/>
      <c r="BD949" s="100"/>
      <c r="BE949" s="100"/>
    </row>
    <row r="950" spans="1:57" ht="15.75" customHeight="1" x14ac:dyDescent="0.3">
      <c r="A950" s="98"/>
      <c r="B950" s="98"/>
      <c r="C950" s="98"/>
      <c r="D950" s="98"/>
      <c r="E950" s="99"/>
      <c r="F950" s="99"/>
      <c r="G950" s="98"/>
      <c r="H950" s="98"/>
      <c r="I950" s="98"/>
      <c r="J950" s="98"/>
      <c r="K950" s="98"/>
      <c r="L950" s="98"/>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0"/>
      <c r="AQ950" s="100"/>
      <c r="AR950" s="100"/>
      <c r="AS950" s="100"/>
      <c r="AT950" s="100"/>
      <c r="AU950" s="100"/>
      <c r="AV950" s="100"/>
      <c r="AW950" s="100"/>
      <c r="AX950" s="100"/>
      <c r="AY950" s="100"/>
      <c r="AZ950" s="100"/>
      <c r="BA950" s="100"/>
      <c r="BB950" s="100"/>
      <c r="BC950" s="100"/>
      <c r="BD950" s="100"/>
      <c r="BE950" s="100"/>
    </row>
    <row r="951" spans="1:57" ht="15.75" customHeight="1" x14ac:dyDescent="0.3">
      <c r="A951" s="98"/>
      <c r="B951" s="98"/>
      <c r="C951" s="98"/>
      <c r="D951" s="98"/>
      <c r="E951" s="99"/>
      <c r="F951" s="99"/>
      <c r="G951" s="98"/>
      <c r="H951" s="98"/>
      <c r="I951" s="98"/>
      <c r="J951" s="98"/>
      <c r="K951" s="98"/>
      <c r="L951" s="98"/>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0"/>
      <c r="AQ951" s="100"/>
      <c r="AR951" s="100"/>
      <c r="AS951" s="100"/>
      <c r="AT951" s="100"/>
      <c r="AU951" s="100"/>
      <c r="AV951" s="100"/>
      <c r="AW951" s="100"/>
      <c r="AX951" s="100"/>
      <c r="AY951" s="100"/>
      <c r="AZ951" s="100"/>
      <c r="BA951" s="100"/>
      <c r="BB951" s="100"/>
      <c r="BC951" s="100"/>
      <c r="BD951" s="100"/>
      <c r="BE951" s="100"/>
    </row>
    <row r="952" spans="1:57" ht="15.75" customHeight="1" x14ac:dyDescent="0.3">
      <c r="A952" s="98"/>
      <c r="B952" s="98"/>
      <c r="C952" s="98"/>
      <c r="D952" s="98"/>
      <c r="E952" s="99"/>
      <c r="F952" s="99"/>
      <c r="G952" s="98"/>
      <c r="H952" s="98"/>
      <c r="I952" s="98"/>
      <c r="J952" s="98"/>
      <c r="K952" s="98"/>
      <c r="L952" s="98"/>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100"/>
      <c r="AO952" s="100"/>
      <c r="AP952" s="100"/>
      <c r="AQ952" s="100"/>
      <c r="AR952" s="100"/>
      <c r="AS952" s="100"/>
      <c r="AT952" s="100"/>
      <c r="AU952" s="100"/>
      <c r="AV952" s="100"/>
      <c r="AW952" s="100"/>
      <c r="AX952" s="100"/>
      <c r="AY952" s="100"/>
      <c r="AZ952" s="100"/>
      <c r="BA952" s="100"/>
      <c r="BB952" s="100"/>
      <c r="BC952" s="100"/>
      <c r="BD952" s="100"/>
      <c r="BE952" s="100"/>
    </row>
    <row r="953" spans="1:57" ht="15.75" customHeight="1" x14ac:dyDescent="0.3">
      <c r="A953" s="98"/>
      <c r="B953" s="98"/>
      <c r="C953" s="98"/>
      <c r="D953" s="98"/>
      <c r="E953" s="99"/>
      <c r="F953" s="99"/>
      <c r="G953" s="98"/>
      <c r="H953" s="98"/>
      <c r="I953" s="98"/>
      <c r="J953" s="98"/>
      <c r="K953" s="98"/>
      <c r="L953" s="98"/>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100"/>
      <c r="AO953" s="100"/>
      <c r="AP953" s="100"/>
      <c r="AQ953" s="100"/>
      <c r="AR953" s="100"/>
      <c r="AS953" s="100"/>
      <c r="AT953" s="100"/>
      <c r="AU953" s="100"/>
      <c r="AV953" s="100"/>
      <c r="AW953" s="100"/>
      <c r="AX953" s="100"/>
      <c r="AY953" s="100"/>
      <c r="AZ953" s="100"/>
      <c r="BA953" s="100"/>
      <c r="BB953" s="100"/>
      <c r="BC953" s="100"/>
      <c r="BD953" s="100"/>
      <c r="BE953" s="100"/>
    </row>
    <row r="954" spans="1:57" ht="15.75" customHeight="1" x14ac:dyDescent="0.3">
      <c r="A954" s="98"/>
      <c r="B954" s="98"/>
      <c r="C954" s="98"/>
      <c r="D954" s="98"/>
      <c r="E954" s="99"/>
      <c r="F954" s="99"/>
      <c r="G954" s="98"/>
      <c r="H954" s="98"/>
      <c r="I954" s="98"/>
      <c r="J954" s="98"/>
      <c r="K954" s="98"/>
      <c r="L954" s="98"/>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c r="AL954" s="100"/>
      <c r="AM954" s="100"/>
      <c r="AN954" s="100"/>
      <c r="AO954" s="100"/>
      <c r="AP954" s="100"/>
      <c r="AQ954" s="100"/>
      <c r="AR954" s="100"/>
      <c r="AS954" s="100"/>
      <c r="AT954" s="100"/>
      <c r="AU954" s="100"/>
      <c r="AV954" s="100"/>
      <c r="AW954" s="100"/>
      <c r="AX954" s="100"/>
      <c r="AY954" s="100"/>
      <c r="AZ954" s="100"/>
      <c r="BA954" s="100"/>
      <c r="BB954" s="100"/>
      <c r="BC954" s="100"/>
      <c r="BD954" s="100"/>
      <c r="BE954" s="100"/>
    </row>
    <row r="955" spans="1:57" ht="15.75" customHeight="1" x14ac:dyDescent="0.3">
      <c r="A955" s="98"/>
      <c r="B955" s="98"/>
      <c r="C955" s="98"/>
      <c r="D955" s="98"/>
      <c r="E955" s="99"/>
      <c r="F955" s="99"/>
      <c r="G955" s="98"/>
      <c r="H955" s="98"/>
      <c r="I955" s="98"/>
      <c r="J955" s="98"/>
      <c r="K955" s="98"/>
      <c r="L955" s="98"/>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100"/>
      <c r="AO955" s="100"/>
      <c r="AP955" s="100"/>
      <c r="AQ955" s="100"/>
      <c r="AR955" s="100"/>
      <c r="AS955" s="100"/>
      <c r="AT955" s="100"/>
      <c r="AU955" s="100"/>
      <c r="AV955" s="100"/>
      <c r="AW955" s="100"/>
      <c r="AX955" s="100"/>
      <c r="AY955" s="100"/>
      <c r="AZ955" s="100"/>
      <c r="BA955" s="100"/>
      <c r="BB955" s="100"/>
      <c r="BC955" s="100"/>
      <c r="BD955" s="100"/>
      <c r="BE955" s="100"/>
    </row>
    <row r="956" spans="1:57" ht="15.75" customHeight="1" x14ac:dyDescent="0.3">
      <c r="A956" s="98"/>
      <c r="B956" s="98"/>
      <c r="C956" s="98"/>
      <c r="D956" s="98"/>
      <c r="E956" s="99"/>
      <c r="F956" s="99"/>
      <c r="G956" s="98"/>
      <c r="H956" s="98"/>
      <c r="I956" s="98"/>
      <c r="J956" s="98"/>
      <c r="K956" s="98"/>
      <c r="L956" s="98"/>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100"/>
      <c r="AO956" s="100"/>
      <c r="AP956" s="100"/>
      <c r="AQ956" s="100"/>
      <c r="AR956" s="100"/>
      <c r="AS956" s="100"/>
      <c r="AT956" s="100"/>
      <c r="AU956" s="100"/>
      <c r="AV956" s="100"/>
      <c r="AW956" s="100"/>
      <c r="AX956" s="100"/>
      <c r="AY956" s="100"/>
      <c r="AZ956" s="100"/>
      <c r="BA956" s="100"/>
      <c r="BB956" s="100"/>
      <c r="BC956" s="100"/>
      <c r="BD956" s="100"/>
      <c r="BE956" s="100"/>
    </row>
    <row r="957" spans="1:57" ht="15.75" customHeight="1" x14ac:dyDescent="0.3">
      <c r="A957" s="98"/>
      <c r="B957" s="98"/>
      <c r="C957" s="98"/>
      <c r="D957" s="98"/>
      <c r="E957" s="99"/>
      <c r="F957" s="99"/>
      <c r="G957" s="98"/>
      <c r="H957" s="98"/>
      <c r="I957" s="98"/>
      <c r="J957" s="98"/>
      <c r="K957" s="98"/>
      <c r="L957" s="98"/>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100"/>
      <c r="AO957" s="100"/>
      <c r="AP957" s="100"/>
      <c r="AQ957" s="100"/>
      <c r="AR957" s="100"/>
      <c r="AS957" s="100"/>
      <c r="AT957" s="100"/>
      <c r="AU957" s="100"/>
      <c r="AV957" s="100"/>
      <c r="AW957" s="100"/>
      <c r="AX957" s="100"/>
      <c r="AY957" s="100"/>
      <c r="AZ957" s="100"/>
      <c r="BA957" s="100"/>
      <c r="BB957" s="100"/>
      <c r="BC957" s="100"/>
      <c r="BD957" s="100"/>
      <c r="BE957" s="100"/>
    </row>
    <row r="958" spans="1:57" ht="15.75" customHeight="1" x14ac:dyDescent="0.3">
      <c r="A958" s="98"/>
      <c r="B958" s="98"/>
      <c r="C958" s="98"/>
      <c r="D958" s="98"/>
      <c r="E958" s="99"/>
      <c r="F958" s="99"/>
      <c r="G958" s="98"/>
      <c r="H958" s="98"/>
      <c r="I958" s="98"/>
      <c r="J958" s="98"/>
      <c r="K958" s="98"/>
      <c r="L958" s="98"/>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c r="AL958" s="100"/>
      <c r="AM958" s="100"/>
      <c r="AN958" s="100"/>
      <c r="AO958" s="100"/>
      <c r="AP958" s="100"/>
      <c r="AQ958" s="100"/>
      <c r="AR958" s="100"/>
      <c r="AS958" s="100"/>
      <c r="AT958" s="100"/>
      <c r="AU958" s="100"/>
      <c r="AV958" s="100"/>
      <c r="AW958" s="100"/>
      <c r="AX958" s="100"/>
      <c r="AY958" s="100"/>
      <c r="AZ958" s="100"/>
      <c r="BA958" s="100"/>
      <c r="BB958" s="100"/>
      <c r="BC958" s="100"/>
      <c r="BD958" s="100"/>
      <c r="BE958" s="100"/>
    </row>
    <row r="959" spans="1:57" ht="15.75" customHeight="1" x14ac:dyDescent="0.3">
      <c r="A959" s="98"/>
      <c r="B959" s="98"/>
      <c r="C959" s="98"/>
      <c r="D959" s="98"/>
      <c r="E959" s="99"/>
      <c r="F959" s="99"/>
      <c r="G959" s="98"/>
      <c r="H959" s="98"/>
      <c r="I959" s="98"/>
      <c r="J959" s="98"/>
      <c r="K959" s="98"/>
      <c r="L959" s="98"/>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c r="AL959" s="100"/>
      <c r="AM959" s="100"/>
      <c r="AN959" s="100"/>
      <c r="AO959" s="100"/>
      <c r="AP959" s="100"/>
      <c r="AQ959" s="100"/>
      <c r="AR959" s="100"/>
      <c r="AS959" s="100"/>
      <c r="AT959" s="100"/>
      <c r="AU959" s="100"/>
      <c r="AV959" s="100"/>
      <c r="AW959" s="100"/>
      <c r="AX959" s="100"/>
      <c r="AY959" s="100"/>
      <c r="AZ959" s="100"/>
      <c r="BA959" s="100"/>
      <c r="BB959" s="100"/>
      <c r="BC959" s="100"/>
      <c r="BD959" s="100"/>
      <c r="BE959" s="100"/>
    </row>
    <row r="960" spans="1:57" ht="15.75" customHeight="1" x14ac:dyDescent="0.3">
      <c r="A960" s="98"/>
      <c r="B960" s="98"/>
      <c r="C960" s="98"/>
      <c r="D960" s="98"/>
      <c r="E960" s="99"/>
      <c r="F960" s="99"/>
      <c r="G960" s="98"/>
      <c r="H960" s="98"/>
      <c r="I960" s="98"/>
      <c r="J960" s="98"/>
      <c r="K960" s="98"/>
      <c r="L960" s="98"/>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100"/>
      <c r="AO960" s="100"/>
      <c r="AP960" s="100"/>
      <c r="AQ960" s="100"/>
      <c r="AR960" s="100"/>
      <c r="AS960" s="100"/>
      <c r="AT960" s="100"/>
      <c r="AU960" s="100"/>
      <c r="AV960" s="100"/>
      <c r="AW960" s="100"/>
      <c r="AX960" s="100"/>
      <c r="AY960" s="100"/>
      <c r="AZ960" s="100"/>
      <c r="BA960" s="100"/>
      <c r="BB960" s="100"/>
      <c r="BC960" s="100"/>
      <c r="BD960" s="100"/>
      <c r="BE960" s="100"/>
    </row>
    <row r="961" spans="1:57" ht="15.75" customHeight="1" x14ac:dyDescent="0.3">
      <c r="A961" s="98"/>
      <c r="B961" s="98"/>
      <c r="C961" s="98"/>
      <c r="D961" s="98"/>
      <c r="E961" s="99"/>
      <c r="F961" s="99"/>
      <c r="G961" s="98"/>
      <c r="H961" s="98"/>
      <c r="I961" s="98"/>
      <c r="J961" s="98"/>
      <c r="K961" s="98"/>
      <c r="L961" s="98"/>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100"/>
      <c r="AO961" s="100"/>
      <c r="AP961" s="100"/>
      <c r="AQ961" s="100"/>
      <c r="AR961" s="100"/>
      <c r="AS961" s="100"/>
      <c r="AT961" s="100"/>
      <c r="AU961" s="100"/>
      <c r="AV961" s="100"/>
      <c r="AW961" s="100"/>
      <c r="AX961" s="100"/>
      <c r="AY961" s="100"/>
      <c r="AZ961" s="100"/>
      <c r="BA961" s="100"/>
      <c r="BB961" s="100"/>
      <c r="BC961" s="100"/>
      <c r="BD961" s="100"/>
      <c r="BE961" s="100"/>
    </row>
    <row r="962" spans="1:57" ht="15.75" customHeight="1" x14ac:dyDescent="0.3">
      <c r="A962" s="98"/>
      <c r="B962" s="98"/>
      <c r="C962" s="98"/>
      <c r="D962" s="98"/>
      <c r="E962" s="99"/>
      <c r="F962" s="99"/>
      <c r="G962" s="98"/>
      <c r="H962" s="98"/>
      <c r="I962" s="98"/>
      <c r="J962" s="98"/>
      <c r="K962" s="98"/>
      <c r="L962" s="98"/>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100"/>
      <c r="AO962" s="100"/>
      <c r="AP962" s="100"/>
      <c r="AQ962" s="100"/>
      <c r="AR962" s="100"/>
      <c r="AS962" s="100"/>
      <c r="AT962" s="100"/>
      <c r="AU962" s="100"/>
      <c r="AV962" s="100"/>
      <c r="AW962" s="100"/>
      <c r="AX962" s="100"/>
      <c r="AY962" s="100"/>
      <c r="AZ962" s="100"/>
      <c r="BA962" s="100"/>
      <c r="BB962" s="100"/>
      <c r="BC962" s="100"/>
      <c r="BD962" s="100"/>
      <c r="BE962" s="100"/>
    </row>
    <row r="963" spans="1:57" ht="15.75" customHeight="1" x14ac:dyDescent="0.3">
      <c r="A963" s="98"/>
      <c r="B963" s="98"/>
      <c r="C963" s="98"/>
      <c r="D963" s="98"/>
      <c r="E963" s="99"/>
      <c r="F963" s="99"/>
      <c r="G963" s="98"/>
      <c r="H963" s="98"/>
      <c r="I963" s="98"/>
      <c r="J963" s="98"/>
      <c r="K963" s="98"/>
      <c r="L963" s="98"/>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100"/>
      <c r="AO963" s="100"/>
      <c r="AP963" s="100"/>
      <c r="AQ963" s="100"/>
      <c r="AR963" s="100"/>
      <c r="AS963" s="100"/>
      <c r="AT963" s="100"/>
      <c r="AU963" s="100"/>
      <c r="AV963" s="100"/>
      <c r="AW963" s="100"/>
      <c r="AX963" s="100"/>
      <c r="AY963" s="100"/>
      <c r="AZ963" s="100"/>
      <c r="BA963" s="100"/>
      <c r="BB963" s="100"/>
      <c r="BC963" s="100"/>
      <c r="BD963" s="100"/>
      <c r="BE963" s="100"/>
    </row>
    <row r="964" spans="1:57" ht="15.75" customHeight="1" x14ac:dyDescent="0.3">
      <c r="A964" s="98"/>
      <c r="B964" s="98"/>
      <c r="C964" s="98"/>
      <c r="D964" s="98"/>
      <c r="E964" s="99"/>
      <c r="F964" s="99"/>
      <c r="G964" s="98"/>
      <c r="H964" s="98"/>
      <c r="I964" s="98"/>
      <c r="J964" s="98"/>
      <c r="K964" s="98"/>
      <c r="L964" s="98"/>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100"/>
      <c r="AO964" s="100"/>
      <c r="AP964" s="100"/>
      <c r="AQ964" s="100"/>
      <c r="AR964" s="100"/>
      <c r="AS964" s="100"/>
      <c r="AT964" s="100"/>
      <c r="AU964" s="100"/>
      <c r="AV964" s="100"/>
      <c r="AW964" s="100"/>
      <c r="AX964" s="100"/>
      <c r="AY964" s="100"/>
      <c r="AZ964" s="100"/>
      <c r="BA964" s="100"/>
      <c r="BB964" s="100"/>
      <c r="BC964" s="100"/>
      <c r="BD964" s="100"/>
      <c r="BE964" s="100"/>
    </row>
    <row r="965" spans="1:57" ht="15.75" customHeight="1" x14ac:dyDescent="0.3">
      <c r="A965" s="98"/>
      <c r="B965" s="98"/>
      <c r="C965" s="98"/>
      <c r="D965" s="98"/>
      <c r="E965" s="99"/>
      <c r="F965" s="99"/>
      <c r="G965" s="98"/>
      <c r="H965" s="98"/>
      <c r="I965" s="98"/>
      <c r="J965" s="98"/>
      <c r="K965" s="98"/>
      <c r="L965" s="98"/>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c r="AL965" s="100"/>
      <c r="AM965" s="100"/>
      <c r="AN965" s="100"/>
      <c r="AO965" s="100"/>
      <c r="AP965" s="100"/>
      <c r="AQ965" s="100"/>
      <c r="AR965" s="100"/>
      <c r="AS965" s="100"/>
      <c r="AT965" s="100"/>
      <c r="AU965" s="100"/>
      <c r="AV965" s="100"/>
      <c r="AW965" s="100"/>
      <c r="AX965" s="100"/>
      <c r="AY965" s="100"/>
      <c r="AZ965" s="100"/>
      <c r="BA965" s="100"/>
      <c r="BB965" s="100"/>
      <c r="BC965" s="100"/>
      <c r="BD965" s="100"/>
      <c r="BE965" s="100"/>
    </row>
    <row r="966" spans="1:57" ht="15.75" customHeight="1" x14ac:dyDescent="0.3">
      <c r="A966" s="98"/>
      <c r="B966" s="98"/>
      <c r="C966" s="98"/>
      <c r="D966" s="98"/>
      <c r="E966" s="99"/>
      <c r="F966" s="99"/>
      <c r="G966" s="98"/>
      <c r="H966" s="98"/>
      <c r="I966" s="98"/>
      <c r="J966" s="98"/>
      <c r="K966" s="98"/>
      <c r="L966" s="98"/>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100"/>
      <c r="AO966" s="100"/>
      <c r="AP966" s="100"/>
      <c r="AQ966" s="100"/>
      <c r="AR966" s="100"/>
      <c r="AS966" s="100"/>
      <c r="AT966" s="100"/>
      <c r="AU966" s="100"/>
      <c r="AV966" s="100"/>
      <c r="AW966" s="100"/>
      <c r="AX966" s="100"/>
      <c r="AY966" s="100"/>
      <c r="AZ966" s="100"/>
      <c r="BA966" s="100"/>
      <c r="BB966" s="100"/>
      <c r="BC966" s="100"/>
      <c r="BD966" s="100"/>
      <c r="BE966" s="100"/>
    </row>
    <row r="967" spans="1:57" ht="15.75" customHeight="1" x14ac:dyDescent="0.3">
      <c r="A967" s="98"/>
      <c r="B967" s="98"/>
      <c r="C967" s="98"/>
      <c r="D967" s="98"/>
      <c r="E967" s="99"/>
      <c r="F967" s="99"/>
      <c r="G967" s="98"/>
      <c r="H967" s="98"/>
      <c r="I967" s="98"/>
      <c r="J967" s="98"/>
      <c r="K967" s="98"/>
      <c r="L967" s="98"/>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100"/>
      <c r="AO967" s="100"/>
      <c r="AP967" s="100"/>
      <c r="AQ967" s="100"/>
      <c r="AR967" s="100"/>
      <c r="AS967" s="100"/>
      <c r="AT967" s="100"/>
      <c r="AU967" s="100"/>
      <c r="AV967" s="100"/>
      <c r="AW967" s="100"/>
      <c r="AX967" s="100"/>
      <c r="AY967" s="100"/>
      <c r="AZ967" s="100"/>
      <c r="BA967" s="100"/>
      <c r="BB967" s="100"/>
      <c r="BC967" s="100"/>
      <c r="BD967" s="100"/>
      <c r="BE967" s="100"/>
    </row>
    <row r="968" spans="1:57" ht="15.75" customHeight="1" x14ac:dyDescent="0.3">
      <c r="A968" s="98"/>
      <c r="B968" s="98"/>
      <c r="C968" s="98"/>
      <c r="D968" s="98"/>
      <c r="E968" s="99"/>
      <c r="F968" s="99"/>
      <c r="G968" s="98"/>
      <c r="H968" s="98"/>
      <c r="I968" s="98"/>
      <c r="J968" s="98"/>
      <c r="K968" s="98"/>
      <c r="L968" s="98"/>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100"/>
      <c r="AO968" s="100"/>
      <c r="AP968" s="100"/>
      <c r="AQ968" s="100"/>
      <c r="AR968" s="100"/>
      <c r="AS968" s="100"/>
      <c r="AT968" s="100"/>
      <c r="AU968" s="100"/>
      <c r="AV968" s="100"/>
      <c r="AW968" s="100"/>
      <c r="AX968" s="100"/>
      <c r="AY968" s="100"/>
      <c r="AZ968" s="100"/>
      <c r="BA968" s="100"/>
      <c r="BB968" s="100"/>
      <c r="BC968" s="100"/>
      <c r="BD968" s="100"/>
      <c r="BE968" s="100"/>
    </row>
    <row r="969" spans="1:57" ht="15.75" customHeight="1" x14ac:dyDescent="0.3">
      <c r="A969" s="98"/>
      <c r="B969" s="98"/>
      <c r="C969" s="98"/>
      <c r="D969" s="98"/>
      <c r="E969" s="99"/>
      <c r="F969" s="99"/>
      <c r="G969" s="98"/>
      <c r="H969" s="98"/>
      <c r="I969" s="98"/>
      <c r="J969" s="98"/>
      <c r="K969" s="98"/>
      <c r="L969" s="98"/>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100"/>
      <c r="AO969" s="100"/>
      <c r="AP969" s="100"/>
      <c r="AQ969" s="100"/>
      <c r="AR969" s="100"/>
      <c r="AS969" s="100"/>
      <c r="AT969" s="100"/>
      <c r="AU969" s="100"/>
      <c r="AV969" s="100"/>
      <c r="AW969" s="100"/>
      <c r="AX969" s="100"/>
      <c r="AY969" s="100"/>
      <c r="AZ969" s="100"/>
      <c r="BA969" s="100"/>
      <c r="BB969" s="100"/>
      <c r="BC969" s="100"/>
      <c r="BD969" s="100"/>
      <c r="BE969" s="100"/>
    </row>
    <row r="970" spans="1:57" ht="15.75" customHeight="1" x14ac:dyDescent="0.3">
      <c r="A970" s="98"/>
      <c r="B970" s="98"/>
      <c r="C970" s="98"/>
      <c r="D970" s="98"/>
      <c r="E970" s="99"/>
      <c r="F970" s="99"/>
      <c r="G970" s="98"/>
      <c r="H970" s="98"/>
      <c r="I970" s="98"/>
      <c r="J970" s="98"/>
      <c r="K970" s="98"/>
      <c r="L970" s="98"/>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c r="AN970" s="100"/>
      <c r="AO970" s="100"/>
      <c r="AP970" s="100"/>
      <c r="AQ970" s="100"/>
      <c r="AR970" s="100"/>
      <c r="AS970" s="100"/>
      <c r="AT970" s="100"/>
      <c r="AU970" s="100"/>
      <c r="AV970" s="100"/>
      <c r="AW970" s="100"/>
      <c r="AX970" s="100"/>
      <c r="AY970" s="100"/>
      <c r="AZ970" s="100"/>
      <c r="BA970" s="100"/>
      <c r="BB970" s="100"/>
      <c r="BC970" s="100"/>
      <c r="BD970" s="100"/>
      <c r="BE970" s="100"/>
    </row>
    <row r="971" spans="1:57" ht="15.75" customHeight="1" x14ac:dyDescent="0.3">
      <c r="A971" s="98"/>
      <c r="B971" s="98"/>
      <c r="C971" s="98"/>
      <c r="D971" s="98"/>
      <c r="E971" s="99"/>
      <c r="F971" s="99"/>
      <c r="G971" s="98"/>
      <c r="H971" s="98"/>
      <c r="I971" s="98"/>
      <c r="J971" s="98"/>
      <c r="K971" s="98"/>
      <c r="L971" s="98"/>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c r="AN971" s="100"/>
      <c r="AO971" s="100"/>
      <c r="AP971" s="100"/>
      <c r="AQ971" s="100"/>
      <c r="AR971" s="100"/>
      <c r="AS971" s="100"/>
      <c r="AT971" s="100"/>
      <c r="AU971" s="100"/>
      <c r="AV971" s="100"/>
      <c r="AW971" s="100"/>
      <c r="AX971" s="100"/>
      <c r="AY971" s="100"/>
      <c r="AZ971" s="100"/>
      <c r="BA971" s="100"/>
      <c r="BB971" s="100"/>
      <c r="BC971" s="100"/>
      <c r="BD971" s="100"/>
      <c r="BE971" s="100"/>
    </row>
    <row r="972" spans="1:57" ht="15.75" customHeight="1" x14ac:dyDescent="0.3">
      <c r="A972" s="98"/>
      <c r="B972" s="98"/>
      <c r="C972" s="98"/>
      <c r="D972" s="98"/>
      <c r="E972" s="99"/>
      <c r="F972" s="99"/>
      <c r="G972" s="98"/>
      <c r="H972" s="98"/>
      <c r="I972" s="98"/>
      <c r="J972" s="98"/>
      <c r="K972" s="98"/>
      <c r="L972" s="98"/>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c r="AL972" s="100"/>
      <c r="AM972" s="100"/>
      <c r="AN972" s="100"/>
      <c r="AO972" s="100"/>
      <c r="AP972" s="100"/>
      <c r="AQ972" s="100"/>
      <c r="AR972" s="100"/>
      <c r="AS972" s="100"/>
      <c r="AT972" s="100"/>
      <c r="AU972" s="100"/>
      <c r="AV972" s="100"/>
      <c r="AW972" s="100"/>
      <c r="AX972" s="100"/>
      <c r="AY972" s="100"/>
      <c r="AZ972" s="100"/>
      <c r="BA972" s="100"/>
      <c r="BB972" s="100"/>
      <c r="BC972" s="100"/>
      <c r="BD972" s="100"/>
      <c r="BE972" s="100"/>
    </row>
    <row r="973" spans="1:57" ht="15.75" customHeight="1" x14ac:dyDescent="0.3">
      <c r="A973" s="98"/>
      <c r="B973" s="98"/>
      <c r="C973" s="98"/>
      <c r="D973" s="98"/>
      <c r="E973" s="99"/>
      <c r="F973" s="99"/>
      <c r="G973" s="98"/>
      <c r="H973" s="98"/>
      <c r="I973" s="98"/>
      <c r="J973" s="98"/>
      <c r="K973" s="98"/>
      <c r="L973" s="98"/>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c r="AR973" s="100"/>
      <c r="AS973" s="100"/>
      <c r="AT973" s="100"/>
      <c r="AU973" s="100"/>
      <c r="AV973" s="100"/>
      <c r="AW973" s="100"/>
      <c r="AX973" s="100"/>
      <c r="AY973" s="100"/>
      <c r="AZ973" s="100"/>
      <c r="BA973" s="100"/>
      <c r="BB973" s="100"/>
      <c r="BC973" s="100"/>
      <c r="BD973" s="100"/>
      <c r="BE973" s="100"/>
    </row>
    <row r="974" spans="1:57" ht="15.75" customHeight="1" x14ac:dyDescent="0.3">
      <c r="A974" s="98"/>
      <c r="B974" s="98"/>
      <c r="C974" s="98"/>
      <c r="D974" s="98"/>
      <c r="E974" s="99"/>
      <c r="F974" s="99"/>
      <c r="G974" s="98"/>
      <c r="H974" s="98"/>
      <c r="I974" s="98"/>
      <c r="J974" s="98"/>
      <c r="K974" s="98"/>
      <c r="L974" s="98"/>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100"/>
      <c r="AO974" s="100"/>
      <c r="AP974" s="100"/>
      <c r="AQ974" s="100"/>
      <c r="AR974" s="100"/>
      <c r="AS974" s="100"/>
      <c r="AT974" s="100"/>
      <c r="AU974" s="100"/>
      <c r="AV974" s="100"/>
      <c r="AW974" s="100"/>
      <c r="AX974" s="100"/>
      <c r="AY974" s="100"/>
      <c r="AZ974" s="100"/>
      <c r="BA974" s="100"/>
      <c r="BB974" s="100"/>
      <c r="BC974" s="100"/>
      <c r="BD974" s="100"/>
      <c r="BE974" s="100"/>
    </row>
    <row r="975" spans="1:57" ht="15.75" customHeight="1" x14ac:dyDescent="0.3">
      <c r="A975" s="98"/>
      <c r="B975" s="98"/>
      <c r="C975" s="98"/>
      <c r="D975" s="98"/>
      <c r="E975" s="99"/>
      <c r="F975" s="99"/>
      <c r="G975" s="98"/>
      <c r="H975" s="98"/>
      <c r="I975" s="98"/>
      <c r="J975" s="98"/>
      <c r="K975" s="98"/>
      <c r="L975" s="98"/>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0"/>
      <c r="AQ975" s="100"/>
      <c r="AR975" s="100"/>
      <c r="AS975" s="100"/>
      <c r="AT975" s="100"/>
      <c r="AU975" s="100"/>
      <c r="AV975" s="100"/>
      <c r="AW975" s="100"/>
      <c r="AX975" s="100"/>
      <c r="AY975" s="100"/>
      <c r="AZ975" s="100"/>
      <c r="BA975" s="100"/>
      <c r="BB975" s="100"/>
      <c r="BC975" s="100"/>
      <c r="BD975" s="100"/>
      <c r="BE975" s="100"/>
    </row>
    <row r="976" spans="1:57" ht="15.75" customHeight="1" x14ac:dyDescent="0.3">
      <c r="A976" s="98"/>
      <c r="B976" s="98"/>
      <c r="C976" s="98"/>
      <c r="D976" s="98"/>
      <c r="E976" s="99"/>
      <c r="F976" s="99"/>
      <c r="G976" s="98"/>
      <c r="H976" s="98"/>
      <c r="I976" s="98"/>
      <c r="J976" s="98"/>
      <c r="K976" s="98"/>
      <c r="L976" s="98"/>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100"/>
      <c r="AO976" s="100"/>
      <c r="AP976" s="100"/>
      <c r="AQ976" s="100"/>
      <c r="AR976" s="100"/>
      <c r="AS976" s="100"/>
      <c r="AT976" s="100"/>
      <c r="AU976" s="100"/>
      <c r="AV976" s="100"/>
      <c r="AW976" s="100"/>
      <c r="AX976" s="100"/>
      <c r="AY976" s="100"/>
      <c r="AZ976" s="100"/>
      <c r="BA976" s="100"/>
      <c r="BB976" s="100"/>
      <c r="BC976" s="100"/>
      <c r="BD976" s="100"/>
      <c r="BE976" s="100"/>
    </row>
    <row r="977" spans="1:57" ht="15.75" customHeight="1" x14ac:dyDescent="0.3">
      <c r="A977" s="98"/>
      <c r="B977" s="98"/>
      <c r="C977" s="98"/>
      <c r="D977" s="98"/>
      <c r="E977" s="99"/>
      <c r="F977" s="99"/>
      <c r="G977" s="98"/>
      <c r="H977" s="98"/>
      <c r="I977" s="98"/>
      <c r="J977" s="98"/>
      <c r="K977" s="98"/>
      <c r="L977" s="98"/>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c r="AR977" s="100"/>
      <c r="AS977" s="100"/>
      <c r="AT977" s="100"/>
      <c r="AU977" s="100"/>
      <c r="AV977" s="100"/>
      <c r="AW977" s="100"/>
      <c r="AX977" s="100"/>
      <c r="AY977" s="100"/>
      <c r="AZ977" s="100"/>
      <c r="BA977" s="100"/>
      <c r="BB977" s="100"/>
      <c r="BC977" s="100"/>
      <c r="BD977" s="100"/>
      <c r="BE977" s="100"/>
    </row>
    <row r="978" spans="1:57" ht="15.75" customHeight="1" x14ac:dyDescent="0.3">
      <c r="A978" s="98"/>
      <c r="B978" s="98"/>
      <c r="C978" s="98"/>
      <c r="D978" s="98"/>
      <c r="E978" s="99"/>
      <c r="F978" s="99"/>
      <c r="G978" s="98"/>
      <c r="H978" s="98"/>
      <c r="I978" s="98"/>
      <c r="J978" s="98"/>
      <c r="K978" s="98"/>
      <c r="L978" s="98"/>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0"/>
      <c r="AQ978" s="100"/>
      <c r="AR978" s="100"/>
      <c r="AS978" s="100"/>
      <c r="AT978" s="100"/>
      <c r="AU978" s="100"/>
      <c r="AV978" s="100"/>
      <c r="AW978" s="100"/>
      <c r="AX978" s="100"/>
      <c r="AY978" s="100"/>
      <c r="AZ978" s="100"/>
      <c r="BA978" s="100"/>
      <c r="BB978" s="100"/>
      <c r="BC978" s="100"/>
      <c r="BD978" s="100"/>
      <c r="BE978" s="100"/>
    </row>
    <row r="979" spans="1:57" ht="15.75" customHeight="1" x14ac:dyDescent="0.3">
      <c r="A979" s="98"/>
      <c r="B979" s="98"/>
      <c r="C979" s="98"/>
      <c r="D979" s="98"/>
      <c r="E979" s="99"/>
      <c r="F979" s="99"/>
      <c r="G979" s="98"/>
      <c r="H979" s="98"/>
      <c r="I979" s="98"/>
      <c r="J979" s="98"/>
      <c r="K979" s="98"/>
      <c r="L979" s="98"/>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100"/>
      <c r="AO979" s="100"/>
      <c r="AP979" s="100"/>
      <c r="AQ979" s="100"/>
      <c r="AR979" s="100"/>
      <c r="AS979" s="100"/>
      <c r="AT979" s="100"/>
      <c r="AU979" s="100"/>
      <c r="AV979" s="100"/>
      <c r="AW979" s="100"/>
      <c r="AX979" s="100"/>
      <c r="AY979" s="100"/>
      <c r="AZ979" s="100"/>
      <c r="BA979" s="100"/>
      <c r="BB979" s="100"/>
      <c r="BC979" s="100"/>
      <c r="BD979" s="100"/>
      <c r="BE979" s="100"/>
    </row>
    <row r="980" spans="1:57" ht="15.75" customHeight="1" x14ac:dyDescent="0.3">
      <c r="A980" s="98"/>
      <c r="B980" s="98"/>
      <c r="C980" s="98"/>
      <c r="D980" s="98"/>
      <c r="E980" s="99"/>
      <c r="F980" s="99"/>
      <c r="G980" s="98"/>
      <c r="H980" s="98"/>
      <c r="I980" s="98"/>
      <c r="J980" s="98"/>
      <c r="K980" s="98"/>
      <c r="L980" s="98"/>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100"/>
      <c r="AO980" s="100"/>
      <c r="AP980" s="100"/>
      <c r="AQ980" s="100"/>
      <c r="AR980" s="100"/>
      <c r="AS980" s="100"/>
      <c r="AT980" s="100"/>
      <c r="AU980" s="100"/>
      <c r="AV980" s="100"/>
      <c r="AW980" s="100"/>
      <c r="AX980" s="100"/>
      <c r="AY980" s="100"/>
      <c r="AZ980" s="100"/>
      <c r="BA980" s="100"/>
      <c r="BB980" s="100"/>
      <c r="BC980" s="100"/>
      <c r="BD980" s="100"/>
      <c r="BE980" s="100"/>
    </row>
    <row r="981" spans="1:57" ht="15.75" customHeight="1" x14ac:dyDescent="0.3">
      <c r="A981" s="98"/>
      <c r="B981" s="98"/>
      <c r="C981" s="98"/>
      <c r="D981" s="98"/>
      <c r="E981" s="99"/>
      <c r="F981" s="99"/>
      <c r="G981" s="98"/>
      <c r="H981" s="98"/>
      <c r="I981" s="98"/>
      <c r="J981" s="98"/>
      <c r="K981" s="98"/>
      <c r="L981" s="98"/>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c r="AR981" s="100"/>
      <c r="AS981" s="100"/>
      <c r="AT981" s="100"/>
      <c r="AU981" s="100"/>
      <c r="AV981" s="100"/>
      <c r="AW981" s="100"/>
      <c r="AX981" s="100"/>
      <c r="AY981" s="100"/>
      <c r="AZ981" s="100"/>
      <c r="BA981" s="100"/>
      <c r="BB981" s="100"/>
      <c r="BC981" s="100"/>
      <c r="BD981" s="100"/>
      <c r="BE981" s="100"/>
    </row>
    <row r="982" spans="1:57" ht="15.75" customHeight="1" x14ac:dyDescent="0.3">
      <c r="A982" s="98"/>
      <c r="B982" s="98"/>
      <c r="C982" s="98"/>
      <c r="D982" s="98"/>
      <c r="E982" s="99"/>
      <c r="F982" s="99"/>
      <c r="G982" s="98"/>
      <c r="H982" s="98"/>
      <c r="I982" s="98"/>
      <c r="J982" s="98"/>
      <c r="K982" s="98"/>
      <c r="L982" s="98"/>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c r="AL982" s="100"/>
      <c r="AM982" s="100"/>
      <c r="AN982" s="100"/>
      <c r="AO982" s="100"/>
      <c r="AP982" s="100"/>
      <c r="AQ982" s="100"/>
      <c r="AR982" s="100"/>
      <c r="AS982" s="100"/>
      <c r="AT982" s="100"/>
      <c r="AU982" s="100"/>
      <c r="AV982" s="100"/>
      <c r="AW982" s="100"/>
      <c r="AX982" s="100"/>
      <c r="AY982" s="100"/>
      <c r="AZ982" s="100"/>
      <c r="BA982" s="100"/>
      <c r="BB982" s="100"/>
      <c r="BC982" s="100"/>
      <c r="BD982" s="100"/>
      <c r="BE982" s="100"/>
    </row>
    <row r="983" spans="1:57" ht="15.75" customHeight="1" x14ac:dyDescent="0.3">
      <c r="A983" s="98"/>
      <c r="B983" s="98"/>
      <c r="C983" s="98"/>
      <c r="D983" s="98"/>
      <c r="E983" s="99"/>
      <c r="F983" s="99"/>
      <c r="G983" s="98"/>
      <c r="H983" s="98"/>
      <c r="I983" s="98"/>
      <c r="J983" s="98"/>
      <c r="K983" s="98"/>
      <c r="L983" s="98"/>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P983" s="100"/>
      <c r="AQ983" s="100"/>
      <c r="AR983" s="100"/>
      <c r="AS983" s="100"/>
      <c r="AT983" s="100"/>
      <c r="AU983" s="100"/>
      <c r="AV983" s="100"/>
      <c r="AW983" s="100"/>
      <c r="AX983" s="100"/>
      <c r="AY983" s="100"/>
      <c r="AZ983" s="100"/>
      <c r="BA983" s="100"/>
      <c r="BB983" s="100"/>
      <c r="BC983" s="100"/>
      <c r="BD983" s="100"/>
      <c r="BE983" s="100"/>
    </row>
    <row r="984" spans="1:57" ht="15.75" customHeight="1" x14ac:dyDescent="0.3">
      <c r="A984" s="98"/>
      <c r="B984" s="98"/>
      <c r="C984" s="98"/>
      <c r="D984" s="98"/>
      <c r="E984" s="99"/>
      <c r="F984" s="99"/>
      <c r="G984" s="98"/>
      <c r="H984" s="98"/>
      <c r="I984" s="98"/>
      <c r="J984" s="98"/>
      <c r="K984" s="98"/>
      <c r="L984" s="98"/>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c r="AL984" s="100"/>
      <c r="AM984" s="100"/>
      <c r="AN984" s="100"/>
      <c r="AO984" s="100"/>
      <c r="AP984" s="100"/>
      <c r="AQ984" s="100"/>
      <c r="AR984" s="100"/>
      <c r="AS984" s="100"/>
      <c r="AT984" s="100"/>
      <c r="AU984" s="100"/>
      <c r="AV984" s="100"/>
      <c r="AW984" s="100"/>
      <c r="AX984" s="100"/>
      <c r="AY984" s="100"/>
      <c r="AZ984" s="100"/>
      <c r="BA984" s="100"/>
      <c r="BB984" s="100"/>
      <c r="BC984" s="100"/>
      <c r="BD984" s="100"/>
      <c r="BE984" s="100"/>
    </row>
    <row r="985" spans="1:57" ht="15.75" customHeight="1" x14ac:dyDescent="0.3">
      <c r="A985" s="98"/>
      <c r="B985" s="98"/>
      <c r="C985" s="98"/>
      <c r="D985" s="98"/>
      <c r="E985" s="99"/>
      <c r="F985" s="99"/>
      <c r="G985" s="98"/>
      <c r="H985" s="98"/>
      <c r="I985" s="98"/>
      <c r="J985" s="98"/>
      <c r="K985" s="98"/>
      <c r="L985" s="98"/>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c r="AL985" s="100"/>
      <c r="AM985" s="100"/>
      <c r="AN985" s="100"/>
      <c r="AO985" s="100"/>
      <c r="AP985" s="100"/>
      <c r="AQ985" s="100"/>
      <c r="AR985" s="100"/>
      <c r="AS985" s="100"/>
      <c r="AT985" s="100"/>
      <c r="AU985" s="100"/>
      <c r="AV985" s="100"/>
      <c r="AW985" s="100"/>
      <c r="AX985" s="100"/>
      <c r="AY985" s="100"/>
      <c r="AZ985" s="100"/>
      <c r="BA985" s="100"/>
      <c r="BB985" s="100"/>
      <c r="BC985" s="100"/>
      <c r="BD985" s="100"/>
      <c r="BE985" s="100"/>
    </row>
    <row r="986" spans="1:57" ht="15.75" customHeight="1" x14ac:dyDescent="0.3">
      <c r="A986" s="98"/>
      <c r="B986" s="98"/>
      <c r="C986" s="98"/>
      <c r="D986" s="98"/>
      <c r="E986" s="99"/>
      <c r="F986" s="99"/>
      <c r="G986" s="98"/>
      <c r="H986" s="98"/>
      <c r="I986" s="98"/>
      <c r="J986" s="98"/>
      <c r="K986" s="98"/>
      <c r="L986" s="98"/>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c r="AL986" s="100"/>
      <c r="AM986" s="100"/>
      <c r="AN986" s="100"/>
      <c r="AO986" s="100"/>
      <c r="AP986" s="100"/>
      <c r="AQ986" s="100"/>
      <c r="AR986" s="100"/>
      <c r="AS986" s="100"/>
      <c r="AT986" s="100"/>
      <c r="AU986" s="100"/>
      <c r="AV986" s="100"/>
      <c r="AW986" s="100"/>
      <c r="AX986" s="100"/>
      <c r="AY986" s="100"/>
      <c r="AZ986" s="100"/>
      <c r="BA986" s="100"/>
      <c r="BB986" s="100"/>
      <c r="BC986" s="100"/>
      <c r="BD986" s="100"/>
      <c r="BE986" s="100"/>
    </row>
    <row r="987" spans="1:57" ht="15.75" customHeight="1" x14ac:dyDescent="0.3">
      <c r="A987" s="98"/>
      <c r="B987" s="98"/>
      <c r="C987" s="98"/>
      <c r="D987" s="98"/>
      <c r="E987" s="99"/>
      <c r="F987" s="99"/>
      <c r="G987" s="98"/>
      <c r="H987" s="98"/>
      <c r="I987" s="98"/>
      <c r="J987" s="98"/>
      <c r="K987" s="98"/>
      <c r="L987" s="98"/>
      <c r="M987" s="100"/>
      <c r="N987" s="100"/>
      <c r="O987" s="100"/>
      <c r="P987" s="100"/>
      <c r="Q987" s="100"/>
      <c r="R987" s="100"/>
      <c r="S987" s="100"/>
      <c r="T987" s="100"/>
      <c r="U987" s="100"/>
      <c r="V987" s="100"/>
      <c r="W987" s="100"/>
      <c r="X987" s="100"/>
      <c r="Y987" s="100"/>
      <c r="Z987" s="100"/>
      <c r="AA987" s="100"/>
      <c r="AB987" s="100"/>
      <c r="AC987" s="100"/>
      <c r="AD987" s="100"/>
      <c r="AE987" s="100"/>
      <c r="AF987" s="100"/>
      <c r="AG987" s="100"/>
      <c r="AH987" s="100"/>
      <c r="AI987" s="100"/>
      <c r="AJ987" s="100"/>
      <c r="AK987" s="100"/>
      <c r="AL987" s="100"/>
      <c r="AM987" s="100"/>
      <c r="AN987" s="100"/>
      <c r="AO987" s="100"/>
      <c r="AP987" s="100"/>
      <c r="AQ987" s="100"/>
      <c r="AR987" s="100"/>
      <c r="AS987" s="100"/>
      <c r="AT987" s="100"/>
      <c r="AU987" s="100"/>
      <c r="AV987" s="100"/>
      <c r="AW987" s="100"/>
      <c r="AX987" s="100"/>
      <c r="AY987" s="100"/>
      <c r="AZ987" s="100"/>
      <c r="BA987" s="100"/>
      <c r="BB987" s="100"/>
      <c r="BC987" s="100"/>
      <c r="BD987" s="100"/>
      <c r="BE987" s="100"/>
    </row>
    <row r="988" spans="1:57" ht="15.75" customHeight="1" x14ac:dyDescent="0.3">
      <c r="A988" s="98"/>
      <c r="B988" s="98"/>
      <c r="C988" s="98"/>
      <c r="D988" s="98"/>
      <c r="E988" s="99"/>
      <c r="F988" s="99"/>
      <c r="G988" s="98"/>
      <c r="H988" s="98"/>
      <c r="I988" s="98"/>
      <c r="J988" s="98"/>
      <c r="K988" s="98"/>
      <c r="L988" s="98"/>
      <c r="M988" s="100"/>
      <c r="N988" s="100"/>
      <c r="O988" s="100"/>
      <c r="P988" s="100"/>
      <c r="Q988" s="100"/>
      <c r="R988" s="100"/>
      <c r="S988" s="100"/>
      <c r="T988" s="100"/>
      <c r="U988" s="100"/>
      <c r="V988" s="100"/>
      <c r="W988" s="100"/>
      <c r="X988" s="100"/>
      <c r="Y988" s="100"/>
      <c r="Z988" s="100"/>
      <c r="AA988" s="100"/>
      <c r="AB988" s="100"/>
      <c r="AC988" s="100"/>
      <c r="AD988" s="100"/>
      <c r="AE988" s="100"/>
      <c r="AF988" s="100"/>
      <c r="AG988" s="100"/>
      <c r="AH988" s="100"/>
      <c r="AI988" s="100"/>
      <c r="AJ988" s="100"/>
      <c r="AK988" s="100"/>
      <c r="AL988" s="100"/>
      <c r="AM988" s="100"/>
      <c r="AN988" s="100"/>
      <c r="AO988" s="100"/>
      <c r="AP988" s="100"/>
      <c r="AQ988" s="100"/>
      <c r="AR988" s="100"/>
      <c r="AS988" s="100"/>
      <c r="AT988" s="100"/>
      <c r="AU988" s="100"/>
      <c r="AV988" s="100"/>
      <c r="AW988" s="100"/>
      <c r="AX988" s="100"/>
      <c r="AY988" s="100"/>
      <c r="AZ988" s="100"/>
      <c r="BA988" s="100"/>
      <c r="BB988" s="100"/>
      <c r="BC988" s="100"/>
      <c r="BD988" s="100"/>
      <c r="BE988" s="100"/>
    </row>
    <row r="989" spans="1:57" ht="15.75" customHeight="1" x14ac:dyDescent="0.3">
      <c r="A989" s="98"/>
      <c r="B989" s="98"/>
      <c r="C989" s="98"/>
      <c r="D989" s="98"/>
      <c r="E989" s="99"/>
      <c r="F989" s="99"/>
      <c r="G989" s="98"/>
      <c r="H989" s="98"/>
      <c r="I989" s="98"/>
      <c r="J989" s="98"/>
      <c r="K989" s="98"/>
      <c r="L989" s="98"/>
      <c r="M989" s="100"/>
      <c r="N989" s="100"/>
      <c r="O989" s="100"/>
      <c r="P989" s="100"/>
      <c r="Q989" s="100"/>
      <c r="R989" s="100"/>
      <c r="S989" s="100"/>
      <c r="T989" s="100"/>
      <c r="U989" s="100"/>
      <c r="V989" s="100"/>
      <c r="W989" s="100"/>
      <c r="X989" s="100"/>
      <c r="Y989" s="100"/>
      <c r="Z989" s="100"/>
      <c r="AA989" s="100"/>
      <c r="AB989" s="100"/>
      <c r="AC989" s="100"/>
      <c r="AD989" s="100"/>
      <c r="AE989" s="100"/>
      <c r="AF989" s="100"/>
      <c r="AG989" s="100"/>
      <c r="AH989" s="100"/>
      <c r="AI989" s="100"/>
      <c r="AJ989" s="100"/>
      <c r="AK989" s="100"/>
      <c r="AL989" s="100"/>
      <c r="AM989" s="100"/>
      <c r="AN989" s="100"/>
      <c r="AO989" s="100"/>
      <c r="AP989" s="100"/>
      <c r="AQ989" s="100"/>
      <c r="AR989" s="100"/>
      <c r="AS989" s="100"/>
      <c r="AT989" s="100"/>
      <c r="AU989" s="100"/>
      <c r="AV989" s="100"/>
      <c r="AW989" s="100"/>
      <c r="AX989" s="100"/>
      <c r="AY989" s="100"/>
      <c r="AZ989" s="100"/>
      <c r="BA989" s="100"/>
      <c r="BB989" s="100"/>
      <c r="BC989" s="100"/>
      <c r="BD989" s="100"/>
      <c r="BE989" s="100"/>
    </row>
    <row r="990" spans="1:57" ht="15.75" customHeight="1" x14ac:dyDescent="0.3">
      <c r="A990" s="98"/>
      <c r="B990" s="98"/>
      <c r="C990" s="98"/>
      <c r="D990" s="98"/>
      <c r="E990" s="99"/>
      <c r="F990" s="99"/>
      <c r="G990" s="98"/>
      <c r="H990" s="98"/>
      <c r="I990" s="98"/>
      <c r="J990" s="98"/>
      <c r="K990" s="98"/>
      <c r="L990" s="98"/>
      <c r="M990" s="100"/>
      <c r="N990" s="100"/>
      <c r="O990" s="100"/>
      <c r="P990" s="100"/>
      <c r="Q990" s="100"/>
      <c r="R990" s="100"/>
      <c r="S990" s="100"/>
      <c r="T990" s="100"/>
      <c r="U990" s="100"/>
      <c r="V990" s="100"/>
      <c r="W990" s="100"/>
      <c r="X990" s="100"/>
      <c r="Y990" s="100"/>
      <c r="Z990" s="100"/>
      <c r="AA990" s="100"/>
      <c r="AB990" s="100"/>
      <c r="AC990" s="100"/>
      <c r="AD990" s="100"/>
      <c r="AE990" s="100"/>
      <c r="AF990" s="100"/>
      <c r="AG990" s="100"/>
      <c r="AH990" s="100"/>
      <c r="AI990" s="100"/>
      <c r="AJ990" s="100"/>
      <c r="AK990" s="100"/>
      <c r="AL990" s="100"/>
      <c r="AM990" s="100"/>
      <c r="AN990" s="100"/>
      <c r="AO990" s="100"/>
      <c r="AP990" s="100"/>
      <c r="AQ990" s="100"/>
      <c r="AR990" s="100"/>
      <c r="AS990" s="100"/>
      <c r="AT990" s="100"/>
      <c r="AU990" s="100"/>
      <c r="AV990" s="100"/>
      <c r="AW990" s="100"/>
      <c r="AX990" s="100"/>
      <c r="AY990" s="100"/>
      <c r="AZ990" s="100"/>
      <c r="BA990" s="100"/>
      <c r="BB990" s="100"/>
      <c r="BC990" s="100"/>
      <c r="BD990" s="100"/>
      <c r="BE990" s="100"/>
    </row>
    <row r="991" spans="1:57" ht="15.75" customHeight="1" x14ac:dyDescent="0.3">
      <c r="A991" s="98"/>
      <c r="B991" s="98"/>
      <c r="C991" s="98"/>
      <c r="D991" s="98"/>
      <c r="E991" s="99"/>
      <c r="F991" s="99"/>
      <c r="G991" s="98"/>
      <c r="H991" s="98"/>
      <c r="I991" s="98"/>
      <c r="J991" s="98"/>
      <c r="K991" s="98"/>
      <c r="L991" s="98"/>
      <c r="M991" s="100"/>
      <c r="N991" s="100"/>
      <c r="O991" s="100"/>
      <c r="P991" s="100"/>
      <c r="Q991" s="100"/>
      <c r="R991" s="100"/>
      <c r="S991" s="100"/>
      <c r="T991" s="100"/>
      <c r="U991" s="100"/>
      <c r="V991" s="100"/>
      <c r="W991" s="100"/>
      <c r="X991" s="100"/>
      <c r="Y991" s="100"/>
      <c r="Z991" s="100"/>
      <c r="AA991" s="100"/>
      <c r="AB991" s="100"/>
      <c r="AC991" s="100"/>
      <c r="AD991" s="100"/>
      <c r="AE991" s="100"/>
      <c r="AF991" s="100"/>
      <c r="AG991" s="100"/>
      <c r="AH991" s="100"/>
      <c r="AI991" s="100"/>
      <c r="AJ991" s="100"/>
      <c r="AK991" s="100"/>
      <c r="AL991" s="100"/>
      <c r="AM991" s="100"/>
      <c r="AN991" s="100"/>
      <c r="AO991" s="100"/>
      <c r="AP991" s="100"/>
      <c r="AQ991" s="100"/>
      <c r="AR991" s="100"/>
      <c r="AS991" s="100"/>
      <c r="AT991" s="100"/>
      <c r="AU991" s="100"/>
      <c r="AV991" s="100"/>
      <c r="AW991" s="100"/>
      <c r="AX991" s="100"/>
      <c r="AY991" s="100"/>
      <c r="AZ991" s="100"/>
      <c r="BA991" s="100"/>
      <c r="BB991" s="100"/>
      <c r="BC991" s="100"/>
      <c r="BD991" s="100"/>
      <c r="BE991" s="100"/>
    </row>
    <row r="992" spans="1:57" ht="15.75" customHeight="1" x14ac:dyDescent="0.3">
      <c r="A992" s="98"/>
      <c r="B992" s="98"/>
      <c r="C992" s="98"/>
      <c r="D992" s="98"/>
      <c r="E992" s="99"/>
      <c r="F992" s="99"/>
      <c r="G992" s="98"/>
      <c r="H992" s="98"/>
      <c r="I992" s="98"/>
      <c r="J992" s="98"/>
      <c r="K992" s="98"/>
      <c r="L992" s="98"/>
      <c r="M992" s="100"/>
      <c r="N992" s="100"/>
      <c r="O992" s="100"/>
      <c r="P992" s="100"/>
      <c r="Q992" s="100"/>
      <c r="R992" s="100"/>
      <c r="S992" s="100"/>
      <c r="T992" s="100"/>
      <c r="U992" s="100"/>
      <c r="V992" s="100"/>
      <c r="W992" s="100"/>
      <c r="X992" s="100"/>
      <c r="Y992" s="100"/>
      <c r="Z992" s="100"/>
      <c r="AA992" s="100"/>
      <c r="AB992" s="100"/>
      <c r="AC992" s="100"/>
      <c r="AD992" s="100"/>
      <c r="AE992" s="100"/>
      <c r="AF992" s="100"/>
      <c r="AG992" s="100"/>
      <c r="AH992" s="100"/>
      <c r="AI992" s="100"/>
      <c r="AJ992" s="100"/>
      <c r="AK992" s="100"/>
      <c r="AL992" s="100"/>
      <c r="AM992" s="100"/>
      <c r="AN992" s="100"/>
      <c r="AO992" s="100"/>
      <c r="AP992" s="100"/>
      <c r="AQ992" s="100"/>
      <c r="AR992" s="100"/>
      <c r="AS992" s="100"/>
      <c r="AT992" s="100"/>
      <c r="AU992" s="100"/>
      <c r="AV992" s="100"/>
      <c r="AW992" s="100"/>
      <c r="AX992" s="100"/>
      <c r="AY992" s="100"/>
      <c r="AZ992" s="100"/>
      <c r="BA992" s="100"/>
      <c r="BB992" s="100"/>
      <c r="BC992" s="100"/>
      <c r="BD992" s="100"/>
      <c r="BE992" s="100"/>
    </row>
    <row r="993" spans="1:57" ht="15.75" customHeight="1" x14ac:dyDescent="0.3">
      <c r="A993" s="98"/>
      <c r="B993" s="98"/>
      <c r="C993" s="98"/>
      <c r="D993" s="98"/>
      <c r="E993" s="99"/>
      <c r="F993" s="99"/>
      <c r="G993" s="98"/>
      <c r="H993" s="98"/>
      <c r="I993" s="98"/>
      <c r="J993" s="98"/>
      <c r="K993" s="98"/>
      <c r="L993" s="98"/>
      <c r="M993" s="100"/>
      <c r="N993" s="100"/>
      <c r="O993" s="100"/>
      <c r="P993" s="100"/>
      <c r="Q993" s="100"/>
      <c r="R993" s="100"/>
      <c r="S993" s="100"/>
      <c r="T993" s="100"/>
      <c r="U993" s="100"/>
      <c r="V993" s="100"/>
      <c r="W993" s="100"/>
      <c r="X993" s="100"/>
      <c r="Y993" s="100"/>
      <c r="Z993" s="100"/>
      <c r="AA993" s="100"/>
      <c r="AB993" s="100"/>
      <c r="AC993" s="100"/>
      <c r="AD993" s="100"/>
      <c r="AE993" s="100"/>
      <c r="AF993" s="100"/>
      <c r="AG993" s="100"/>
      <c r="AH993" s="100"/>
      <c r="AI993" s="100"/>
      <c r="AJ993" s="100"/>
      <c r="AK993" s="100"/>
      <c r="AL993" s="100"/>
      <c r="AM993" s="100"/>
      <c r="AN993" s="100"/>
      <c r="AO993" s="100"/>
      <c r="AP993" s="100"/>
      <c r="AQ993" s="100"/>
      <c r="AR993" s="100"/>
      <c r="AS993" s="100"/>
      <c r="AT993" s="100"/>
      <c r="AU993" s="100"/>
      <c r="AV993" s="100"/>
      <c r="AW993" s="100"/>
      <c r="AX993" s="100"/>
      <c r="AY993" s="100"/>
      <c r="AZ993" s="100"/>
      <c r="BA993" s="100"/>
      <c r="BB993" s="100"/>
      <c r="BC993" s="100"/>
      <c r="BD993" s="100"/>
      <c r="BE993" s="100"/>
    </row>
    <row r="994" spans="1:57" ht="15.75" customHeight="1" x14ac:dyDescent="0.3">
      <c r="A994" s="98"/>
      <c r="B994" s="98"/>
      <c r="C994" s="98"/>
      <c r="D994" s="98"/>
      <c r="E994" s="99"/>
      <c r="F994" s="99"/>
      <c r="G994" s="98"/>
      <c r="H994" s="98"/>
      <c r="I994" s="98"/>
      <c r="J994" s="98"/>
      <c r="K994" s="98"/>
      <c r="L994" s="98"/>
      <c r="M994" s="100"/>
      <c r="N994" s="100"/>
      <c r="O994" s="100"/>
      <c r="P994" s="100"/>
      <c r="Q994" s="100"/>
      <c r="R994" s="100"/>
      <c r="S994" s="100"/>
      <c r="T994" s="100"/>
      <c r="U994" s="100"/>
      <c r="V994" s="100"/>
      <c r="W994" s="100"/>
      <c r="X994" s="100"/>
      <c r="Y994" s="100"/>
      <c r="Z994" s="100"/>
      <c r="AA994" s="100"/>
      <c r="AB994" s="100"/>
      <c r="AC994" s="100"/>
      <c r="AD994" s="100"/>
      <c r="AE994" s="100"/>
      <c r="AF994" s="100"/>
      <c r="AG994" s="100"/>
      <c r="AH994" s="100"/>
      <c r="AI994" s="100"/>
      <c r="AJ994" s="100"/>
      <c r="AK994" s="100"/>
      <c r="AL994" s="100"/>
      <c r="AM994" s="100"/>
      <c r="AN994" s="100"/>
      <c r="AO994" s="100"/>
      <c r="AP994" s="100"/>
      <c r="AQ994" s="100"/>
      <c r="AR994" s="100"/>
      <c r="AS994" s="100"/>
      <c r="AT994" s="100"/>
      <c r="AU994" s="100"/>
      <c r="AV994" s="100"/>
      <c r="AW994" s="100"/>
      <c r="AX994" s="100"/>
      <c r="AY994" s="100"/>
      <c r="AZ994" s="100"/>
      <c r="BA994" s="100"/>
      <c r="BB994" s="100"/>
      <c r="BC994" s="100"/>
      <c r="BD994" s="100"/>
      <c r="BE994" s="100"/>
    </row>
    <row r="995" spans="1:57" ht="15.75" customHeight="1" x14ac:dyDescent="0.3">
      <c r="A995" s="98"/>
      <c r="B995" s="98"/>
      <c r="C995" s="98"/>
      <c r="D995" s="98"/>
      <c r="E995" s="99"/>
      <c r="F995" s="99"/>
      <c r="G995" s="98"/>
      <c r="H995" s="98"/>
      <c r="I995" s="98"/>
      <c r="J995" s="98"/>
      <c r="K995" s="98"/>
      <c r="L995" s="98"/>
      <c r="M995" s="100"/>
      <c r="N995" s="100"/>
      <c r="O995" s="100"/>
      <c r="P995" s="100"/>
      <c r="Q995" s="100"/>
      <c r="R995" s="100"/>
      <c r="S995" s="100"/>
      <c r="T995" s="100"/>
      <c r="U995" s="100"/>
      <c r="V995" s="100"/>
      <c r="W995" s="100"/>
      <c r="X995" s="100"/>
      <c r="Y995" s="100"/>
      <c r="Z995" s="100"/>
      <c r="AA995" s="100"/>
      <c r="AB995" s="100"/>
      <c r="AC995" s="100"/>
      <c r="AD995" s="100"/>
      <c r="AE995" s="100"/>
      <c r="AF995" s="100"/>
      <c r="AG995" s="100"/>
      <c r="AH995" s="100"/>
      <c r="AI995" s="100"/>
      <c r="AJ995" s="100"/>
      <c r="AK995" s="100"/>
      <c r="AL995" s="100"/>
      <c r="AM995" s="100"/>
      <c r="AN995" s="100"/>
      <c r="AO995" s="100"/>
      <c r="AP995" s="100"/>
      <c r="AQ995" s="100"/>
      <c r="AR995" s="100"/>
      <c r="AS995" s="100"/>
      <c r="AT995" s="100"/>
      <c r="AU995" s="100"/>
      <c r="AV995" s="100"/>
      <c r="AW995" s="100"/>
      <c r="AX995" s="100"/>
      <c r="AY995" s="100"/>
      <c r="AZ995" s="100"/>
      <c r="BA995" s="100"/>
      <c r="BB995" s="100"/>
      <c r="BC995" s="100"/>
      <c r="BD995" s="100"/>
      <c r="BE995" s="100"/>
    </row>
    <row r="996" spans="1:57" ht="15.75" customHeight="1" x14ac:dyDescent="0.3">
      <c r="A996" s="98"/>
      <c r="B996" s="98"/>
      <c r="C996" s="98"/>
      <c r="D996" s="98"/>
      <c r="E996" s="99"/>
      <c r="F996" s="99"/>
      <c r="G996" s="98"/>
      <c r="H996" s="98"/>
      <c r="I996" s="98"/>
      <c r="J996" s="98"/>
      <c r="K996" s="98"/>
      <c r="L996" s="98"/>
      <c r="M996" s="100"/>
      <c r="N996" s="100"/>
      <c r="O996" s="100"/>
      <c r="P996" s="100"/>
      <c r="Q996" s="100"/>
      <c r="R996" s="100"/>
      <c r="S996" s="100"/>
      <c r="T996" s="100"/>
      <c r="U996" s="100"/>
      <c r="V996" s="100"/>
      <c r="W996" s="100"/>
      <c r="X996" s="100"/>
      <c r="Y996" s="100"/>
      <c r="Z996" s="100"/>
      <c r="AA996" s="100"/>
      <c r="AB996" s="100"/>
      <c r="AC996" s="100"/>
      <c r="AD996" s="100"/>
      <c r="AE996" s="100"/>
      <c r="AF996" s="100"/>
      <c r="AG996" s="100"/>
      <c r="AH996" s="100"/>
      <c r="AI996" s="100"/>
      <c r="AJ996" s="100"/>
      <c r="AK996" s="100"/>
      <c r="AL996" s="100"/>
      <c r="AM996" s="100"/>
      <c r="AN996" s="100"/>
      <c r="AO996" s="100"/>
      <c r="AP996" s="100"/>
      <c r="AQ996" s="100"/>
      <c r="AR996" s="100"/>
      <c r="AS996" s="100"/>
      <c r="AT996" s="100"/>
      <c r="AU996" s="100"/>
      <c r="AV996" s="100"/>
      <c r="AW996" s="100"/>
      <c r="AX996" s="100"/>
      <c r="AY996" s="100"/>
      <c r="AZ996" s="100"/>
      <c r="BA996" s="100"/>
      <c r="BB996" s="100"/>
      <c r="BC996" s="100"/>
      <c r="BD996" s="100"/>
      <c r="BE996" s="100"/>
    </row>
    <row r="997" spans="1:57" ht="15.75" customHeight="1" x14ac:dyDescent="0.3">
      <c r="A997" s="98"/>
      <c r="B997" s="98"/>
      <c r="C997" s="98"/>
      <c r="D997" s="98"/>
      <c r="E997" s="99"/>
      <c r="F997" s="99"/>
      <c r="G997" s="98"/>
      <c r="H997" s="98"/>
      <c r="I997" s="98"/>
      <c r="J997" s="98"/>
      <c r="K997" s="98"/>
      <c r="L997" s="98"/>
      <c r="M997" s="100"/>
      <c r="N997" s="100"/>
      <c r="O997" s="100"/>
      <c r="P997" s="100"/>
      <c r="Q997" s="100"/>
      <c r="R997" s="100"/>
      <c r="S997" s="100"/>
      <c r="T997" s="100"/>
      <c r="U997" s="100"/>
      <c r="V997" s="100"/>
      <c r="W997" s="100"/>
      <c r="X997" s="100"/>
      <c r="Y997" s="100"/>
      <c r="Z997" s="100"/>
      <c r="AA997" s="100"/>
      <c r="AB997" s="100"/>
      <c r="AC997" s="100"/>
      <c r="AD997" s="100"/>
      <c r="AE997" s="100"/>
      <c r="AF997" s="100"/>
      <c r="AG997" s="100"/>
      <c r="AH997" s="100"/>
      <c r="AI997" s="100"/>
      <c r="AJ997" s="100"/>
      <c r="AK997" s="100"/>
      <c r="AL997" s="100"/>
      <c r="AM997" s="100"/>
      <c r="AN997" s="100"/>
      <c r="AO997" s="100"/>
      <c r="AP997" s="100"/>
      <c r="AQ997" s="100"/>
      <c r="AR997" s="100"/>
      <c r="AS997" s="100"/>
      <c r="AT997" s="100"/>
      <c r="AU997" s="100"/>
      <c r="AV997" s="100"/>
      <c r="AW997" s="100"/>
      <c r="AX997" s="100"/>
      <c r="AY997" s="100"/>
      <c r="AZ997" s="100"/>
      <c r="BA997" s="100"/>
      <c r="BB997" s="100"/>
      <c r="BC997" s="100"/>
      <c r="BD997" s="100"/>
      <c r="BE997" s="100"/>
    </row>
    <row r="998" spans="1:57" ht="15.75" customHeight="1" x14ac:dyDescent="0.3">
      <c r="A998" s="98"/>
      <c r="B998" s="98"/>
      <c r="C998" s="98"/>
      <c r="D998" s="98"/>
      <c r="E998" s="99"/>
      <c r="F998" s="99"/>
      <c r="G998" s="98"/>
      <c r="H998" s="98"/>
      <c r="I998" s="98"/>
      <c r="J998" s="98"/>
      <c r="K998" s="98"/>
      <c r="L998" s="98"/>
      <c r="M998" s="100"/>
      <c r="N998" s="100"/>
      <c r="O998" s="100"/>
      <c r="P998" s="100"/>
      <c r="Q998" s="100"/>
      <c r="R998" s="100"/>
      <c r="S998" s="100"/>
      <c r="T998" s="100"/>
      <c r="U998" s="100"/>
      <c r="V998" s="100"/>
      <c r="W998" s="100"/>
      <c r="X998" s="100"/>
      <c r="Y998" s="100"/>
      <c r="Z998" s="100"/>
      <c r="AA998" s="100"/>
      <c r="AB998" s="100"/>
      <c r="AC998" s="100"/>
      <c r="AD998" s="100"/>
      <c r="AE998" s="100"/>
      <c r="AF998" s="100"/>
      <c r="AG998" s="100"/>
      <c r="AH998" s="100"/>
      <c r="AI998" s="100"/>
      <c r="AJ998" s="100"/>
      <c r="AK998" s="100"/>
      <c r="AL998" s="100"/>
      <c r="AM998" s="100"/>
      <c r="AN998" s="100"/>
      <c r="AO998" s="100"/>
      <c r="AP998" s="100"/>
      <c r="AQ998" s="100"/>
      <c r="AR998" s="100"/>
      <c r="AS998" s="100"/>
      <c r="AT998" s="100"/>
      <c r="AU998" s="100"/>
      <c r="AV998" s="100"/>
      <c r="AW998" s="100"/>
      <c r="AX998" s="100"/>
      <c r="AY998" s="100"/>
      <c r="AZ998" s="100"/>
      <c r="BA998" s="100"/>
      <c r="BB998" s="100"/>
      <c r="BC998" s="100"/>
      <c r="BD998" s="100"/>
      <c r="BE998" s="100"/>
    </row>
    <row r="999" spans="1:57" ht="15.75" customHeight="1" x14ac:dyDescent="0.3">
      <c r="A999" s="98"/>
      <c r="B999" s="98"/>
      <c r="C999" s="98"/>
      <c r="D999" s="98"/>
      <c r="E999" s="99"/>
      <c r="F999" s="99"/>
      <c r="G999" s="98"/>
      <c r="H999" s="98"/>
      <c r="I999" s="98"/>
      <c r="J999" s="98"/>
      <c r="K999" s="98"/>
      <c r="L999" s="98"/>
      <c r="M999" s="100"/>
      <c r="N999" s="100"/>
      <c r="O999" s="100"/>
      <c r="P999" s="100"/>
      <c r="Q999" s="100"/>
      <c r="R999" s="100"/>
      <c r="S999" s="100"/>
      <c r="T999" s="100"/>
      <c r="U999" s="100"/>
      <c r="V999" s="100"/>
      <c r="W999" s="100"/>
      <c r="X999" s="100"/>
      <c r="Y999" s="100"/>
      <c r="Z999" s="100"/>
      <c r="AA999" s="100"/>
      <c r="AB999" s="100"/>
      <c r="AC999" s="100"/>
      <c r="AD999" s="100"/>
      <c r="AE999" s="100"/>
      <c r="AF999" s="100"/>
      <c r="AG999" s="100"/>
      <c r="AH999" s="100"/>
      <c r="AI999" s="100"/>
      <c r="AJ999" s="100"/>
      <c r="AK999" s="100"/>
      <c r="AL999" s="100"/>
      <c r="AM999" s="100"/>
      <c r="AN999" s="100"/>
      <c r="AO999" s="100"/>
      <c r="AP999" s="100"/>
      <c r="AQ999" s="100"/>
      <c r="AR999" s="100"/>
      <c r="AS999" s="100"/>
      <c r="AT999" s="100"/>
      <c r="AU999" s="100"/>
      <c r="AV999" s="100"/>
      <c r="AW999" s="100"/>
      <c r="AX999" s="100"/>
      <c r="AY999" s="100"/>
      <c r="AZ999" s="100"/>
      <c r="BA999" s="100"/>
      <c r="BB999" s="100"/>
      <c r="BC999" s="100"/>
      <c r="BD999" s="100"/>
      <c r="BE999" s="100"/>
    </row>
    <row r="1000" spans="1:57" ht="15.75" customHeight="1" x14ac:dyDescent="0.3">
      <c r="A1000" s="98"/>
      <c r="B1000" s="98"/>
      <c r="C1000" s="98"/>
      <c r="D1000" s="98"/>
      <c r="E1000" s="99"/>
      <c r="F1000" s="99"/>
      <c r="G1000" s="98"/>
      <c r="H1000" s="98"/>
      <c r="I1000" s="98"/>
      <c r="J1000" s="98"/>
      <c r="K1000" s="98"/>
      <c r="L1000" s="98"/>
      <c r="M1000" s="100"/>
      <c r="N1000" s="100"/>
      <c r="O1000" s="100"/>
      <c r="P1000" s="100"/>
      <c r="Q1000" s="100"/>
      <c r="R1000" s="100"/>
      <c r="S1000" s="100"/>
      <c r="T1000" s="100"/>
      <c r="U1000" s="100"/>
      <c r="V1000" s="100"/>
      <c r="W1000" s="100"/>
      <c r="X1000" s="100"/>
      <c r="Y1000" s="100"/>
      <c r="Z1000" s="100"/>
      <c r="AA1000" s="100"/>
      <c r="AB1000" s="100"/>
      <c r="AC1000" s="100"/>
      <c r="AD1000" s="100"/>
      <c r="AE1000" s="100"/>
      <c r="AF1000" s="100"/>
      <c r="AG1000" s="100"/>
      <c r="AH1000" s="100"/>
      <c r="AI1000" s="100"/>
      <c r="AJ1000" s="100"/>
      <c r="AK1000" s="100"/>
      <c r="AL1000" s="100"/>
      <c r="AM1000" s="100"/>
      <c r="AN1000" s="100"/>
      <c r="AO1000" s="100"/>
      <c r="AP1000" s="100"/>
      <c r="AQ1000" s="100"/>
      <c r="AR1000" s="100"/>
      <c r="AS1000" s="100"/>
      <c r="AT1000" s="100"/>
      <c r="AU1000" s="100"/>
      <c r="AV1000" s="100"/>
      <c r="AW1000" s="100"/>
      <c r="AX1000" s="100"/>
      <c r="AY1000" s="100"/>
      <c r="AZ1000" s="100"/>
      <c r="BA1000" s="100"/>
      <c r="BB1000" s="100"/>
      <c r="BC1000" s="100"/>
      <c r="BD1000" s="100"/>
      <c r="BE1000" s="100"/>
    </row>
  </sheetData>
  <mergeCells count="64">
    <mergeCell ref="A27:BE27"/>
    <mergeCell ref="G29:I29"/>
    <mergeCell ref="AK13:AL13"/>
    <mergeCell ref="AM13:AN13"/>
    <mergeCell ref="AO13:AP13"/>
    <mergeCell ref="AQ13:AR13"/>
    <mergeCell ref="A19:AT19"/>
    <mergeCell ref="AU19:AW19"/>
    <mergeCell ref="Y13:Z13"/>
    <mergeCell ref="AA13:AB13"/>
    <mergeCell ref="AC13:AD13"/>
    <mergeCell ref="AE13:AF13"/>
    <mergeCell ref="AG13:AH13"/>
    <mergeCell ref="AI13:AJ13"/>
    <mergeCell ref="M13:N13"/>
    <mergeCell ref="O13:P13"/>
    <mergeCell ref="AZ12:AZ14"/>
    <mergeCell ref="AT12:AT14"/>
    <mergeCell ref="AU12:AU14"/>
    <mergeCell ref="AV12:AV14"/>
    <mergeCell ref="AW12:AW14"/>
    <mergeCell ref="AX12:AX14"/>
    <mergeCell ref="AY12:AY14"/>
    <mergeCell ref="BB11:BE11"/>
    <mergeCell ref="M12:T12"/>
    <mergeCell ref="U12:AB12"/>
    <mergeCell ref="AC12:AJ12"/>
    <mergeCell ref="AK12:AR12"/>
    <mergeCell ref="M11:AR11"/>
    <mergeCell ref="AS11:AS14"/>
    <mergeCell ref="AT11:AW11"/>
    <mergeCell ref="AX11:BA11"/>
    <mergeCell ref="BA12:BA14"/>
    <mergeCell ref="BB12:BB14"/>
    <mergeCell ref="BC12:BC14"/>
    <mergeCell ref="BD12:BD14"/>
    <mergeCell ref="BE12:BE14"/>
    <mergeCell ref="Q13:R13"/>
    <mergeCell ref="S13:T13"/>
    <mergeCell ref="K11:K14"/>
    <mergeCell ref="AT5:AX5"/>
    <mergeCell ref="B6:E6"/>
    <mergeCell ref="B7:E7"/>
    <mergeCell ref="B8:E8"/>
    <mergeCell ref="B9:E9"/>
    <mergeCell ref="F11:F14"/>
    <mergeCell ref="G11:G14"/>
    <mergeCell ref="H11:H14"/>
    <mergeCell ref="I11:I14"/>
    <mergeCell ref="J11:J14"/>
    <mergeCell ref="L11:L14"/>
    <mergeCell ref="U13:V13"/>
    <mergeCell ref="W13:X13"/>
    <mergeCell ref="A11:A14"/>
    <mergeCell ref="B11:B14"/>
    <mergeCell ref="C11:C14"/>
    <mergeCell ref="D11:D14"/>
    <mergeCell ref="E11:E14"/>
    <mergeCell ref="A1:A4"/>
    <mergeCell ref="B1:AZ4"/>
    <mergeCell ref="BA1:BE1"/>
    <mergeCell ref="BA2:BE2"/>
    <mergeCell ref="BA3:BE3"/>
    <mergeCell ref="BA4:BE4"/>
  </mergeCells>
  <conditionalFormatting sqref="AX15:BE18">
    <cfRule type="cellIs" dxfId="32" priority="1" operator="between">
      <formula>0.7</formula>
      <formula>1</formula>
    </cfRule>
    <cfRule type="cellIs" dxfId="31" priority="2" operator="between">
      <formula>0.51</formula>
      <formula>0.69</formula>
    </cfRule>
    <cfRule type="cellIs" dxfId="30" priority="3" operator="between">
      <formula>0</formula>
      <formula>0.5</formula>
    </cfRule>
  </conditionalFormatting>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E194C-88EE-44A6-A0E3-96C5C73F1E63}">
  <sheetPr codeName="Hoja7"/>
  <dimension ref="A1:BE986"/>
  <sheetViews>
    <sheetView topLeftCell="A4" zoomScale="55" zoomScaleNormal="55" workbookViewId="0">
      <selection activeCell="B8" sqref="B8:E8"/>
    </sheetView>
  </sheetViews>
  <sheetFormatPr baseColWidth="10" defaultColWidth="14.44140625" defaultRowHeight="15" customHeight="1" x14ac:dyDescent="0.3"/>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9" width="53" customWidth="1"/>
    <col min="10" max="10" width="44.6640625" customWidth="1"/>
    <col min="11" max="11" width="30.6640625" customWidth="1"/>
    <col min="12" max="12" width="53.5546875" customWidth="1"/>
    <col min="13" max="44" width="15.88671875" customWidth="1"/>
    <col min="45" max="45" width="24.5546875" customWidth="1"/>
    <col min="46" max="49" width="17.6640625" customWidth="1"/>
    <col min="50" max="57" width="12.33203125" customWidth="1"/>
  </cols>
  <sheetData>
    <row r="1" spans="1:57" ht="20.25" customHeight="1" x14ac:dyDescent="0.3">
      <c r="A1" s="252"/>
      <c r="B1" s="255" t="s">
        <v>4</v>
      </c>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7"/>
      <c r="BA1" s="264" t="s">
        <v>121</v>
      </c>
      <c r="BB1" s="265"/>
      <c r="BC1" s="265"/>
      <c r="BD1" s="265"/>
      <c r="BE1" s="266"/>
    </row>
    <row r="2" spans="1:57" ht="20.25" customHeight="1" x14ac:dyDescent="0.3">
      <c r="A2" s="253"/>
      <c r="B2" s="258"/>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60"/>
      <c r="BA2" s="264" t="s">
        <v>122</v>
      </c>
      <c r="BB2" s="265"/>
      <c r="BC2" s="265"/>
      <c r="BD2" s="265"/>
      <c r="BE2" s="266"/>
    </row>
    <row r="3" spans="1:57" ht="20.25" customHeight="1" x14ac:dyDescent="0.3">
      <c r="A3" s="253"/>
      <c r="B3" s="258"/>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60"/>
      <c r="BA3" s="264" t="s">
        <v>123</v>
      </c>
      <c r="BB3" s="265"/>
      <c r="BC3" s="265"/>
      <c r="BD3" s="265"/>
      <c r="BE3" s="266"/>
    </row>
    <row r="4" spans="1:57" ht="20.25" customHeight="1" x14ac:dyDescent="0.3">
      <c r="A4" s="254"/>
      <c r="B4" s="261"/>
      <c r="C4" s="262"/>
      <c r="D4" s="262"/>
      <c r="E4" s="262"/>
      <c r="F4" s="262"/>
      <c r="G4" s="262"/>
      <c r="H4" s="262"/>
      <c r="I4" s="262"/>
      <c r="J4" s="262"/>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3"/>
      <c r="BA4" s="264" t="s">
        <v>124</v>
      </c>
      <c r="BB4" s="265"/>
      <c r="BC4" s="265"/>
      <c r="BD4" s="265"/>
      <c r="BE4" s="266"/>
    </row>
    <row r="5" spans="1:57" ht="19.5" customHeight="1" x14ac:dyDescent="0.3">
      <c r="A5" s="98"/>
      <c r="B5" s="98"/>
      <c r="C5" s="98"/>
      <c r="D5" s="98"/>
      <c r="E5" s="99"/>
      <c r="F5" s="99"/>
      <c r="G5" s="98"/>
      <c r="H5" s="98"/>
      <c r="I5" s="98"/>
      <c r="J5" s="98"/>
      <c r="K5" s="98"/>
      <c r="L5" s="98"/>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268"/>
      <c r="AU5" s="259"/>
      <c r="AV5" s="259"/>
      <c r="AW5" s="259"/>
      <c r="AX5" s="260"/>
      <c r="AY5" s="101"/>
      <c r="AZ5" s="101"/>
      <c r="BA5" s="101"/>
      <c r="BB5" s="100"/>
      <c r="BC5" s="100"/>
      <c r="BD5" s="100"/>
      <c r="BE5" s="100"/>
    </row>
    <row r="6" spans="1:57" ht="28.5" customHeight="1" x14ac:dyDescent="0.3">
      <c r="A6" s="102" t="s">
        <v>6</v>
      </c>
      <c r="B6" s="269" t="s">
        <v>125</v>
      </c>
      <c r="C6" s="265"/>
      <c r="D6" s="265"/>
      <c r="E6" s="266"/>
      <c r="F6" s="103"/>
      <c r="G6" s="103"/>
      <c r="H6" s="103"/>
      <c r="I6" s="103"/>
      <c r="J6" s="103"/>
      <c r="K6" s="103"/>
      <c r="L6" s="103"/>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1"/>
      <c r="AU6" s="101"/>
      <c r="AV6" s="101"/>
      <c r="AW6" s="101"/>
      <c r="AX6" s="101"/>
      <c r="AY6" s="101"/>
      <c r="AZ6" s="101"/>
      <c r="BA6" s="101"/>
      <c r="BB6" s="100"/>
      <c r="BC6" s="100"/>
      <c r="BD6" s="100"/>
      <c r="BE6" s="100"/>
    </row>
    <row r="7" spans="1:57" ht="55.5" customHeight="1" x14ac:dyDescent="0.3">
      <c r="A7" s="102" t="s">
        <v>7</v>
      </c>
      <c r="B7" s="270" t="s">
        <v>126</v>
      </c>
      <c r="C7" s="265"/>
      <c r="D7" s="265"/>
      <c r="E7" s="266"/>
      <c r="F7" s="103"/>
      <c r="G7" s="103"/>
      <c r="H7" s="103"/>
      <c r="I7" s="103"/>
      <c r="J7" s="103"/>
      <c r="K7" s="103"/>
      <c r="L7" s="103"/>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1"/>
      <c r="AU7" s="101"/>
      <c r="AV7" s="101"/>
      <c r="AW7" s="101"/>
      <c r="AX7" s="101"/>
      <c r="AY7" s="101"/>
      <c r="AZ7" s="101"/>
      <c r="BA7" s="101"/>
      <c r="BB7" s="100"/>
      <c r="BC7" s="100"/>
      <c r="BD7" s="100"/>
      <c r="BE7" s="100"/>
    </row>
    <row r="8" spans="1:57" ht="30" customHeight="1" x14ac:dyDescent="0.3">
      <c r="A8" s="102" t="s">
        <v>32</v>
      </c>
      <c r="B8" s="271">
        <v>2025</v>
      </c>
      <c r="C8" s="265"/>
      <c r="D8" s="265"/>
      <c r="E8" s="266"/>
      <c r="F8" s="103"/>
      <c r="G8" s="103"/>
      <c r="H8" s="103"/>
      <c r="I8" s="103"/>
      <c r="J8" s="103"/>
      <c r="K8" s="103"/>
      <c r="L8" s="103"/>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1"/>
      <c r="AU8" s="101"/>
      <c r="AV8" s="101"/>
      <c r="AW8" s="101"/>
      <c r="AX8" s="101"/>
      <c r="AY8" s="101"/>
      <c r="AZ8" s="101"/>
      <c r="BA8" s="101"/>
      <c r="BB8" s="100"/>
      <c r="BC8" s="100"/>
      <c r="BD8" s="100"/>
      <c r="BE8" s="100"/>
    </row>
    <row r="9" spans="1:57" ht="30" customHeight="1" x14ac:dyDescent="0.3">
      <c r="A9" s="102" t="s">
        <v>46</v>
      </c>
      <c r="B9" s="269" t="s">
        <v>127</v>
      </c>
      <c r="C9" s="265"/>
      <c r="D9" s="265"/>
      <c r="E9" s="266"/>
      <c r="F9" s="103"/>
      <c r="G9" s="103"/>
      <c r="H9" s="103"/>
      <c r="I9" s="103"/>
      <c r="J9" s="103"/>
      <c r="K9" s="103"/>
      <c r="L9" s="103"/>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1"/>
      <c r="AU9" s="101"/>
      <c r="AV9" s="101"/>
      <c r="AW9" s="101"/>
      <c r="AX9" s="101"/>
      <c r="AY9" s="101"/>
      <c r="AZ9" s="101"/>
      <c r="BA9" s="101"/>
      <c r="BB9" s="100"/>
      <c r="BC9" s="100"/>
      <c r="BD9" s="100"/>
      <c r="BE9" s="100"/>
    </row>
    <row r="10" spans="1:57" ht="14.25" customHeight="1" x14ac:dyDescent="0.3">
      <c r="A10" s="98"/>
      <c r="B10" s="98"/>
      <c r="C10" s="98"/>
      <c r="D10" s="98"/>
      <c r="E10" s="99"/>
      <c r="F10" s="99"/>
      <c r="G10" s="98"/>
      <c r="H10" s="98"/>
      <c r="I10" s="98"/>
      <c r="J10" s="98"/>
      <c r="K10" s="98"/>
      <c r="L10" s="98"/>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1"/>
      <c r="AU10" s="101"/>
      <c r="AV10" s="101"/>
      <c r="AW10" s="101"/>
      <c r="AX10" s="101"/>
      <c r="AY10" s="101"/>
      <c r="AZ10" s="101"/>
      <c r="BA10" s="101"/>
      <c r="BB10" s="100"/>
      <c r="BC10" s="100"/>
      <c r="BD10" s="100"/>
      <c r="BE10" s="100"/>
    </row>
    <row r="11" spans="1:57" ht="33" customHeight="1" x14ac:dyDescent="0.3">
      <c r="A11" s="213" t="s">
        <v>412</v>
      </c>
      <c r="B11" s="213" t="s">
        <v>414</v>
      </c>
      <c r="C11" s="267" t="s">
        <v>34</v>
      </c>
      <c r="D11" s="267" t="s">
        <v>35</v>
      </c>
      <c r="E11" s="267" t="s">
        <v>36</v>
      </c>
      <c r="F11" s="267" t="s">
        <v>5</v>
      </c>
      <c r="G11" s="267" t="s">
        <v>37</v>
      </c>
      <c r="H11" s="267" t="s">
        <v>38</v>
      </c>
      <c r="I11" s="267" t="s">
        <v>39</v>
      </c>
      <c r="J11" s="267" t="s">
        <v>42</v>
      </c>
      <c r="K11" s="267" t="s">
        <v>8</v>
      </c>
      <c r="L11" s="267" t="s">
        <v>1</v>
      </c>
      <c r="M11" s="273" t="s">
        <v>40</v>
      </c>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6"/>
      <c r="AS11" s="274" t="s">
        <v>41</v>
      </c>
      <c r="AT11" s="275" t="s">
        <v>44</v>
      </c>
      <c r="AU11" s="265"/>
      <c r="AV11" s="265"/>
      <c r="AW11" s="266"/>
      <c r="AX11" s="276" t="s">
        <v>43</v>
      </c>
      <c r="AY11" s="265"/>
      <c r="AZ11" s="265"/>
      <c r="BA11" s="266"/>
      <c r="BB11" s="272" t="s">
        <v>45</v>
      </c>
      <c r="BC11" s="265"/>
      <c r="BD11" s="265"/>
      <c r="BE11" s="266"/>
    </row>
    <row r="12" spans="1:57" ht="21.75" customHeight="1" x14ac:dyDescent="0.3">
      <c r="A12" s="213"/>
      <c r="B12" s="213"/>
      <c r="C12" s="253"/>
      <c r="D12" s="253"/>
      <c r="E12" s="253"/>
      <c r="F12" s="253"/>
      <c r="G12" s="253"/>
      <c r="H12" s="253"/>
      <c r="I12" s="253"/>
      <c r="J12" s="253"/>
      <c r="K12" s="253"/>
      <c r="L12" s="253"/>
      <c r="M12" s="273" t="s">
        <v>9</v>
      </c>
      <c r="N12" s="265"/>
      <c r="O12" s="265"/>
      <c r="P12" s="265"/>
      <c r="Q12" s="265"/>
      <c r="R12" s="265"/>
      <c r="S12" s="265"/>
      <c r="T12" s="266"/>
      <c r="U12" s="273" t="s">
        <v>10</v>
      </c>
      <c r="V12" s="265"/>
      <c r="W12" s="265"/>
      <c r="X12" s="265"/>
      <c r="Y12" s="265"/>
      <c r="Z12" s="265"/>
      <c r="AA12" s="265"/>
      <c r="AB12" s="266"/>
      <c r="AC12" s="273" t="s">
        <v>11</v>
      </c>
      <c r="AD12" s="265"/>
      <c r="AE12" s="265"/>
      <c r="AF12" s="265"/>
      <c r="AG12" s="265"/>
      <c r="AH12" s="265"/>
      <c r="AI12" s="265"/>
      <c r="AJ12" s="266"/>
      <c r="AK12" s="273" t="s">
        <v>12</v>
      </c>
      <c r="AL12" s="265"/>
      <c r="AM12" s="265"/>
      <c r="AN12" s="265"/>
      <c r="AO12" s="265"/>
      <c r="AP12" s="265"/>
      <c r="AQ12" s="265"/>
      <c r="AR12" s="266"/>
      <c r="AS12" s="253"/>
      <c r="AT12" s="279" t="s">
        <v>13</v>
      </c>
      <c r="AU12" s="279" t="s">
        <v>10</v>
      </c>
      <c r="AV12" s="279" t="s">
        <v>14</v>
      </c>
      <c r="AW12" s="279" t="s">
        <v>15</v>
      </c>
      <c r="AX12" s="277" t="s">
        <v>52</v>
      </c>
      <c r="AY12" s="277" t="s">
        <v>53</v>
      </c>
      <c r="AZ12" s="277" t="s">
        <v>54</v>
      </c>
      <c r="BA12" s="277" t="s">
        <v>55</v>
      </c>
      <c r="BB12" s="278" t="s">
        <v>52</v>
      </c>
      <c r="BC12" s="278" t="s">
        <v>53</v>
      </c>
      <c r="BD12" s="278" t="s">
        <v>54</v>
      </c>
      <c r="BE12" s="278" t="s">
        <v>55</v>
      </c>
    </row>
    <row r="13" spans="1:57" ht="21.75" customHeight="1" x14ac:dyDescent="0.3">
      <c r="A13" s="213"/>
      <c r="B13" s="213"/>
      <c r="C13" s="253"/>
      <c r="D13" s="253"/>
      <c r="E13" s="253"/>
      <c r="F13" s="253"/>
      <c r="G13" s="253"/>
      <c r="H13" s="253"/>
      <c r="I13" s="253"/>
      <c r="J13" s="253"/>
      <c r="K13" s="253"/>
      <c r="L13" s="253"/>
      <c r="M13" s="273" t="s">
        <v>16</v>
      </c>
      <c r="N13" s="266"/>
      <c r="O13" s="273" t="s">
        <v>17</v>
      </c>
      <c r="P13" s="266"/>
      <c r="Q13" s="273" t="s">
        <v>18</v>
      </c>
      <c r="R13" s="266"/>
      <c r="S13" s="273" t="s">
        <v>19</v>
      </c>
      <c r="T13" s="266"/>
      <c r="U13" s="273" t="s">
        <v>20</v>
      </c>
      <c r="V13" s="266"/>
      <c r="W13" s="273" t="s">
        <v>21</v>
      </c>
      <c r="X13" s="266"/>
      <c r="Y13" s="273" t="s">
        <v>22</v>
      </c>
      <c r="Z13" s="266"/>
      <c r="AA13" s="273" t="s">
        <v>19</v>
      </c>
      <c r="AB13" s="266"/>
      <c r="AC13" s="273" t="s">
        <v>23</v>
      </c>
      <c r="AD13" s="266"/>
      <c r="AE13" s="273" t="s">
        <v>24</v>
      </c>
      <c r="AF13" s="266"/>
      <c r="AG13" s="273" t="s">
        <v>25</v>
      </c>
      <c r="AH13" s="266"/>
      <c r="AI13" s="273" t="s">
        <v>19</v>
      </c>
      <c r="AJ13" s="266"/>
      <c r="AK13" s="273" t="s">
        <v>26</v>
      </c>
      <c r="AL13" s="266"/>
      <c r="AM13" s="273" t="s">
        <v>27</v>
      </c>
      <c r="AN13" s="266"/>
      <c r="AO13" s="273" t="s">
        <v>28</v>
      </c>
      <c r="AP13" s="266"/>
      <c r="AQ13" s="273" t="s">
        <v>19</v>
      </c>
      <c r="AR13" s="266"/>
      <c r="AS13" s="253"/>
      <c r="AT13" s="253"/>
      <c r="AU13" s="253"/>
      <c r="AV13" s="253"/>
      <c r="AW13" s="253"/>
      <c r="AX13" s="253"/>
      <c r="AY13" s="253"/>
      <c r="AZ13" s="253"/>
      <c r="BA13" s="253"/>
      <c r="BB13" s="253"/>
      <c r="BC13" s="253"/>
      <c r="BD13" s="253"/>
      <c r="BE13" s="253"/>
    </row>
    <row r="14" spans="1:57" ht="21.75" customHeight="1" x14ac:dyDescent="0.3">
      <c r="A14" s="213"/>
      <c r="B14" s="213"/>
      <c r="C14" s="254"/>
      <c r="D14" s="254"/>
      <c r="E14" s="254"/>
      <c r="F14" s="254"/>
      <c r="G14" s="254"/>
      <c r="H14" s="254"/>
      <c r="I14" s="254"/>
      <c r="J14" s="254"/>
      <c r="K14" s="254"/>
      <c r="L14" s="254"/>
      <c r="M14" s="104" t="s">
        <v>29</v>
      </c>
      <c r="N14" s="105" t="s">
        <v>30</v>
      </c>
      <c r="O14" s="104" t="s">
        <v>29</v>
      </c>
      <c r="P14" s="105" t="s">
        <v>30</v>
      </c>
      <c r="Q14" s="104" t="s">
        <v>29</v>
      </c>
      <c r="R14" s="105" t="s">
        <v>30</v>
      </c>
      <c r="S14" s="104" t="s">
        <v>29</v>
      </c>
      <c r="T14" s="105" t="s">
        <v>30</v>
      </c>
      <c r="U14" s="104" t="s">
        <v>29</v>
      </c>
      <c r="V14" s="105" t="s">
        <v>30</v>
      </c>
      <c r="W14" s="104" t="s">
        <v>29</v>
      </c>
      <c r="X14" s="105" t="s">
        <v>30</v>
      </c>
      <c r="Y14" s="104" t="s">
        <v>29</v>
      </c>
      <c r="Z14" s="105" t="s">
        <v>30</v>
      </c>
      <c r="AA14" s="104" t="s">
        <v>29</v>
      </c>
      <c r="AB14" s="105" t="s">
        <v>30</v>
      </c>
      <c r="AC14" s="104" t="s">
        <v>29</v>
      </c>
      <c r="AD14" s="105" t="s">
        <v>30</v>
      </c>
      <c r="AE14" s="104" t="s">
        <v>29</v>
      </c>
      <c r="AF14" s="105" t="s">
        <v>30</v>
      </c>
      <c r="AG14" s="104" t="s">
        <v>29</v>
      </c>
      <c r="AH14" s="105" t="s">
        <v>30</v>
      </c>
      <c r="AI14" s="104" t="s">
        <v>29</v>
      </c>
      <c r="AJ14" s="105" t="s">
        <v>30</v>
      </c>
      <c r="AK14" s="104" t="s">
        <v>29</v>
      </c>
      <c r="AL14" s="105" t="s">
        <v>30</v>
      </c>
      <c r="AM14" s="104" t="s">
        <v>29</v>
      </c>
      <c r="AN14" s="105" t="s">
        <v>30</v>
      </c>
      <c r="AO14" s="104" t="s">
        <v>29</v>
      </c>
      <c r="AP14" s="105" t="s">
        <v>30</v>
      </c>
      <c r="AQ14" s="104" t="s">
        <v>29</v>
      </c>
      <c r="AR14" s="105" t="s">
        <v>30</v>
      </c>
      <c r="AS14" s="254"/>
      <c r="AT14" s="254"/>
      <c r="AU14" s="254"/>
      <c r="AV14" s="254"/>
      <c r="AW14" s="254"/>
      <c r="AX14" s="254"/>
      <c r="AY14" s="254"/>
      <c r="AZ14" s="254"/>
      <c r="BA14" s="254"/>
      <c r="BB14" s="254"/>
      <c r="BC14" s="254"/>
      <c r="BD14" s="254"/>
      <c r="BE14" s="254"/>
    </row>
    <row r="15" spans="1:57" ht="69.599999999999994" customHeight="1" x14ac:dyDescent="0.3">
      <c r="A15" s="284" t="s">
        <v>149</v>
      </c>
      <c r="B15" s="287" t="s">
        <v>59</v>
      </c>
      <c r="C15" s="107" t="s">
        <v>128</v>
      </c>
      <c r="D15" s="108">
        <v>1</v>
      </c>
      <c r="E15" s="108">
        <v>1</v>
      </c>
      <c r="F15" s="109"/>
      <c r="G15" s="110" t="s">
        <v>150</v>
      </c>
      <c r="H15" s="111" t="s">
        <v>129</v>
      </c>
      <c r="I15" s="110" t="s">
        <v>130</v>
      </c>
      <c r="J15" s="112" t="s">
        <v>131</v>
      </c>
      <c r="K15" s="113" t="s">
        <v>132</v>
      </c>
      <c r="L15" s="114" t="str">
        <f>'[7]PAI CUATRIENIO'!H9</f>
        <v>Gestión Administrativa</v>
      </c>
      <c r="M15" s="115">
        <v>8.3299999999999999E-2</v>
      </c>
      <c r="N15" s="116"/>
      <c r="O15" s="115">
        <v>8.3299999999999999E-2</v>
      </c>
      <c r="P15" s="116"/>
      <c r="Q15" s="115">
        <v>8.3299999999999999E-2</v>
      </c>
      <c r="R15" s="115"/>
      <c r="S15" s="117">
        <f t="shared" ref="S15:S19" si="0">M15+O15+Q15</f>
        <v>0.24990000000000001</v>
      </c>
      <c r="T15" s="118"/>
      <c r="U15" s="115">
        <v>8.3299999999999999E-2</v>
      </c>
      <c r="V15" s="115"/>
      <c r="W15" s="115">
        <v>8.3299999999999999E-2</v>
      </c>
      <c r="X15" s="115"/>
      <c r="Y15" s="115">
        <v>8.3299999999999999E-2</v>
      </c>
      <c r="Z15" s="115"/>
      <c r="AA15" s="117">
        <f t="shared" ref="AA15:AA19" si="1">U15+W15+Y15</f>
        <v>0.24990000000000001</v>
      </c>
      <c r="AB15" s="118"/>
      <c r="AC15" s="115">
        <v>8.3299999999999999E-2</v>
      </c>
      <c r="AD15" s="115"/>
      <c r="AE15" s="115">
        <v>8.3299999999999999E-2</v>
      </c>
      <c r="AF15" s="115"/>
      <c r="AG15" s="115">
        <v>8.3299999999999999E-2</v>
      </c>
      <c r="AH15" s="115"/>
      <c r="AI15" s="117">
        <f t="shared" ref="AI15:AI19" si="2">AC15+AE15+AG15</f>
        <v>0.24990000000000001</v>
      </c>
      <c r="AJ15" s="118"/>
      <c r="AK15" s="115">
        <v>8.3299999999999999E-2</v>
      </c>
      <c r="AL15" s="115"/>
      <c r="AM15" s="115">
        <v>8.3299999999999999E-2</v>
      </c>
      <c r="AN15" s="115"/>
      <c r="AO15" s="115">
        <v>8.3299999999999999E-2</v>
      </c>
      <c r="AP15" s="115"/>
      <c r="AQ15" s="117">
        <f t="shared" ref="AQ15:AR19" si="3">AK15+AM15+AO15</f>
        <v>0.24990000000000001</v>
      </c>
      <c r="AR15" s="118">
        <f t="shared" si="3"/>
        <v>0</v>
      </c>
      <c r="AS15" s="119">
        <f>S15+AA15+AI15+AQ15</f>
        <v>0.99960000000000004</v>
      </c>
      <c r="AT15" s="118">
        <f>+T15</f>
        <v>0</v>
      </c>
      <c r="AU15" s="118">
        <f>+T15+AB15</f>
        <v>0</v>
      </c>
      <c r="AV15" s="118">
        <f>+T15+AB15+AJ15</f>
        <v>0</v>
      </c>
      <c r="AW15" s="118">
        <f>+T15+AB15+AJ15+AR15</f>
        <v>0</v>
      </c>
      <c r="AX15" s="120">
        <f t="shared" ref="AX15:BA15" si="4">IF(AND(AT15&gt;0,$AS15&gt;0),AT15/$AS15,0)</f>
        <v>0</v>
      </c>
      <c r="AY15" s="120">
        <f t="shared" si="4"/>
        <v>0</v>
      </c>
      <c r="AZ15" s="120">
        <f t="shared" si="4"/>
        <v>0</v>
      </c>
      <c r="BA15" s="120">
        <f t="shared" si="4"/>
        <v>0</v>
      </c>
      <c r="BB15" s="120">
        <f t="shared" ref="BB15:BE15" si="5">(IF(AND(AT15&gt;0,$D15&gt;0),AT15/$D15,0))</f>
        <v>0</v>
      </c>
      <c r="BC15" s="120">
        <f t="shared" si="5"/>
        <v>0</v>
      </c>
      <c r="BD15" s="120">
        <f t="shared" si="5"/>
        <v>0</v>
      </c>
      <c r="BE15" s="120">
        <f t="shared" si="5"/>
        <v>0</v>
      </c>
    </row>
    <row r="16" spans="1:57" ht="59.25" customHeight="1" x14ac:dyDescent="0.3">
      <c r="A16" s="285"/>
      <c r="B16" s="288"/>
      <c r="C16" s="107" t="s">
        <v>133</v>
      </c>
      <c r="D16" s="108">
        <v>1</v>
      </c>
      <c r="E16" s="108">
        <v>1</v>
      </c>
      <c r="F16" s="109"/>
      <c r="G16" s="110" t="s">
        <v>151</v>
      </c>
      <c r="H16" s="121" t="s">
        <v>134</v>
      </c>
      <c r="I16" s="110" t="s">
        <v>135</v>
      </c>
      <c r="J16" s="112" t="s">
        <v>131</v>
      </c>
      <c r="K16" s="113" t="s">
        <v>136</v>
      </c>
      <c r="L16" s="114" t="str">
        <f>'[7]PAI CUATRIENIO'!H10</f>
        <v>Gestión Administrativa</v>
      </c>
      <c r="M16" s="115">
        <v>8.3299999999999999E-2</v>
      </c>
      <c r="N16" s="116"/>
      <c r="O16" s="115">
        <v>8.3299999999999999E-2</v>
      </c>
      <c r="P16" s="116"/>
      <c r="Q16" s="115">
        <v>8.3299999999999999E-2</v>
      </c>
      <c r="R16" s="115"/>
      <c r="S16" s="117">
        <f t="shared" si="0"/>
        <v>0.24990000000000001</v>
      </c>
      <c r="T16" s="118"/>
      <c r="U16" s="115">
        <v>8.3299999999999999E-2</v>
      </c>
      <c r="V16" s="115"/>
      <c r="W16" s="115">
        <v>8.3299999999999999E-2</v>
      </c>
      <c r="X16" s="115"/>
      <c r="Y16" s="115">
        <v>8.3299999999999999E-2</v>
      </c>
      <c r="Z16" s="115"/>
      <c r="AA16" s="117">
        <f t="shared" si="1"/>
        <v>0.24990000000000001</v>
      </c>
      <c r="AB16" s="118"/>
      <c r="AC16" s="115">
        <v>8.3299999999999999E-2</v>
      </c>
      <c r="AD16" s="115"/>
      <c r="AE16" s="115">
        <v>8.3299999999999999E-2</v>
      </c>
      <c r="AF16" s="115"/>
      <c r="AG16" s="115">
        <v>8.3299999999999999E-2</v>
      </c>
      <c r="AH16" s="115"/>
      <c r="AI16" s="117">
        <f t="shared" si="2"/>
        <v>0.24990000000000001</v>
      </c>
      <c r="AJ16" s="118"/>
      <c r="AK16" s="115">
        <v>8.3299999999999999E-2</v>
      </c>
      <c r="AL16" s="115"/>
      <c r="AM16" s="115">
        <v>8.3299999999999999E-2</v>
      </c>
      <c r="AN16" s="115"/>
      <c r="AO16" s="115">
        <v>8.3299999999999999E-2</v>
      </c>
      <c r="AP16" s="115"/>
      <c r="AQ16" s="117">
        <f t="shared" si="3"/>
        <v>0.24990000000000001</v>
      </c>
      <c r="AR16" s="118">
        <v>1</v>
      </c>
      <c r="AS16" s="119"/>
      <c r="AT16" s="118"/>
      <c r="AU16" s="118"/>
      <c r="AV16" s="118"/>
      <c r="AW16" s="118">
        <v>1</v>
      </c>
      <c r="AX16" s="120"/>
      <c r="AY16" s="120"/>
      <c r="AZ16" s="120"/>
      <c r="BA16" s="122">
        <v>1</v>
      </c>
      <c r="BB16" s="120"/>
      <c r="BC16" s="120"/>
      <c r="BD16" s="120"/>
      <c r="BE16" s="120"/>
    </row>
    <row r="17" spans="1:57" ht="55.5" customHeight="1" x14ac:dyDescent="0.3">
      <c r="A17" s="285"/>
      <c r="B17" s="289" t="s">
        <v>137</v>
      </c>
      <c r="C17" s="107" t="s">
        <v>138</v>
      </c>
      <c r="D17" s="108">
        <v>1</v>
      </c>
      <c r="E17" s="108">
        <v>1</v>
      </c>
      <c r="F17" s="109"/>
      <c r="G17" s="110" t="s">
        <v>152</v>
      </c>
      <c r="H17" s="121" t="s">
        <v>139</v>
      </c>
      <c r="I17" s="110" t="s">
        <v>140</v>
      </c>
      <c r="J17" s="112" t="s">
        <v>131</v>
      </c>
      <c r="K17" s="113" t="s">
        <v>141</v>
      </c>
      <c r="L17" s="114" t="str">
        <f>'[7]PAI CUATRIENIO'!H11</f>
        <v>Gestión Administrativa</v>
      </c>
      <c r="M17" s="115">
        <v>8.3299999999999999E-2</v>
      </c>
      <c r="N17" s="116"/>
      <c r="O17" s="115">
        <v>8.3299999999999999E-2</v>
      </c>
      <c r="P17" s="116"/>
      <c r="Q17" s="115">
        <v>8.3299999999999999E-2</v>
      </c>
      <c r="R17" s="115"/>
      <c r="S17" s="117">
        <f t="shared" si="0"/>
        <v>0.24990000000000001</v>
      </c>
      <c r="T17" s="118"/>
      <c r="U17" s="115">
        <v>8.3299999999999999E-2</v>
      </c>
      <c r="V17" s="115"/>
      <c r="W17" s="115">
        <v>8.3299999999999999E-2</v>
      </c>
      <c r="X17" s="115"/>
      <c r="Y17" s="115">
        <v>8.3299999999999999E-2</v>
      </c>
      <c r="Z17" s="115"/>
      <c r="AA17" s="117">
        <f t="shared" si="1"/>
        <v>0.24990000000000001</v>
      </c>
      <c r="AB17" s="118"/>
      <c r="AC17" s="115">
        <v>8.3299999999999999E-2</v>
      </c>
      <c r="AD17" s="115"/>
      <c r="AE17" s="115">
        <v>8.3299999999999999E-2</v>
      </c>
      <c r="AF17" s="115"/>
      <c r="AG17" s="115">
        <v>8.3299999999999999E-2</v>
      </c>
      <c r="AH17" s="115"/>
      <c r="AI17" s="117">
        <f t="shared" si="2"/>
        <v>0.24990000000000001</v>
      </c>
      <c r="AJ17" s="118"/>
      <c r="AK17" s="115">
        <v>8.3299999999999999E-2</v>
      </c>
      <c r="AL17" s="115"/>
      <c r="AM17" s="115">
        <v>8.3299999999999999E-2</v>
      </c>
      <c r="AN17" s="115"/>
      <c r="AO17" s="115">
        <v>8.3299999999999999E-2</v>
      </c>
      <c r="AP17" s="115"/>
      <c r="AQ17" s="117">
        <f t="shared" si="3"/>
        <v>0.24990000000000001</v>
      </c>
      <c r="AR17" s="118">
        <f t="shared" si="3"/>
        <v>0</v>
      </c>
      <c r="AS17" s="119">
        <f t="shared" ref="AS17:AS19" si="6">S17+AA17+AI17+AQ17</f>
        <v>0.99960000000000004</v>
      </c>
      <c r="AT17" s="118">
        <f t="shared" ref="AT17:AT19" si="7">+T17</f>
        <v>0</v>
      </c>
      <c r="AU17" s="118">
        <f t="shared" ref="AU17:AU19" si="8">+T17+AB17</f>
        <v>0</v>
      </c>
      <c r="AV17" s="118">
        <f t="shared" ref="AV17:AV19" si="9">+T17+AB17+AJ17</f>
        <v>0</v>
      </c>
      <c r="AW17" s="118">
        <f t="shared" ref="AW17:AW19" si="10">+T17+AB17+AJ17+AR17</f>
        <v>0</v>
      </c>
      <c r="AX17" s="120">
        <f t="shared" ref="AX17:BA19" si="11">IF(AND(AT17&gt;0,$AS17&gt;0),AT17/$AS17,0)</f>
        <v>0</v>
      </c>
      <c r="AY17" s="120">
        <f t="shared" si="11"/>
        <v>0</v>
      </c>
      <c r="AZ17" s="120">
        <f t="shared" si="11"/>
        <v>0</v>
      </c>
      <c r="BA17" s="120">
        <f t="shared" si="11"/>
        <v>0</v>
      </c>
      <c r="BB17" s="120">
        <f t="shared" ref="BB17:BE19" si="12">(IF(AND(AT17&gt;0,$D17&gt;0),AT17/$D17,0))</f>
        <v>0</v>
      </c>
      <c r="BC17" s="120">
        <f t="shared" si="12"/>
        <v>0</v>
      </c>
      <c r="BD17" s="120">
        <f t="shared" si="12"/>
        <v>0</v>
      </c>
      <c r="BE17" s="120">
        <f t="shared" si="12"/>
        <v>0</v>
      </c>
    </row>
    <row r="18" spans="1:57" ht="113.25" customHeight="1" x14ac:dyDescent="0.3">
      <c r="A18" s="285"/>
      <c r="B18" s="290"/>
      <c r="C18" s="107" t="s">
        <v>142</v>
      </c>
      <c r="D18" s="108">
        <v>1</v>
      </c>
      <c r="E18" s="108">
        <v>1</v>
      </c>
      <c r="F18" s="109">
        <v>0</v>
      </c>
      <c r="G18" s="110" t="s">
        <v>153</v>
      </c>
      <c r="H18" s="121" t="s">
        <v>139</v>
      </c>
      <c r="I18" s="110" t="s">
        <v>140</v>
      </c>
      <c r="J18" s="112" t="s">
        <v>131</v>
      </c>
      <c r="K18" s="113" t="s">
        <v>143</v>
      </c>
      <c r="L18" s="114" t="str">
        <f>'[7]PAI CUATRIENIO'!H12</f>
        <v>Gestión Administrativa</v>
      </c>
      <c r="M18" s="115">
        <v>8.3299999999999999E-2</v>
      </c>
      <c r="N18" s="116"/>
      <c r="O18" s="115">
        <v>8.3299999999999999E-2</v>
      </c>
      <c r="P18" s="116"/>
      <c r="Q18" s="115">
        <v>8.3299999999999999E-2</v>
      </c>
      <c r="R18" s="115"/>
      <c r="S18" s="117">
        <f t="shared" si="0"/>
        <v>0.24990000000000001</v>
      </c>
      <c r="T18" s="118"/>
      <c r="U18" s="115">
        <v>8.3299999999999999E-2</v>
      </c>
      <c r="V18" s="115"/>
      <c r="W18" s="115">
        <v>8.3299999999999999E-2</v>
      </c>
      <c r="X18" s="115"/>
      <c r="Y18" s="115">
        <v>8.3299999999999999E-2</v>
      </c>
      <c r="Z18" s="115"/>
      <c r="AA18" s="117">
        <f t="shared" si="1"/>
        <v>0.24990000000000001</v>
      </c>
      <c r="AB18" s="118"/>
      <c r="AC18" s="115">
        <v>8.3299999999999999E-2</v>
      </c>
      <c r="AD18" s="115"/>
      <c r="AE18" s="115">
        <v>8.3299999999999999E-2</v>
      </c>
      <c r="AF18" s="115"/>
      <c r="AG18" s="115">
        <v>8.3299999999999999E-2</v>
      </c>
      <c r="AH18" s="115"/>
      <c r="AI18" s="117">
        <f t="shared" si="2"/>
        <v>0.24990000000000001</v>
      </c>
      <c r="AJ18" s="118"/>
      <c r="AK18" s="115">
        <v>8.3299999999999999E-2</v>
      </c>
      <c r="AL18" s="115"/>
      <c r="AM18" s="115">
        <v>8.3299999999999999E-2</v>
      </c>
      <c r="AN18" s="115"/>
      <c r="AO18" s="115">
        <v>8.3299999999999999E-2</v>
      </c>
      <c r="AP18" s="115"/>
      <c r="AQ18" s="117">
        <f t="shared" si="3"/>
        <v>0.24990000000000001</v>
      </c>
      <c r="AR18" s="118">
        <f t="shared" si="3"/>
        <v>0</v>
      </c>
      <c r="AS18" s="119">
        <f t="shared" si="6"/>
        <v>0.99960000000000004</v>
      </c>
      <c r="AT18" s="118">
        <f t="shared" si="7"/>
        <v>0</v>
      </c>
      <c r="AU18" s="118">
        <f t="shared" si="8"/>
        <v>0</v>
      </c>
      <c r="AV18" s="118">
        <f t="shared" si="9"/>
        <v>0</v>
      </c>
      <c r="AW18" s="118">
        <f t="shared" si="10"/>
        <v>0</v>
      </c>
      <c r="AX18" s="120">
        <f t="shared" si="11"/>
        <v>0</v>
      </c>
      <c r="AY18" s="120">
        <f t="shared" si="11"/>
        <v>0</v>
      </c>
      <c r="AZ18" s="120">
        <f t="shared" si="11"/>
        <v>0</v>
      </c>
      <c r="BA18" s="120">
        <f t="shared" si="11"/>
        <v>0</v>
      </c>
      <c r="BB18" s="120">
        <f t="shared" si="12"/>
        <v>0</v>
      </c>
      <c r="BC18" s="120">
        <f t="shared" si="12"/>
        <v>0</v>
      </c>
      <c r="BD18" s="120">
        <f t="shared" si="12"/>
        <v>0</v>
      </c>
      <c r="BE18" s="120">
        <f t="shared" si="12"/>
        <v>0</v>
      </c>
    </row>
    <row r="19" spans="1:57" ht="47.25" customHeight="1" x14ac:dyDescent="0.3">
      <c r="A19" s="286"/>
      <c r="B19" s="291"/>
      <c r="C19" s="107" t="s">
        <v>144</v>
      </c>
      <c r="D19" s="108">
        <v>1</v>
      </c>
      <c r="E19" s="108">
        <v>1</v>
      </c>
      <c r="F19" s="109">
        <v>0</v>
      </c>
      <c r="G19" s="110" t="s">
        <v>145</v>
      </c>
      <c r="H19" s="121" t="s">
        <v>146</v>
      </c>
      <c r="I19" s="110" t="s">
        <v>147</v>
      </c>
      <c r="J19" s="112" t="s">
        <v>131</v>
      </c>
      <c r="K19" s="113" t="s">
        <v>132</v>
      </c>
      <c r="L19" s="114" t="str">
        <f>'[7]PAI CUATRIENIO'!H13</f>
        <v>Gestión Administrativa</v>
      </c>
      <c r="M19" s="115">
        <v>8.3299999999999999E-2</v>
      </c>
      <c r="N19" s="116"/>
      <c r="O19" s="115">
        <v>8.3299999999999999E-2</v>
      </c>
      <c r="P19" s="116"/>
      <c r="Q19" s="115">
        <v>8.3299999999999999E-2</v>
      </c>
      <c r="R19" s="115"/>
      <c r="S19" s="117">
        <f t="shared" si="0"/>
        <v>0.24990000000000001</v>
      </c>
      <c r="T19" s="118"/>
      <c r="U19" s="115">
        <v>8.3299999999999999E-2</v>
      </c>
      <c r="V19" s="115"/>
      <c r="W19" s="115">
        <v>8.3299999999999999E-2</v>
      </c>
      <c r="X19" s="115"/>
      <c r="Y19" s="115">
        <v>8.3299999999999999E-2</v>
      </c>
      <c r="Z19" s="115"/>
      <c r="AA19" s="117">
        <f t="shared" si="1"/>
        <v>0.24990000000000001</v>
      </c>
      <c r="AB19" s="118"/>
      <c r="AC19" s="115">
        <v>8.3299999999999999E-2</v>
      </c>
      <c r="AD19" s="115"/>
      <c r="AE19" s="115">
        <v>8.3299999999999999E-2</v>
      </c>
      <c r="AF19" s="115"/>
      <c r="AG19" s="115">
        <v>8.3299999999999999E-2</v>
      </c>
      <c r="AH19" s="115"/>
      <c r="AI19" s="117">
        <f t="shared" si="2"/>
        <v>0.24990000000000001</v>
      </c>
      <c r="AJ19" s="118"/>
      <c r="AK19" s="115">
        <v>8.3299999999999999E-2</v>
      </c>
      <c r="AL19" s="115"/>
      <c r="AM19" s="115">
        <v>8.3299999999999999E-2</v>
      </c>
      <c r="AN19" s="115"/>
      <c r="AO19" s="115">
        <v>8.3299999999999999E-2</v>
      </c>
      <c r="AP19" s="115"/>
      <c r="AQ19" s="117">
        <f t="shared" si="3"/>
        <v>0.24990000000000001</v>
      </c>
      <c r="AR19" s="118">
        <f t="shared" si="3"/>
        <v>0</v>
      </c>
      <c r="AS19" s="119">
        <f t="shared" si="6"/>
        <v>0.99960000000000004</v>
      </c>
      <c r="AT19" s="118">
        <f t="shared" si="7"/>
        <v>0</v>
      </c>
      <c r="AU19" s="118">
        <f t="shared" si="8"/>
        <v>0</v>
      </c>
      <c r="AV19" s="118">
        <f t="shared" si="9"/>
        <v>0</v>
      </c>
      <c r="AW19" s="118">
        <f t="shared" si="10"/>
        <v>0</v>
      </c>
      <c r="AX19" s="120">
        <f t="shared" si="11"/>
        <v>0</v>
      </c>
      <c r="AY19" s="120">
        <f t="shared" si="11"/>
        <v>0</v>
      </c>
      <c r="AZ19" s="120">
        <f t="shared" si="11"/>
        <v>0</v>
      </c>
      <c r="BA19" s="120">
        <f t="shared" si="11"/>
        <v>0</v>
      </c>
      <c r="BB19" s="120">
        <f t="shared" si="12"/>
        <v>0</v>
      </c>
      <c r="BC19" s="120">
        <f t="shared" si="12"/>
        <v>0</v>
      </c>
      <c r="BD19" s="120">
        <f t="shared" si="12"/>
        <v>0</v>
      </c>
      <c r="BE19" s="120">
        <f t="shared" si="12"/>
        <v>0</v>
      </c>
    </row>
    <row r="20" spans="1:57" ht="15.75" customHeight="1" x14ac:dyDescent="0.3">
      <c r="A20" s="282"/>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6"/>
      <c r="AU20" s="282" t="s">
        <v>31</v>
      </c>
      <c r="AV20" s="265"/>
      <c r="AW20" s="266"/>
      <c r="AX20" s="126">
        <f t="shared" ref="AX20:BE20" si="13">AVERAGE(AX15:AX19)</f>
        <v>0</v>
      </c>
      <c r="AY20" s="126">
        <f t="shared" si="13"/>
        <v>0</v>
      </c>
      <c r="AZ20" s="126">
        <f t="shared" si="13"/>
        <v>0</v>
      </c>
      <c r="BA20" s="126">
        <f t="shared" si="13"/>
        <v>0.2</v>
      </c>
      <c r="BB20" s="126">
        <f t="shared" si="13"/>
        <v>0</v>
      </c>
      <c r="BC20" s="126">
        <f t="shared" si="13"/>
        <v>0</v>
      </c>
      <c r="BD20" s="126">
        <f t="shared" si="13"/>
        <v>0</v>
      </c>
      <c r="BE20" s="126">
        <f t="shared" si="13"/>
        <v>0</v>
      </c>
    </row>
    <row r="21" spans="1:57" ht="15.75" customHeight="1" x14ac:dyDescent="0.3">
      <c r="A21" s="98"/>
      <c r="B21" s="98"/>
      <c r="C21" s="98"/>
      <c r="D21" s="98"/>
      <c r="E21" s="99"/>
      <c r="F21" s="99"/>
      <c r="G21" s="98"/>
      <c r="H21" s="98"/>
      <c r="I21" s="98"/>
      <c r="J21" s="98"/>
      <c r="K21" s="98"/>
      <c r="L21" s="98"/>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row>
    <row r="22" spans="1:57" ht="18.75" customHeight="1" x14ac:dyDescent="0.3">
      <c r="A22" s="127" t="s">
        <v>2</v>
      </c>
      <c r="B22" s="128"/>
      <c r="C22" s="98"/>
      <c r="D22" s="99"/>
      <c r="E22" s="99"/>
      <c r="F22" s="98"/>
      <c r="G22" s="98"/>
      <c r="H22" s="98"/>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row>
    <row r="23" spans="1:57" ht="18.75" customHeight="1" x14ac:dyDescent="0.3">
      <c r="A23" s="129" t="s">
        <v>3</v>
      </c>
      <c r="B23" s="128"/>
      <c r="C23" s="98"/>
      <c r="D23" s="99"/>
      <c r="E23" s="99"/>
      <c r="F23" s="130"/>
      <c r="G23" s="130"/>
      <c r="H23" s="13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row>
    <row r="24" spans="1:57" ht="18.75" customHeight="1" x14ac:dyDescent="0.3">
      <c r="A24" s="129" t="s">
        <v>3</v>
      </c>
      <c r="B24" s="128"/>
      <c r="C24" s="98"/>
      <c r="D24" s="99"/>
      <c r="E24" s="99"/>
      <c r="F24" s="130"/>
      <c r="G24" s="130"/>
      <c r="H24" s="130"/>
      <c r="I24" s="100"/>
      <c r="J24" s="100"/>
      <c r="K24" s="100"/>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row>
    <row r="25" spans="1:57" ht="18.75" customHeight="1" x14ac:dyDescent="0.3">
      <c r="A25" s="129" t="s">
        <v>3</v>
      </c>
      <c r="B25" s="128"/>
      <c r="C25" s="98"/>
      <c r="D25" s="99"/>
      <c r="E25" s="99"/>
      <c r="F25" s="130"/>
      <c r="G25" s="130"/>
      <c r="H25" s="130"/>
      <c r="I25" s="100"/>
      <c r="J25" s="100"/>
      <c r="K25" s="100"/>
      <c r="L25" s="100"/>
      <c r="M25" s="100"/>
      <c r="N25" s="100"/>
      <c r="O25" s="100"/>
      <c r="P25" s="100"/>
      <c r="Q25" s="100"/>
      <c r="R25" s="100"/>
      <c r="S25" s="100"/>
      <c r="T25" s="100"/>
      <c r="U25" s="100"/>
      <c r="V25" s="100"/>
      <c r="W25" s="100"/>
      <c r="X25" s="100"/>
      <c r="Y25" s="100"/>
      <c r="Z25" s="100"/>
      <c r="AA25" s="100"/>
      <c r="AB25" s="100"/>
      <c r="AC25" s="100"/>
      <c r="AD25" s="100"/>
      <c r="AE25" s="100"/>
      <c r="AF25" s="100"/>
      <c r="AG25" s="100"/>
      <c r="AH25" s="100"/>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row>
    <row r="26" spans="1:57" ht="18.75" customHeight="1" x14ac:dyDescent="0.3">
      <c r="A26" s="129" t="s">
        <v>3</v>
      </c>
      <c r="B26" s="128"/>
      <c r="C26" s="98"/>
      <c r="D26" s="99"/>
      <c r="E26" s="99"/>
      <c r="F26" s="130"/>
      <c r="G26" s="130"/>
      <c r="H26" s="130"/>
      <c r="I26" s="100"/>
      <c r="J26" s="100"/>
      <c r="K26" s="100"/>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row>
    <row r="27" spans="1:57" ht="15" customHeight="1" x14ac:dyDescent="0.3">
      <c r="A27" s="98"/>
      <c r="B27" s="98"/>
      <c r="C27" s="98"/>
      <c r="D27" s="98"/>
      <c r="E27" s="99"/>
      <c r="F27" s="99"/>
      <c r="G27" s="98"/>
      <c r="H27" s="98"/>
      <c r="I27" s="98"/>
      <c r="J27" s="98"/>
      <c r="K27" s="98"/>
      <c r="L27" s="98"/>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row>
    <row r="28" spans="1:57" ht="27.75" customHeight="1" x14ac:dyDescent="0.3">
      <c r="A28" s="280" t="s">
        <v>148</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6"/>
    </row>
    <row r="29" spans="1:57" ht="15" customHeight="1" x14ac:dyDescent="0.3">
      <c r="A29" s="98"/>
      <c r="B29" s="98"/>
      <c r="C29" s="98"/>
      <c r="D29" s="98"/>
      <c r="E29" s="99"/>
      <c r="F29" s="99"/>
      <c r="G29" s="98"/>
      <c r="H29" s="98"/>
      <c r="I29" s="98"/>
      <c r="J29" s="98"/>
      <c r="K29" s="98"/>
      <c r="L29" s="98"/>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row>
    <row r="30" spans="1:57" ht="15" customHeight="1" x14ac:dyDescent="0.3">
      <c r="A30" s="98"/>
      <c r="B30" s="98"/>
      <c r="C30" s="98"/>
      <c r="D30" s="98"/>
      <c r="E30" s="99"/>
      <c r="F30" s="99"/>
      <c r="G30" s="281"/>
      <c r="H30" s="259"/>
      <c r="I30" s="259"/>
      <c r="J30" s="130"/>
      <c r="K30" s="130"/>
      <c r="L30" s="13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row>
    <row r="31" spans="1:57" ht="15.75" customHeight="1" x14ac:dyDescent="0.3">
      <c r="A31" s="98"/>
      <c r="B31" s="98"/>
      <c r="C31" s="98"/>
      <c r="D31" s="98"/>
      <c r="E31" s="99"/>
      <c r="F31" s="99"/>
      <c r="G31" s="98"/>
      <c r="H31" s="98"/>
      <c r="I31" s="98"/>
      <c r="J31" s="98"/>
      <c r="K31" s="98"/>
      <c r="L31" s="98"/>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row>
    <row r="32" spans="1:57" ht="15.75" customHeight="1" x14ac:dyDescent="0.3">
      <c r="A32" s="98"/>
      <c r="B32" s="98"/>
      <c r="C32" s="98"/>
      <c r="D32" s="98"/>
      <c r="E32" s="99"/>
      <c r="F32" s="99"/>
      <c r="G32" s="98"/>
      <c r="H32" s="98"/>
      <c r="I32" s="98"/>
      <c r="J32" s="98"/>
      <c r="K32" s="98"/>
      <c r="L32" s="98"/>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row>
    <row r="33" spans="1:57" ht="15.75" customHeight="1" x14ac:dyDescent="0.3">
      <c r="A33" s="98"/>
      <c r="B33" s="98"/>
      <c r="C33" s="98"/>
      <c r="D33" s="98"/>
      <c r="E33" s="99"/>
      <c r="F33" s="99"/>
      <c r="G33" s="98"/>
      <c r="H33" s="98"/>
      <c r="I33" s="98"/>
      <c r="J33" s="98"/>
      <c r="K33" s="98"/>
      <c r="L33" s="98"/>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row>
    <row r="34" spans="1:57" ht="15.75" customHeight="1" x14ac:dyDescent="0.3">
      <c r="A34" s="98"/>
      <c r="B34" s="98"/>
      <c r="C34" s="98"/>
      <c r="D34" s="98"/>
      <c r="E34" s="99"/>
      <c r="F34" s="99"/>
      <c r="G34" s="98"/>
      <c r="H34" s="98"/>
      <c r="I34" s="98"/>
      <c r="J34" s="98"/>
      <c r="K34" s="98"/>
      <c r="L34" s="98"/>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row>
    <row r="35" spans="1:57" ht="15.75" customHeight="1" x14ac:dyDescent="0.3">
      <c r="A35" s="98"/>
      <c r="B35" s="98"/>
      <c r="C35" s="98"/>
      <c r="D35" s="98"/>
      <c r="E35" s="99"/>
      <c r="F35" s="99"/>
      <c r="G35" s="98"/>
      <c r="H35" s="98"/>
      <c r="I35" s="98"/>
      <c r="J35" s="98"/>
      <c r="K35" s="98"/>
      <c r="L35" s="98"/>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row>
    <row r="36" spans="1:57" ht="15.75" customHeight="1" x14ac:dyDescent="0.3">
      <c r="A36" s="98"/>
      <c r="B36" s="98"/>
      <c r="C36" s="98"/>
      <c r="D36" s="98"/>
      <c r="E36" s="99"/>
      <c r="F36" s="99"/>
      <c r="G36" s="98"/>
      <c r="H36" s="98"/>
      <c r="I36" s="98"/>
      <c r="J36" s="98"/>
      <c r="K36" s="98"/>
      <c r="L36" s="98"/>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row>
    <row r="37" spans="1:57" ht="15.75" customHeight="1" x14ac:dyDescent="0.3">
      <c r="A37" s="98"/>
      <c r="B37" s="98"/>
      <c r="C37" s="98"/>
      <c r="D37" s="98"/>
      <c r="E37" s="99"/>
      <c r="F37" s="99"/>
      <c r="G37" s="98"/>
      <c r="H37" s="98"/>
      <c r="I37" s="98"/>
      <c r="J37" s="98"/>
      <c r="K37" s="98"/>
      <c r="L37" s="98"/>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row>
    <row r="38" spans="1:57" ht="15.75" customHeight="1" x14ac:dyDescent="0.3">
      <c r="A38" s="98"/>
      <c r="B38" s="98"/>
      <c r="C38" s="98"/>
      <c r="D38" s="98"/>
      <c r="E38" s="99"/>
      <c r="F38" s="99"/>
      <c r="G38" s="98"/>
      <c r="H38" s="98"/>
      <c r="I38" s="98"/>
      <c r="J38" s="98"/>
      <c r="K38" s="98"/>
      <c r="L38" s="98"/>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row>
    <row r="39" spans="1:57" ht="15.75" customHeight="1" x14ac:dyDescent="0.3">
      <c r="A39" s="98"/>
      <c r="B39" s="98"/>
      <c r="C39" s="98"/>
      <c r="D39" s="98"/>
      <c r="E39" s="99"/>
      <c r="F39" s="99"/>
      <c r="G39" s="98"/>
      <c r="H39" s="98"/>
      <c r="I39" s="98"/>
      <c r="J39" s="98"/>
      <c r="K39" s="98"/>
      <c r="L39" s="98"/>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row>
    <row r="40" spans="1:57" ht="15.75" customHeight="1" x14ac:dyDescent="0.3">
      <c r="A40" s="98"/>
      <c r="B40" s="98"/>
      <c r="C40" s="98"/>
      <c r="D40" s="98"/>
      <c r="E40" s="99"/>
      <c r="F40" s="99"/>
      <c r="G40" s="98"/>
      <c r="H40" s="98"/>
      <c r="I40" s="98"/>
      <c r="J40" s="98"/>
      <c r="K40" s="98"/>
      <c r="L40" s="98"/>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row>
    <row r="41" spans="1:57" ht="15.75" customHeight="1" x14ac:dyDescent="0.3">
      <c r="A41" s="98"/>
      <c r="B41" s="98"/>
      <c r="C41" s="98"/>
      <c r="D41" s="98"/>
      <c r="E41" s="99"/>
      <c r="F41" s="99"/>
      <c r="G41" s="98"/>
      <c r="H41" s="98"/>
      <c r="I41" s="98"/>
      <c r="J41" s="98"/>
      <c r="K41" s="98"/>
      <c r="L41" s="98"/>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row>
    <row r="42" spans="1:57" ht="15.75" customHeight="1" x14ac:dyDescent="0.3">
      <c r="A42" s="98"/>
      <c r="B42" s="98"/>
      <c r="C42" s="98"/>
      <c r="D42" s="98"/>
      <c r="E42" s="99"/>
      <c r="F42" s="99"/>
      <c r="G42" s="98"/>
      <c r="H42" s="98"/>
      <c r="I42" s="98"/>
      <c r="J42" s="98"/>
      <c r="K42" s="98"/>
      <c r="L42" s="98"/>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row>
    <row r="43" spans="1:57" ht="15.75" customHeight="1" x14ac:dyDescent="0.3">
      <c r="A43" s="98"/>
      <c r="B43" s="98"/>
      <c r="C43" s="98"/>
      <c r="D43" s="98"/>
      <c r="E43" s="99"/>
      <c r="F43" s="99"/>
      <c r="G43" s="98"/>
      <c r="H43" s="98"/>
      <c r="I43" s="98"/>
      <c r="J43" s="98"/>
      <c r="K43" s="98"/>
      <c r="L43" s="98"/>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row>
    <row r="44" spans="1:57" ht="15.75" customHeight="1" x14ac:dyDescent="0.3">
      <c r="A44" s="98"/>
      <c r="B44" s="98"/>
      <c r="C44" s="98"/>
      <c r="D44" s="98"/>
      <c r="E44" s="99"/>
      <c r="F44" s="99"/>
      <c r="G44" s="98"/>
      <c r="H44" s="98"/>
      <c r="I44" s="98"/>
      <c r="J44" s="98"/>
      <c r="K44" s="98"/>
      <c r="L44" s="98"/>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row>
    <row r="45" spans="1:57" ht="15.75" customHeight="1" x14ac:dyDescent="0.3">
      <c r="A45" s="98"/>
      <c r="B45" s="98"/>
      <c r="C45" s="98"/>
      <c r="D45" s="98"/>
      <c r="E45" s="99"/>
      <c r="F45" s="99"/>
      <c r="G45" s="98"/>
      <c r="H45" s="98"/>
      <c r="I45" s="98"/>
      <c r="J45" s="98"/>
      <c r="K45" s="98"/>
      <c r="L45" s="98"/>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row>
    <row r="46" spans="1:57" ht="15.75" customHeight="1" x14ac:dyDescent="0.3">
      <c r="A46" s="98"/>
      <c r="B46" s="98"/>
      <c r="C46" s="98"/>
      <c r="D46" s="98"/>
      <c r="E46" s="99"/>
      <c r="F46" s="99"/>
      <c r="G46" s="98"/>
      <c r="H46" s="98"/>
      <c r="I46" s="98"/>
      <c r="J46" s="98"/>
      <c r="K46" s="98"/>
      <c r="L46" s="98"/>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row>
    <row r="47" spans="1:57" ht="15.75" customHeight="1" x14ac:dyDescent="0.3">
      <c r="A47" s="98"/>
      <c r="B47" s="98"/>
      <c r="C47" s="98"/>
      <c r="D47" s="98"/>
      <c r="E47" s="99"/>
      <c r="F47" s="99"/>
      <c r="G47" s="98"/>
      <c r="H47" s="98"/>
      <c r="I47" s="98"/>
      <c r="J47" s="98"/>
      <c r="K47" s="98"/>
      <c r="L47" s="98"/>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row>
    <row r="48" spans="1:57" ht="15.75" customHeight="1" x14ac:dyDescent="0.3">
      <c r="A48" s="98"/>
      <c r="B48" s="98"/>
      <c r="C48" s="98"/>
      <c r="D48" s="98"/>
      <c r="E48" s="99"/>
      <c r="F48" s="99"/>
      <c r="G48" s="98"/>
      <c r="H48" s="98"/>
      <c r="I48" s="98"/>
      <c r="J48" s="98"/>
      <c r="K48" s="98"/>
      <c r="L48" s="98"/>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row>
    <row r="49" spans="1:57" ht="15.75" customHeight="1" x14ac:dyDescent="0.3">
      <c r="A49" s="98"/>
      <c r="B49" s="98"/>
      <c r="C49" s="98"/>
      <c r="D49" s="98"/>
      <c r="E49" s="99"/>
      <c r="F49" s="99"/>
      <c r="G49" s="98"/>
      <c r="H49" s="98"/>
      <c r="I49" s="98"/>
      <c r="J49" s="98"/>
      <c r="K49" s="98"/>
      <c r="L49" s="98"/>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row>
    <row r="50" spans="1:57" ht="15.75" customHeight="1" x14ac:dyDescent="0.3">
      <c r="A50" s="98"/>
      <c r="B50" s="98"/>
      <c r="C50" s="98"/>
      <c r="D50" s="98"/>
      <c r="E50" s="99"/>
      <c r="F50" s="99"/>
      <c r="G50" s="98"/>
      <c r="H50" s="98"/>
      <c r="I50" s="98"/>
      <c r="J50" s="98"/>
      <c r="K50" s="98"/>
      <c r="L50" s="98"/>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row>
    <row r="51" spans="1:57" ht="15.75" customHeight="1" x14ac:dyDescent="0.3">
      <c r="A51" s="98"/>
      <c r="B51" s="98"/>
      <c r="C51" s="98"/>
      <c r="D51" s="98"/>
      <c r="E51" s="99"/>
      <c r="F51" s="99"/>
      <c r="G51" s="98"/>
      <c r="H51" s="98"/>
      <c r="I51" s="98"/>
      <c r="J51" s="98"/>
      <c r="K51" s="98"/>
      <c r="L51" s="98"/>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row>
    <row r="52" spans="1:57" ht="15.75" customHeight="1" x14ac:dyDescent="0.3">
      <c r="A52" s="98"/>
      <c r="B52" s="98"/>
      <c r="C52" s="98"/>
      <c r="D52" s="98"/>
      <c r="E52" s="99"/>
      <c r="F52" s="99"/>
      <c r="G52" s="98"/>
      <c r="H52" s="98"/>
      <c r="I52" s="98"/>
      <c r="J52" s="98"/>
      <c r="K52" s="98"/>
      <c r="L52" s="98"/>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row>
    <row r="53" spans="1:57" ht="15.75" customHeight="1" x14ac:dyDescent="0.3">
      <c r="A53" s="98"/>
      <c r="B53" s="98"/>
      <c r="C53" s="98"/>
      <c r="D53" s="98"/>
      <c r="E53" s="99"/>
      <c r="F53" s="99"/>
      <c r="G53" s="98"/>
      <c r="H53" s="98"/>
      <c r="I53" s="98"/>
      <c r="J53" s="98"/>
      <c r="K53" s="98"/>
      <c r="L53" s="98"/>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row>
    <row r="54" spans="1:57" ht="15.75" customHeight="1" x14ac:dyDescent="0.3">
      <c r="A54" s="98"/>
      <c r="B54" s="98"/>
      <c r="C54" s="98"/>
      <c r="D54" s="98"/>
      <c r="E54" s="99"/>
      <c r="F54" s="99"/>
      <c r="G54" s="98"/>
      <c r="H54" s="98"/>
      <c r="I54" s="98"/>
      <c r="J54" s="98"/>
      <c r="K54" s="98"/>
      <c r="L54" s="98"/>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row>
    <row r="55" spans="1:57" ht="15.75" customHeight="1" x14ac:dyDescent="0.3">
      <c r="A55" s="98"/>
      <c r="B55" s="98"/>
      <c r="C55" s="98"/>
      <c r="D55" s="98"/>
      <c r="E55" s="99"/>
      <c r="F55" s="99"/>
      <c r="G55" s="98"/>
      <c r="H55" s="98"/>
      <c r="I55" s="98"/>
      <c r="J55" s="98"/>
      <c r="K55" s="98"/>
      <c r="L55" s="98"/>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row>
    <row r="56" spans="1:57" ht="15.75" customHeight="1" x14ac:dyDescent="0.3">
      <c r="A56" s="98"/>
      <c r="B56" s="98"/>
      <c r="C56" s="98"/>
      <c r="D56" s="98"/>
      <c r="E56" s="99"/>
      <c r="F56" s="99"/>
      <c r="G56" s="98"/>
      <c r="H56" s="98"/>
      <c r="I56" s="98"/>
      <c r="J56" s="98"/>
      <c r="K56" s="98"/>
      <c r="L56" s="98"/>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row>
    <row r="57" spans="1:57" ht="15.75" customHeight="1" x14ac:dyDescent="0.3">
      <c r="A57" s="98"/>
      <c r="B57" s="98"/>
      <c r="C57" s="98"/>
      <c r="D57" s="98"/>
      <c r="E57" s="99"/>
      <c r="F57" s="99"/>
      <c r="G57" s="98"/>
      <c r="H57" s="98"/>
      <c r="I57" s="98"/>
      <c r="J57" s="98"/>
      <c r="K57" s="98"/>
      <c r="L57" s="98"/>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row>
    <row r="58" spans="1:57" ht="15.75" customHeight="1" x14ac:dyDescent="0.3">
      <c r="A58" s="98"/>
      <c r="B58" s="98"/>
      <c r="C58" s="98"/>
      <c r="D58" s="98"/>
      <c r="E58" s="99"/>
      <c r="F58" s="99"/>
      <c r="G58" s="98"/>
      <c r="H58" s="98"/>
      <c r="I58" s="98"/>
      <c r="J58" s="98"/>
      <c r="K58" s="98"/>
      <c r="L58" s="98"/>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row>
    <row r="59" spans="1:57" ht="15.75" customHeight="1" x14ac:dyDescent="0.3">
      <c r="A59" s="98"/>
      <c r="B59" s="98"/>
      <c r="C59" s="98"/>
      <c r="D59" s="98"/>
      <c r="E59" s="99"/>
      <c r="F59" s="99"/>
      <c r="G59" s="98"/>
      <c r="H59" s="98"/>
      <c r="I59" s="98"/>
      <c r="J59" s="98"/>
      <c r="K59" s="98"/>
      <c r="L59" s="98"/>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row>
    <row r="60" spans="1:57" ht="15.75" customHeight="1" x14ac:dyDescent="0.3">
      <c r="A60" s="98"/>
      <c r="B60" s="98"/>
      <c r="C60" s="98"/>
      <c r="D60" s="98"/>
      <c r="E60" s="99"/>
      <c r="F60" s="99"/>
      <c r="G60" s="98"/>
      <c r="H60" s="98"/>
      <c r="I60" s="98"/>
      <c r="J60" s="98"/>
      <c r="K60" s="98"/>
      <c r="L60" s="98"/>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row>
    <row r="61" spans="1:57" ht="15.75" customHeight="1" x14ac:dyDescent="0.3">
      <c r="A61" s="98"/>
      <c r="B61" s="98"/>
      <c r="C61" s="98"/>
      <c r="D61" s="98"/>
      <c r="E61" s="99"/>
      <c r="F61" s="99"/>
      <c r="G61" s="98"/>
      <c r="H61" s="98"/>
      <c r="I61" s="98"/>
      <c r="J61" s="98"/>
      <c r="K61" s="98"/>
      <c r="L61" s="98"/>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row>
    <row r="62" spans="1:57" ht="15.75" customHeight="1" x14ac:dyDescent="0.3">
      <c r="A62" s="98"/>
      <c r="B62" s="98"/>
      <c r="C62" s="98"/>
      <c r="D62" s="98"/>
      <c r="E62" s="99"/>
      <c r="F62" s="99"/>
      <c r="G62" s="98"/>
      <c r="H62" s="98"/>
      <c r="I62" s="98"/>
      <c r="J62" s="98"/>
      <c r="K62" s="98"/>
      <c r="L62" s="98"/>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row>
    <row r="63" spans="1:57" ht="15.75" customHeight="1" x14ac:dyDescent="0.3">
      <c r="A63" s="98"/>
      <c r="B63" s="98"/>
      <c r="C63" s="98"/>
      <c r="D63" s="98"/>
      <c r="E63" s="99"/>
      <c r="F63" s="99"/>
      <c r="G63" s="98"/>
      <c r="H63" s="98"/>
      <c r="I63" s="98"/>
      <c r="J63" s="98"/>
      <c r="K63" s="98"/>
      <c r="L63" s="98"/>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row>
    <row r="64" spans="1:57" ht="15.75" customHeight="1" x14ac:dyDescent="0.3">
      <c r="A64" s="98"/>
      <c r="B64" s="98"/>
      <c r="C64" s="98"/>
      <c r="D64" s="98"/>
      <c r="E64" s="99"/>
      <c r="F64" s="99"/>
      <c r="G64" s="98"/>
      <c r="H64" s="98"/>
      <c r="I64" s="98"/>
      <c r="J64" s="98"/>
      <c r="K64" s="98"/>
      <c r="L64" s="98"/>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row>
    <row r="65" spans="1:57" ht="15.75" customHeight="1" x14ac:dyDescent="0.3">
      <c r="A65" s="98"/>
      <c r="B65" s="98"/>
      <c r="C65" s="98"/>
      <c r="D65" s="98"/>
      <c r="E65" s="99"/>
      <c r="F65" s="99"/>
      <c r="G65" s="98"/>
      <c r="H65" s="98"/>
      <c r="I65" s="98"/>
      <c r="J65" s="98"/>
      <c r="K65" s="98"/>
      <c r="L65" s="98"/>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row>
    <row r="66" spans="1:57" ht="15.75" customHeight="1" x14ac:dyDescent="0.3">
      <c r="A66" s="98"/>
      <c r="B66" s="98"/>
      <c r="C66" s="98"/>
      <c r="D66" s="98"/>
      <c r="E66" s="99"/>
      <c r="F66" s="99"/>
      <c r="G66" s="98"/>
      <c r="H66" s="98"/>
      <c r="I66" s="98"/>
      <c r="J66" s="98"/>
      <c r="K66" s="98"/>
      <c r="L66" s="98"/>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row>
    <row r="67" spans="1:57" ht="15.75" customHeight="1" x14ac:dyDescent="0.3">
      <c r="A67" s="98"/>
      <c r="B67" s="98"/>
      <c r="C67" s="98"/>
      <c r="D67" s="98"/>
      <c r="E67" s="99"/>
      <c r="F67" s="99"/>
      <c r="G67" s="98"/>
      <c r="H67" s="98"/>
      <c r="I67" s="98"/>
      <c r="J67" s="98"/>
      <c r="K67" s="98"/>
      <c r="L67" s="98"/>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row>
    <row r="68" spans="1:57" ht="15.75" customHeight="1" x14ac:dyDescent="0.3">
      <c r="A68" s="98"/>
      <c r="B68" s="98"/>
      <c r="C68" s="98"/>
      <c r="D68" s="98"/>
      <c r="E68" s="99"/>
      <c r="F68" s="99"/>
      <c r="G68" s="98"/>
      <c r="H68" s="98"/>
      <c r="I68" s="98"/>
      <c r="J68" s="98"/>
      <c r="K68" s="98"/>
      <c r="L68" s="98"/>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row>
    <row r="69" spans="1:57" ht="15.75" customHeight="1" x14ac:dyDescent="0.3">
      <c r="A69" s="98"/>
      <c r="B69" s="98"/>
      <c r="C69" s="98"/>
      <c r="D69" s="98"/>
      <c r="E69" s="99"/>
      <c r="F69" s="99"/>
      <c r="G69" s="98"/>
      <c r="H69" s="98"/>
      <c r="I69" s="98"/>
      <c r="J69" s="98"/>
      <c r="K69" s="98"/>
      <c r="L69" s="98"/>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row>
    <row r="70" spans="1:57" ht="15.75" customHeight="1" x14ac:dyDescent="0.3">
      <c r="A70" s="98"/>
      <c r="B70" s="98"/>
      <c r="C70" s="98"/>
      <c r="D70" s="98"/>
      <c r="E70" s="99"/>
      <c r="F70" s="99"/>
      <c r="G70" s="98"/>
      <c r="H70" s="98"/>
      <c r="I70" s="98"/>
      <c r="J70" s="98"/>
      <c r="K70" s="98"/>
      <c r="L70" s="98"/>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row>
    <row r="71" spans="1:57" ht="15.75" customHeight="1" x14ac:dyDescent="0.3">
      <c r="A71" s="98"/>
      <c r="B71" s="98"/>
      <c r="C71" s="98"/>
      <c r="D71" s="98"/>
      <c r="E71" s="99"/>
      <c r="F71" s="99"/>
      <c r="G71" s="98"/>
      <c r="H71" s="98"/>
      <c r="I71" s="98"/>
      <c r="J71" s="98"/>
      <c r="K71" s="98"/>
      <c r="L71" s="98"/>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row>
    <row r="72" spans="1:57" ht="15.75" customHeight="1" x14ac:dyDescent="0.3">
      <c r="A72" s="98"/>
      <c r="B72" s="98"/>
      <c r="C72" s="98"/>
      <c r="D72" s="98"/>
      <c r="E72" s="99"/>
      <c r="F72" s="99"/>
      <c r="G72" s="98"/>
      <c r="H72" s="98"/>
      <c r="I72" s="98"/>
      <c r="J72" s="98"/>
      <c r="K72" s="98"/>
      <c r="L72" s="98"/>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row>
    <row r="73" spans="1:57" ht="15.75" customHeight="1" x14ac:dyDescent="0.3">
      <c r="A73" s="98"/>
      <c r="B73" s="98"/>
      <c r="C73" s="98"/>
      <c r="D73" s="98"/>
      <c r="E73" s="99"/>
      <c r="F73" s="99"/>
      <c r="G73" s="98"/>
      <c r="H73" s="98"/>
      <c r="I73" s="98"/>
      <c r="J73" s="98"/>
      <c r="K73" s="98"/>
      <c r="L73" s="98"/>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row>
    <row r="74" spans="1:57" ht="15.75" customHeight="1" x14ac:dyDescent="0.3">
      <c r="A74" s="98"/>
      <c r="B74" s="98"/>
      <c r="C74" s="98"/>
      <c r="D74" s="98"/>
      <c r="E74" s="99"/>
      <c r="F74" s="99"/>
      <c r="G74" s="98"/>
      <c r="H74" s="98"/>
      <c r="I74" s="98"/>
      <c r="J74" s="98"/>
      <c r="K74" s="98"/>
      <c r="L74" s="98"/>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row>
    <row r="75" spans="1:57" ht="15.75" customHeight="1" x14ac:dyDescent="0.3">
      <c r="A75" s="98"/>
      <c r="B75" s="98"/>
      <c r="C75" s="98"/>
      <c r="D75" s="98"/>
      <c r="E75" s="99"/>
      <c r="F75" s="99"/>
      <c r="G75" s="98"/>
      <c r="H75" s="98"/>
      <c r="I75" s="98"/>
      <c r="J75" s="98"/>
      <c r="K75" s="98"/>
      <c r="L75" s="98"/>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row>
    <row r="76" spans="1:57" ht="15.75" customHeight="1" x14ac:dyDescent="0.3">
      <c r="A76" s="98"/>
      <c r="B76" s="98"/>
      <c r="C76" s="98"/>
      <c r="D76" s="98"/>
      <c r="E76" s="99"/>
      <c r="F76" s="99"/>
      <c r="G76" s="98"/>
      <c r="H76" s="98"/>
      <c r="I76" s="98"/>
      <c r="J76" s="98"/>
      <c r="K76" s="98"/>
      <c r="L76" s="98"/>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row>
    <row r="77" spans="1:57" ht="15.75" customHeight="1" x14ac:dyDescent="0.3">
      <c r="A77" s="98"/>
      <c r="B77" s="98"/>
      <c r="C77" s="98"/>
      <c r="D77" s="98"/>
      <c r="E77" s="99"/>
      <c r="F77" s="99"/>
      <c r="G77" s="98"/>
      <c r="H77" s="98"/>
      <c r="I77" s="98"/>
      <c r="J77" s="98"/>
      <c r="K77" s="98"/>
      <c r="L77" s="98"/>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row>
    <row r="78" spans="1:57" ht="15.75" customHeight="1" x14ac:dyDescent="0.3">
      <c r="A78" s="98"/>
      <c r="B78" s="98"/>
      <c r="C78" s="98"/>
      <c r="D78" s="98"/>
      <c r="E78" s="99"/>
      <c r="F78" s="99"/>
      <c r="G78" s="98"/>
      <c r="H78" s="98"/>
      <c r="I78" s="98"/>
      <c r="J78" s="98"/>
      <c r="K78" s="98"/>
      <c r="L78" s="98"/>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row>
    <row r="79" spans="1:57" ht="15.75" customHeight="1" x14ac:dyDescent="0.3">
      <c r="A79" s="98"/>
      <c r="B79" s="98"/>
      <c r="C79" s="98"/>
      <c r="D79" s="98"/>
      <c r="E79" s="99"/>
      <c r="F79" s="99"/>
      <c r="G79" s="98"/>
      <c r="H79" s="98"/>
      <c r="I79" s="98"/>
      <c r="J79" s="98"/>
      <c r="K79" s="98"/>
      <c r="L79" s="98"/>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row>
    <row r="80" spans="1:57" ht="15.75" customHeight="1" x14ac:dyDescent="0.3">
      <c r="A80" s="98"/>
      <c r="B80" s="98"/>
      <c r="C80" s="98"/>
      <c r="D80" s="98"/>
      <c r="E80" s="99"/>
      <c r="F80" s="99"/>
      <c r="G80" s="98"/>
      <c r="H80" s="98"/>
      <c r="I80" s="98"/>
      <c r="J80" s="98"/>
      <c r="K80" s="98"/>
      <c r="L80" s="98"/>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row>
    <row r="81" spans="1:57" ht="15.75" customHeight="1" x14ac:dyDescent="0.3">
      <c r="A81" s="98"/>
      <c r="B81" s="98"/>
      <c r="C81" s="98"/>
      <c r="D81" s="98"/>
      <c r="E81" s="99"/>
      <c r="F81" s="99"/>
      <c r="G81" s="98"/>
      <c r="H81" s="98"/>
      <c r="I81" s="98"/>
      <c r="J81" s="98"/>
      <c r="K81" s="98"/>
      <c r="L81" s="98"/>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row>
    <row r="82" spans="1:57" ht="15.75" customHeight="1" x14ac:dyDescent="0.3">
      <c r="A82" s="98"/>
      <c r="B82" s="98"/>
      <c r="C82" s="98"/>
      <c r="D82" s="98"/>
      <c r="E82" s="99"/>
      <c r="F82" s="99"/>
      <c r="G82" s="98"/>
      <c r="H82" s="98"/>
      <c r="I82" s="98"/>
      <c r="J82" s="98"/>
      <c r="K82" s="98"/>
      <c r="L82" s="98"/>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row>
    <row r="83" spans="1:57" ht="15.75" customHeight="1" x14ac:dyDescent="0.3">
      <c r="A83" s="98"/>
      <c r="B83" s="98"/>
      <c r="C83" s="98"/>
      <c r="D83" s="98"/>
      <c r="E83" s="99"/>
      <c r="F83" s="99"/>
      <c r="G83" s="98"/>
      <c r="H83" s="98"/>
      <c r="I83" s="98"/>
      <c r="J83" s="98"/>
      <c r="K83" s="98"/>
      <c r="L83" s="98"/>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row>
    <row r="84" spans="1:57" ht="15.75" customHeight="1" x14ac:dyDescent="0.3">
      <c r="A84" s="98"/>
      <c r="B84" s="98"/>
      <c r="C84" s="98"/>
      <c r="D84" s="98"/>
      <c r="E84" s="99"/>
      <c r="F84" s="99"/>
      <c r="G84" s="98"/>
      <c r="H84" s="98"/>
      <c r="I84" s="98"/>
      <c r="J84" s="98"/>
      <c r="K84" s="98"/>
      <c r="L84" s="98"/>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row>
    <row r="85" spans="1:57" ht="15.75" customHeight="1" x14ac:dyDescent="0.3">
      <c r="A85" s="98"/>
      <c r="B85" s="98"/>
      <c r="C85" s="98"/>
      <c r="D85" s="98"/>
      <c r="E85" s="99"/>
      <c r="F85" s="99"/>
      <c r="G85" s="98"/>
      <c r="H85" s="98"/>
      <c r="I85" s="98"/>
      <c r="J85" s="98"/>
      <c r="K85" s="98"/>
      <c r="L85" s="98"/>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row>
    <row r="86" spans="1:57" ht="15.75" customHeight="1" x14ac:dyDescent="0.3">
      <c r="A86" s="98"/>
      <c r="B86" s="98"/>
      <c r="C86" s="98"/>
      <c r="D86" s="98"/>
      <c r="E86" s="99"/>
      <c r="F86" s="99"/>
      <c r="G86" s="98"/>
      <c r="H86" s="98"/>
      <c r="I86" s="98"/>
      <c r="J86" s="98"/>
      <c r="K86" s="98"/>
      <c r="L86" s="98"/>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row>
    <row r="87" spans="1:57" ht="15.75" customHeight="1" x14ac:dyDescent="0.3">
      <c r="A87" s="98"/>
      <c r="B87" s="98"/>
      <c r="C87" s="98"/>
      <c r="D87" s="98"/>
      <c r="E87" s="99"/>
      <c r="F87" s="99"/>
      <c r="G87" s="98"/>
      <c r="H87" s="98"/>
      <c r="I87" s="98"/>
      <c r="J87" s="98"/>
      <c r="K87" s="98"/>
      <c r="L87" s="98"/>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row>
    <row r="88" spans="1:57" ht="15.75" customHeight="1" x14ac:dyDescent="0.3">
      <c r="A88" s="98"/>
      <c r="B88" s="98"/>
      <c r="C88" s="98"/>
      <c r="D88" s="98"/>
      <c r="E88" s="99"/>
      <c r="F88" s="99"/>
      <c r="G88" s="98"/>
      <c r="H88" s="98"/>
      <c r="I88" s="98"/>
      <c r="J88" s="98"/>
      <c r="K88" s="98"/>
      <c r="L88" s="98"/>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row>
    <row r="89" spans="1:57" ht="15.75" customHeight="1" x14ac:dyDescent="0.3">
      <c r="A89" s="98"/>
      <c r="B89" s="98"/>
      <c r="C89" s="98"/>
      <c r="D89" s="98"/>
      <c r="E89" s="99"/>
      <c r="F89" s="99"/>
      <c r="G89" s="98"/>
      <c r="H89" s="98"/>
      <c r="I89" s="98"/>
      <c r="J89" s="98"/>
      <c r="K89" s="98"/>
      <c r="L89" s="98"/>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row>
    <row r="90" spans="1:57" ht="15.75" customHeight="1" x14ac:dyDescent="0.3">
      <c r="A90" s="98"/>
      <c r="B90" s="98"/>
      <c r="C90" s="98"/>
      <c r="D90" s="98"/>
      <c r="E90" s="99"/>
      <c r="F90" s="99"/>
      <c r="G90" s="98"/>
      <c r="H90" s="98"/>
      <c r="I90" s="98"/>
      <c r="J90" s="98"/>
      <c r="K90" s="98"/>
      <c r="L90" s="98"/>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row>
    <row r="91" spans="1:57" ht="15.75" customHeight="1" x14ac:dyDescent="0.3">
      <c r="A91" s="98"/>
      <c r="B91" s="98"/>
      <c r="C91" s="98"/>
      <c r="D91" s="98"/>
      <c r="E91" s="99"/>
      <c r="F91" s="99"/>
      <c r="G91" s="98"/>
      <c r="H91" s="98"/>
      <c r="I91" s="98"/>
      <c r="J91" s="98"/>
      <c r="K91" s="98"/>
      <c r="L91" s="98"/>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row>
    <row r="92" spans="1:57" ht="15.75" customHeight="1" x14ac:dyDescent="0.3">
      <c r="A92" s="98"/>
      <c r="B92" s="98"/>
      <c r="C92" s="98"/>
      <c r="D92" s="98"/>
      <c r="E92" s="99"/>
      <c r="F92" s="99"/>
      <c r="G92" s="98"/>
      <c r="H92" s="98"/>
      <c r="I92" s="98"/>
      <c r="J92" s="98"/>
      <c r="K92" s="98"/>
      <c r="L92" s="98"/>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row>
    <row r="93" spans="1:57" ht="15.75" customHeight="1" x14ac:dyDescent="0.3">
      <c r="A93" s="98"/>
      <c r="B93" s="98"/>
      <c r="C93" s="98"/>
      <c r="D93" s="98"/>
      <c r="E93" s="99"/>
      <c r="F93" s="99"/>
      <c r="G93" s="98"/>
      <c r="H93" s="98"/>
      <c r="I93" s="98"/>
      <c r="J93" s="98"/>
      <c r="K93" s="98"/>
      <c r="L93" s="98"/>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row>
    <row r="94" spans="1:57" ht="15.75" customHeight="1" x14ac:dyDescent="0.3">
      <c r="A94" s="98"/>
      <c r="B94" s="98"/>
      <c r="C94" s="98"/>
      <c r="D94" s="98"/>
      <c r="E94" s="99"/>
      <c r="F94" s="99"/>
      <c r="G94" s="98"/>
      <c r="H94" s="98"/>
      <c r="I94" s="98"/>
      <c r="J94" s="98"/>
      <c r="K94" s="98"/>
      <c r="L94" s="98"/>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row>
    <row r="95" spans="1:57" ht="15.75" customHeight="1" x14ac:dyDescent="0.3">
      <c r="A95" s="98"/>
      <c r="B95" s="98"/>
      <c r="C95" s="98"/>
      <c r="D95" s="98"/>
      <c r="E95" s="99"/>
      <c r="F95" s="99"/>
      <c r="G95" s="98"/>
      <c r="H95" s="98"/>
      <c r="I95" s="98"/>
      <c r="J95" s="98"/>
      <c r="K95" s="98"/>
      <c r="L95" s="98"/>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row>
    <row r="96" spans="1:57" ht="15.75" customHeight="1" x14ac:dyDescent="0.3">
      <c r="A96" s="98"/>
      <c r="B96" s="98"/>
      <c r="C96" s="98"/>
      <c r="D96" s="98"/>
      <c r="E96" s="99"/>
      <c r="F96" s="99"/>
      <c r="G96" s="98"/>
      <c r="H96" s="98"/>
      <c r="I96" s="98"/>
      <c r="J96" s="98"/>
      <c r="K96" s="98"/>
      <c r="L96" s="98"/>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row>
    <row r="97" spans="1:57" ht="15.75" customHeight="1" x14ac:dyDescent="0.3">
      <c r="A97" s="98"/>
      <c r="B97" s="98"/>
      <c r="C97" s="98"/>
      <c r="D97" s="98"/>
      <c r="E97" s="99"/>
      <c r="F97" s="99"/>
      <c r="G97" s="98"/>
      <c r="H97" s="98"/>
      <c r="I97" s="98"/>
      <c r="J97" s="98"/>
      <c r="K97" s="98"/>
      <c r="L97" s="98"/>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row>
    <row r="98" spans="1:57" ht="15.75" customHeight="1" x14ac:dyDescent="0.3">
      <c r="A98" s="98"/>
      <c r="B98" s="98"/>
      <c r="C98" s="98"/>
      <c r="D98" s="98"/>
      <c r="E98" s="99"/>
      <c r="F98" s="99"/>
      <c r="G98" s="98"/>
      <c r="H98" s="98"/>
      <c r="I98" s="98"/>
      <c r="J98" s="98"/>
      <c r="K98" s="98"/>
      <c r="L98" s="98"/>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row>
    <row r="99" spans="1:57" ht="15.75" customHeight="1" x14ac:dyDescent="0.3">
      <c r="A99" s="98"/>
      <c r="B99" s="98"/>
      <c r="C99" s="98"/>
      <c r="D99" s="98"/>
      <c r="E99" s="99"/>
      <c r="F99" s="99"/>
      <c r="G99" s="98"/>
      <c r="H99" s="98"/>
      <c r="I99" s="98"/>
      <c r="J99" s="98"/>
      <c r="K99" s="98"/>
      <c r="L99" s="98"/>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row>
    <row r="100" spans="1:57" ht="15.75" customHeight="1" x14ac:dyDescent="0.3">
      <c r="A100" s="98"/>
      <c r="B100" s="98"/>
      <c r="C100" s="98"/>
      <c r="D100" s="98"/>
      <c r="E100" s="99"/>
      <c r="F100" s="99"/>
      <c r="G100" s="98"/>
      <c r="H100" s="98"/>
      <c r="I100" s="98"/>
      <c r="J100" s="98"/>
      <c r="K100" s="98"/>
      <c r="L100" s="98"/>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row>
    <row r="101" spans="1:57" ht="15.75" customHeight="1" x14ac:dyDescent="0.3">
      <c r="A101" s="98"/>
      <c r="B101" s="98"/>
      <c r="C101" s="98"/>
      <c r="D101" s="98"/>
      <c r="E101" s="99"/>
      <c r="F101" s="99"/>
      <c r="G101" s="98"/>
      <c r="H101" s="98"/>
      <c r="I101" s="98"/>
      <c r="J101" s="98"/>
      <c r="K101" s="98"/>
      <c r="L101" s="98"/>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row>
    <row r="102" spans="1:57" ht="15.75" customHeight="1" x14ac:dyDescent="0.3">
      <c r="A102" s="98"/>
      <c r="B102" s="98"/>
      <c r="C102" s="98"/>
      <c r="D102" s="98"/>
      <c r="E102" s="99"/>
      <c r="F102" s="99"/>
      <c r="G102" s="98"/>
      <c r="H102" s="98"/>
      <c r="I102" s="98"/>
      <c r="J102" s="98"/>
      <c r="K102" s="98"/>
      <c r="L102" s="98"/>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row>
    <row r="103" spans="1:57" ht="15.75" customHeight="1" x14ac:dyDescent="0.3">
      <c r="A103" s="98"/>
      <c r="B103" s="98"/>
      <c r="C103" s="98"/>
      <c r="D103" s="98"/>
      <c r="E103" s="99"/>
      <c r="F103" s="99"/>
      <c r="G103" s="98"/>
      <c r="H103" s="98"/>
      <c r="I103" s="98"/>
      <c r="J103" s="98"/>
      <c r="K103" s="98"/>
      <c r="L103" s="98"/>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row>
    <row r="104" spans="1:57" ht="15.75" customHeight="1" x14ac:dyDescent="0.3">
      <c r="A104" s="98"/>
      <c r="B104" s="98"/>
      <c r="C104" s="98"/>
      <c r="D104" s="98"/>
      <c r="E104" s="99"/>
      <c r="F104" s="99"/>
      <c r="G104" s="98"/>
      <c r="H104" s="98"/>
      <c r="I104" s="98"/>
      <c r="J104" s="98"/>
      <c r="K104" s="98"/>
      <c r="L104" s="98"/>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row>
    <row r="105" spans="1:57" ht="15.75" customHeight="1" x14ac:dyDescent="0.3">
      <c r="A105" s="98"/>
      <c r="B105" s="98"/>
      <c r="C105" s="98"/>
      <c r="D105" s="98"/>
      <c r="E105" s="99"/>
      <c r="F105" s="99"/>
      <c r="G105" s="98"/>
      <c r="H105" s="98"/>
      <c r="I105" s="98"/>
      <c r="J105" s="98"/>
      <c r="K105" s="98"/>
      <c r="L105" s="98"/>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row>
    <row r="106" spans="1:57" ht="15.75" customHeight="1" x14ac:dyDescent="0.3">
      <c r="A106" s="98"/>
      <c r="B106" s="98"/>
      <c r="C106" s="98"/>
      <c r="D106" s="98"/>
      <c r="E106" s="99"/>
      <c r="F106" s="99"/>
      <c r="G106" s="98"/>
      <c r="H106" s="98"/>
      <c r="I106" s="98"/>
      <c r="J106" s="98"/>
      <c r="K106" s="98"/>
      <c r="L106" s="98"/>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row>
    <row r="107" spans="1:57" ht="15.75" customHeight="1" x14ac:dyDescent="0.3">
      <c r="A107" s="98"/>
      <c r="B107" s="98"/>
      <c r="C107" s="98"/>
      <c r="D107" s="98"/>
      <c r="E107" s="99"/>
      <c r="F107" s="99"/>
      <c r="G107" s="98"/>
      <c r="H107" s="98"/>
      <c r="I107" s="98"/>
      <c r="J107" s="98"/>
      <c r="K107" s="98"/>
      <c r="L107" s="98"/>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c r="AV107" s="100"/>
      <c r="AW107" s="100"/>
      <c r="AX107" s="100"/>
      <c r="AY107" s="100"/>
      <c r="AZ107" s="100"/>
      <c r="BA107" s="100"/>
      <c r="BB107" s="100"/>
      <c r="BC107" s="100"/>
      <c r="BD107" s="100"/>
      <c r="BE107" s="100"/>
    </row>
    <row r="108" spans="1:57" ht="15.75" customHeight="1" x14ac:dyDescent="0.3">
      <c r="A108" s="98"/>
      <c r="B108" s="98"/>
      <c r="C108" s="98"/>
      <c r="D108" s="98"/>
      <c r="E108" s="99"/>
      <c r="F108" s="99"/>
      <c r="G108" s="98"/>
      <c r="H108" s="98"/>
      <c r="I108" s="98"/>
      <c r="J108" s="98"/>
      <c r="K108" s="98"/>
      <c r="L108" s="98"/>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c r="AV108" s="100"/>
      <c r="AW108" s="100"/>
      <c r="AX108" s="100"/>
      <c r="AY108" s="100"/>
      <c r="AZ108" s="100"/>
      <c r="BA108" s="100"/>
      <c r="BB108" s="100"/>
      <c r="BC108" s="100"/>
      <c r="BD108" s="100"/>
      <c r="BE108" s="100"/>
    </row>
    <row r="109" spans="1:57" ht="15.75" customHeight="1" x14ac:dyDescent="0.3">
      <c r="A109" s="98"/>
      <c r="B109" s="98"/>
      <c r="C109" s="98"/>
      <c r="D109" s="98"/>
      <c r="E109" s="99"/>
      <c r="F109" s="99"/>
      <c r="G109" s="98"/>
      <c r="H109" s="98"/>
      <c r="I109" s="98"/>
      <c r="J109" s="98"/>
      <c r="K109" s="98"/>
      <c r="L109" s="98"/>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row>
    <row r="110" spans="1:57" ht="15.75" customHeight="1" x14ac:dyDescent="0.3">
      <c r="A110" s="98"/>
      <c r="B110" s="98"/>
      <c r="C110" s="98"/>
      <c r="D110" s="98"/>
      <c r="E110" s="99"/>
      <c r="F110" s="99"/>
      <c r="G110" s="98"/>
      <c r="H110" s="98"/>
      <c r="I110" s="98"/>
      <c r="J110" s="98"/>
      <c r="K110" s="98"/>
      <c r="L110" s="98"/>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row>
    <row r="111" spans="1:57" ht="15.75" customHeight="1" x14ac:dyDescent="0.3">
      <c r="A111" s="98"/>
      <c r="B111" s="98"/>
      <c r="C111" s="98"/>
      <c r="D111" s="98"/>
      <c r="E111" s="99"/>
      <c r="F111" s="99"/>
      <c r="G111" s="98"/>
      <c r="H111" s="98"/>
      <c r="I111" s="98"/>
      <c r="J111" s="98"/>
      <c r="K111" s="98"/>
      <c r="L111" s="98"/>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row>
    <row r="112" spans="1:57" ht="15.75" customHeight="1" x14ac:dyDescent="0.3">
      <c r="A112" s="98"/>
      <c r="B112" s="98"/>
      <c r="C112" s="98"/>
      <c r="D112" s="98"/>
      <c r="E112" s="99"/>
      <c r="F112" s="99"/>
      <c r="G112" s="98"/>
      <c r="H112" s="98"/>
      <c r="I112" s="98"/>
      <c r="J112" s="98"/>
      <c r="K112" s="98"/>
      <c r="L112" s="98"/>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row>
    <row r="113" spans="1:57" ht="15.75" customHeight="1" x14ac:dyDescent="0.3">
      <c r="A113" s="98"/>
      <c r="B113" s="98"/>
      <c r="C113" s="98"/>
      <c r="D113" s="98"/>
      <c r="E113" s="99"/>
      <c r="F113" s="99"/>
      <c r="G113" s="98"/>
      <c r="H113" s="98"/>
      <c r="I113" s="98"/>
      <c r="J113" s="98"/>
      <c r="K113" s="98"/>
      <c r="L113" s="98"/>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row>
    <row r="114" spans="1:57" ht="15.75" customHeight="1" x14ac:dyDescent="0.3">
      <c r="A114" s="98"/>
      <c r="B114" s="98"/>
      <c r="C114" s="98"/>
      <c r="D114" s="98"/>
      <c r="E114" s="99"/>
      <c r="F114" s="99"/>
      <c r="G114" s="98"/>
      <c r="H114" s="98"/>
      <c r="I114" s="98"/>
      <c r="J114" s="98"/>
      <c r="K114" s="98"/>
      <c r="L114" s="98"/>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row>
    <row r="115" spans="1:57" ht="15.75" customHeight="1" x14ac:dyDescent="0.3">
      <c r="A115" s="98"/>
      <c r="B115" s="98"/>
      <c r="C115" s="98"/>
      <c r="D115" s="98"/>
      <c r="E115" s="99"/>
      <c r="F115" s="99"/>
      <c r="G115" s="98"/>
      <c r="H115" s="98"/>
      <c r="I115" s="98"/>
      <c r="J115" s="98"/>
      <c r="K115" s="98"/>
      <c r="L115" s="98"/>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row>
    <row r="116" spans="1:57" ht="15.75" customHeight="1" x14ac:dyDescent="0.3">
      <c r="A116" s="98"/>
      <c r="B116" s="98"/>
      <c r="C116" s="98"/>
      <c r="D116" s="98"/>
      <c r="E116" s="99"/>
      <c r="F116" s="99"/>
      <c r="G116" s="98"/>
      <c r="H116" s="98"/>
      <c r="I116" s="98"/>
      <c r="J116" s="98"/>
      <c r="K116" s="98"/>
      <c r="L116" s="98"/>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row>
    <row r="117" spans="1:57" ht="15.75" customHeight="1" x14ac:dyDescent="0.3">
      <c r="A117" s="98"/>
      <c r="B117" s="98"/>
      <c r="C117" s="98"/>
      <c r="D117" s="98"/>
      <c r="E117" s="99"/>
      <c r="F117" s="99"/>
      <c r="G117" s="98"/>
      <c r="H117" s="98"/>
      <c r="I117" s="98"/>
      <c r="J117" s="98"/>
      <c r="K117" s="98"/>
      <c r="L117" s="98"/>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row>
    <row r="118" spans="1:57" ht="15.75" customHeight="1" x14ac:dyDescent="0.3">
      <c r="A118" s="98"/>
      <c r="B118" s="98"/>
      <c r="C118" s="98"/>
      <c r="D118" s="98"/>
      <c r="E118" s="99"/>
      <c r="F118" s="99"/>
      <c r="G118" s="98"/>
      <c r="H118" s="98"/>
      <c r="I118" s="98"/>
      <c r="J118" s="98"/>
      <c r="K118" s="98"/>
      <c r="L118" s="98"/>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row>
    <row r="119" spans="1:57" ht="15.75" customHeight="1" x14ac:dyDescent="0.3">
      <c r="A119" s="98"/>
      <c r="B119" s="98"/>
      <c r="C119" s="98"/>
      <c r="D119" s="98"/>
      <c r="E119" s="99"/>
      <c r="F119" s="99"/>
      <c r="G119" s="98"/>
      <c r="H119" s="98"/>
      <c r="I119" s="98"/>
      <c r="J119" s="98"/>
      <c r="K119" s="98"/>
      <c r="L119" s="98"/>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row>
    <row r="120" spans="1:57" ht="15.75" customHeight="1" x14ac:dyDescent="0.3">
      <c r="A120" s="98"/>
      <c r="B120" s="98"/>
      <c r="C120" s="98"/>
      <c r="D120" s="98"/>
      <c r="E120" s="99"/>
      <c r="F120" s="99"/>
      <c r="G120" s="98"/>
      <c r="H120" s="98"/>
      <c r="I120" s="98"/>
      <c r="J120" s="98"/>
      <c r="K120" s="98"/>
      <c r="L120" s="98"/>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row>
    <row r="121" spans="1:57" ht="15.75" customHeight="1" x14ac:dyDescent="0.3">
      <c r="A121" s="98"/>
      <c r="B121" s="98"/>
      <c r="C121" s="98"/>
      <c r="D121" s="98"/>
      <c r="E121" s="99"/>
      <c r="F121" s="99"/>
      <c r="G121" s="98"/>
      <c r="H121" s="98"/>
      <c r="I121" s="98"/>
      <c r="J121" s="98"/>
      <c r="K121" s="98"/>
      <c r="L121" s="98"/>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row>
    <row r="122" spans="1:57" ht="15.75" customHeight="1" x14ac:dyDescent="0.3">
      <c r="A122" s="98"/>
      <c r="B122" s="98"/>
      <c r="C122" s="98"/>
      <c r="D122" s="98"/>
      <c r="E122" s="99"/>
      <c r="F122" s="99"/>
      <c r="G122" s="98"/>
      <c r="H122" s="98"/>
      <c r="I122" s="98"/>
      <c r="J122" s="98"/>
      <c r="K122" s="98"/>
      <c r="L122" s="98"/>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row>
    <row r="123" spans="1:57" ht="15.75" customHeight="1" x14ac:dyDescent="0.3">
      <c r="A123" s="98"/>
      <c r="B123" s="98"/>
      <c r="C123" s="98"/>
      <c r="D123" s="98"/>
      <c r="E123" s="99"/>
      <c r="F123" s="99"/>
      <c r="G123" s="98"/>
      <c r="H123" s="98"/>
      <c r="I123" s="98"/>
      <c r="J123" s="98"/>
      <c r="K123" s="98"/>
      <c r="L123" s="98"/>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row>
    <row r="124" spans="1:57" ht="15.75" customHeight="1" x14ac:dyDescent="0.3">
      <c r="A124" s="98"/>
      <c r="B124" s="98"/>
      <c r="C124" s="98"/>
      <c r="D124" s="98"/>
      <c r="E124" s="99"/>
      <c r="F124" s="99"/>
      <c r="G124" s="98"/>
      <c r="H124" s="98"/>
      <c r="I124" s="98"/>
      <c r="J124" s="98"/>
      <c r="K124" s="98"/>
      <c r="L124" s="98"/>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row>
    <row r="125" spans="1:57" ht="15.75" customHeight="1" x14ac:dyDescent="0.3">
      <c r="A125" s="98"/>
      <c r="B125" s="98"/>
      <c r="C125" s="98"/>
      <c r="D125" s="98"/>
      <c r="E125" s="99"/>
      <c r="F125" s="99"/>
      <c r="G125" s="98"/>
      <c r="H125" s="98"/>
      <c r="I125" s="98"/>
      <c r="J125" s="98"/>
      <c r="K125" s="98"/>
      <c r="L125" s="98"/>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row>
    <row r="126" spans="1:57" ht="15.75" customHeight="1" x14ac:dyDescent="0.3">
      <c r="A126" s="98"/>
      <c r="B126" s="98"/>
      <c r="C126" s="98"/>
      <c r="D126" s="98"/>
      <c r="E126" s="99"/>
      <c r="F126" s="99"/>
      <c r="G126" s="98"/>
      <c r="H126" s="98"/>
      <c r="I126" s="98"/>
      <c r="J126" s="98"/>
      <c r="K126" s="98"/>
      <c r="L126" s="98"/>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row>
    <row r="127" spans="1:57" ht="15.75" customHeight="1" x14ac:dyDescent="0.3">
      <c r="A127" s="98"/>
      <c r="B127" s="98"/>
      <c r="C127" s="98"/>
      <c r="D127" s="98"/>
      <c r="E127" s="99"/>
      <c r="F127" s="99"/>
      <c r="G127" s="98"/>
      <c r="H127" s="98"/>
      <c r="I127" s="98"/>
      <c r="J127" s="98"/>
      <c r="K127" s="98"/>
      <c r="L127" s="98"/>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row>
    <row r="128" spans="1:57" ht="15.75" customHeight="1" x14ac:dyDescent="0.3">
      <c r="A128" s="98"/>
      <c r="B128" s="98"/>
      <c r="C128" s="98"/>
      <c r="D128" s="98"/>
      <c r="E128" s="99"/>
      <c r="F128" s="99"/>
      <c r="G128" s="98"/>
      <c r="H128" s="98"/>
      <c r="I128" s="98"/>
      <c r="J128" s="98"/>
      <c r="K128" s="98"/>
      <c r="L128" s="98"/>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row>
    <row r="129" spans="1:57" ht="15.75" customHeight="1" x14ac:dyDescent="0.3">
      <c r="A129" s="98"/>
      <c r="B129" s="98"/>
      <c r="C129" s="98"/>
      <c r="D129" s="98"/>
      <c r="E129" s="99"/>
      <c r="F129" s="99"/>
      <c r="G129" s="98"/>
      <c r="H129" s="98"/>
      <c r="I129" s="98"/>
      <c r="J129" s="98"/>
      <c r="K129" s="98"/>
      <c r="L129" s="98"/>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row>
    <row r="130" spans="1:57" ht="15.75" customHeight="1" x14ac:dyDescent="0.3">
      <c r="A130" s="98"/>
      <c r="B130" s="98"/>
      <c r="C130" s="98"/>
      <c r="D130" s="98"/>
      <c r="E130" s="99"/>
      <c r="F130" s="99"/>
      <c r="G130" s="98"/>
      <c r="H130" s="98"/>
      <c r="I130" s="98"/>
      <c r="J130" s="98"/>
      <c r="K130" s="98"/>
      <c r="L130" s="98"/>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row>
    <row r="131" spans="1:57" ht="15.75" customHeight="1" x14ac:dyDescent="0.3">
      <c r="A131" s="98"/>
      <c r="B131" s="98"/>
      <c r="C131" s="98"/>
      <c r="D131" s="98"/>
      <c r="E131" s="99"/>
      <c r="F131" s="99"/>
      <c r="G131" s="98"/>
      <c r="H131" s="98"/>
      <c r="I131" s="98"/>
      <c r="J131" s="98"/>
      <c r="K131" s="98"/>
      <c r="L131" s="98"/>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row>
    <row r="132" spans="1:57" ht="15.75" customHeight="1" x14ac:dyDescent="0.3">
      <c r="A132" s="98"/>
      <c r="B132" s="98"/>
      <c r="C132" s="98"/>
      <c r="D132" s="98"/>
      <c r="E132" s="99"/>
      <c r="F132" s="99"/>
      <c r="G132" s="98"/>
      <c r="H132" s="98"/>
      <c r="I132" s="98"/>
      <c r="J132" s="98"/>
      <c r="K132" s="98"/>
      <c r="L132" s="98"/>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row>
    <row r="133" spans="1:57" ht="15.75" customHeight="1" x14ac:dyDescent="0.3">
      <c r="A133" s="98"/>
      <c r="B133" s="98"/>
      <c r="C133" s="98"/>
      <c r="D133" s="98"/>
      <c r="E133" s="99"/>
      <c r="F133" s="99"/>
      <c r="G133" s="98"/>
      <c r="H133" s="98"/>
      <c r="I133" s="98"/>
      <c r="J133" s="98"/>
      <c r="K133" s="98"/>
      <c r="L133" s="98"/>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row>
    <row r="134" spans="1:57" ht="15.75" customHeight="1" x14ac:dyDescent="0.3">
      <c r="A134" s="98"/>
      <c r="B134" s="98"/>
      <c r="C134" s="98"/>
      <c r="D134" s="98"/>
      <c r="E134" s="99"/>
      <c r="F134" s="99"/>
      <c r="G134" s="98"/>
      <c r="H134" s="98"/>
      <c r="I134" s="98"/>
      <c r="J134" s="98"/>
      <c r="K134" s="98"/>
      <c r="L134" s="98"/>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row>
    <row r="135" spans="1:57" ht="15.75" customHeight="1" x14ac:dyDescent="0.3">
      <c r="A135" s="98"/>
      <c r="B135" s="98"/>
      <c r="C135" s="98"/>
      <c r="D135" s="98"/>
      <c r="E135" s="99"/>
      <c r="F135" s="99"/>
      <c r="G135" s="98"/>
      <c r="H135" s="98"/>
      <c r="I135" s="98"/>
      <c r="J135" s="98"/>
      <c r="K135" s="98"/>
      <c r="L135" s="98"/>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row>
    <row r="136" spans="1:57" ht="15.75" customHeight="1" x14ac:dyDescent="0.3">
      <c r="A136" s="98"/>
      <c r="B136" s="98"/>
      <c r="C136" s="98"/>
      <c r="D136" s="98"/>
      <c r="E136" s="99"/>
      <c r="F136" s="99"/>
      <c r="G136" s="98"/>
      <c r="H136" s="98"/>
      <c r="I136" s="98"/>
      <c r="J136" s="98"/>
      <c r="K136" s="98"/>
      <c r="L136" s="98"/>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row>
    <row r="137" spans="1:57" ht="15.75" customHeight="1" x14ac:dyDescent="0.3">
      <c r="A137" s="98"/>
      <c r="B137" s="98"/>
      <c r="C137" s="98"/>
      <c r="D137" s="98"/>
      <c r="E137" s="99"/>
      <c r="F137" s="99"/>
      <c r="G137" s="98"/>
      <c r="H137" s="98"/>
      <c r="I137" s="98"/>
      <c r="J137" s="98"/>
      <c r="K137" s="98"/>
      <c r="L137" s="98"/>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row>
    <row r="138" spans="1:57" ht="15.75" customHeight="1" x14ac:dyDescent="0.3">
      <c r="A138" s="98"/>
      <c r="B138" s="98"/>
      <c r="C138" s="98"/>
      <c r="D138" s="98"/>
      <c r="E138" s="99"/>
      <c r="F138" s="99"/>
      <c r="G138" s="98"/>
      <c r="H138" s="98"/>
      <c r="I138" s="98"/>
      <c r="J138" s="98"/>
      <c r="K138" s="98"/>
      <c r="L138" s="98"/>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row>
    <row r="139" spans="1:57" ht="15.75" customHeight="1" x14ac:dyDescent="0.3">
      <c r="A139" s="98"/>
      <c r="B139" s="98"/>
      <c r="C139" s="98"/>
      <c r="D139" s="98"/>
      <c r="E139" s="99"/>
      <c r="F139" s="99"/>
      <c r="G139" s="98"/>
      <c r="H139" s="98"/>
      <c r="I139" s="98"/>
      <c r="J139" s="98"/>
      <c r="K139" s="98"/>
      <c r="L139" s="98"/>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row>
    <row r="140" spans="1:57" ht="15.75" customHeight="1" x14ac:dyDescent="0.3">
      <c r="A140" s="98"/>
      <c r="B140" s="98"/>
      <c r="C140" s="98"/>
      <c r="D140" s="98"/>
      <c r="E140" s="99"/>
      <c r="F140" s="99"/>
      <c r="G140" s="98"/>
      <c r="H140" s="98"/>
      <c r="I140" s="98"/>
      <c r="J140" s="98"/>
      <c r="K140" s="98"/>
      <c r="L140" s="98"/>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row>
    <row r="141" spans="1:57" ht="15.75" customHeight="1" x14ac:dyDescent="0.3">
      <c r="A141" s="98"/>
      <c r="B141" s="98"/>
      <c r="C141" s="98"/>
      <c r="D141" s="98"/>
      <c r="E141" s="99"/>
      <c r="F141" s="99"/>
      <c r="G141" s="98"/>
      <c r="H141" s="98"/>
      <c r="I141" s="98"/>
      <c r="J141" s="98"/>
      <c r="K141" s="98"/>
      <c r="L141" s="98"/>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row>
    <row r="142" spans="1:57" ht="15.75" customHeight="1" x14ac:dyDescent="0.3">
      <c r="A142" s="98"/>
      <c r="B142" s="98"/>
      <c r="C142" s="98"/>
      <c r="D142" s="98"/>
      <c r="E142" s="99"/>
      <c r="F142" s="99"/>
      <c r="G142" s="98"/>
      <c r="H142" s="98"/>
      <c r="I142" s="98"/>
      <c r="J142" s="98"/>
      <c r="K142" s="98"/>
      <c r="L142" s="98"/>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row>
    <row r="143" spans="1:57" ht="15.75" customHeight="1" x14ac:dyDescent="0.3">
      <c r="A143" s="98"/>
      <c r="B143" s="98"/>
      <c r="C143" s="98"/>
      <c r="D143" s="98"/>
      <c r="E143" s="99"/>
      <c r="F143" s="99"/>
      <c r="G143" s="98"/>
      <c r="H143" s="98"/>
      <c r="I143" s="98"/>
      <c r="J143" s="98"/>
      <c r="K143" s="98"/>
      <c r="L143" s="98"/>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row>
    <row r="144" spans="1:57" ht="15.75" customHeight="1" x14ac:dyDescent="0.3">
      <c r="A144" s="98"/>
      <c r="B144" s="98"/>
      <c r="C144" s="98"/>
      <c r="D144" s="98"/>
      <c r="E144" s="99"/>
      <c r="F144" s="99"/>
      <c r="G144" s="98"/>
      <c r="H144" s="98"/>
      <c r="I144" s="98"/>
      <c r="J144" s="98"/>
      <c r="K144" s="98"/>
      <c r="L144" s="98"/>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row>
    <row r="145" spans="1:57" ht="15.75" customHeight="1" x14ac:dyDescent="0.3">
      <c r="A145" s="98"/>
      <c r="B145" s="98"/>
      <c r="C145" s="98"/>
      <c r="D145" s="98"/>
      <c r="E145" s="99"/>
      <c r="F145" s="99"/>
      <c r="G145" s="98"/>
      <c r="H145" s="98"/>
      <c r="I145" s="98"/>
      <c r="J145" s="98"/>
      <c r="K145" s="98"/>
      <c r="L145" s="98"/>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row>
    <row r="146" spans="1:57" ht="15.75" customHeight="1" x14ac:dyDescent="0.3">
      <c r="A146" s="98"/>
      <c r="B146" s="98"/>
      <c r="C146" s="98"/>
      <c r="D146" s="98"/>
      <c r="E146" s="99"/>
      <c r="F146" s="99"/>
      <c r="G146" s="98"/>
      <c r="H146" s="98"/>
      <c r="I146" s="98"/>
      <c r="J146" s="98"/>
      <c r="K146" s="98"/>
      <c r="L146" s="98"/>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row>
    <row r="147" spans="1:57" ht="15.75" customHeight="1" x14ac:dyDescent="0.3">
      <c r="A147" s="98"/>
      <c r="B147" s="98"/>
      <c r="C147" s="98"/>
      <c r="D147" s="98"/>
      <c r="E147" s="99"/>
      <c r="F147" s="99"/>
      <c r="G147" s="98"/>
      <c r="H147" s="98"/>
      <c r="I147" s="98"/>
      <c r="J147" s="98"/>
      <c r="K147" s="98"/>
      <c r="L147" s="98"/>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row>
    <row r="148" spans="1:57" ht="15.75" customHeight="1" x14ac:dyDescent="0.3">
      <c r="A148" s="98"/>
      <c r="B148" s="98"/>
      <c r="C148" s="98"/>
      <c r="D148" s="98"/>
      <c r="E148" s="99"/>
      <c r="F148" s="99"/>
      <c r="G148" s="98"/>
      <c r="H148" s="98"/>
      <c r="I148" s="98"/>
      <c r="J148" s="98"/>
      <c r="K148" s="98"/>
      <c r="L148" s="98"/>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row>
    <row r="149" spans="1:57" ht="15.75" customHeight="1" x14ac:dyDescent="0.3">
      <c r="A149" s="98"/>
      <c r="B149" s="98"/>
      <c r="C149" s="98"/>
      <c r="D149" s="98"/>
      <c r="E149" s="99"/>
      <c r="F149" s="99"/>
      <c r="G149" s="98"/>
      <c r="H149" s="98"/>
      <c r="I149" s="98"/>
      <c r="J149" s="98"/>
      <c r="K149" s="98"/>
      <c r="L149" s="98"/>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row>
    <row r="150" spans="1:57" ht="15.75" customHeight="1" x14ac:dyDescent="0.3">
      <c r="A150" s="98"/>
      <c r="B150" s="98"/>
      <c r="C150" s="98"/>
      <c r="D150" s="98"/>
      <c r="E150" s="99"/>
      <c r="F150" s="99"/>
      <c r="G150" s="98"/>
      <c r="H150" s="98"/>
      <c r="I150" s="98"/>
      <c r="J150" s="98"/>
      <c r="K150" s="98"/>
      <c r="L150" s="98"/>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row>
    <row r="151" spans="1:57" ht="15.75" customHeight="1" x14ac:dyDescent="0.3">
      <c r="A151" s="98"/>
      <c r="B151" s="98"/>
      <c r="C151" s="98"/>
      <c r="D151" s="98"/>
      <c r="E151" s="99"/>
      <c r="F151" s="99"/>
      <c r="G151" s="98"/>
      <c r="H151" s="98"/>
      <c r="I151" s="98"/>
      <c r="J151" s="98"/>
      <c r="K151" s="98"/>
      <c r="L151" s="98"/>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row>
    <row r="152" spans="1:57" ht="15.75" customHeight="1" x14ac:dyDescent="0.3">
      <c r="A152" s="98"/>
      <c r="B152" s="98"/>
      <c r="C152" s="98"/>
      <c r="D152" s="98"/>
      <c r="E152" s="99"/>
      <c r="F152" s="99"/>
      <c r="G152" s="98"/>
      <c r="H152" s="98"/>
      <c r="I152" s="98"/>
      <c r="J152" s="98"/>
      <c r="K152" s="98"/>
      <c r="L152" s="98"/>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row>
    <row r="153" spans="1:57" ht="15.75" customHeight="1" x14ac:dyDescent="0.3">
      <c r="A153" s="98"/>
      <c r="B153" s="98"/>
      <c r="C153" s="98"/>
      <c r="D153" s="98"/>
      <c r="E153" s="99"/>
      <c r="F153" s="99"/>
      <c r="G153" s="98"/>
      <c r="H153" s="98"/>
      <c r="I153" s="98"/>
      <c r="J153" s="98"/>
      <c r="K153" s="98"/>
      <c r="L153" s="98"/>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row>
    <row r="154" spans="1:57" ht="15.75" customHeight="1" x14ac:dyDescent="0.3">
      <c r="A154" s="98"/>
      <c r="B154" s="98"/>
      <c r="C154" s="98"/>
      <c r="D154" s="98"/>
      <c r="E154" s="99"/>
      <c r="F154" s="99"/>
      <c r="G154" s="98"/>
      <c r="H154" s="98"/>
      <c r="I154" s="98"/>
      <c r="J154" s="98"/>
      <c r="K154" s="98"/>
      <c r="L154" s="98"/>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row>
    <row r="155" spans="1:57" ht="15.75" customHeight="1" x14ac:dyDescent="0.3">
      <c r="A155" s="98"/>
      <c r="B155" s="98"/>
      <c r="C155" s="98"/>
      <c r="D155" s="98"/>
      <c r="E155" s="99"/>
      <c r="F155" s="99"/>
      <c r="G155" s="98"/>
      <c r="H155" s="98"/>
      <c r="I155" s="98"/>
      <c r="J155" s="98"/>
      <c r="K155" s="98"/>
      <c r="L155" s="98"/>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row>
    <row r="156" spans="1:57" ht="15.75" customHeight="1" x14ac:dyDescent="0.3">
      <c r="A156" s="98"/>
      <c r="B156" s="98"/>
      <c r="C156" s="98"/>
      <c r="D156" s="98"/>
      <c r="E156" s="99"/>
      <c r="F156" s="99"/>
      <c r="G156" s="98"/>
      <c r="H156" s="98"/>
      <c r="I156" s="98"/>
      <c r="J156" s="98"/>
      <c r="K156" s="98"/>
      <c r="L156" s="98"/>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row>
    <row r="157" spans="1:57" ht="15.75" customHeight="1" x14ac:dyDescent="0.3">
      <c r="A157" s="98"/>
      <c r="B157" s="98"/>
      <c r="C157" s="98"/>
      <c r="D157" s="98"/>
      <c r="E157" s="99"/>
      <c r="F157" s="99"/>
      <c r="G157" s="98"/>
      <c r="H157" s="98"/>
      <c r="I157" s="98"/>
      <c r="J157" s="98"/>
      <c r="K157" s="98"/>
      <c r="L157" s="98"/>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row>
    <row r="158" spans="1:57" ht="15.75" customHeight="1" x14ac:dyDescent="0.3">
      <c r="A158" s="98"/>
      <c r="B158" s="98"/>
      <c r="C158" s="98"/>
      <c r="D158" s="98"/>
      <c r="E158" s="99"/>
      <c r="F158" s="99"/>
      <c r="G158" s="98"/>
      <c r="H158" s="98"/>
      <c r="I158" s="98"/>
      <c r="J158" s="98"/>
      <c r="K158" s="98"/>
      <c r="L158" s="98"/>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row>
    <row r="159" spans="1:57" ht="15.75" customHeight="1" x14ac:dyDescent="0.3">
      <c r="A159" s="98"/>
      <c r="B159" s="98"/>
      <c r="C159" s="98"/>
      <c r="D159" s="98"/>
      <c r="E159" s="99"/>
      <c r="F159" s="99"/>
      <c r="G159" s="98"/>
      <c r="H159" s="98"/>
      <c r="I159" s="98"/>
      <c r="J159" s="98"/>
      <c r="K159" s="98"/>
      <c r="L159" s="98"/>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row>
    <row r="160" spans="1:57" ht="15.75" customHeight="1" x14ac:dyDescent="0.3">
      <c r="A160" s="98"/>
      <c r="B160" s="98"/>
      <c r="C160" s="98"/>
      <c r="D160" s="98"/>
      <c r="E160" s="99"/>
      <c r="F160" s="99"/>
      <c r="G160" s="98"/>
      <c r="H160" s="98"/>
      <c r="I160" s="98"/>
      <c r="J160" s="98"/>
      <c r="K160" s="98"/>
      <c r="L160" s="98"/>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row>
    <row r="161" spans="1:57" ht="15.75" customHeight="1" x14ac:dyDescent="0.3">
      <c r="A161" s="98"/>
      <c r="B161" s="98"/>
      <c r="C161" s="98"/>
      <c r="D161" s="98"/>
      <c r="E161" s="99"/>
      <c r="F161" s="99"/>
      <c r="G161" s="98"/>
      <c r="H161" s="98"/>
      <c r="I161" s="98"/>
      <c r="J161" s="98"/>
      <c r="K161" s="98"/>
      <c r="L161" s="98"/>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row>
    <row r="162" spans="1:57" ht="15.75" customHeight="1" x14ac:dyDescent="0.3">
      <c r="A162" s="98"/>
      <c r="B162" s="98"/>
      <c r="C162" s="98"/>
      <c r="D162" s="98"/>
      <c r="E162" s="99"/>
      <c r="F162" s="99"/>
      <c r="G162" s="98"/>
      <c r="H162" s="98"/>
      <c r="I162" s="98"/>
      <c r="J162" s="98"/>
      <c r="K162" s="98"/>
      <c r="L162" s="98"/>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row>
    <row r="163" spans="1:57" ht="15.75" customHeight="1" x14ac:dyDescent="0.3">
      <c r="A163" s="98"/>
      <c r="B163" s="98"/>
      <c r="C163" s="98"/>
      <c r="D163" s="98"/>
      <c r="E163" s="99"/>
      <c r="F163" s="99"/>
      <c r="G163" s="98"/>
      <c r="H163" s="98"/>
      <c r="I163" s="98"/>
      <c r="J163" s="98"/>
      <c r="K163" s="98"/>
      <c r="L163" s="98"/>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row>
    <row r="164" spans="1:57" ht="15.75" customHeight="1" x14ac:dyDescent="0.3">
      <c r="A164" s="98"/>
      <c r="B164" s="98"/>
      <c r="C164" s="98"/>
      <c r="D164" s="98"/>
      <c r="E164" s="99"/>
      <c r="F164" s="99"/>
      <c r="G164" s="98"/>
      <c r="H164" s="98"/>
      <c r="I164" s="98"/>
      <c r="J164" s="98"/>
      <c r="K164" s="98"/>
      <c r="L164" s="98"/>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row>
    <row r="165" spans="1:57" ht="15.75" customHeight="1" x14ac:dyDescent="0.3">
      <c r="A165" s="98"/>
      <c r="B165" s="98"/>
      <c r="C165" s="98"/>
      <c r="D165" s="98"/>
      <c r="E165" s="99"/>
      <c r="F165" s="99"/>
      <c r="G165" s="98"/>
      <c r="H165" s="98"/>
      <c r="I165" s="98"/>
      <c r="J165" s="98"/>
      <c r="K165" s="98"/>
      <c r="L165" s="98"/>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row>
    <row r="166" spans="1:57" ht="15.75" customHeight="1" x14ac:dyDescent="0.3">
      <c r="A166" s="98"/>
      <c r="B166" s="98"/>
      <c r="C166" s="98"/>
      <c r="D166" s="98"/>
      <c r="E166" s="99"/>
      <c r="F166" s="99"/>
      <c r="G166" s="98"/>
      <c r="H166" s="98"/>
      <c r="I166" s="98"/>
      <c r="J166" s="98"/>
      <c r="K166" s="98"/>
      <c r="L166" s="98"/>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row>
    <row r="167" spans="1:57" ht="15.75" customHeight="1" x14ac:dyDescent="0.3">
      <c r="A167" s="98"/>
      <c r="B167" s="98"/>
      <c r="C167" s="98"/>
      <c r="D167" s="98"/>
      <c r="E167" s="99"/>
      <c r="F167" s="99"/>
      <c r="G167" s="98"/>
      <c r="H167" s="98"/>
      <c r="I167" s="98"/>
      <c r="J167" s="98"/>
      <c r="K167" s="98"/>
      <c r="L167" s="98"/>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row>
    <row r="168" spans="1:57" ht="15.75" customHeight="1" x14ac:dyDescent="0.3">
      <c r="A168" s="98"/>
      <c r="B168" s="98"/>
      <c r="C168" s="98"/>
      <c r="D168" s="98"/>
      <c r="E168" s="99"/>
      <c r="F168" s="99"/>
      <c r="G168" s="98"/>
      <c r="H168" s="98"/>
      <c r="I168" s="98"/>
      <c r="J168" s="98"/>
      <c r="K168" s="98"/>
      <c r="L168" s="98"/>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row>
    <row r="169" spans="1:57" ht="15.75" customHeight="1" x14ac:dyDescent="0.3">
      <c r="A169" s="98"/>
      <c r="B169" s="98"/>
      <c r="C169" s="98"/>
      <c r="D169" s="98"/>
      <c r="E169" s="99"/>
      <c r="F169" s="99"/>
      <c r="G169" s="98"/>
      <c r="H169" s="98"/>
      <c r="I169" s="98"/>
      <c r="J169" s="98"/>
      <c r="K169" s="98"/>
      <c r="L169" s="98"/>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row>
    <row r="170" spans="1:57" ht="15.75" customHeight="1" x14ac:dyDescent="0.3">
      <c r="A170" s="98"/>
      <c r="B170" s="98"/>
      <c r="C170" s="98"/>
      <c r="D170" s="98"/>
      <c r="E170" s="99"/>
      <c r="F170" s="99"/>
      <c r="G170" s="98"/>
      <c r="H170" s="98"/>
      <c r="I170" s="98"/>
      <c r="J170" s="98"/>
      <c r="K170" s="98"/>
      <c r="L170" s="98"/>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row>
    <row r="171" spans="1:57" ht="15.75" customHeight="1" x14ac:dyDescent="0.3">
      <c r="A171" s="98"/>
      <c r="B171" s="98"/>
      <c r="C171" s="98"/>
      <c r="D171" s="98"/>
      <c r="E171" s="99"/>
      <c r="F171" s="99"/>
      <c r="G171" s="98"/>
      <c r="H171" s="98"/>
      <c r="I171" s="98"/>
      <c r="J171" s="98"/>
      <c r="K171" s="98"/>
      <c r="L171" s="98"/>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row>
    <row r="172" spans="1:57" ht="15.75" customHeight="1" x14ac:dyDescent="0.3">
      <c r="A172" s="98"/>
      <c r="B172" s="98"/>
      <c r="C172" s="98"/>
      <c r="D172" s="98"/>
      <c r="E172" s="99"/>
      <c r="F172" s="99"/>
      <c r="G172" s="98"/>
      <c r="H172" s="98"/>
      <c r="I172" s="98"/>
      <c r="J172" s="98"/>
      <c r="K172" s="98"/>
      <c r="L172" s="98"/>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row>
    <row r="173" spans="1:57" ht="15.75" customHeight="1" x14ac:dyDescent="0.3">
      <c r="A173" s="98"/>
      <c r="B173" s="98"/>
      <c r="C173" s="98"/>
      <c r="D173" s="98"/>
      <c r="E173" s="99"/>
      <c r="F173" s="99"/>
      <c r="G173" s="98"/>
      <c r="H173" s="98"/>
      <c r="I173" s="98"/>
      <c r="J173" s="98"/>
      <c r="K173" s="98"/>
      <c r="L173" s="98"/>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row>
    <row r="174" spans="1:57" ht="15.75" customHeight="1" x14ac:dyDescent="0.3">
      <c r="A174" s="98"/>
      <c r="B174" s="98"/>
      <c r="C174" s="98"/>
      <c r="D174" s="98"/>
      <c r="E174" s="99"/>
      <c r="F174" s="99"/>
      <c r="G174" s="98"/>
      <c r="H174" s="98"/>
      <c r="I174" s="98"/>
      <c r="J174" s="98"/>
      <c r="K174" s="98"/>
      <c r="L174" s="98"/>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row>
    <row r="175" spans="1:57" ht="15.75" customHeight="1" x14ac:dyDescent="0.3">
      <c r="A175" s="98"/>
      <c r="B175" s="98"/>
      <c r="C175" s="98"/>
      <c r="D175" s="98"/>
      <c r="E175" s="99"/>
      <c r="F175" s="99"/>
      <c r="G175" s="98"/>
      <c r="H175" s="98"/>
      <c r="I175" s="98"/>
      <c r="J175" s="98"/>
      <c r="K175" s="98"/>
      <c r="L175" s="98"/>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row>
    <row r="176" spans="1:57" ht="15.75" customHeight="1" x14ac:dyDescent="0.3">
      <c r="A176" s="98"/>
      <c r="B176" s="98"/>
      <c r="C176" s="98"/>
      <c r="D176" s="98"/>
      <c r="E176" s="99"/>
      <c r="F176" s="99"/>
      <c r="G176" s="98"/>
      <c r="H176" s="98"/>
      <c r="I176" s="98"/>
      <c r="J176" s="98"/>
      <c r="K176" s="98"/>
      <c r="L176" s="98"/>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row>
    <row r="177" spans="1:57" ht="15.75" customHeight="1" x14ac:dyDescent="0.3">
      <c r="A177" s="98"/>
      <c r="B177" s="98"/>
      <c r="C177" s="98"/>
      <c r="D177" s="98"/>
      <c r="E177" s="99"/>
      <c r="F177" s="99"/>
      <c r="G177" s="98"/>
      <c r="H177" s="98"/>
      <c r="I177" s="98"/>
      <c r="J177" s="98"/>
      <c r="K177" s="98"/>
      <c r="L177" s="98"/>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row>
    <row r="178" spans="1:57" ht="15.75" customHeight="1" x14ac:dyDescent="0.3">
      <c r="A178" s="98"/>
      <c r="B178" s="98"/>
      <c r="C178" s="98"/>
      <c r="D178" s="98"/>
      <c r="E178" s="99"/>
      <c r="F178" s="99"/>
      <c r="G178" s="98"/>
      <c r="H178" s="98"/>
      <c r="I178" s="98"/>
      <c r="J178" s="98"/>
      <c r="K178" s="98"/>
      <c r="L178" s="98"/>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row>
    <row r="179" spans="1:57" ht="15.75" customHeight="1" x14ac:dyDescent="0.3">
      <c r="A179" s="98"/>
      <c r="B179" s="98"/>
      <c r="C179" s="98"/>
      <c r="D179" s="98"/>
      <c r="E179" s="99"/>
      <c r="F179" s="99"/>
      <c r="G179" s="98"/>
      <c r="H179" s="98"/>
      <c r="I179" s="98"/>
      <c r="J179" s="98"/>
      <c r="K179" s="98"/>
      <c r="L179" s="98"/>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row>
    <row r="180" spans="1:57" ht="15.75" customHeight="1" x14ac:dyDescent="0.3">
      <c r="A180" s="98"/>
      <c r="B180" s="98"/>
      <c r="C180" s="98"/>
      <c r="D180" s="98"/>
      <c r="E180" s="99"/>
      <c r="F180" s="99"/>
      <c r="G180" s="98"/>
      <c r="H180" s="98"/>
      <c r="I180" s="98"/>
      <c r="J180" s="98"/>
      <c r="K180" s="98"/>
      <c r="L180" s="98"/>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row>
    <row r="181" spans="1:57" ht="15.75" customHeight="1" x14ac:dyDescent="0.3">
      <c r="A181" s="98"/>
      <c r="B181" s="98"/>
      <c r="C181" s="98"/>
      <c r="D181" s="98"/>
      <c r="E181" s="99"/>
      <c r="F181" s="99"/>
      <c r="G181" s="98"/>
      <c r="H181" s="98"/>
      <c r="I181" s="98"/>
      <c r="J181" s="98"/>
      <c r="K181" s="98"/>
      <c r="L181" s="98"/>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row>
    <row r="182" spans="1:57" ht="15.75" customHeight="1" x14ac:dyDescent="0.3">
      <c r="A182" s="98"/>
      <c r="B182" s="98"/>
      <c r="C182" s="98"/>
      <c r="D182" s="98"/>
      <c r="E182" s="99"/>
      <c r="F182" s="99"/>
      <c r="G182" s="98"/>
      <c r="H182" s="98"/>
      <c r="I182" s="98"/>
      <c r="J182" s="98"/>
      <c r="K182" s="98"/>
      <c r="L182" s="98"/>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row>
    <row r="183" spans="1:57" ht="15.75" customHeight="1" x14ac:dyDescent="0.3">
      <c r="A183" s="98"/>
      <c r="B183" s="98"/>
      <c r="C183" s="98"/>
      <c r="D183" s="98"/>
      <c r="E183" s="99"/>
      <c r="F183" s="99"/>
      <c r="G183" s="98"/>
      <c r="H183" s="98"/>
      <c r="I183" s="98"/>
      <c r="J183" s="98"/>
      <c r="K183" s="98"/>
      <c r="L183" s="98"/>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row>
    <row r="184" spans="1:57" ht="15.75" customHeight="1" x14ac:dyDescent="0.3">
      <c r="A184" s="98"/>
      <c r="B184" s="98"/>
      <c r="C184" s="98"/>
      <c r="D184" s="98"/>
      <c r="E184" s="99"/>
      <c r="F184" s="99"/>
      <c r="G184" s="98"/>
      <c r="H184" s="98"/>
      <c r="I184" s="98"/>
      <c r="J184" s="98"/>
      <c r="K184" s="98"/>
      <c r="L184" s="98"/>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row>
    <row r="185" spans="1:57" ht="15.75" customHeight="1" x14ac:dyDescent="0.3">
      <c r="A185" s="98"/>
      <c r="B185" s="98"/>
      <c r="C185" s="98"/>
      <c r="D185" s="98"/>
      <c r="E185" s="99"/>
      <c r="F185" s="99"/>
      <c r="G185" s="98"/>
      <c r="H185" s="98"/>
      <c r="I185" s="98"/>
      <c r="J185" s="98"/>
      <c r="K185" s="98"/>
      <c r="L185" s="98"/>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row>
    <row r="186" spans="1:57" ht="15.75" customHeight="1" x14ac:dyDescent="0.3">
      <c r="A186" s="98"/>
      <c r="B186" s="98"/>
      <c r="C186" s="98"/>
      <c r="D186" s="98"/>
      <c r="E186" s="99"/>
      <c r="F186" s="99"/>
      <c r="G186" s="98"/>
      <c r="H186" s="98"/>
      <c r="I186" s="98"/>
      <c r="J186" s="98"/>
      <c r="K186" s="98"/>
      <c r="L186" s="98"/>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row>
    <row r="187" spans="1:57" ht="15.75" customHeight="1" x14ac:dyDescent="0.3">
      <c r="A187" s="98"/>
      <c r="B187" s="98"/>
      <c r="C187" s="98"/>
      <c r="D187" s="98"/>
      <c r="E187" s="99"/>
      <c r="F187" s="99"/>
      <c r="G187" s="98"/>
      <c r="H187" s="98"/>
      <c r="I187" s="98"/>
      <c r="J187" s="98"/>
      <c r="K187" s="98"/>
      <c r="L187" s="98"/>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row>
    <row r="188" spans="1:57" ht="15.75" customHeight="1" x14ac:dyDescent="0.3">
      <c r="A188" s="98"/>
      <c r="B188" s="98"/>
      <c r="C188" s="98"/>
      <c r="D188" s="98"/>
      <c r="E188" s="99"/>
      <c r="F188" s="99"/>
      <c r="G188" s="98"/>
      <c r="H188" s="98"/>
      <c r="I188" s="98"/>
      <c r="J188" s="98"/>
      <c r="K188" s="98"/>
      <c r="L188" s="98"/>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row>
    <row r="189" spans="1:57" ht="15.75" customHeight="1" x14ac:dyDescent="0.3">
      <c r="A189" s="98"/>
      <c r="B189" s="98"/>
      <c r="C189" s="98"/>
      <c r="D189" s="98"/>
      <c r="E189" s="99"/>
      <c r="F189" s="99"/>
      <c r="G189" s="98"/>
      <c r="H189" s="98"/>
      <c r="I189" s="98"/>
      <c r="J189" s="98"/>
      <c r="K189" s="98"/>
      <c r="L189" s="98"/>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row>
    <row r="190" spans="1:57" ht="15.75" customHeight="1" x14ac:dyDescent="0.3">
      <c r="A190" s="98"/>
      <c r="B190" s="98"/>
      <c r="C190" s="98"/>
      <c r="D190" s="98"/>
      <c r="E190" s="99"/>
      <c r="F190" s="99"/>
      <c r="G190" s="98"/>
      <c r="H190" s="98"/>
      <c r="I190" s="98"/>
      <c r="J190" s="98"/>
      <c r="K190" s="98"/>
      <c r="L190" s="98"/>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row>
    <row r="191" spans="1:57" ht="15.75" customHeight="1" x14ac:dyDescent="0.3">
      <c r="A191" s="98"/>
      <c r="B191" s="98"/>
      <c r="C191" s="98"/>
      <c r="D191" s="98"/>
      <c r="E191" s="99"/>
      <c r="F191" s="99"/>
      <c r="G191" s="98"/>
      <c r="H191" s="98"/>
      <c r="I191" s="98"/>
      <c r="J191" s="98"/>
      <c r="K191" s="98"/>
      <c r="L191" s="98"/>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row>
    <row r="192" spans="1:57" ht="15.75" customHeight="1" x14ac:dyDescent="0.3">
      <c r="A192" s="98"/>
      <c r="B192" s="98"/>
      <c r="C192" s="98"/>
      <c r="D192" s="98"/>
      <c r="E192" s="99"/>
      <c r="F192" s="99"/>
      <c r="G192" s="98"/>
      <c r="H192" s="98"/>
      <c r="I192" s="98"/>
      <c r="J192" s="98"/>
      <c r="K192" s="98"/>
      <c r="L192" s="98"/>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row>
    <row r="193" spans="1:57" ht="15.75" customHeight="1" x14ac:dyDescent="0.3">
      <c r="A193" s="98"/>
      <c r="B193" s="98"/>
      <c r="C193" s="98"/>
      <c r="D193" s="98"/>
      <c r="E193" s="99"/>
      <c r="F193" s="99"/>
      <c r="G193" s="98"/>
      <c r="H193" s="98"/>
      <c r="I193" s="98"/>
      <c r="J193" s="98"/>
      <c r="K193" s="98"/>
      <c r="L193" s="98"/>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row>
    <row r="194" spans="1:57" ht="15.75" customHeight="1" x14ac:dyDescent="0.3">
      <c r="A194" s="98"/>
      <c r="B194" s="98"/>
      <c r="C194" s="98"/>
      <c r="D194" s="98"/>
      <c r="E194" s="99"/>
      <c r="F194" s="99"/>
      <c r="G194" s="98"/>
      <c r="H194" s="98"/>
      <c r="I194" s="98"/>
      <c r="J194" s="98"/>
      <c r="K194" s="98"/>
      <c r="L194" s="98"/>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row>
    <row r="195" spans="1:57" ht="15.75" customHeight="1" x14ac:dyDescent="0.3">
      <c r="A195" s="98"/>
      <c r="B195" s="98"/>
      <c r="C195" s="98"/>
      <c r="D195" s="98"/>
      <c r="E195" s="99"/>
      <c r="F195" s="99"/>
      <c r="G195" s="98"/>
      <c r="H195" s="98"/>
      <c r="I195" s="98"/>
      <c r="J195" s="98"/>
      <c r="K195" s="98"/>
      <c r="L195" s="98"/>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row>
    <row r="196" spans="1:57" ht="15.75" customHeight="1" x14ac:dyDescent="0.3">
      <c r="A196" s="98"/>
      <c r="B196" s="98"/>
      <c r="C196" s="98"/>
      <c r="D196" s="98"/>
      <c r="E196" s="99"/>
      <c r="F196" s="99"/>
      <c r="G196" s="98"/>
      <c r="H196" s="98"/>
      <c r="I196" s="98"/>
      <c r="J196" s="98"/>
      <c r="K196" s="98"/>
      <c r="L196" s="98"/>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c r="AV196" s="100"/>
      <c r="AW196" s="100"/>
      <c r="AX196" s="100"/>
      <c r="AY196" s="100"/>
      <c r="AZ196" s="100"/>
      <c r="BA196" s="100"/>
      <c r="BB196" s="100"/>
      <c r="BC196" s="100"/>
      <c r="BD196" s="100"/>
      <c r="BE196" s="100"/>
    </row>
    <row r="197" spans="1:57" ht="15.75" customHeight="1" x14ac:dyDescent="0.3">
      <c r="A197" s="98"/>
      <c r="B197" s="98"/>
      <c r="C197" s="98"/>
      <c r="D197" s="98"/>
      <c r="E197" s="99"/>
      <c r="F197" s="99"/>
      <c r="G197" s="98"/>
      <c r="H197" s="98"/>
      <c r="I197" s="98"/>
      <c r="J197" s="98"/>
      <c r="K197" s="98"/>
      <c r="L197" s="98"/>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row>
    <row r="198" spans="1:57" ht="15.75" customHeight="1" x14ac:dyDescent="0.3">
      <c r="A198" s="98"/>
      <c r="B198" s="98"/>
      <c r="C198" s="98"/>
      <c r="D198" s="98"/>
      <c r="E198" s="99"/>
      <c r="F198" s="99"/>
      <c r="G198" s="98"/>
      <c r="H198" s="98"/>
      <c r="I198" s="98"/>
      <c r="J198" s="98"/>
      <c r="K198" s="98"/>
      <c r="L198" s="98"/>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row>
    <row r="199" spans="1:57" ht="15.75" customHeight="1" x14ac:dyDescent="0.3">
      <c r="A199" s="98"/>
      <c r="B199" s="98"/>
      <c r="C199" s="98"/>
      <c r="D199" s="98"/>
      <c r="E199" s="99"/>
      <c r="F199" s="99"/>
      <c r="G199" s="98"/>
      <c r="H199" s="98"/>
      <c r="I199" s="98"/>
      <c r="J199" s="98"/>
      <c r="K199" s="98"/>
      <c r="L199" s="98"/>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row>
    <row r="200" spans="1:57" ht="15.75" customHeight="1" x14ac:dyDescent="0.3">
      <c r="A200" s="98"/>
      <c r="B200" s="98"/>
      <c r="C200" s="98"/>
      <c r="D200" s="98"/>
      <c r="E200" s="99"/>
      <c r="F200" s="99"/>
      <c r="G200" s="98"/>
      <c r="H200" s="98"/>
      <c r="I200" s="98"/>
      <c r="J200" s="98"/>
      <c r="K200" s="98"/>
      <c r="L200" s="98"/>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row>
    <row r="201" spans="1:57" ht="15.75" customHeight="1" x14ac:dyDescent="0.3">
      <c r="A201" s="98"/>
      <c r="B201" s="98"/>
      <c r="C201" s="98"/>
      <c r="D201" s="98"/>
      <c r="E201" s="99"/>
      <c r="F201" s="99"/>
      <c r="G201" s="98"/>
      <c r="H201" s="98"/>
      <c r="I201" s="98"/>
      <c r="J201" s="98"/>
      <c r="K201" s="98"/>
      <c r="L201" s="98"/>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row>
    <row r="202" spans="1:57" ht="15.75" customHeight="1" x14ac:dyDescent="0.3">
      <c r="A202" s="98"/>
      <c r="B202" s="98"/>
      <c r="C202" s="98"/>
      <c r="D202" s="98"/>
      <c r="E202" s="99"/>
      <c r="F202" s="99"/>
      <c r="G202" s="98"/>
      <c r="H202" s="98"/>
      <c r="I202" s="98"/>
      <c r="J202" s="98"/>
      <c r="K202" s="98"/>
      <c r="L202" s="98"/>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row>
    <row r="203" spans="1:57" ht="15.75" customHeight="1" x14ac:dyDescent="0.3">
      <c r="A203" s="98"/>
      <c r="B203" s="98"/>
      <c r="C203" s="98"/>
      <c r="D203" s="98"/>
      <c r="E203" s="99"/>
      <c r="F203" s="99"/>
      <c r="G203" s="98"/>
      <c r="H203" s="98"/>
      <c r="I203" s="98"/>
      <c r="J203" s="98"/>
      <c r="K203" s="98"/>
      <c r="L203" s="98"/>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row>
    <row r="204" spans="1:57" ht="15.75" customHeight="1" x14ac:dyDescent="0.3">
      <c r="A204" s="98"/>
      <c r="B204" s="98"/>
      <c r="C204" s="98"/>
      <c r="D204" s="98"/>
      <c r="E204" s="99"/>
      <c r="F204" s="99"/>
      <c r="G204" s="98"/>
      <c r="H204" s="98"/>
      <c r="I204" s="98"/>
      <c r="J204" s="98"/>
      <c r="K204" s="98"/>
      <c r="L204" s="98"/>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row>
    <row r="205" spans="1:57" ht="15.75" customHeight="1" x14ac:dyDescent="0.3">
      <c r="A205" s="98"/>
      <c r="B205" s="98"/>
      <c r="C205" s="98"/>
      <c r="D205" s="98"/>
      <c r="E205" s="99"/>
      <c r="F205" s="99"/>
      <c r="G205" s="98"/>
      <c r="H205" s="98"/>
      <c r="I205" s="98"/>
      <c r="J205" s="98"/>
      <c r="K205" s="98"/>
      <c r="L205" s="98"/>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row>
    <row r="206" spans="1:57" ht="15.75" customHeight="1" x14ac:dyDescent="0.3">
      <c r="A206" s="98"/>
      <c r="B206" s="98"/>
      <c r="C206" s="98"/>
      <c r="D206" s="98"/>
      <c r="E206" s="99"/>
      <c r="F206" s="99"/>
      <c r="G206" s="98"/>
      <c r="H206" s="98"/>
      <c r="I206" s="98"/>
      <c r="J206" s="98"/>
      <c r="K206" s="98"/>
      <c r="L206" s="98"/>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row>
    <row r="207" spans="1:57" ht="15.75" customHeight="1" x14ac:dyDescent="0.3">
      <c r="A207" s="98"/>
      <c r="B207" s="98"/>
      <c r="C207" s="98"/>
      <c r="D207" s="98"/>
      <c r="E207" s="99"/>
      <c r="F207" s="99"/>
      <c r="G207" s="98"/>
      <c r="H207" s="98"/>
      <c r="I207" s="98"/>
      <c r="J207" s="98"/>
      <c r="K207" s="98"/>
      <c r="L207" s="98"/>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c r="AZ207" s="100"/>
      <c r="BA207" s="100"/>
      <c r="BB207" s="100"/>
      <c r="BC207" s="100"/>
      <c r="BD207" s="100"/>
      <c r="BE207" s="100"/>
    </row>
    <row r="208" spans="1:57" ht="15.75" customHeight="1" x14ac:dyDescent="0.3">
      <c r="A208" s="98"/>
      <c r="B208" s="98"/>
      <c r="C208" s="98"/>
      <c r="D208" s="98"/>
      <c r="E208" s="99"/>
      <c r="F208" s="99"/>
      <c r="G208" s="98"/>
      <c r="H208" s="98"/>
      <c r="I208" s="98"/>
      <c r="J208" s="98"/>
      <c r="K208" s="98"/>
      <c r="L208" s="98"/>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row>
    <row r="209" spans="1:57" ht="15.75" customHeight="1" x14ac:dyDescent="0.3">
      <c r="A209" s="98"/>
      <c r="B209" s="98"/>
      <c r="C209" s="98"/>
      <c r="D209" s="98"/>
      <c r="E209" s="99"/>
      <c r="F209" s="99"/>
      <c r="G209" s="98"/>
      <c r="H209" s="98"/>
      <c r="I209" s="98"/>
      <c r="J209" s="98"/>
      <c r="K209" s="98"/>
      <c r="L209" s="98"/>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row>
    <row r="210" spans="1:57" ht="15.75" customHeight="1" x14ac:dyDescent="0.3">
      <c r="A210" s="98"/>
      <c r="B210" s="98"/>
      <c r="C210" s="98"/>
      <c r="D210" s="98"/>
      <c r="E210" s="99"/>
      <c r="F210" s="99"/>
      <c r="G210" s="98"/>
      <c r="H210" s="98"/>
      <c r="I210" s="98"/>
      <c r="J210" s="98"/>
      <c r="K210" s="98"/>
      <c r="L210" s="98"/>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row>
    <row r="211" spans="1:57" ht="15.75" customHeight="1" x14ac:dyDescent="0.3">
      <c r="A211" s="98"/>
      <c r="B211" s="98"/>
      <c r="C211" s="98"/>
      <c r="D211" s="98"/>
      <c r="E211" s="99"/>
      <c r="F211" s="99"/>
      <c r="G211" s="98"/>
      <c r="H211" s="98"/>
      <c r="I211" s="98"/>
      <c r="J211" s="98"/>
      <c r="K211" s="98"/>
      <c r="L211" s="98"/>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row>
    <row r="212" spans="1:57" ht="15.75" customHeight="1" x14ac:dyDescent="0.3">
      <c r="A212" s="98"/>
      <c r="B212" s="98"/>
      <c r="C212" s="98"/>
      <c r="D212" s="98"/>
      <c r="E212" s="99"/>
      <c r="F212" s="99"/>
      <c r="G212" s="98"/>
      <c r="H212" s="98"/>
      <c r="I212" s="98"/>
      <c r="J212" s="98"/>
      <c r="K212" s="98"/>
      <c r="L212" s="98"/>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row>
    <row r="213" spans="1:57" ht="15.75" customHeight="1" x14ac:dyDescent="0.3">
      <c r="A213" s="98"/>
      <c r="B213" s="98"/>
      <c r="C213" s="98"/>
      <c r="D213" s="98"/>
      <c r="E213" s="99"/>
      <c r="F213" s="99"/>
      <c r="G213" s="98"/>
      <c r="H213" s="98"/>
      <c r="I213" s="98"/>
      <c r="J213" s="98"/>
      <c r="K213" s="98"/>
      <c r="L213" s="98"/>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row>
    <row r="214" spans="1:57" ht="15.75" customHeight="1" x14ac:dyDescent="0.3">
      <c r="A214" s="98"/>
      <c r="B214" s="98"/>
      <c r="C214" s="98"/>
      <c r="D214" s="98"/>
      <c r="E214" s="99"/>
      <c r="F214" s="99"/>
      <c r="G214" s="98"/>
      <c r="H214" s="98"/>
      <c r="I214" s="98"/>
      <c r="J214" s="98"/>
      <c r="K214" s="98"/>
      <c r="L214" s="98"/>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row>
    <row r="215" spans="1:57" ht="15.75" customHeight="1" x14ac:dyDescent="0.3">
      <c r="A215" s="98"/>
      <c r="B215" s="98"/>
      <c r="C215" s="98"/>
      <c r="D215" s="98"/>
      <c r="E215" s="99"/>
      <c r="F215" s="99"/>
      <c r="G215" s="98"/>
      <c r="H215" s="98"/>
      <c r="I215" s="98"/>
      <c r="J215" s="98"/>
      <c r="K215" s="98"/>
      <c r="L215" s="98"/>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row>
    <row r="216" spans="1:57" ht="15.75" customHeight="1" x14ac:dyDescent="0.3">
      <c r="A216" s="98"/>
      <c r="B216" s="98"/>
      <c r="C216" s="98"/>
      <c r="D216" s="98"/>
      <c r="E216" s="99"/>
      <c r="F216" s="99"/>
      <c r="G216" s="98"/>
      <c r="H216" s="98"/>
      <c r="I216" s="98"/>
      <c r="J216" s="98"/>
      <c r="K216" s="98"/>
      <c r="L216" s="98"/>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row>
    <row r="217" spans="1:57" ht="15.75" customHeight="1" x14ac:dyDescent="0.3">
      <c r="A217" s="98"/>
      <c r="B217" s="98"/>
      <c r="C217" s="98"/>
      <c r="D217" s="98"/>
      <c r="E217" s="99"/>
      <c r="F217" s="99"/>
      <c r="G217" s="98"/>
      <c r="H217" s="98"/>
      <c r="I217" s="98"/>
      <c r="J217" s="98"/>
      <c r="K217" s="98"/>
      <c r="L217" s="98"/>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c r="AZ217" s="100"/>
      <c r="BA217" s="100"/>
      <c r="BB217" s="100"/>
      <c r="BC217" s="100"/>
      <c r="BD217" s="100"/>
      <c r="BE217" s="100"/>
    </row>
    <row r="218" spans="1:57" ht="15.75" customHeight="1" x14ac:dyDescent="0.3">
      <c r="A218" s="98"/>
      <c r="B218" s="98"/>
      <c r="C218" s="98"/>
      <c r="D218" s="98"/>
      <c r="E218" s="99"/>
      <c r="F218" s="99"/>
      <c r="G218" s="98"/>
      <c r="H218" s="98"/>
      <c r="I218" s="98"/>
      <c r="J218" s="98"/>
      <c r="K218" s="98"/>
      <c r="L218" s="98"/>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row>
    <row r="219" spans="1:57" ht="15.75" customHeight="1" x14ac:dyDescent="0.3">
      <c r="A219" s="98"/>
      <c r="B219" s="98"/>
      <c r="C219" s="98"/>
      <c r="D219" s="98"/>
      <c r="E219" s="99"/>
      <c r="F219" s="99"/>
      <c r="G219" s="98"/>
      <c r="H219" s="98"/>
      <c r="I219" s="98"/>
      <c r="J219" s="98"/>
      <c r="K219" s="98"/>
      <c r="L219" s="98"/>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row>
    <row r="220" spans="1:57" ht="15.75" customHeight="1" x14ac:dyDescent="0.3">
      <c r="A220" s="98"/>
      <c r="B220" s="98"/>
      <c r="C220" s="98"/>
      <c r="D220" s="98"/>
      <c r="E220" s="99"/>
      <c r="F220" s="99"/>
      <c r="G220" s="98"/>
      <c r="H220" s="98"/>
      <c r="I220" s="98"/>
      <c r="J220" s="98"/>
      <c r="K220" s="98"/>
      <c r="L220" s="98"/>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row>
    <row r="221" spans="1:57" ht="15.75" customHeight="1" x14ac:dyDescent="0.3">
      <c r="A221" s="98"/>
      <c r="B221" s="98"/>
      <c r="C221" s="98"/>
      <c r="D221" s="98"/>
      <c r="E221" s="99"/>
      <c r="F221" s="99"/>
      <c r="G221" s="98"/>
      <c r="H221" s="98"/>
      <c r="I221" s="98"/>
      <c r="J221" s="98"/>
      <c r="K221" s="98"/>
      <c r="L221" s="98"/>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row>
    <row r="222" spans="1:57" ht="15.75" customHeight="1" x14ac:dyDescent="0.3">
      <c r="A222" s="98"/>
      <c r="B222" s="98"/>
      <c r="C222" s="98"/>
      <c r="D222" s="98"/>
      <c r="E222" s="99"/>
      <c r="F222" s="99"/>
      <c r="G222" s="98"/>
      <c r="H222" s="98"/>
      <c r="I222" s="98"/>
      <c r="J222" s="98"/>
      <c r="K222" s="98"/>
      <c r="L222" s="98"/>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row>
    <row r="223" spans="1:57" ht="15.75" customHeight="1" x14ac:dyDescent="0.3">
      <c r="A223" s="98"/>
      <c r="B223" s="98"/>
      <c r="C223" s="98"/>
      <c r="D223" s="98"/>
      <c r="E223" s="99"/>
      <c r="F223" s="99"/>
      <c r="G223" s="98"/>
      <c r="H223" s="98"/>
      <c r="I223" s="98"/>
      <c r="J223" s="98"/>
      <c r="K223" s="98"/>
      <c r="L223" s="98"/>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row>
    <row r="224" spans="1:57" ht="15.75" customHeight="1" x14ac:dyDescent="0.3">
      <c r="A224" s="98"/>
      <c r="B224" s="98"/>
      <c r="C224" s="98"/>
      <c r="D224" s="98"/>
      <c r="E224" s="99"/>
      <c r="F224" s="99"/>
      <c r="G224" s="98"/>
      <c r="H224" s="98"/>
      <c r="I224" s="98"/>
      <c r="J224" s="98"/>
      <c r="K224" s="98"/>
      <c r="L224" s="98"/>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row>
    <row r="225" spans="1:57" ht="15.75" customHeight="1" x14ac:dyDescent="0.3">
      <c r="A225" s="98"/>
      <c r="B225" s="98"/>
      <c r="C225" s="98"/>
      <c r="D225" s="98"/>
      <c r="E225" s="99"/>
      <c r="F225" s="99"/>
      <c r="G225" s="98"/>
      <c r="H225" s="98"/>
      <c r="I225" s="98"/>
      <c r="J225" s="98"/>
      <c r="K225" s="98"/>
      <c r="L225" s="98"/>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row>
    <row r="226" spans="1:57" ht="15.75" customHeight="1" x14ac:dyDescent="0.3">
      <c r="A226" s="98"/>
      <c r="B226" s="98"/>
      <c r="C226" s="98"/>
      <c r="D226" s="98"/>
      <c r="E226" s="99"/>
      <c r="F226" s="99"/>
      <c r="G226" s="98"/>
      <c r="H226" s="98"/>
      <c r="I226" s="98"/>
      <c r="J226" s="98"/>
      <c r="K226" s="98"/>
      <c r="L226" s="98"/>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row>
    <row r="227" spans="1:57" ht="15.75" customHeight="1" x14ac:dyDescent="0.3">
      <c r="A227" s="98"/>
      <c r="B227" s="98"/>
      <c r="C227" s="98"/>
      <c r="D227" s="98"/>
      <c r="E227" s="99"/>
      <c r="F227" s="99"/>
      <c r="G227" s="98"/>
      <c r="H227" s="98"/>
      <c r="I227" s="98"/>
      <c r="J227" s="98"/>
      <c r="K227" s="98"/>
      <c r="L227" s="98"/>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row>
    <row r="228" spans="1:57" ht="15.75" customHeight="1" x14ac:dyDescent="0.3">
      <c r="A228" s="98"/>
      <c r="B228" s="98"/>
      <c r="C228" s="98"/>
      <c r="D228" s="98"/>
      <c r="E228" s="99"/>
      <c r="F228" s="99"/>
      <c r="G228" s="98"/>
      <c r="H228" s="98"/>
      <c r="I228" s="98"/>
      <c r="J228" s="98"/>
      <c r="K228" s="98"/>
      <c r="L228" s="98"/>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c r="AU228" s="100"/>
      <c r="AV228" s="100"/>
      <c r="AW228" s="100"/>
      <c r="AX228" s="100"/>
      <c r="AY228" s="100"/>
      <c r="AZ228" s="100"/>
      <c r="BA228" s="100"/>
      <c r="BB228" s="100"/>
      <c r="BC228" s="100"/>
      <c r="BD228" s="100"/>
      <c r="BE228" s="100"/>
    </row>
    <row r="229" spans="1:57" ht="15.75" customHeight="1" x14ac:dyDescent="0.3">
      <c r="A229" s="98"/>
      <c r="B229" s="98"/>
      <c r="C229" s="98"/>
      <c r="D229" s="98"/>
      <c r="E229" s="99"/>
      <c r="F229" s="99"/>
      <c r="G229" s="98"/>
      <c r="H229" s="98"/>
      <c r="I229" s="98"/>
      <c r="J229" s="98"/>
      <c r="K229" s="98"/>
      <c r="L229" s="98"/>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row>
    <row r="230" spans="1:57" ht="15.75" customHeight="1" x14ac:dyDescent="0.3">
      <c r="A230" s="98"/>
      <c r="B230" s="98"/>
      <c r="C230" s="98"/>
      <c r="D230" s="98"/>
      <c r="E230" s="99"/>
      <c r="F230" s="99"/>
      <c r="G230" s="98"/>
      <c r="H230" s="98"/>
      <c r="I230" s="98"/>
      <c r="J230" s="98"/>
      <c r="K230" s="98"/>
      <c r="L230" s="98"/>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c r="AZ230" s="100"/>
      <c r="BA230" s="100"/>
      <c r="BB230" s="100"/>
      <c r="BC230" s="100"/>
      <c r="BD230" s="100"/>
      <c r="BE230" s="100"/>
    </row>
    <row r="231" spans="1:57" ht="15.75" customHeight="1" x14ac:dyDescent="0.3">
      <c r="A231" s="98"/>
      <c r="B231" s="98"/>
      <c r="C231" s="98"/>
      <c r="D231" s="98"/>
      <c r="E231" s="99"/>
      <c r="F231" s="99"/>
      <c r="G231" s="98"/>
      <c r="H231" s="98"/>
      <c r="I231" s="98"/>
      <c r="J231" s="98"/>
      <c r="K231" s="98"/>
      <c r="L231" s="98"/>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c r="AZ231" s="100"/>
      <c r="BA231" s="100"/>
      <c r="BB231" s="100"/>
      <c r="BC231" s="100"/>
      <c r="BD231" s="100"/>
      <c r="BE231" s="100"/>
    </row>
    <row r="232" spans="1:57" ht="15.75" customHeight="1" x14ac:dyDescent="0.3">
      <c r="A232" s="98"/>
      <c r="B232" s="98"/>
      <c r="C232" s="98"/>
      <c r="D232" s="98"/>
      <c r="E232" s="99"/>
      <c r="F232" s="99"/>
      <c r="G232" s="98"/>
      <c r="H232" s="98"/>
      <c r="I232" s="98"/>
      <c r="J232" s="98"/>
      <c r="K232" s="98"/>
      <c r="L232" s="98"/>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c r="AZ232" s="100"/>
      <c r="BA232" s="100"/>
      <c r="BB232" s="100"/>
      <c r="BC232" s="100"/>
      <c r="BD232" s="100"/>
      <c r="BE232" s="100"/>
    </row>
    <row r="233" spans="1:57" ht="15.75" customHeight="1" x14ac:dyDescent="0.3">
      <c r="A233" s="98"/>
      <c r="B233" s="98"/>
      <c r="C233" s="98"/>
      <c r="D233" s="98"/>
      <c r="E233" s="99"/>
      <c r="F233" s="99"/>
      <c r="G233" s="98"/>
      <c r="H233" s="98"/>
      <c r="I233" s="98"/>
      <c r="J233" s="98"/>
      <c r="K233" s="98"/>
      <c r="L233" s="98"/>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row>
    <row r="234" spans="1:57" ht="15.75" customHeight="1" x14ac:dyDescent="0.3">
      <c r="A234" s="98"/>
      <c r="B234" s="98"/>
      <c r="C234" s="98"/>
      <c r="D234" s="98"/>
      <c r="E234" s="99"/>
      <c r="F234" s="99"/>
      <c r="G234" s="98"/>
      <c r="H234" s="98"/>
      <c r="I234" s="98"/>
      <c r="J234" s="98"/>
      <c r="K234" s="98"/>
      <c r="L234" s="98"/>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c r="AZ234" s="100"/>
      <c r="BA234" s="100"/>
      <c r="BB234" s="100"/>
      <c r="BC234" s="100"/>
      <c r="BD234" s="100"/>
      <c r="BE234" s="100"/>
    </row>
    <row r="235" spans="1:57" ht="15.75" customHeight="1" x14ac:dyDescent="0.3">
      <c r="A235" s="98"/>
      <c r="B235" s="98"/>
      <c r="C235" s="98"/>
      <c r="D235" s="98"/>
      <c r="E235" s="99"/>
      <c r="F235" s="99"/>
      <c r="G235" s="98"/>
      <c r="H235" s="98"/>
      <c r="I235" s="98"/>
      <c r="J235" s="98"/>
      <c r="K235" s="98"/>
      <c r="L235" s="98"/>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c r="AZ235" s="100"/>
      <c r="BA235" s="100"/>
      <c r="BB235" s="100"/>
      <c r="BC235" s="100"/>
      <c r="BD235" s="100"/>
      <c r="BE235" s="100"/>
    </row>
    <row r="236" spans="1:57" ht="15.75" customHeight="1" x14ac:dyDescent="0.3">
      <c r="A236" s="98"/>
      <c r="B236" s="98"/>
      <c r="C236" s="98"/>
      <c r="D236" s="98"/>
      <c r="E236" s="99"/>
      <c r="F236" s="99"/>
      <c r="G236" s="98"/>
      <c r="H236" s="98"/>
      <c r="I236" s="98"/>
      <c r="J236" s="98"/>
      <c r="K236" s="98"/>
      <c r="L236" s="98"/>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c r="BE236" s="100"/>
    </row>
    <row r="237" spans="1:57" ht="15.75" customHeight="1" x14ac:dyDescent="0.3">
      <c r="A237" s="98"/>
      <c r="B237" s="98"/>
      <c r="C237" s="98"/>
      <c r="D237" s="98"/>
      <c r="E237" s="99"/>
      <c r="F237" s="99"/>
      <c r="G237" s="98"/>
      <c r="H237" s="98"/>
      <c r="I237" s="98"/>
      <c r="J237" s="98"/>
      <c r="K237" s="98"/>
      <c r="L237" s="98"/>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c r="AZ237" s="100"/>
      <c r="BA237" s="100"/>
      <c r="BB237" s="100"/>
      <c r="BC237" s="100"/>
      <c r="BD237" s="100"/>
      <c r="BE237" s="100"/>
    </row>
    <row r="238" spans="1:57" ht="15.75" customHeight="1" x14ac:dyDescent="0.3">
      <c r="A238" s="98"/>
      <c r="B238" s="98"/>
      <c r="C238" s="98"/>
      <c r="D238" s="98"/>
      <c r="E238" s="99"/>
      <c r="F238" s="99"/>
      <c r="G238" s="98"/>
      <c r="H238" s="98"/>
      <c r="I238" s="98"/>
      <c r="J238" s="98"/>
      <c r="K238" s="98"/>
      <c r="L238" s="98"/>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c r="AZ238" s="100"/>
      <c r="BA238" s="100"/>
      <c r="BB238" s="100"/>
      <c r="BC238" s="100"/>
      <c r="BD238" s="100"/>
      <c r="BE238" s="100"/>
    </row>
    <row r="239" spans="1:57" ht="15.75" customHeight="1" x14ac:dyDescent="0.3">
      <c r="A239" s="98"/>
      <c r="B239" s="98"/>
      <c r="C239" s="98"/>
      <c r="D239" s="98"/>
      <c r="E239" s="99"/>
      <c r="F239" s="99"/>
      <c r="G239" s="98"/>
      <c r="H239" s="98"/>
      <c r="I239" s="98"/>
      <c r="J239" s="98"/>
      <c r="K239" s="98"/>
      <c r="L239" s="98"/>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c r="AZ239" s="100"/>
      <c r="BA239" s="100"/>
      <c r="BB239" s="100"/>
      <c r="BC239" s="100"/>
      <c r="BD239" s="100"/>
      <c r="BE239" s="100"/>
    </row>
    <row r="240" spans="1:57" ht="15.75" customHeight="1" x14ac:dyDescent="0.3">
      <c r="A240" s="98"/>
      <c r="B240" s="98"/>
      <c r="C240" s="98"/>
      <c r="D240" s="98"/>
      <c r="E240" s="99"/>
      <c r="F240" s="99"/>
      <c r="G240" s="98"/>
      <c r="H240" s="98"/>
      <c r="I240" s="98"/>
      <c r="J240" s="98"/>
      <c r="K240" s="98"/>
      <c r="L240" s="98"/>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c r="AZ240" s="100"/>
      <c r="BA240" s="100"/>
      <c r="BB240" s="100"/>
      <c r="BC240" s="100"/>
      <c r="BD240" s="100"/>
      <c r="BE240" s="100"/>
    </row>
    <row r="241" spans="1:57" ht="15.75" customHeight="1" x14ac:dyDescent="0.3">
      <c r="A241" s="98"/>
      <c r="B241" s="98"/>
      <c r="C241" s="98"/>
      <c r="D241" s="98"/>
      <c r="E241" s="99"/>
      <c r="F241" s="99"/>
      <c r="G241" s="98"/>
      <c r="H241" s="98"/>
      <c r="I241" s="98"/>
      <c r="J241" s="98"/>
      <c r="K241" s="98"/>
      <c r="L241" s="98"/>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c r="AZ241" s="100"/>
      <c r="BA241" s="100"/>
      <c r="BB241" s="100"/>
      <c r="BC241" s="100"/>
      <c r="BD241" s="100"/>
      <c r="BE241" s="100"/>
    </row>
    <row r="242" spans="1:57" ht="15.75" customHeight="1" x14ac:dyDescent="0.3">
      <c r="A242" s="98"/>
      <c r="B242" s="98"/>
      <c r="C242" s="98"/>
      <c r="D242" s="98"/>
      <c r="E242" s="99"/>
      <c r="F242" s="99"/>
      <c r="G242" s="98"/>
      <c r="H242" s="98"/>
      <c r="I242" s="98"/>
      <c r="J242" s="98"/>
      <c r="K242" s="98"/>
      <c r="L242" s="98"/>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row>
    <row r="243" spans="1:57" ht="15.75" customHeight="1" x14ac:dyDescent="0.3">
      <c r="A243" s="98"/>
      <c r="B243" s="98"/>
      <c r="C243" s="98"/>
      <c r="D243" s="98"/>
      <c r="E243" s="99"/>
      <c r="F243" s="99"/>
      <c r="G243" s="98"/>
      <c r="H243" s="98"/>
      <c r="I243" s="98"/>
      <c r="J243" s="98"/>
      <c r="K243" s="98"/>
      <c r="L243" s="98"/>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c r="AZ243" s="100"/>
      <c r="BA243" s="100"/>
      <c r="BB243" s="100"/>
      <c r="BC243" s="100"/>
      <c r="BD243" s="100"/>
      <c r="BE243" s="100"/>
    </row>
    <row r="244" spans="1:57" ht="15.75" customHeight="1" x14ac:dyDescent="0.3">
      <c r="A244" s="98"/>
      <c r="B244" s="98"/>
      <c r="C244" s="98"/>
      <c r="D244" s="98"/>
      <c r="E244" s="99"/>
      <c r="F244" s="99"/>
      <c r="G244" s="98"/>
      <c r="H244" s="98"/>
      <c r="I244" s="98"/>
      <c r="J244" s="98"/>
      <c r="K244" s="98"/>
      <c r="L244" s="98"/>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c r="AZ244" s="100"/>
      <c r="BA244" s="100"/>
      <c r="BB244" s="100"/>
      <c r="BC244" s="100"/>
      <c r="BD244" s="100"/>
      <c r="BE244" s="100"/>
    </row>
    <row r="245" spans="1:57" ht="15.75" customHeight="1" x14ac:dyDescent="0.3">
      <c r="A245" s="98"/>
      <c r="B245" s="98"/>
      <c r="C245" s="98"/>
      <c r="D245" s="98"/>
      <c r="E245" s="99"/>
      <c r="F245" s="99"/>
      <c r="G245" s="98"/>
      <c r="H245" s="98"/>
      <c r="I245" s="98"/>
      <c r="J245" s="98"/>
      <c r="K245" s="98"/>
      <c r="L245" s="98"/>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c r="AZ245" s="100"/>
      <c r="BA245" s="100"/>
      <c r="BB245" s="100"/>
      <c r="BC245" s="100"/>
      <c r="BD245" s="100"/>
      <c r="BE245" s="100"/>
    </row>
    <row r="246" spans="1:57" ht="15.75" customHeight="1" x14ac:dyDescent="0.3">
      <c r="A246" s="98"/>
      <c r="B246" s="98"/>
      <c r="C246" s="98"/>
      <c r="D246" s="98"/>
      <c r="E246" s="99"/>
      <c r="F246" s="99"/>
      <c r="G246" s="98"/>
      <c r="H246" s="98"/>
      <c r="I246" s="98"/>
      <c r="J246" s="98"/>
      <c r="K246" s="98"/>
      <c r="L246" s="98"/>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c r="AZ246" s="100"/>
      <c r="BA246" s="100"/>
      <c r="BB246" s="100"/>
      <c r="BC246" s="100"/>
      <c r="BD246" s="100"/>
      <c r="BE246" s="100"/>
    </row>
    <row r="247" spans="1:57" ht="15.75" customHeight="1" x14ac:dyDescent="0.3">
      <c r="A247" s="98"/>
      <c r="B247" s="98"/>
      <c r="C247" s="98"/>
      <c r="D247" s="98"/>
      <c r="E247" s="99"/>
      <c r="F247" s="99"/>
      <c r="G247" s="98"/>
      <c r="H247" s="98"/>
      <c r="I247" s="98"/>
      <c r="J247" s="98"/>
      <c r="K247" s="98"/>
      <c r="L247" s="98"/>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c r="AZ247" s="100"/>
      <c r="BA247" s="100"/>
      <c r="BB247" s="100"/>
      <c r="BC247" s="100"/>
      <c r="BD247" s="100"/>
      <c r="BE247" s="100"/>
    </row>
    <row r="248" spans="1:57" ht="15.75" customHeight="1" x14ac:dyDescent="0.3">
      <c r="A248" s="98"/>
      <c r="B248" s="98"/>
      <c r="C248" s="98"/>
      <c r="D248" s="98"/>
      <c r="E248" s="99"/>
      <c r="F248" s="99"/>
      <c r="G248" s="98"/>
      <c r="H248" s="98"/>
      <c r="I248" s="98"/>
      <c r="J248" s="98"/>
      <c r="K248" s="98"/>
      <c r="L248" s="98"/>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c r="AZ248" s="100"/>
      <c r="BA248" s="100"/>
      <c r="BB248" s="100"/>
      <c r="BC248" s="100"/>
      <c r="BD248" s="100"/>
      <c r="BE248" s="100"/>
    </row>
    <row r="249" spans="1:57" ht="15.75" customHeight="1" x14ac:dyDescent="0.3">
      <c r="A249" s="98"/>
      <c r="B249" s="98"/>
      <c r="C249" s="98"/>
      <c r="D249" s="98"/>
      <c r="E249" s="99"/>
      <c r="F249" s="99"/>
      <c r="G249" s="98"/>
      <c r="H249" s="98"/>
      <c r="I249" s="98"/>
      <c r="J249" s="98"/>
      <c r="K249" s="98"/>
      <c r="L249" s="98"/>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c r="AZ249" s="100"/>
      <c r="BA249" s="100"/>
      <c r="BB249" s="100"/>
      <c r="BC249" s="100"/>
      <c r="BD249" s="100"/>
      <c r="BE249" s="100"/>
    </row>
    <row r="250" spans="1:57" ht="15.75" customHeight="1" x14ac:dyDescent="0.3">
      <c r="A250" s="98"/>
      <c r="B250" s="98"/>
      <c r="C250" s="98"/>
      <c r="D250" s="98"/>
      <c r="E250" s="99"/>
      <c r="F250" s="99"/>
      <c r="G250" s="98"/>
      <c r="H250" s="98"/>
      <c r="I250" s="98"/>
      <c r="J250" s="98"/>
      <c r="K250" s="98"/>
      <c r="L250" s="98"/>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100"/>
      <c r="AV250" s="100"/>
      <c r="AW250" s="100"/>
      <c r="AX250" s="100"/>
      <c r="AY250" s="100"/>
      <c r="AZ250" s="100"/>
      <c r="BA250" s="100"/>
      <c r="BB250" s="100"/>
      <c r="BC250" s="100"/>
      <c r="BD250" s="100"/>
      <c r="BE250" s="100"/>
    </row>
    <row r="251" spans="1:57" ht="15.75" customHeight="1" x14ac:dyDescent="0.3">
      <c r="A251" s="98"/>
      <c r="B251" s="98"/>
      <c r="C251" s="98"/>
      <c r="D251" s="98"/>
      <c r="E251" s="99"/>
      <c r="F251" s="99"/>
      <c r="G251" s="98"/>
      <c r="H251" s="98"/>
      <c r="I251" s="98"/>
      <c r="J251" s="98"/>
      <c r="K251" s="98"/>
      <c r="L251" s="98"/>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c r="AZ251" s="100"/>
      <c r="BA251" s="100"/>
      <c r="BB251" s="100"/>
      <c r="BC251" s="100"/>
      <c r="BD251" s="100"/>
      <c r="BE251" s="100"/>
    </row>
    <row r="252" spans="1:57" ht="15.75" customHeight="1" x14ac:dyDescent="0.3">
      <c r="A252" s="98"/>
      <c r="B252" s="98"/>
      <c r="C252" s="98"/>
      <c r="D252" s="98"/>
      <c r="E252" s="99"/>
      <c r="F252" s="99"/>
      <c r="G252" s="98"/>
      <c r="H252" s="98"/>
      <c r="I252" s="98"/>
      <c r="J252" s="98"/>
      <c r="K252" s="98"/>
      <c r="L252" s="98"/>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c r="AZ252" s="100"/>
      <c r="BA252" s="100"/>
      <c r="BB252" s="100"/>
      <c r="BC252" s="100"/>
      <c r="BD252" s="100"/>
      <c r="BE252" s="100"/>
    </row>
    <row r="253" spans="1:57" ht="15.75" customHeight="1" x14ac:dyDescent="0.3">
      <c r="A253" s="98"/>
      <c r="B253" s="98"/>
      <c r="C253" s="98"/>
      <c r="D253" s="98"/>
      <c r="E253" s="99"/>
      <c r="F253" s="99"/>
      <c r="G253" s="98"/>
      <c r="H253" s="98"/>
      <c r="I253" s="98"/>
      <c r="J253" s="98"/>
      <c r="K253" s="98"/>
      <c r="L253" s="98"/>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c r="AZ253" s="100"/>
      <c r="BA253" s="100"/>
      <c r="BB253" s="100"/>
      <c r="BC253" s="100"/>
      <c r="BD253" s="100"/>
      <c r="BE253" s="100"/>
    </row>
    <row r="254" spans="1:57" ht="15.75" customHeight="1" x14ac:dyDescent="0.3">
      <c r="A254" s="98"/>
      <c r="B254" s="98"/>
      <c r="C254" s="98"/>
      <c r="D254" s="98"/>
      <c r="E254" s="99"/>
      <c r="F254" s="99"/>
      <c r="G254" s="98"/>
      <c r="H254" s="98"/>
      <c r="I254" s="98"/>
      <c r="J254" s="98"/>
      <c r="K254" s="98"/>
      <c r="L254" s="98"/>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c r="AZ254" s="100"/>
      <c r="BA254" s="100"/>
      <c r="BB254" s="100"/>
      <c r="BC254" s="100"/>
      <c r="BD254" s="100"/>
      <c r="BE254" s="100"/>
    </row>
    <row r="255" spans="1:57" ht="15.75" customHeight="1" x14ac:dyDescent="0.3">
      <c r="A255" s="98"/>
      <c r="B255" s="98"/>
      <c r="C255" s="98"/>
      <c r="D255" s="98"/>
      <c r="E255" s="99"/>
      <c r="F255" s="99"/>
      <c r="G255" s="98"/>
      <c r="H255" s="98"/>
      <c r="I255" s="98"/>
      <c r="J255" s="98"/>
      <c r="K255" s="98"/>
      <c r="L255" s="98"/>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row>
    <row r="256" spans="1:57" ht="15.75" customHeight="1" x14ac:dyDescent="0.3">
      <c r="A256" s="98"/>
      <c r="B256" s="98"/>
      <c r="C256" s="98"/>
      <c r="D256" s="98"/>
      <c r="E256" s="99"/>
      <c r="F256" s="99"/>
      <c r="G256" s="98"/>
      <c r="H256" s="98"/>
      <c r="I256" s="98"/>
      <c r="J256" s="98"/>
      <c r="K256" s="98"/>
      <c r="L256" s="98"/>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100"/>
      <c r="AV256" s="100"/>
      <c r="AW256" s="100"/>
      <c r="AX256" s="100"/>
      <c r="AY256" s="100"/>
      <c r="AZ256" s="100"/>
      <c r="BA256" s="100"/>
      <c r="BB256" s="100"/>
      <c r="BC256" s="100"/>
      <c r="BD256" s="100"/>
      <c r="BE256" s="100"/>
    </row>
    <row r="257" spans="1:57" ht="15.75" customHeight="1" x14ac:dyDescent="0.3">
      <c r="A257" s="98"/>
      <c r="B257" s="98"/>
      <c r="C257" s="98"/>
      <c r="D257" s="98"/>
      <c r="E257" s="99"/>
      <c r="F257" s="99"/>
      <c r="G257" s="98"/>
      <c r="H257" s="98"/>
      <c r="I257" s="98"/>
      <c r="J257" s="98"/>
      <c r="K257" s="98"/>
      <c r="L257" s="98"/>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c r="AZ257" s="100"/>
      <c r="BA257" s="100"/>
      <c r="BB257" s="100"/>
      <c r="BC257" s="100"/>
      <c r="BD257" s="100"/>
      <c r="BE257" s="100"/>
    </row>
    <row r="258" spans="1:57" ht="15.75" customHeight="1" x14ac:dyDescent="0.3">
      <c r="A258" s="98"/>
      <c r="B258" s="98"/>
      <c r="C258" s="98"/>
      <c r="D258" s="98"/>
      <c r="E258" s="99"/>
      <c r="F258" s="99"/>
      <c r="G258" s="98"/>
      <c r="H258" s="98"/>
      <c r="I258" s="98"/>
      <c r="J258" s="98"/>
      <c r="K258" s="98"/>
      <c r="L258" s="98"/>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c r="AV258" s="100"/>
      <c r="AW258" s="100"/>
      <c r="AX258" s="100"/>
      <c r="AY258" s="100"/>
      <c r="AZ258" s="100"/>
      <c r="BA258" s="100"/>
      <c r="BB258" s="100"/>
      <c r="BC258" s="100"/>
      <c r="BD258" s="100"/>
      <c r="BE258" s="100"/>
    </row>
    <row r="259" spans="1:57" ht="15.75" customHeight="1" x14ac:dyDescent="0.3">
      <c r="A259" s="98"/>
      <c r="B259" s="98"/>
      <c r="C259" s="98"/>
      <c r="D259" s="98"/>
      <c r="E259" s="99"/>
      <c r="F259" s="99"/>
      <c r="G259" s="98"/>
      <c r="H259" s="98"/>
      <c r="I259" s="98"/>
      <c r="J259" s="98"/>
      <c r="K259" s="98"/>
      <c r="L259" s="98"/>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c r="AZ259" s="100"/>
      <c r="BA259" s="100"/>
      <c r="BB259" s="100"/>
      <c r="BC259" s="100"/>
      <c r="BD259" s="100"/>
      <c r="BE259" s="100"/>
    </row>
    <row r="260" spans="1:57" ht="15.75" customHeight="1" x14ac:dyDescent="0.3">
      <c r="A260" s="98"/>
      <c r="B260" s="98"/>
      <c r="C260" s="98"/>
      <c r="D260" s="98"/>
      <c r="E260" s="99"/>
      <c r="F260" s="99"/>
      <c r="G260" s="98"/>
      <c r="H260" s="98"/>
      <c r="I260" s="98"/>
      <c r="J260" s="98"/>
      <c r="K260" s="98"/>
      <c r="L260" s="98"/>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row>
    <row r="261" spans="1:57" ht="15.75" customHeight="1" x14ac:dyDescent="0.3">
      <c r="A261" s="98"/>
      <c r="B261" s="98"/>
      <c r="C261" s="98"/>
      <c r="D261" s="98"/>
      <c r="E261" s="99"/>
      <c r="F261" s="99"/>
      <c r="G261" s="98"/>
      <c r="H261" s="98"/>
      <c r="I261" s="98"/>
      <c r="J261" s="98"/>
      <c r="K261" s="98"/>
      <c r="L261" s="98"/>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c r="AZ261" s="100"/>
      <c r="BA261" s="100"/>
      <c r="BB261" s="100"/>
      <c r="BC261" s="100"/>
      <c r="BD261" s="100"/>
      <c r="BE261" s="100"/>
    </row>
    <row r="262" spans="1:57" ht="15.75" customHeight="1" x14ac:dyDescent="0.3">
      <c r="A262" s="98"/>
      <c r="B262" s="98"/>
      <c r="C262" s="98"/>
      <c r="D262" s="98"/>
      <c r="E262" s="99"/>
      <c r="F262" s="99"/>
      <c r="G262" s="98"/>
      <c r="H262" s="98"/>
      <c r="I262" s="98"/>
      <c r="J262" s="98"/>
      <c r="K262" s="98"/>
      <c r="L262" s="98"/>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100"/>
      <c r="AV262" s="100"/>
      <c r="AW262" s="100"/>
      <c r="AX262" s="100"/>
      <c r="AY262" s="100"/>
      <c r="AZ262" s="100"/>
      <c r="BA262" s="100"/>
      <c r="BB262" s="100"/>
      <c r="BC262" s="100"/>
      <c r="BD262" s="100"/>
      <c r="BE262" s="100"/>
    </row>
    <row r="263" spans="1:57" ht="15.75" customHeight="1" x14ac:dyDescent="0.3">
      <c r="A263" s="98"/>
      <c r="B263" s="98"/>
      <c r="C263" s="98"/>
      <c r="D263" s="98"/>
      <c r="E263" s="99"/>
      <c r="F263" s="99"/>
      <c r="G263" s="98"/>
      <c r="H263" s="98"/>
      <c r="I263" s="98"/>
      <c r="J263" s="98"/>
      <c r="K263" s="98"/>
      <c r="L263" s="98"/>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100"/>
      <c r="AV263" s="100"/>
      <c r="AW263" s="100"/>
      <c r="AX263" s="100"/>
      <c r="AY263" s="100"/>
      <c r="AZ263" s="100"/>
      <c r="BA263" s="100"/>
      <c r="BB263" s="100"/>
      <c r="BC263" s="100"/>
      <c r="BD263" s="100"/>
      <c r="BE263" s="100"/>
    </row>
    <row r="264" spans="1:57" ht="15.75" customHeight="1" x14ac:dyDescent="0.3">
      <c r="A264" s="98"/>
      <c r="B264" s="98"/>
      <c r="C264" s="98"/>
      <c r="D264" s="98"/>
      <c r="E264" s="99"/>
      <c r="F264" s="99"/>
      <c r="G264" s="98"/>
      <c r="H264" s="98"/>
      <c r="I264" s="98"/>
      <c r="J264" s="98"/>
      <c r="K264" s="98"/>
      <c r="L264" s="98"/>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row>
    <row r="265" spans="1:57" ht="15.75" customHeight="1" x14ac:dyDescent="0.3">
      <c r="A265" s="98"/>
      <c r="B265" s="98"/>
      <c r="C265" s="98"/>
      <c r="D265" s="98"/>
      <c r="E265" s="99"/>
      <c r="F265" s="99"/>
      <c r="G265" s="98"/>
      <c r="H265" s="98"/>
      <c r="I265" s="98"/>
      <c r="J265" s="98"/>
      <c r="K265" s="98"/>
      <c r="L265" s="98"/>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c r="AV265" s="100"/>
      <c r="AW265" s="100"/>
      <c r="AX265" s="100"/>
      <c r="AY265" s="100"/>
      <c r="AZ265" s="100"/>
      <c r="BA265" s="100"/>
      <c r="BB265" s="100"/>
      <c r="BC265" s="100"/>
      <c r="BD265" s="100"/>
      <c r="BE265" s="100"/>
    </row>
    <row r="266" spans="1:57" ht="15.75" customHeight="1" x14ac:dyDescent="0.3">
      <c r="A266" s="98"/>
      <c r="B266" s="98"/>
      <c r="C266" s="98"/>
      <c r="D266" s="98"/>
      <c r="E266" s="99"/>
      <c r="F266" s="99"/>
      <c r="G266" s="98"/>
      <c r="H266" s="98"/>
      <c r="I266" s="98"/>
      <c r="J266" s="98"/>
      <c r="K266" s="98"/>
      <c r="L266" s="98"/>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c r="AZ266" s="100"/>
      <c r="BA266" s="100"/>
      <c r="BB266" s="100"/>
      <c r="BC266" s="100"/>
      <c r="BD266" s="100"/>
      <c r="BE266" s="100"/>
    </row>
    <row r="267" spans="1:57" ht="15.75" customHeight="1" x14ac:dyDescent="0.3">
      <c r="A267" s="98"/>
      <c r="B267" s="98"/>
      <c r="C267" s="98"/>
      <c r="D267" s="98"/>
      <c r="E267" s="99"/>
      <c r="F267" s="99"/>
      <c r="G267" s="98"/>
      <c r="H267" s="98"/>
      <c r="I267" s="98"/>
      <c r="J267" s="98"/>
      <c r="K267" s="98"/>
      <c r="L267" s="98"/>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row>
    <row r="268" spans="1:57" ht="15.75" customHeight="1" x14ac:dyDescent="0.3">
      <c r="A268" s="98"/>
      <c r="B268" s="98"/>
      <c r="C268" s="98"/>
      <c r="D268" s="98"/>
      <c r="E268" s="99"/>
      <c r="F268" s="99"/>
      <c r="G268" s="98"/>
      <c r="H268" s="98"/>
      <c r="I268" s="98"/>
      <c r="J268" s="98"/>
      <c r="K268" s="98"/>
      <c r="L268" s="98"/>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c r="AZ268" s="100"/>
      <c r="BA268" s="100"/>
      <c r="BB268" s="100"/>
      <c r="BC268" s="100"/>
      <c r="BD268" s="100"/>
      <c r="BE268" s="100"/>
    </row>
    <row r="269" spans="1:57" ht="15.75" customHeight="1" x14ac:dyDescent="0.3">
      <c r="A269" s="98"/>
      <c r="B269" s="98"/>
      <c r="C269" s="98"/>
      <c r="D269" s="98"/>
      <c r="E269" s="99"/>
      <c r="F269" s="99"/>
      <c r="G269" s="98"/>
      <c r="H269" s="98"/>
      <c r="I269" s="98"/>
      <c r="J269" s="98"/>
      <c r="K269" s="98"/>
      <c r="L269" s="98"/>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c r="AZ269" s="100"/>
      <c r="BA269" s="100"/>
      <c r="BB269" s="100"/>
      <c r="BC269" s="100"/>
      <c r="BD269" s="100"/>
      <c r="BE269" s="100"/>
    </row>
    <row r="270" spans="1:57" ht="15.75" customHeight="1" x14ac:dyDescent="0.3">
      <c r="A270" s="98"/>
      <c r="B270" s="98"/>
      <c r="C270" s="98"/>
      <c r="D270" s="98"/>
      <c r="E270" s="99"/>
      <c r="F270" s="99"/>
      <c r="G270" s="98"/>
      <c r="H270" s="98"/>
      <c r="I270" s="98"/>
      <c r="J270" s="98"/>
      <c r="K270" s="98"/>
      <c r="L270" s="98"/>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c r="AZ270" s="100"/>
      <c r="BA270" s="100"/>
      <c r="BB270" s="100"/>
      <c r="BC270" s="100"/>
      <c r="BD270" s="100"/>
      <c r="BE270" s="100"/>
    </row>
    <row r="271" spans="1:57" ht="15.75" customHeight="1" x14ac:dyDescent="0.3">
      <c r="A271" s="98"/>
      <c r="B271" s="98"/>
      <c r="C271" s="98"/>
      <c r="D271" s="98"/>
      <c r="E271" s="99"/>
      <c r="F271" s="99"/>
      <c r="G271" s="98"/>
      <c r="H271" s="98"/>
      <c r="I271" s="98"/>
      <c r="J271" s="98"/>
      <c r="K271" s="98"/>
      <c r="L271" s="98"/>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c r="AZ271" s="100"/>
      <c r="BA271" s="100"/>
      <c r="BB271" s="100"/>
      <c r="BC271" s="100"/>
      <c r="BD271" s="100"/>
      <c r="BE271" s="100"/>
    </row>
    <row r="272" spans="1:57" ht="15.75" customHeight="1" x14ac:dyDescent="0.3">
      <c r="A272" s="98"/>
      <c r="B272" s="98"/>
      <c r="C272" s="98"/>
      <c r="D272" s="98"/>
      <c r="E272" s="99"/>
      <c r="F272" s="99"/>
      <c r="G272" s="98"/>
      <c r="H272" s="98"/>
      <c r="I272" s="98"/>
      <c r="J272" s="98"/>
      <c r="K272" s="98"/>
      <c r="L272" s="98"/>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c r="AZ272" s="100"/>
      <c r="BA272" s="100"/>
      <c r="BB272" s="100"/>
      <c r="BC272" s="100"/>
      <c r="BD272" s="100"/>
      <c r="BE272" s="100"/>
    </row>
    <row r="273" spans="1:57" ht="15.75" customHeight="1" x14ac:dyDescent="0.3">
      <c r="A273" s="98"/>
      <c r="B273" s="98"/>
      <c r="C273" s="98"/>
      <c r="D273" s="98"/>
      <c r="E273" s="99"/>
      <c r="F273" s="99"/>
      <c r="G273" s="98"/>
      <c r="H273" s="98"/>
      <c r="I273" s="98"/>
      <c r="J273" s="98"/>
      <c r="K273" s="98"/>
      <c r="L273" s="98"/>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row>
    <row r="274" spans="1:57" ht="15.75" customHeight="1" x14ac:dyDescent="0.3">
      <c r="A274" s="98"/>
      <c r="B274" s="98"/>
      <c r="C274" s="98"/>
      <c r="D274" s="98"/>
      <c r="E274" s="99"/>
      <c r="F274" s="99"/>
      <c r="G274" s="98"/>
      <c r="H274" s="98"/>
      <c r="I274" s="98"/>
      <c r="J274" s="98"/>
      <c r="K274" s="98"/>
      <c r="L274" s="98"/>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c r="AZ274" s="100"/>
      <c r="BA274" s="100"/>
      <c r="BB274" s="100"/>
      <c r="BC274" s="100"/>
      <c r="BD274" s="100"/>
      <c r="BE274" s="100"/>
    </row>
    <row r="275" spans="1:57" ht="15.75" customHeight="1" x14ac:dyDescent="0.3">
      <c r="A275" s="98"/>
      <c r="B275" s="98"/>
      <c r="C275" s="98"/>
      <c r="D275" s="98"/>
      <c r="E275" s="99"/>
      <c r="F275" s="99"/>
      <c r="G275" s="98"/>
      <c r="H275" s="98"/>
      <c r="I275" s="98"/>
      <c r="J275" s="98"/>
      <c r="K275" s="98"/>
      <c r="L275" s="98"/>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row>
    <row r="276" spans="1:57" ht="15.75" customHeight="1" x14ac:dyDescent="0.3">
      <c r="A276" s="98"/>
      <c r="B276" s="98"/>
      <c r="C276" s="98"/>
      <c r="D276" s="98"/>
      <c r="E276" s="99"/>
      <c r="F276" s="99"/>
      <c r="G276" s="98"/>
      <c r="H276" s="98"/>
      <c r="I276" s="98"/>
      <c r="J276" s="98"/>
      <c r="K276" s="98"/>
      <c r="L276" s="98"/>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row>
    <row r="277" spans="1:57" ht="15.75" customHeight="1" x14ac:dyDescent="0.3">
      <c r="A277" s="98"/>
      <c r="B277" s="98"/>
      <c r="C277" s="98"/>
      <c r="D277" s="98"/>
      <c r="E277" s="99"/>
      <c r="F277" s="99"/>
      <c r="G277" s="98"/>
      <c r="H277" s="98"/>
      <c r="I277" s="98"/>
      <c r="J277" s="98"/>
      <c r="K277" s="98"/>
      <c r="L277" s="98"/>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row>
    <row r="278" spans="1:57" ht="15.75" customHeight="1" x14ac:dyDescent="0.3">
      <c r="A278" s="98"/>
      <c r="B278" s="98"/>
      <c r="C278" s="98"/>
      <c r="D278" s="98"/>
      <c r="E278" s="99"/>
      <c r="F278" s="99"/>
      <c r="G278" s="98"/>
      <c r="H278" s="98"/>
      <c r="I278" s="98"/>
      <c r="J278" s="98"/>
      <c r="K278" s="98"/>
      <c r="L278" s="98"/>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c r="AZ278" s="100"/>
      <c r="BA278" s="100"/>
      <c r="BB278" s="100"/>
      <c r="BC278" s="100"/>
      <c r="BD278" s="100"/>
      <c r="BE278" s="100"/>
    </row>
    <row r="279" spans="1:57" ht="15.75" customHeight="1" x14ac:dyDescent="0.3">
      <c r="A279" s="98"/>
      <c r="B279" s="98"/>
      <c r="C279" s="98"/>
      <c r="D279" s="98"/>
      <c r="E279" s="99"/>
      <c r="F279" s="99"/>
      <c r="G279" s="98"/>
      <c r="H279" s="98"/>
      <c r="I279" s="98"/>
      <c r="J279" s="98"/>
      <c r="K279" s="98"/>
      <c r="L279" s="98"/>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row>
    <row r="280" spans="1:57" ht="15.75" customHeight="1" x14ac:dyDescent="0.3">
      <c r="A280" s="98"/>
      <c r="B280" s="98"/>
      <c r="C280" s="98"/>
      <c r="D280" s="98"/>
      <c r="E280" s="99"/>
      <c r="F280" s="99"/>
      <c r="G280" s="98"/>
      <c r="H280" s="98"/>
      <c r="I280" s="98"/>
      <c r="J280" s="98"/>
      <c r="K280" s="98"/>
      <c r="L280" s="98"/>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row>
    <row r="281" spans="1:57" ht="15.75" customHeight="1" x14ac:dyDescent="0.3">
      <c r="A281" s="98"/>
      <c r="B281" s="98"/>
      <c r="C281" s="98"/>
      <c r="D281" s="98"/>
      <c r="E281" s="99"/>
      <c r="F281" s="99"/>
      <c r="G281" s="98"/>
      <c r="H281" s="98"/>
      <c r="I281" s="98"/>
      <c r="J281" s="98"/>
      <c r="K281" s="98"/>
      <c r="L281" s="98"/>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c r="AZ281" s="100"/>
      <c r="BA281" s="100"/>
      <c r="BB281" s="100"/>
      <c r="BC281" s="100"/>
      <c r="BD281" s="100"/>
      <c r="BE281" s="100"/>
    </row>
    <row r="282" spans="1:57" ht="15.75" customHeight="1" x14ac:dyDescent="0.3">
      <c r="A282" s="98"/>
      <c r="B282" s="98"/>
      <c r="C282" s="98"/>
      <c r="D282" s="98"/>
      <c r="E282" s="99"/>
      <c r="F282" s="99"/>
      <c r="G282" s="98"/>
      <c r="H282" s="98"/>
      <c r="I282" s="98"/>
      <c r="J282" s="98"/>
      <c r="K282" s="98"/>
      <c r="L282" s="98"/>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row>
    <row r="283" spans="1:57" ht="15.75" customHeight="1" x14ac:dyDescent="0.3">
      <c r="A283" s="98"/>
      <c r="B283" s="98"/>
      <c r="C283" s="98"/>
      <c r="D283" s="98"/>
      <c r="E283" s="99"/>
      <c r="F283" s="99"/>
      <c r="G283" s="98"/>
      <c r="H283" s="98"/>
      <c r="I283" s="98"/>
      <c r="J283" s="98"/>
      <c r="K283" s="98"/>
      <c r="L283" s="98"/>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c r="AZ283" s="100"/>
      <c r="BA283" s="100"/>
      <c r="BB283" s="100"/>
      <c r="BC283" s="100"/>
      <c r="BD283" s="100"/>
      <c r="BE283" s="100"/>
    </row>
    <row r="284" spans="1:57" ht="15.75" customHeight="1" x14ac:dyDescent="0.3">
      <c r="A284" s="98"/>
      <c r="B284" s="98"/>
      <c r="C284" s="98"/>
      <c r="D284" s="98"/>
      <c r="E284" s="99"/>
      <c r="F284" s="99"/>
      <c r="G284" s="98"/>
      <c r="H284" s="98"/>
      <c r="I284" s="98"/>
      <c r="J284" s="98"/>
      <c r="K284" s="98"/>
      <c r="L284" s="98"/>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c r="AZ284" s="100"/>
      <c r="BA284" s="100"/>
      <c r="BB284" s="100"/>
      <c r="BC284" s="100"/>
      <c r="BD284" s="100"/>
      <c r="BE284" s="100"/>
    </row>
    <row r="285" spans="1:57" ht="15.75" customHeight="1" x14ac:dyDescent="0.3">
      <c r="A285" s="98"/>
      <c r="B285" s="98"/>
      <c r="C285" s="98"/>
      <c r="D285" s="98"/>
      <c r="E285" s="99"/>
      <c r="F285" s="99"/>
      <c r="G285" s="98"/>
      <c r="H285" s="98"/>
      <c r="I285" s="98"/>
      <c r="J285" s="98"/>
      <c r="K285" s="98"/>
      <c r="L285" s="98"/>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100"/>
      <c r="AV285" s="100"/>
      <c r="AW285" s="100"/>
      <c r="AX285" s="100"/>
      <c r="AY285" s="100"/>
      <c r="AZ285" s="100"/>
      <c r="BA285" s="100"/>
      <c r="BB285" s="100"/>
      <c r="BC285" s="100"/>
      <c r="BD285" s="100"/>
      <c r="BE285" s="100"/>
    </row>
    <row r="286" spans="1:57" ht="15.75" customHeight="1" x14ac:dyDescent="0.3">
      <c r="A286" s="98"/>
      <c r="B286" s="98"/>
      <c r="C286" s="98"/>
      <c r="D286" s="98"/>
      <c r="E286" s="99"/>
      <c r="F286" s="99"/>
      <c r="G286" s="98"/>
      <c r="H286" s="98"/>
      <c r="I286" s="98"/>
      <c r="J286" s="98"/>
      <c r="K286" s="98"/>
      <c r="L286" s="98"/>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row>
    <row r="287" spans="1:57" ht="15.75" customHeight="1" x14ac:dyDescent="0.3">
      <c r="A287" s="98"/>
      <c r="B287" s="98"/>
      <c r="C287" s="98"/>
      <c r="D287" s="98"/>
      <c r="E287" s="99"/>
      <c r="F287" s="99"/>
      <c r="G287" s="98"/>
      <c r="H287" s="98"/>
      <c r="I287" s="98"/>
      <c r="J287" s="98"/>
      <c r="K287" s="98"/>
      <c r="L287" s="98"/>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c r="AY287" s="100"/>
      <c r="AZ287" s="100"/>
      <c r="BA287" s="100"/>
      <c r="BB287" s="100"/>
      <c r="BC287" s="100"/>
      <c r="BD287" s="100"/>
      <c r="BE287" s="100"/>
    </row>
    <row r="288" spans="1:57" ht="15.75" customHeight="1" x14ac:dyDescent="0.3">
      <c r="A288" s="98"/>
      <c r="B288" s="98"/>
      <c r="C288" s="98"/>
      <c r="D288" s="98"/>
      <c r="E288" s="99"/>
      <c r="F288" s="99"/>
      <c r="G288" s="98"/>
      <c r="H288" s="98"/>
      <c r="I288" s="98"/>
      <c r="J288" s="98"/>
      <c r="K288" s="98"/>
      <c r="L288" s="98"/>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c r="AV288" s="100"/>
      <c r="AW288" s="100"/>
      <c r="AX288" s="100"/>
      <c r="AY288" s="100"/>
      <c r="AZ288" s="100"/>
      <c r="BA288" s="100"/>
      <c r="BB288" s="100"/>
      <c r="BC288" s="100"/>
      <c r="BD288" s="100"/>
      <c r="BE288" s="100"/>
    </row>
    <row r="289" spans="1:57" ht="15.75" customHeight="1" x14ac:dyDescent="0.3">
      <c r="A289" s="98"/>
      <c r="B289" s="98"/>
      <c r="C289" s="98"/>
      <c r="D289" s="98"/>
      <c r="E289" s="99"/>
      <c r="F289" s="99"/>
      <c r="G289" s="98"/>
      <c r="H289" s="98"/>
      <c r="I289" s="98"/>
      <c r="J289" s="98"/>
      <c r="K289" s="98"/>
      <c r="L289" s="98"/>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0"/>
      <c r="AY289" s="100"/>
      <c r="AZ289" s="100"/>
      <c r="BA289" s="100"/>
      <c r="BB289" s="100"/>
      <c r="BC289" s="100"/>
      <c r="BD289" s="100"/>
      <c r="BE289" s="100"/>
    </row>
    <row r="290" spans="1:57" ht="15.75" customHeight="1" x14ac:dyDescent="0.3">
      <c r="A290" s="98"/>
      <c r="B290" s="98"/>
      <c r="C290" s="98"/>
      <c r="D290" s="98"/>
      <c r="E290" s="99"/>
      <c r="F290" s="99"/>
      <c r="G290" s="98"/>
      <c r="H290" s="98"/>
      <c r="I290" s="98"/>
      <c r="J290" s="98"/>
      <c r="K290" s="98"/>
      <c r="L290" s="98"/>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row>
    <row r="291" spans="1:57" ht="15.75" customHeight="1" x14ac:dyDescent="0.3">
      <c r="A291" s="98"/>
      <c r="B291" s="98"/>
      <c r="C291" s="98"/>
      <c r="D291" s="98"/>
      <c r="E291" s="99"/>
      <c r="F291" s="99"/>
      <c r="G291" s="98"/>
      <c r="H291" s="98"/>
      <c r="I291" s="98"/>
      <c r="J291" s="98"/>
      <c r="K291" s="98"/>
      <c r="L291" s="98"/>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c r="AZ291" s="100"/>
      <c r="BA291" s="100"/>
      <c r="BB291" s="100"/>
      <c r="BC291" s="100"/>
      <c r="BD291" s="100"/>
      <c r="BE291" s="100"/>
    </row>
    <row r="292" spans="1:57" ht="15.75" customHeight="1" x14ac:dyDescent="0.3">
      <c r="A292" s="98"/>
      <c r="B292" s="98"/>
      <c r="C292" s="98"/>
      <c r="D292" s="98"/>
      <c r="E292" s="99"/>
      <c r="F292" s="99"/>
      <c r="G292" s="98"/>
      <c r="H292" s="98"/>
      <c r="I292" s="98"/>
      <c r="J292" s="98"/>
      <c r="K292" s="98"/>
      <c r="L292" s="98"/>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row>
    <row r="293" spans="1:57" ht="15.75" customHeight="1" x14ac:dyDescent="0.3">
      <c r="A293" s="98"/>
      <c r="B293" s="98"/>
      <c r="C293" s="98"/>
      <c r="D293" s="98"/>
      <c r="E293" s="99"/>
      <c r="F293" s="99"/>
      <c r="G293" s="98"/>
      <c r="H293" s="98"/>
      <c r="I293" s="98"/>
      <c r="J293" s="98"/>
      <c r="K293" s="98"/>
      <c r="L293" s="98"/>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c r="AV293" s="100"/>
      <c r="AW293" s="100"/>
      <c r="AX293" s="100"/>
      <c r="AY293" s="100"/>
      <c r="AZ293" s="100"/>
      <c r="BA293" s="100"/>
      <c r="BB293" s="100"/>
      <c r="BC293" s="100"/>
      <c r="BD293" s="100"/>
      <c r="BE293" s="100"/>
    </row>
    <row r="294" spans="1:57" ht="15.75" customHeight="1" x14ac:dyDescent="0.3">
      <c r="A294" s="98"/>
      <c r="B294" s="98"/>
      <c r="C294" s="98"/>
      <c r="D294" s="98"/>
      <c r="E294" s="99"/>
      <c r="F294" s="99"/>
      <c r="G294" s="98"/>
      <c r="H294" s="98"/>
      <c r="I294" s="98"/>
      <c r="J294" s="98"/>
      <c r="K294" s="98"/>
      <c r="L294" s="98"/>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c r="AU294" s="100"/>
      <c r="AV294" s="100"/>
      <c r="AW294" s="100"/>
      <c r="AX294" s="100"/>
      <c r="AY294" s="100"/>
      <c r="AZ294" s="100"/>
      <c r="BA294" s="100"/>
      <c r="BB294" s="100"/>
      <c r="BC294" s="100"/>
      <c r="BD294" s="100"/>
      <c r="BE294" s="100"/>
    </row>
    <row r="295" spans="1:57" ht="15.75" customHeight="1" x14ac:dyDescent="0.3">
      <c r="A295" s="98"/>
      <c r="B295" s="98"/>
      <c r="C295" s="98"/>
      <c r="D295" s="98"/>
      <c r="E295" s="99"/>
      <c r="F295" s="99"/>
      <c r="G295" s="98"/>
      <c r="H295" s="98"/>
      <c r="I295" s="98"/>
      <c r="J295" s="98"/>
      <c r="K295" s="98"/>
      <c r="L295" s="98"/>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row>
    <row r="296" spans="1:57" ht="15.75" customHeight="1" x14ac:dyDescent="0.3">
      <c r="A296" s="98"/>
      <c r="B296" s="98"/>
      <c r="C296" s="98"/>
      <c r="D296" s="98"/>
      <c r="E296" s="99"/>
      <c r="F296" s="99"/>
      <c r="G296" s="98"/>
      <c r="H296" s="98"/>
      <c r="I296" s="98"/>
      <c r="J296" s="98"/>
      <c r="K296" s="98"/>
      <c r="L296" s="98"/>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c r="AU296" s="100"/>
      <c r="AV296" s="100"/>
      <c r="AW296" s="100"/>
      <c r="AX296" s="100"/>
      <c r="AY296" s="100"/>
      <c r="AZ296" s="100"/>
      <c r="BA296" s="100"/>
      <c r="BB296" s="100"/>
      <c r="BC296" s="100"/>
      <c r="BD296" s="100"/>
      <c r="BE296" s="100"/>
    </row>
    <row r="297" spans="1:57" ht="15.75" customHeight="1" x14ac:dyDescent="0.3">
      <c r="A297" s="98"/>
      <c r="B297" s="98"/>
      <c r="C297" s="98"/>
      <c r="D297" s="98"/>
      <c r="E297" s="99"/>
      <c r="F297" s="99"/>
      <c r="G297" s="98"/>
      <c r="H297" s="98"/>
      <c r="I297" s="98"/>
      <c r="J297" s="98"/>
      <c r="K297" s="98"/>
      <c r="L297" s="98"/>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c r="AV297" s="100"/>
      <c r="AW297" s="100"/>
      <c r="AX297" s="100"/>
      <c r="AY297" s="100"/>
      <c r="AZ297" s="100"/>
      <c r="BA297" s="100"/>
      <c r="BB297" s="100"/>
      <c r="BC297" s="100"/>
      <c r="BD297" s="100"/>
      <c r="BE297" s="100"/>
    </row>
    <row r="298" spans="1:57" ht="15.75" customHeight="1" x14ac:dyDescent="0.3">
      <c r="A298" s="98"/>
      <c r="B298" s="98"/>
      <c r="C298" s="98"/>
      <c r="D298" s="98"/>
      <c r="E298" s="99"/>
      <c r="F298" s="99"/>
      <c r="G298" s="98"/>
      <c r="H298" s="98"/>
      <c r="I298" s="98"/>
      <c r="J298" s="98"/>
      <c r="K298" s="98"/>
      <c r="L298" s="98"/>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c r="AV298" s="100"/>
      <c r="AW298" s="100"/>
      <c r="AX298" s="100"/>
      <c r="AY298" s="100"/>
      <c r="AZ298" s="100"/>
      <c r="BA298" s="100"/>
      <c r="BB298" s="100"/>
      <c r="BC298" s="100"/>
      <c r="BD298" s="100"/>
      <c r="BE298" s="100"/>
    </row>
    <row r="299" spans="1:57" ht="15.75" customHeight="1" x14ac:dyDescent="0.3">
      <c r="A299" s="98"/>
      <c r="B299" s="98"/>
      <c r="C299" s="98"/>
      <c r="D299" s="98"/>
      <c r="E299" s="99"/>
      <c r="F299" s="99"/>
      <c r="G299" s="98"/>
      <c r="H299" s="98"/>
      <c r="I299" s="98"/>
      <c r="J299" s="98"/>
      <c r="K299" s="98"/>
      <c r="L299" s="98"/>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c r="AV299" s="100"/>
      <c r="AW299" s="100"/>
      <c r="AX299" s="100"/>
      <c r="AY299" s="100"/>
      <c r="AZ299" s="100"/>
      <c r="BA299" s="100"/>
      <c r="BB299" s="100"/>
      <c r="BC299" s="100"/>
      <c r="BD299" s="100"/>
      <c r="BE299" s="100"/>
    </row>
    <row r="300" spans="1:57" ht="15.75" customHeight="1" x14ac:dyDescent="0.3">
      <c r="A300" s="98"/>
      <c r="B300" s="98"/>
      <c r="C300" s="98"/>
      <c r="D300" s="98"/>
      <c r="E300" s="99"/>
      <c r="F300" s="99"/>
      <c r="G300" s="98"/>
      <c r="H300" s="98"/>
      <c r="I300" s="98"/>
      <c r="J300" s="98"/>
      <c r="K300" s="98"/>
      <c r="L300" s="98"/>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c r="AU300" s="100"/>
      <c r="AV300" s="100"/>
      <c r="AW300" s="100"/>
      <c r="AX300" s="100"/>
      <c r="AY300" s="100"/>
      <c r="AZ300" s="100"/>
      <c r="BA300" s="100"/>
      <c r="BB300" s="100"/>
      <c r="BC300" s="100"/>
      <c r="BD300" s="100"/>
      <c r="BE300" s="100"/>
    </row>
    <row r="301" spans="1:57" ht="15.75" customHeight="1" x14ac:dyDescent="0.3">
      <c r="A301" s="98"/>
      <c r="B301" s="98"/>
      <c r="C301" s="98"/>
      <c r="D301" s="98"/>
      <c r="E301" s="99"/>
      <c r="F301" s="99"/>
      <c r="G301" s="98"/>
      <c r="H301" s="98"/>
      <c r="I301" s="98"/>
      <c r="J301" s="98"/>
      <c r="K301" s="98"/>
      <c r="L301" s="98"/>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c r="AU301" s="100"/>
      <c r="AV301" s="100"/>
      <c r="AW301" s="100"/>
      <c r="AX301" s="100"/>
      <c r="AY301" s="100"/>
      <c r="AZ301" s="100"/>
      <c r="BA301" s="100"/>
      <c r="BB301" s="100"/>
      <c r="BC301" s="100"/>
      <c r="BD301" s="100"/>
      <c r="BE301" s="100"/>
    </row>
    <row r="302" spans="1:57" ht="15.75" customHeight="1" x14ac:dyDescent="0.3">
      <c r="A302" s="98"/>
      <c r="B302" s="98"/>
      <c r="C302" s="98"/>
      <c r="D302" s="98"/>
      <c r="E302" s="99"/>
      <c r="F302" s="99"/>
      <c r="G302" s="98"/>
      <c r="H302" s="98"/>
      <c r="I302" s="98"/>
      <c r="J302" s="98"/>
      <c r="K302" s="98"/>
      <c r="L302" s="98"/>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c r="AV302" s="100"/>
      <c r="AW302" s="100"/>
      <c r="AX302" s="100"/>
      <c r="AY302" s="100"/>
      <c r="AZ302" s="100"/>
      <c r="BA302" s="100"/>
      <c r="BB302" s="100"/>
      <c r="BC302" s="100"/>
      <c r="BD302" s="100"/>
      <c r="BE302" s="100"/>
    </row>
    <row r="303" spans="1:57" ht="15.75" customHeight="1" x14ac:dyDescent="0.3">
      <c r="A303" s="98"/>
      <c r="B303" s="98"/>
      <c r="C303" s="98"/>
      <c r="D303" s="98"/>
      <c r="E303" s="99"/>
      <c r="F303" s="99"/>
      <c r="G303" s="98"/>
      <c r="H303" s="98"/>
      <c r="I303" s="98"/>
      <c r="J303" s="98"/>
      <c r="K303" s="98"/>
      <c r="L303" s="98"/>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c r="AV303" s="100"/>
      <c r="AW303" s="100"/>
      <c r="AX303" s="100"/>
      <c r="AY303" s="100"/>
      <c r="AZ303" s="100"/>
      <c r="BA303" s="100"/>
      <c r="BB303" s="100"/>
      <c r="BC303" s="100"/>
      <c r="BD303" s="100"/>
      <c r="BE303" s="100"/>
    </row>
    <row r="304" spans="1:57" ht="15.75" customHeight="1" x14ac:dyDescent="0.3">
      <c r="A304" s="98"/>
      <c r="B304" s="98"/>
      <c r="C304" s="98"/>
      <c r="D304" s="98"/>
      <c r="E304" s="99"/>
      <c r="F304" s="99"/>
      <c r="G304" s="98"/>
      <c r="H304" s="98"/>
      <c r="I304" s="98"/>
      <c r="J304" s="98"/>
      <c r="K304" s="98"/>
      <c r="L304" s="98"/>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c r="AV304" s="100"/>
      <c r="AW304" s="100"/>
      <c r="AX304" s="100"/>
      <c r="AY304" s="100"/>
      <c r="AZ304" s="100"/>
      <c r="BA304" s="100"/>
      <c r="BB304" s="100"/>
      <c r="BC304" s="100"/>
      <c r="BD304" s="100"/>
      <c r="BE304" s="100"/>
    </row>
    <row r="305" spans="1:57" ht="15.75" customHeight="1" x14ac:dyDescent="0.3">
      <c r="A305" s="98"/>
      <c r="B305" s="98"/>
      <c r="C305" s="98"/>
      <c r="D305" s="98"/>
      <c r="E305" s="99"/>
      <c r="F305" s="99"/>
      <c r="G305" s="98"/>
      <c r="H305" s="98"/>
      <c r="I305" s="98"/>
      <c r="J305" s="98"/>
      <c r="K305" s="98"/>
      <c r="L305" s="98"/>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0"/>
      <c r="AY305" s="100"/>
      <c r="AZ305" s="100"/>
      <c r="BA305" s="100"/>
      <c r="BB305" s="100"/>
      <c r="BC305" s="100"/>
      <c r="BD305" s="100"/>
      <c r="BE305" s="100"/>
    </row>
    <row r="306" spans="1:57" ht="15.75" customHeight="1" x14ac:dyDescent="0.3">
      <c r="A306" s="98"/>
      <c r="B306" s="98"/>
      <c r="C306" s="98"/>
      <c r="D306" s="98"/>
      <c r="E306" s="99"/>
      <c r="F306" s="99"/>
      <c r="G306" s="98"/>
      <c r="H306" s="98"/>
      <c r="I306" s="98"/>
      <c r="J306" s="98"/>
      <c r="K306" s="98"/>
      <c r="L306" s="98"/>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0"/>
      <c r="AY306" s="100"/>
      <c r="AZ306" s="100"/>
      <c r="BA306" s="100"/>
      <c r="BB306" s="100"/>
      <c r="BC306" s="100"/>
      <c r="BD306" s="100"/>
      <c r="BE306" s="100"/>
    </row>
    <row r="307" spans="1:57" ht="15.75" customHeight="1" x14ac:dyDescent="0.3">
      <c r="A307" s="98"/>
      <c r="B307" s="98"/>
      <c r="C307" s="98"/>
      <c r="D307" s="98"/>
      <c r="E307" s="99"/>
      <c r="F307" s="99"/>
      <c r="G307" s="98"/>
      <c r="H307" s="98"/>
      <c r="I307" s="98"/>
      <c r="J307" s="98"/>
      <c r="K307" s="98"/>
      <c r="L307" s="98"/>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0"/>
      <c r="AY307" s="100"/>
      <c r="AZ307" s="100"/>
      <c r="BA307" s="100"/>
      <c r="BB307" s="100"/>
      <c r="BC307" s="100"/>
      <c r="BD307" s="100"/>
      <c r="BE307" s="100"/>
    </row>
    <row r="308" spans="1:57" ht="15.75" customHeight="1" x14ac:dyDescent="0.3">
      <c r="A308" s="98"/>
      <c r="B308" s="98"/>
      <c r="C308" s="98"/>
      <c r="D308" s="98"/>
      <c r="E308" s="99"/>
      <c r="F308" s="99"/>
      <c r="G308" s="98"/>
      <c r="H308" s="98"/>
      <c r="I308" s="98"/>
      <c r="J308" s="98"/>
      <c r="K308" s="98"/>
      <c r="L308" s="98"/>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00"/>
      <c r="AY308" s="100"/>
      <c r="AZ308" s="100"/>
      <c r="BA308" s="100"/>
      <c r="BB308" s="100"/>
      <c r="BC308" s="100"/>
      <c r="BD308" s="100"/>
      <c r="BE308" s="100"/>
    </row>
    <row r="309" spans="1:57" ht="15.75" customHeight="1" x14ac:dyDescent="0.3">
      <c r="A309" s="98"/>
      <c r="B309" s="98"/>
      <c r="C309" s="98"/>
      <c r="D309" s="98"/>
      <c r="E309" s="99"/>
      <c r="F309" s="99"/>
      <c r="G309" s="98"/>
      <c r="H309" s="98"/>
      <c r="I309" s="98"/>
      <c r="J309" s="98"/>
      <c r="K309" s="98"/>
      <c r="L309" s="98"/>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100"/>
      <c r="AZ309" s="100"/>
      <c r="BA309" s="100"/>
      <c r="BB309" s="100"/>
      <c r="BC309" s="100"/>
      <c r="BD309" s="100"/>
      <c r="BE309" s="100"/>
    </row>
    <row r="310" spans="1:57" ht="15.75" customHeight="1" x14ac:dyDescent="0.3">
      <c r="A310" s="98"/>
      <c r="B310" s="98"/>
      <c r="C310" s="98"/>
      <c r="D310" s="98"/>
      <c r="E310" s="99"/>
      <c r="F310" s="99"/>
      <c r="G310" s="98"/>
      <c r="H310" s="98"/>
      <c r="I310" s="98"/>
      <c r="J310" s="98"/>
      <c r="K310" s="98"/>
      <c r="L310" s="98"/>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row>
    <row r="311" spans="1:57" ht="15.75" customHeight="1" x14ac:dyDescent="0.3">
      <c r="A311" s="98"/>
      <c r="B311" s="98"/>
      <c r="C311" s="98"/>
      <c r="D311" s="98"/>
      <c r="E311" s="99"/>
      <c r="F311" s="99"/>
      <c r="G311" s="98"/>
      <c r="H311" s="98"/>
      <c r="I311" s="98"/>
      <c r="J311" s="98"/>
      <c r="K311" s="98"/>
      <c r="L311" s="98"/>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c r="AU311" s="100"/>
      <c r="AV311" s="100"/>
      <c r="AW311" s="100"/>
      <c r="AX311" s="100"/>
      <c r="AY311" s="100"/>
      <c r="AZ311" s="100"/>
      <c r="BA311" s="100"/>
      <c r="BB311" s="100"/>
      <c r="BC311" s="100"/>
      <c r="BD311" s="100"/>
      <c r="BE311" s="100"/>
    </row>
    <row r="312" spans="1:57" ht="15.75" customHeight="1" x14ac:dyDescent="0.3">
      <c r="A312" s="98"/>
      <c r="B312" s="98"/>
      <c r="C312" s="98"/>
      <c r="D312" s="98"/>
      <c r="E312" s="99"/>
      <c r="F312" s="99"/>
      <c r="G312" s="98"/>
      <c r="H312" s="98"/>
      <c r="I312" s="98"/>
      <c r="J312" s="98"/>
      <c r="K312" s="98"/>
      <c r="L312" s="98"/>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c r="AV312" s="100"/>
      <c r="AW312" s="100"/>
      <c r="AX312" s="100"/>
      <c r="AY312" s="100"/>
      <c r="AZ312" s="100"/>
      <c r="BA312" s="100"/>
      <c r="BB312" s="100"/>
      <c r="BC312" s="100"/>
      <c r="BD312" s="100"/>
      <c r="BE312" s="100"/>
    </row>
    <row r="313" spans="1:57" ht="15.75" customHeight="1" x14ac:dyDescent="0.3">
      <c r="A313" s="98"/>
      <c r="B313" s="98"/>
      <c r="C313" s="98"/>
      <c r="D313" s="98"/>
      <c r="E313" s="99"/>
      <c r="F313" s="99"/>
      <c r="G313" s="98"/>
      <c r="H313" s="98"/>
      <c r="I313" s="98"/>
      <c r="J313" s="98"/>
      <c r="K313" s="98"/>
      <c r="L313" s="98"/>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0"/>
      <c r="AY313" s="100"/>
      <c r="AZ313" s="100"/>
      <c r="BA313" s="100"/>
      <c r="BB313" s="100"/>
      <c r="BC313" s="100"/>
      <c r="BD313" s="100"/>
      <c r="BE313" s="100"/>
    </row>
    <row r="314" spans="1:57" ht="15.75" customHeight="1" x14ac:dyDescent="0.3">
      <c r="A314" s="98"/>
      <c r="B314" s="98"/>
      <c r="C314" s="98"/>
      <c r="D314" s="98"/>
      <c r="E314" s="99"/>
      <c r="F314" s="99"/>
      <c r="G314" s="98"/>
      <c r="H314" s="98"/>
      <c r="I314" s="98"/>
      <c r="J314" s="98"/>
      <c r="K314" s="98"/>
      <c r="L314" s="98"/>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c r="AU314" s="100"/>
      <c r="AV314" s="100"/>
      <c r="AW314" s="100"/>
      <c r="AX314" s="100"/>
      <c r="AY314" s="100"/>
      <c r="AZ314" s="100"/>
      <c r="BA314" s="100"/>
      <c r="BB314" s="100"/>
      <c r="BC314" s="100"/>
      <c r="BD314" s="100"/>
      <c r="BE314" s="100"/>
    </row>
    <row r="315" spans="1:57" ht="15.75" customHeight="1" x14ac:dyDescent="0.3">
      <c r="A315" s="98"/>
      <c r="B315" s="98"/>
      <c r="C315" s="98"/>
      <c r="D315" s="98"/>
      <c r="E315" s="99"/>
      <c r="F315" s="99"/>
      <c r="G315" s="98"/>
      <c r="H315" s="98"/>
      <c r="I315" s="98"/>
      <c r="J315" s="98"/>
      <c r="K315" s="98"/>
      <c r="L315" s="98"/>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0"/>
      <c r="AY315" s="100"/>
      <c r="AZ315" s="100"/>
      <c r="BA315" s="100"/>
      <c r="BB315" s="100"/>
      <c r="BC315" s="100"/>
      <c r="BD315" s="100"/>
      <c r="BE315" s="100"/>
    </row>
    <row r="316" spans="1:57" ht="15.75" customHeight="1" x14ac:dyDescent="0.3">
      <c r="A316" s="98"/>
      <c r="B316" s="98"/>
      <c r="C316" s="98"/>
      <c r="D316" s="98"/>
      <c r="E316" s="99"/>
      <c r="F316" s="99"/>
      <c r="G316" s="98"/>
      <c r="H316" s="98"/>
      <c r="I316" s="98"/>
      <c r="J316" s="98"/>
      <c r="K316" s="98"/>
      <c r="L316" s="98"/>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c r="AV316" s="100"/>
      <c r="AW316" s="100"/>
      <c r="AX316" s="100"/>
      <c r="AY316" s="100"/>
      <c r="AZ316" s="100"/>
      <c r="BA316" s="100"/>
      <c r="BB316" s="100"/>
      <c r="BC316" s="100"/>
      <c r="BD316" s="100"/>
      <c r="BE316" s="100"/>
    </row>
    <row r="317" spans="1:57" ht="15.75" customHeight="1" x14ac:dyDescent="0.3">
      <c r="A317" s="98"/>
      <c r="B317" s="98"/>
      <c r="C317" s="98"/>
      <c r="D317" s="98"/>
      <c r="E317" s="99"/>
      <c r="F317" s="99"/>
      <c r="G317" s="98"/>
      <c r="H317" s="98"/>
      <c r="I317" s="98"/>
      <c r="J317" s="98"/>
      <c r="K317" s="98"/>
      <c r="L317" s="98"/>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c r="AV317" s="100"/>
      <c r="AW317" s="100"/>
      <c r="AX317" s="100"/>
      <c r="AY317" s="100"/>
      <c r="AZ317" s="100"/>
      <c r="BA317" s="100"/>
      <c r="BB317" s="100"/>
      <c r="BC317" s="100"/>
      <c r="BD317" s="100"/>
      <c r="BE317" s="100"/>
    </row>
    <row r="318" spans="1:57" ht="15.75" customHeight="1" x14ac:dyDescent="0.3">
      <c r="A318" s="98"/>
      <c r="B318" s="98"/>
      <c r="C318" s="98"/>
      <c r="D318" s="98"/>
      <c r="E318" s="99"/>
      <c r="F318" s="99"/>
      <c r="G318" s="98"/>
      <c r="H318" s="98"/>
      <c r="I318" s="98"/>
      <c r="J318" s="98"/>
      <c r="K318" s="98"/>
      <c r="L318" s="98"/>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c r="AV318" s="100"/>
      <c r="AW318" s="100"/>
      <c r="AX318" s="100"/>
      <c r="AY318" s="100"/>
      <c r="AZ318" s="100"/>
      <c r="BA318" s="100"/>
      <c r="BB318" s="100"/>
      <c r="BC318" s="100"/>
      <c r="BD318" s="100"/>
      <c r="BE318" s="100"/>
    </row>
    <row r="319" spans="1:57" ht="15.75" customHeight="1" x14ac:dyDescent="0.3">
      <c r="A319" s="98"/>
      <c r="B319" s="98"/>
      <c r="C319" s="98"/>
      <c r="D319" s="98"/>
      <c r="E319" s="99"/>
      <c r="F319" s="99"/>
      <c r="G319" s="98"/>
      <c r="H319" s="98"/>
      <c r="I319" s="98"/>
      <c r="J319" s="98"/>
      <c r="K319" s="98"/>
      <c r="L319" s="98"/>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V319" s="100"/>
      <c r="AW319" s="100"/>
      <c r="AX319" s="100"/>
      <c r="AY319" s="100"/>
      <c r="AZ319" s="100"/>
      <c r="BA319" s="100"/>
      <c r="BB319" s="100"/>
      <c r="BC319" s="100"/>
      <c r="BD319" s="100"/>
      <c r="BE319" s="100"/>
    </row>
    <row r="320" spans="1:57" ht="15.75" customHeight="1" x14ac:dyDescent="0.3">
      <c r="A320" s="98"/>
      <c r="B320" s="98"/>
      <c r="C320" s="98"/>
      <c r="D320" s="98"/>
      <c r="E320" s="99"/>
      <c r="F320" s="99"/>
      <c r="G320" s="98"/>
      <c r="H320" s="98"/>
      <c r="I320" s="98"/>
      <c r="J320" s="98"/>
      <c r="K320" s="98"/>
      <c r="L320" s="98"/>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100"/>
      <c r="AX320" s="100"/>
      <c r="AY320" s="100"/>
      <c r="AZ320" s="100"/>
      <c r="BA320" s="100"/>
      <c r="BB320" s="100"/>
      <c r="BC320" s="100"/>
      <c r="BD320" s="100"/>
      <c r="BE320" s="100"/>
    </row>
    <row r="321" spans="1:57" ht="15.75" customHeight="1" x14ac:dyDescent="0.3">
      <c r="A321" s="98"/>
      <c r="B321" s="98"/>
      <c r="C321" s="98"/>
      <c r="D321" s="98"/>
      <c r="E321" s="99"/>
      <c r="F321" s="99"/>
      <c r="G321" s="98"/>
      <c r="H321" s="98"/>
      <c r="I321" s="98"/>
      <c r="J321" s="98"/>
      <c r="K321" s="98"/>
      <c r="L321" s="98"/>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row>
    <row r="322" spans="1:57" ht="15.75" customHeight="1" x14ac:dyDescent="0.3">
      <c r="A322" s="98"/>
      <c r="B322" s="98"/>
      <c r="C322" s="98"/>
      <c r="D322" s="98"/>
      <c r="E322" s="99"/>
      <c r="F322" s="99"/>
      <c r="G322" s="98"/>
      <c r="H322" s="98"/>
      <c r="I322" s="98"/>
      <c r="J322" s="98"/>
      <c r="K322" s="98"/>
      <c r="L322" s="98"/>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row>
    <row r="323" spans="1:57" ht="15.75" customHeight="1" x14ac:dyDescent="0.3">
      <c r="A323" s="98"/>
      <c r="B323" s="98"/>
      <c r="C323" s="98"/>
      <c r="D323" s="98"/>
      <c r="E323" s="99"/>
      <c r="F323" s="99"/>
      <c r="G323" s="98"/>
      <c r="H323" s="98"/>
      <c r="I323" s="98"/>
      <c r="J323" s="98"/>
      <c r="K323" s="98"/>
      <c r="L323" s="98"/>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row>
    <row r="324" spans="1:57" ht="15.75" customHeight="1" x14ac:dyDescent="0.3">
      <c r="A324" s="98"/>
      <c r="B324" s="98"/>
      <c r="C324" s="98"/>
      <c r="D324" s="98"/>
      <c r="E324" s="99"/>
      <c r="F324" s="99"/>
      <c r="G324" s="98"/>
      <c r="H324" s="98"/>
      <c r="I324" s="98"/>
      <c r="J324" s="98"/>
      <c r="K324" s="98"/>
      <c r="L324" s="98"/>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row>
    <row r="325" spans="1:57" ht="15.75" customHeight="1" x14ac:dyDescent="0.3">
      <c r="A325" s="98"/>
      <c r="B325" s="98"/>
      <c r="C325" s="98"/>
      <c r="D325" s="98"/>
      <c r="E325" s="99"/>
      <c r="F325" s="99"/>
      <c r="G325" s="98"/>
      <c r="H325" s="98"/>
      <c r="I325" s="98"/>
      <c r="J325" s="98"/>
      <c r="K325" s="98"/>
      <c r="L325" s="98"/>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row>
    <row r="326" spans="1:57" ht="15.75" customHeight="1" x14ac:dyDescent="0.3">
      <c r="A326" s="98"/>
      <c r="B326" s="98"/>
      <c r="C326" s="98"/>
      <c r="D326" s="98"/>
      <c r="E326" s="99"/>
      <c r="F326" s="99"/>
      <c r="G326" s="98"/>
      <c r="H326" s="98"/>
      <c r="I326" s="98"/>
      <c r="J326" s="98"/>
      <c r="K326" s="98"/>
      <c r="L326" s="98"/>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row>
    <row r="327" spans="1:57" ht="15.75" customHeight="1" x14ac:dyDescent="0.3">
      <c r="A327" s="98"/>
      <c r="B327" s="98"/>
      <c r="C327" s="98"/>
      <c r="D327" s="98"/>
      <c r="E327" s="99"/>
      <c r="F327" s="99"/>
      <c r="G327" s="98"/>
      <c r="H327" s="98"/>
      <c r="I327" s="98"/>
      <c r="J327" s="98"/>
      <c r="K327" s="98"/>
      <c r="L327" s="98"/>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row>
    <row r="328" spans="1:57" ht="15.75" customHeight="1" x14ac:dyDescent="0.3">
      <c r="A328" s="98"/>
      <c r="B328" s="98"/>
      <c r="C328" s="98"/>
      <c r="D328" s="98"/>
      <c r="E328" s="99"/>
      <c r="F328" s="99"/>
      <c r="G328" s="98"/>
      <c r="H328" s="98"/>
      <c r="I328" s="98"/>
      <c r="J328" s="98"/>
      <c r="K328" s="98"/>
      <c r="L328" s="98"/>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row>
    <row r="329" spans="1:57" ht="15.75" customHeight="1" x14ac:dyDescent="0.3">
      <c r="A329" s="98"/>
      <c r="B329" s="98"/>
      <c r="C329" s="98"/>
      <c r="D329" s="98"/>
      <c r="E329" s="99"/>
      <c r="F329" s="99"/>
      <c r="G329" s="98"/>
      <c r="H329" s="98"/>
      <c r="I329" s="98"/>
      <c r="J329" s="98"/>
      <c r="K329" s="98"/>
      <c r="L329" s="98"/>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row>
    <row r="330" spans="1:57" ht="15.75" customHeight="1" x14ac:dyDescent="0.3">
      <c r="A330" s="98"/>
      <c r="B330" s="98"/>
      <c r="C330" s="98"/>
      <c r="D330" s="98"/>
      <c r="E330" s="99"/>
      <c r="F330" s="99"/>
      <c r="G330" s="98"/>
      <c r="H330" s="98"/>
      <c r="I330" s="98"/>
      <c r="J330" s="98"/>
      <c r="K330" s="98"/>
      <c r="L330" s="98"/>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row>
    <row r="331" spans="1:57" ht="15.75" customHeight="1" x14ac:dyDescent="0.3">
      <c r="A331" s="98"/>
      <c r="B331" s="98"/>
      <c r="C331" s="98"/>
      <c r="D331" s="98"/>
      <c r="E331" s="99"/>
      <c r="F331" s="99"/>
      <c r="G331" s="98"/>
      <c r="H331" s="98"/>
      <c r="I331" s="98"/>
      <c r="J331" s="98"/>
      <c r="K331" s="98"/>
      <c r="L331" s="98"/>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0"/>
      <c r="AV331" s="100"/>
      <c r="AW331" s="100"/>
      <c r="AX331" s="100"/>
      <c r="AY331" s="100"/>
      <c r="AZ331" s="100"/>
      <c r="BA331" s="100"/>
      <c r="BB331" s="100"/>
      <c r="BC331" s="100"/>
      <c r="BD331" s="100"/>
      <c r="BE331" s="100"/>
    </row>
    <row r="332" spans="1:57" ht="15.75" customHeight="1" x14ac:dyDescent="0.3">
      <c r="A332" s="98"/>
      <c r="B332" s="98"/>
      <c r="C332" s="98"/>
      <c r="D332" s="98"/>
      <c r="E332" s="99"/>
      <c r="F332" s="99"/>
      <c r="G332" s="98"/>
      <c r="H332" s="98"/>
      <c r="I332" s="98"/>
      <c r="J332" s="98"/>
      <c r="K332" s="98"/>
      <c r="L332" s="98"/>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0"/>
      <c r="AV332" s="100"/>
      <c r="AW332" s="100"/>
      <c r="AX332" s="100"/>
      <c r="AY332" s="100"/>
      <c r="AZ332" s="100"/>
      <c r="BA332" s="100"/>
      <c r="BB332" s="100"/>
      <c r="BC332" s="100"/>
      <c r="BD332" s="100"/>
      <c r="BE332" s="100"/>
    </row>
    <row r="333" spans="1:57" ht="15.75" customHeight="1" x14ac:dyDescent="0.3">
      <c r="A333" s="98"/>
      <c r="B333" s="98"/>
      <c r="C333" s="98"/>
      <c r="D333" s="98"/>
      <c r="E333" s="99"/>
      <c r="F333" s="99"/>
      <c r="G333" s="98"/>
      <c r="H333" s="98"/>
      <c r="I333" s="98"/>
      <c r="J333" s="98"/>
      <c r="K333" s="98"/>
      <c r="L333" s="98"/>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row>
    <row r="334" spans="1:57" ht="15.75" customHeight="1" x14ac:dyDescent="0.3">
      <c r="A334" s="98"/>
      <c r="B334" s="98"/>
      <c r="C334" s="98"/>
      <c r="D334" s="98"/>
      <c r="E334" s="99"/>
      <c r="F334" s="99"/>
      <c r="G334" s="98"/>
      <c r="H334" s="98"/>
      <c r="I334" s="98"/>
      <c r="J334" s="98"/>
      <c r="K334" s="98"/>
      <c r="L334" s="98"/>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row>
    <row r="335" spans="1:57" ht="15.75" customHeight="1" x14ac:dyDescent="0.3">
      <c r="A335" s="98"/>
      <c r="B335" s="98"/>
      <c r="C335" s="98"/>
      <c r="D335" s="98"/>
      <c r="E335" s="99"/>
      <c r="F335" s="99"/>
      <c r="G335" s="98"/>
      <c r="H335" s="98"/>
      <c r="I335" s="98"/>
      <c r="J335" s="98"/>
      <c r="K335" s="98"/>
      <c r="L335" s="98"/>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row>
    <row r="336" spans="1:57" ht="15.75" customHeight="1" x14ac:dyDescent="0.3">
      <c r="A336" s="98"/>
      <c r="B336" s="98"/>
      <c r="C336" s="98"/>
      <c r="D336" s="98"/>
      <c r="E336" s="99"/>
      <c r="F336" s="99"/>
      <c r="G336" s="98"/>
      <c r="H336" s="98"/>
      <c r="I336" s="98"/>
      <c r="J336" s="98"/>
      <c r="K336" s="98"/>
      <c r="L336" s="98"/>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row>
    <row r="337" spans="1:57" ht="15.75" customHeight="1" x14ac:dyDescent="0.3">
      <c r="A337" s="98"/>
      <c r="B337" s="98"/>
      <c r="C337" s="98"/>
      <c r="D337" s="98"/>
      <c r="E337" s="99"/>
      <c r="F337" s="99"/>
      <c r="G337" s="98"/>
      <c r="H337" s="98"/>
      <c r="I337" s="98"/>
      <c r="J337" s="98"/>
      <c r="K337" s="98"/>
      <c r="L337" s="98"/>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100"/>
      <c r="AZ337" s="100"/>
      <c r="BA337" s="100"/>
      <c r="BB337" s="100"/>
      <c r="BC337" s="100"/>
      <c r="BD337" s="100"/>
      <c r="BE337" s="100"/>
    </row>
    <row r="338" spans="1:57" ht="15.75" customHeight="1" x14ac:dyDescent="0.3">
      <c r="A338" s="98"/>
      <c r="B338" s="98"/>
      <c r="C338" s="98"/>
      <c r="D338" s="98"/>
      <c r="E338" s="99"/>
      <c r="F338" s="99"/>
      <c r="G338" s="98"/>
      <c r="H338" s="98"/>
      <c r="I338" s="98"/>
      <c r="J338" s="98"/>
      <c r="K338" s="98"/>
      <c r="L338" s="98"/>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row>
    <row r="339" spans="1:57" ht="15.75" customHeight="1" x14ac:dyDescent="0.3">
      <c r="A339" s="98"/>
      <c r="B339" s="98"/>
      <c r="C339" s="98"/>
      <c r="D339" s="98"/>
      <c r="E339" s="99"/>
      <c r="F339" s="99"/>
      <c r="G339" s="98"/>
      <c r="H339" s="98"/>
      <c r="I339" s="98"/>
      <c r="J339" s="98"/>
      <c r="K339" s="98"/>
      <c r="L339" s="98"/>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row>
    <row r="340" spans="1:57" ht="15.75" customHeight="1" x14ac:dyDescent="0.3">
      <c r="A340" s="98"/>
      <c r="B340" s="98"/>
      <c r="C340" s="98"/>
      <c r="D340" s="98"/>
      <c r="E340" s="99"/>
      <c r="F340" s="99"/>
      <c r="G340" s="98"/>
      <c r="H340" s="98"/>
      <c r="I340" s="98"/>
      <c r="J340" s="98"/>
      <c r="K340" s="98"/>
      <c r="L340" s="98"/>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row>
    <row r="341" spans="1:57" ht="15.75" customHeight="1" x14ac:dyDescent="0.3">
      <c r="A341" s="98"/>
      <c r="B341" s="98"/>
      <c r="C341" s="98"/>
      <c r="D341" s="98"/>
      <c r="E341" s="99"/>
      <c r="F341" s="99"/>
      <c r="G341" s="98"/>
      <c r="H341" s="98"/>
      <c r="I341" s="98"/>
      <c r="J341" s="98"/>
      <c r="K341" s="98"/>
      <c r="L341" s="98"/>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row>
    <row r="342" spans="1:57" ht="15.75" customHeight="1" x14ac:dyDescent="0.3">
      <c r="A342" s="98"/>
      <c r="B342" s="98"/>
      <c r="C342" s="98"/>
      <c r="D342" s="98"/>
      <c r="E342" s="99"/>
      <c r="F342" s="99"/>
      <c r="G342" s="98"/>
      <c r="H342" s="98"/>
      <c r="I342" s="98"/>
      <c r="J342" s="98"/>
      <c r="K342" s="98"/>
      <c r="L342" s="98"/>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c r="AV342" s="100"/>
      <c r="AW342" s="100"/>
      <c r="AX342" s="100"/>
      <c r="AY342" s="100"/>
      <c r="AZ342" s="100"/>
      <c r="BA342" s="100"/>
      <c r="BB342" s="100"/>
      <c r="BC342" s="100"/>
      <c r="BD342" s="100"/>
      <c r="BE342" s="100"/>
    </row>
    <row r="343" spans="1:57" ht="15.75" customHeight="1" x14ac:dyDescent="0.3">
      <c r="A343" s="98"/>
      <c r="B343" s="98"/>
      <c r="C343" s="98"/>
      <c r="D343" s="98"/>
      <c r="E343" s="99"/>
      <c r="F343" s="99"/>
      <c r="G343" s="98"/>
      <c r="H343" s="98"/>
      <c r="I343" s="98"/>
      <c r="J343" s="98"/>
      <c r="K343" s="98"/>
      <c r="L343" s="98"/>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c r="AV343" s="100"/>
      <c r="AW343" s="100"/>
      <c r="AX343" s="100"/>
      <c r="AY343" s="100"/>
      <c r="AZ343" s="100"/>
      <c r="BA343" s="100"/>
      <c r="BB343" s="100"/>
      <c r="BC343" s="100"/>
      <c r="BD343" s="100"/>
      <c r="BE343" s="100"/>
    </row>
    <row r="344" spans="1:57" ht="15.75" customHeight="1" x14ac:dyDescent="0.3">
      <c r="A344" s="98"/>
      <c r="B344" s="98"/>
      <c r="C344" s="98"/>
      <c r="D344" s="98"/>
      <c r="E344" s="99"/>
      <c r="F344" s="99"/>
      <c r="G344" s="98"/>
      <c r="H344" s="98"/>
      <c r="I344" s="98"/>
      <c r="J344" s="98"/>
      <c r="K344" s="98"/>
      <c r="L344" s="98"/>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c r="AV344" s="100"/>
      <c r="AW344" s="100"/>
      <c r="AX344" s="100"/>
      <c r="AY344" s="100"/>
      <c r="AZ344" s="100"/>
      <c r="BA344" s="100"/>
      <c r="BB344" s="100"/>
      <c r="BC344" s="100"/>
      <c r="BD344" s="100"/>
      <c r="BE344" s="100"/>
    </row>
    <row r="345" spans="1:57" ht="15.75" customHeight="1" x14ac:dyDescent="0.3">
      <c r="A345" s="98"/>
      <c r="B345" s="98"/>
      <c r="C345" s="98"/>
      <c r="D345" s="98"/>
      <c r="E345" s="99"/>
      <c r="F345" s="99"/>
      <c r="G345" s="98"/>
      <c r="H345" s="98"/>
      <c r="I345" s="98"/>
      <c r="J345" s="98"/>
      <c r="K345" s="98"/>
      <c r="L345" s="98"/>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row>
    <row r="346" spans="1:57" ht="15.75" customHeight="1" x14ac:dyDescent="0.3">
      <c r="A346" s="98"/>
      <c r="B346" s="98"/>
      <c r="C346" s="98"/>
      <c r="D346" s="98"/>
      <c r="E346" s="99"/>
      <c r="F346" s="99"/>
      <c r="G346" s="98"/>
      <c r="H346" s="98"/>
      <c r="I346" s="98"/>
      <c r="J346" s="98"/>
      <c r="K346" s="98"/>
      <c r="L346" s="98"/>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row>
    <row r="347" spans="1:57" ht="15.75" customHeight="1" x14ac:dyDescent="0.3">
      <c r="A347" s="98"/>
      <c r="B347" s="98"/>
      <c r="C347" s="98"/>
      <c r="D347" s="98"/>
      <c r="E347" s="99"/>
      <c r="F347" s="99"/>
      <c r="G347" s="98"/>
      <c r="H347" s="98"/>
      <c r="I347" s="98"/>
      <c r="J347" s="98"/>
      <c r="K347" s="98"/>
      <c r="L347" s="98"/>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row>
    <row r="348" spans="1:57" ht="15.75" customHeight="1" x14ac:dyDescent="0.3">
      <c r="A348" s="98"/>
      <c r="B348" s="98"/>
      <c r="C348" s="98"/>
      <c r="D348" s="98"/>
      <c r="E348" s="99"/>
      <c r="F348" s="99"/>
      <c r="G348" s="98"/>
      <c r="H348" s="98"/>
      <c r="I348" s="98"/>
      <c r="J348" s="98"/>
      <c r="K348" s="98"/>
      <c r="L348" s="98"/>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row>
    <row r="349" spans="1:57" ht="15.75" customHeight="1" x14ac:dyDescent="0.3">
      <c r="A349" s="98"/>
      <c r="B349" s="98"/>
      <c r="C349" s="98"/>
      <c r="D349" s="98"/>
      <c r="E349" s="99"/>
      <c r="F349" s="99"/>
      <c r="G349" s="98"/>
      <c r="H349" s="98"/>
      <c r="I349" s="98"/>
      <c r="J349" s="98"/>
      <c r="K349" s="98"/>
      <c r="L349" s="98"/>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c r="BC349" s="100"/>
      <c r="BD349" s="100"/>
      <c r="BE349" s="100"/>
    </row>
    <row r="350" spans="1:57" ht="15.75" customHeight="1" x14ac:dyDescent="0.3">
      <c r="A350" s="98"/>
      <c r="B350" s="98"/>
      <c r="C350" s="98"/>
      <c r="D350" s="98"/>
      <c r="E350" s="99"/>
      <c r="F350" s="99"/>
      <c r="G350" s="98"/>
      <c r="H350" s="98"/>
      <c r="I350" s="98"/>
      <c r="J350" s="98"/>
      <c r="K350" s="98"/>
      <c r="L350" s="98"/>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row>
    <row r="351" spans="1:57" ht="15.75" customHeight="1" x14ac:dyDescent="0.3">
      <c r="A351" s="98"/>
      <c r="B351" s="98"/>
      <c r="C351" s="98"/>
      <c r="D351" s="98"/>
      <c r="E351" s="99"/>
      <c r="F351" s="99"/>
      <c r="G351" s="98"/>
      <c r="H351" s="98"/>
      <c r="I351" s="98"/>
      <c r="J351" s="98"/>
      <c r="K351" s="98"/>
      <c r="L351" s="98"/>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row>
    <row r="352" spans="1:57" ht="15.75" customHeight="1" x14ac:dyDescent="0.3">
      <c r="A352" s="98"/>
      <c r="B352" s="98"/>
      <c r="C352" s="98"/>
      <c r="D352" s="98"/>
      <c r="E352" s="99"/>
      <c r="F352" s="99"/>
      <c r="G352" s="98"/>
      <c r="H352" s="98"/>
      <c r="I352" s="98"/>
      <c r="J352" s="98"/>
      <c r="K352" s="98"/>
      <c r="L352" s="98"/>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row>
    <row r="353" spans="1:57" ht="15.75" customHeight="1" x14ac:dyDescent="0.3">
      <c r="A353" s="98"/>
      <c r="B353" s="98"/>
      <c r="C353" s="98"/>
      <c r="D353" s="98"/>
      <c r="E353" s="99"/>
      <c r="F353" s="99"/>
      <c r="G353" s="98"/>
      <c r="H353" s="98"/>
      <c r="I353" s="98"/>
      <c r="J353" s="98"/>
      <c r="K353" s="98"/>
      <c r="L353" s="98"/>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row>
    <row r="354" spans="1:57" ht="15.75" customHeight="1" x14ac:dyDescent="0.3">
      <c r="A354" s="98"/>
      <c r="B354" s="98"/>
      <c r="C354" s="98"/>
      <c r="D354" s="98"/>
      <c r="E354" s="99"/>
      <c r="F354" s="99"/>
      <c r="G354" s="98"/>
      <c r="H354" s="98"/>
      <c r="I354" s="98"/>
      <c r="J354" s="98"/>
      <c r="K354" s="98"/>
      <c r="L354" s="98"/>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row>
    <row r="355" spans="1:57" ht="15.75" customHeight="1" x14ac:dyDescent="0.3">
      <c r="A355" s="98"/>
      <c r="B355" s="98"/>
      <c r="C355" s="98"/>
      <c r="D355" s="98"/>
      <c r="E355" s="99"/>
      <c r="F355" s="99"/>
      <c r="G355" s="98"/>
      <c r="H355" s="98"/>
      <c r="I355" s="98"/>
      <c r="J355" s="98"/>
      <c r="K355" s="98"/>
      <c r="L355" s="98"/>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row>
    <row r="356" spans="1:57" ht="15.75" customHeight="1" x14ac:dyDescent="0.3">
      <c r="A356" s="98"/>
      <c r="B356" s="98"/>
      <c r="C356" s="98"/>
      <c r="D356" s="98"/>
      <c r="E356" s="99"/>
      <c r="F356" s="99"/>
      <c r="G356" s="98"/>
      <c r="H356" s="98"/>
      <c r="I356" s="98"/>
      <c r="J356" s="98"/>
      <c r="K356" s="98"/>
      <c r="L356" s="98"/>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row>
    <row r="357" spans="1:57" ht="15.75" customHeight="1" x14ac:dyDescent="0.3">
      <c r="A357" s="98"/>
      <c r="B357" s="98"/>
      <c r="C357" s="98"/>
      <c r="D357" s="98"/>
      <c r="E357" s="99"/>
      <c r="F357" s="99"/>
      <c r="G357" s="98"/>
      <c r="H357" s="98"/>
      <c r="I357" s="98"/>
      <c r="J357" s="98"/>
      <c r="K357" s="98"/>
      <c r="L357" s="98"/>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row>
    <row r="358" spans="1:57" ht="15.75" customHeight="1" x14ac:dyDescent="0.3">
      <c r="A358" s="98"/>
      <c r="B358" s="98"/>
      <c r="C358" s="98"/>
      <c r="D358" s="98"/>
      <c r="E358" s="99"/>
      <c r="F358" s="99"/>
      <c r="G358" s="98"/>
      <c r="H358" s="98"/>
      <c r="I358" s="98"/>
      <c r="J358" s="98"/>
      <c r="K358" s="98"/>
      <c r="L358" s="98"/>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row>
    <row r="359" spans="1:57" ht="15.75" customHeight="1" x14ac:dyDescent="0.3">
      <c r="A359" s="98"/>
      <c r="B359" s="98"/>
      <c r="C359" s="98"/>
      <c r="D359" s="98"/>
      <c r="E359" s="99"/>
      <c r="F359" s="99"/>
      <c r="G359" s="98"/>
      <c r="H359" s="98"/>
      <c r="I359" s="98"/>
      <c r="J359" s="98"/>
      <c r="K359" s="98"/>
      <c r="L359" s="98"/>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row>
    <row r="360" spans="1:57" ht="15.75" customHeight="1" x14ac:dyDescent="0.3">
      <c r="A360" s="98"/>
      <c r="B360" s="98"/>
      <c r="C360" s="98"/>
      <c r="D360" s="98"/>
      <c r="E360" s="99"/>
      <c r="F360" s="99"/>
      <c r="G360" s="98"/>
      <c r="H360" s="98"/>
      <c r="I360" s="98"/>
      <c r="J360" s="98"/>
      <c r="K360" s="98"/>
      <c r="L360" s="98"/>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row>
    <row r="361" spans="1:57" ht="15.75" customHeight="1" x14ac:dyDescent="0.3">
      <c r="A361" s="98"/>
      <c r="B361" s="98"/>
      <c r="C361" s="98"/>
      <c r="D361" s="98"/>
      <c r="E361" s="99"/>
      <c r="F361" s="99"/>
      <c r="G361" s="98"/>
      <c r="H361" s="98"/>
      <c r="I361" s="98"/>
      <c r="J361" s="98"/>
      <c r="K361" s="98"/>
      <c r="L361" s="98"/>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row>
    <row r="362" spans="1:57" ht="15.75" customHeight="1" x14ac:dyDescent="0.3">
      <c r="A362" s="98"/>
      <c r="B362" s="98"/>
      <c r="C362" s="98"/>
      <c r="D362" s="98"/>
      <c r="E362" s="99"/>
      <c r="F362" s="99"/>
      <c r="G362" s="98"/>
      <c r="H362" s="98"/>
      <c r="I362" s="98"/>
      <c r="J362" s="98"/>
      <c r="K362" s="98"/>
      <c r="L362" s="98"/>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row>
    <row r="363" spans="1:57" ht="15.75" customHeight="1" x14ac:dyDescent="0.3">
      <c r="A363" s="98"/>
      <c r="B363" s="98"/>
      <c r="C363" s="98"/>
      <c r="D363" s="98"/>
      <c r="E363" s="99"/>
      <c r="F363" s="99"/>
      <c r="G363" s="98"/>
      <c r="H363" s="98"/>
      <c r="I363" s="98"/>
      <c r="J363" s="98"/>
      <c r="K363" s="98"/>
      <c r="L363" s="98"/>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row>
    <row r="364" spans="1:57" ht="15.75" customHeight="1" x14ac:dyDescent="0.3">
      <c r="A364" s="98"/>
      <c r="B364" s="98"/>
      <c r="C364" s="98"/>
      <c r="D364" s="98"/>
      <c r="E364" s="99"/>
      <c r="F364" s="99"/>
      <c r="G364" s="98"/>
      <c r="H364" s="98"/>
      <c r="I364" s="98"/>
      <c r="J364" s="98"/>
      <c r="K364" s="98"/>
      <c r="L364" s="98"/>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row>
    <row r="365" spans="1:57" ht="15.75" customHeight="1" x14ac:dyDescent="0.3">
      <c r="A365" s="98"/>
      <c r="B365" s="98"/>
      <c r="C365" s="98"/>
      <c r="D365" s="98"/>
      <c r="E365" s="99"/>
      <c r="F365" s="99"/>
      <c r="G365" s="98"/>
      <c r="H365" s="98"/>
      <c r="I365" s="98"/>
      <c r="J365" s="98"/>
      <c r="K365" s="98"/>
      <c r="L365" s="98"/>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100"/>
      <c r="AZ365" s="100"/>
      <c r="BA365" s="100"/>
      <c r="BB365" s="100"/>
      <c r="BC365" s="100"/>
      <c r="BD365" s="100"/>
      <c r="BE365" s="100"/>
    </row>
    <row r="366" spans="1:57" ht="15.75" customHeight="1" x14ac:dyDescent="0.3">
      <c r="A366" s="98"/>
      <c r="B366" s="98"/>
      <c r="C366" s="98"/>
      <c r="D366" s="98"/>
      <c r="E366" s="99"/>
      <c r="F366" s="99"/>
      <c r="G366" s="98"/>
      <c r="H366" s="98"/>
      <c r="I366" s="98"/>
      <c r="J366" s="98"/>
      <c r="K366" s="98"/>
      <c r="L366" s="98"/>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row>
    <row r="367" spans="1:57" ht="15.75" customHeight="1" x14ac:dyDescent="0.3">
      <c r="A367" s="98"/>
      <c r="B367" s="98"/>
      <c r="C367" s="98"/>
      <c r="D367" s="98"/>
      <c r="E367" s="99"/>
      <c r="F367" s="99"/>
      <c r="G367" s="98"/>
      <c r="H367" s="98"/>
      <c r="I367" s="98"/>
      <c r="J367" s="98"/>
      <c r="K367" s="98"/>
      <c r="L367" s="98"/>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row>
    <row r="368" spans="1:57" ht="15.75" customHeight="1" x14ac:dyDescent="0.3">
      <c r="A368" s="98"/>
      <c r="B368" s="98"/>
      <c r="C368" s="98"/>
      <c r="D368" s="98"/>
      <c r="E368" s="99"/>
      <c r="F368" s="99"/>
      <c r="G368" s="98"/>
      <c r="H368" s="98"/>
      <c r="I368" s="98"/>
      <c r="J368" s="98"/>
      <c r="K368" s="98"/>
      <c r="L368" s="98"/>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row>
    <row r="369" spans="1:57" ht="15.75" customHeight="1" x14ac:dyDescent="0.3">
      <c r="A369" s="98"/>
      <c r="B369" s="98"/>
      <c r="C369" s="98"/>
      <c r="D369" s="98"/>
      <c r="E369" s="99"/>
      <c r="F369" s="99"/>
      <c r="G369" s="98"/>
      <c r="H369" s="98"/>
      <c r="I369" s="98"/>
      <c r="J369" s="98"/>
      <c r="K369" s="98"/>
      <c r="L369" s="98"/>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row>
    <row r="370" spans="1:57" ht="15.75" customHeight="1" x14ac:dyDescent="0.3">
      <c r="A370" s="98"/>
      <c r="B370" s="98"/>
      <c r="C370" s="98"/>
      <c r="D370" s="98"/>
      <c r="E370" s="99"/>
      <c r="F370" s="99"/>
      <c r="G370" s="98"/>
      <c r="H370" s="98"/>
      <c r="I370" s="98"/>
      <c r="J370" s="98"/>
      <c r="K370" s="98"/>
      <c r="L370" s="98"/>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row>
    <row r="371" spans="1:57" ht="15.75" customHeight="1" x14ac:dyDescent="0.3">
      <c r="A371" s="98"/>
      <c r="B371" s="98"/>
      <c r="C371" s="98"/>
      <c r="D371" s="98"/>
      <c r="E371" s="99"/>
      <c r="F371" s="99"/>
      <c r="G371" s="98"/>
      <c r="H371" s="98"/>
      <c r="I371" s="98"/>
      <c r="J371" s="98"/>
      <c r="K371" s="98"/>
      <c r="L371" s="98"/>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row>
    <row r="372" spans="1:57" ht="15.75" customHeight="1" x14ac:dyDescent="0.3">
      <c r="A372" s="98"/>
      <c r="B372" s="98"/>
      <c r="C372" s="98"/>
      <c r="D372" s="98"/>
      <c r="E372" s="99"/>
      <c r="F372" s="99"/>
      <c r="G372" s="98"/>
      <c r="H372" s="98"/>
      <c r="I372" s="98"/>
      <c r="J372" s="98"/>
      <c r="K372" s="98"/>
      <c r="L372" s="98"/>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row>
    <row r="373" spans="1:57" ht="15.75" customHeight="1" x14ac:dyDescent="0.3">
      <c r="A373" s="98"/>
      <c r="B373" s="98"/>
      <c r="C373" s="98"/>
      <c r="D373" s="98"/>
      <c r="E373" s="99"/>
      <c r="F373" s="99"/>
      <c r="G373" s="98"/>
      <c r="H373" s="98"/>
      <c r="I373" s="98"/>
      <c r="J373" s="98"/>
      <c r="K373" s="98"/>
      <c r="L373" s="98"/>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c r="AU373" s="100"/>
      <c r="AV373" s="100"/>
      <c r="AW373" s="100"/>
      <c r="AX373" s="100"/>
      <c r="AY373" s="100"/>
      <c r="AZ373" s="100"/>
      <c r="BA373" s="100"/>
      <c r="BB373" s="100"/>
      <c r="BC373" s="100"/>
      <c r="BD373" s="100"/>
      <c r="BE373" s="100"/>
    </row>
    <row r="374" spans="1:57" ht="15.75" customHeight="1" x14ac:dyDescent="0.3">
      <c r="A374" s="98"/>
      <c r="B374" s="98"/>
      <c r="C374" s="98"/>
      <c r="D374" s="98"/>
      <c r="E374" s="99"/>
      <c r="F374" s="99"/>
      <c r="G374" s="98"/>
      <c r="H374" s="98"/>
      <c r="I374" s="98"/>
      <c r="J374" s="98"/>
      <c r="K374" s="98"/>
      <c r="L374" s="98"/>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row>
    <row r="375" spans="1:57" ht="15.75" customHeight="1" x14ac:dyDescent="0.3">
      <c r="A375" s="98"/>
      <c r="B375" s="98"/>
      <c r="C375" s="98"/>
      <c r="D375" s="98"/>
      <c r="E375" s="99"/>
      <c r="F375" s="99"/>
      <c r="G375" s="98"/>
      <c r="H375" s="98"/>
      <c r="I375" s="98"/>
      <c r="J375" s="98"/>
      <c r="K375" s="98"/>
      <c r="L375" s="98"/>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row>
    <row r="376" spans="1:57" ht="15.75" customHeight="1" x14ac:dyDescent="0.3">
      <c r="A376" s="98"/>
      <c r="B376" s="98"/>
      <c r="C376" s="98"/>
      <c r="D376" s="98"/>
      <c r="E376" s="99"/>
      <c r="F376" s="99"/>
      <c r="G376" s="98"/>
      <c r="H376" s="98"/>
      <c r="I376" s="98"/>
      <c r="J376" s="98"/>
      <c r="K376" s="98"/>
      <c r="L376" s="98"/>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row>
    <row r="377" spans="1:57" ht="15.75" customHeight="1" x14ac:dyDescent="0.3">
      <c r="A377" s="98"/>
      <c r="B377" s="98"/>
      <c r="C377" s="98"/>
      <c r="D377" s="98"/>
      <c r="E377" s="99"/>
      <c r="F377" s="99"/>
      <c r="G377" s="98"/>
      <c r="H377" s="98"/>
      <c r="I377" s="98"/>
      <c r="J377" s="98"/>
      <c r="K377" s="98"/>
      <c r="L377" s="98"/>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row>
    <row r="378" spans="1:57" ht="15.75" customHeight="1" x14ac:dyDescent="0.3">
      <c r="A378" s="98"/>
      <c r="B378" s="98"/>
      <c r="C378" s="98"/>
      <c r="D378" s="98"/>
      <c r="E378" s="99"/>
      <c r="F378" s="99"/>
      <c r="G378" s="98"/>
      <c r="H378" s="98"/>
      <c r="I378" s="98"/>
      <c r="J378" s="98"/>
      <c r="K378" s="98"/>
      <c r="L378" s="98"/>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row>
    <row r="379" spans="1:57" ht="15.75" customHeight="1" x14ac:dyDescent="0.3">
      <c r="A379" s="98"/>
      <c r="B379" s="98"/>
      <c r="C379" s="98"/>
      <c r="D379" s="98"/>
      <c r="E379" s="99"/>
      <c r="F379" s="99"/>
      <c r="G379" s="98"/>
      <c r="H379" s="98"/>
      <c r="I379" s="98"/>
      <c r="J379" s="98"/>
      <c r="K379" s="98"/>
      <c r="L379" s="98"/>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row>
    <row r="380" spans="1:57" ht="15.75" customHeight="1" x14ac:dyDescent="0.3">
      <c r="A380" s="98"/>
      <c r="B380" s="98"/>
      <c r="C380" s="98"/>
      <c r="D380" s="98"/>
      <c r="E380" s="99"/>
      <c r="F380" s="99"/>
      <c r="G380" s="98"/>
      <c r="H380" s="98"/>
      <c r="I380" s="98"/>
      <c r="J380" s="98"/>
      <c r="K380" s="98"/>
      <c r="L380" s="98"/>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row>
    <row r="381" spans="1:57" ht="15.75" customHeight="1" x14ac:dyDescent="0.3">
      <c r="A381" s="98"/>
      <c r="B381" s="98"/>
      <c r="C381" s="98"/>
      <c r="D381" s="98"/>
      <c r="E381" s="99"/>
      <c r="F381" s="99"/>
      <c r="G381" s="98"/>
      <c r="H381" s="98"/>
      <c r="I381" s="98"/>
      <c r="J381" s="98"/>
      <c r="K381" s="98"/>
      <c r="L381" s="98"/>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row>
    <row r="382" spans="1:57" ht="15.75" customHeight="1" x14ac:dyDescent="0.3">
      <c r="A382" s="98"/>
      <c r="B382" s="98"/>
      <c r="C382" s="98"/>
      <c r="D382" s="98"/>
      <c r="E382" s="99"/>
      <c r="F382" s="99"/>
      <c r="G382" s="98"/>
      <c r="H382" s="98"/>
      <c r="I382" s="98"/>
      <c r="J382" s="98"/>
      <c r="K382" s="98"/>
      <c r="L382" s="98"/>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row>
    <row r="383" spans="1:57" ht="15.75" customHeight="1" x14ac:dyDescent="0.3">
      <c r="A383" s="98"/>
      <c r="B383" s="98"/>
      <c r="C383" s="98"/>
      <c r="D383" s="98"/>
      <c r="E383" s="99"/>
      <c r="F383" s="99"/>
      <c r="G383" s="98"/>
      <c r="H383" s="98"/>
      <c r="I383" s="98"/>
      <c r="J383" s="98"/>
      <c r="K383" s="98"/>
      <c r="L383" s="98"/>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row>
    <row r="384" spans="1:57" ht="15.75" customHeight="1" x14ac:dyDescent="0.3">
      <c r="A384" s="98"/>
      <c r="B384" s="98"/>
      <c r="C384" s="98"/>
      <c r="D384" s="98"/>
      <c r="E384" s="99"/>
      <c r="F384" s="99"/>
      <c r="G384" s="98"/>
      <c r="H384" s="98"/>
      <c r="I384" s="98"/>
      <c r="J384" s="98"/>
      <c r="K384" s="98"/>
      <c r="L384" s="98"/>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row>
    <row r="385" spans="1:57" ht="15.75" customHeight="1" x14ac:dyDescent="0.3">
      <c r="A385" s="98"/>
      <c r="B385" s="98"/>
      <c r="C385" s="98"/>
      <c r="D385" s="98"/>
      <c r="E385" s="99"/>
      <c r="F385" s="99"/>
      <c r="G385" s="98"/>
      <c r="H385" s="98"/>
      <c r="I385" s="98"/>
      <c r="J385" s="98"/>
      <c r="K385" s="98"/>
      <c r="L385" s="98"/>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c r="AU385" s="100"/>
      <c r="AV385" s="100"/>
      <c r="AW385" s="100"/>
      <c r="AX385" s="100"/>
      <c r="AY385" s="100"/>
      <c r="AZ385" s="100"/>
      <c r="BA385" s="100"/>
      <c r="BB385" s="100"/>
      <c r="BC385" s="100"/>
      <c r="BD385" s="100"/>
      <c r="BE385" s="100"/>
    </row>
    <row r="386" spans="1:57" ht="15.75" customHeight="1" x14ac:dyDescent="0.3">
      <c r="A386" s="98"/>
      <c r="B386" s="98"/>
      <c r="C386" s="98"/>
      <c r="D386" s="98"/>
      <c r="E386" s="99"/>
      <c r="F386" s="99"/>
      <c r="G386" s="98"/>
      <c r="H386" s="98"/>
      <c r="I386" s="98"/>
      <c r="J386" s="98"/>
      <c r="K386" s="98"/>
      <c r="L386" s="98"/>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c r="AU386" s="100"/>
      <c r="AV386" s="100"/>
      <c r="AW386" s="100"/>
      <c r="AX386" s="100"/>
      <c r="AY386" s="100"/>
      <c r="AZ386" s="100"/>
      <c r="BA386" s="100"/>
      <c r="BB386" s="100"/>
      <c r="BC386" s="100"/>
      <c r="BD386" s="100"/>
      <c r="BE386" s="100"/>
    </row>
    <row r="387" spans="1:57" ht="15.75" customHeight="1" x14ac:dyDescent="0.3">
      <c r="A387" s="98"/>
      <c r="B387" s="98"/>
      <c r="C387" s="98"/>
      <c r="D387" s="98"/>
      <c r="E387" s="99"/>
      <c r="F387" s="99"/>
      <c r="G387" s="98"/>
      <c r="H387" s="98"/>
      <c r="I387" s="98"/>
      <c r="J387" s="98"/>
      <c r="K387" s="98"/>
      <c r="L387" s="98"/>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row>
    <row r="388" spans="1:57" ht="15.75" customHeight="1" x14ac:dyDescent="0.3">
      <c r="A388" s="98"/>
      <c r="B388" s="98"/>
      <c r="C388" s="98"/>
      <c r="D388" s="98"/>
      <c r="E388" s="99"/>
      <c r="F388" s="99"/>
      <c r="G388" s="98"/>
      <c r="H388" s="98"/>
      <c r="I388" s="98"/>
      <c r="J388" s="98"/>
      <c r="K388" s="98"/>
      <c r="L388" s="98"/>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row>
    <row r="389" spans="1:57" ht="15.75" customHeight="1" x14ac:dyDescent="0.3">
      <c r="A389" s="98"/>
      <c r="B389" s="98"/>
      <c r="C389" s="98"/>
      <c r="D389" s="98"/>
      <c r="E389" s="99"/>
      <c r="F389" s="99"/>
      <c r="G389" s="98"/>
      <c r="H389" s="98"/>
      <c r="I389" s="98"/>
      <c r="J389" s="98"/>
      <c r="K389" s="98"/>
      <c r="L389" s="98"/>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row>
    <row r="390" spans="1:57" ht="15.75" customHeight="1" x14ac:dyDescent="0.3">
      <c r="A390" s="98"/>
      <c r="B390" s="98"/>
      <c r="C390" s="98"/>
      <c r="D390" s="98"/>
      <c r="E390" s="99"/>
      <c r="F390" s="99"/>
      <c r="G390" s="98"/>
      <c r="H390" s="98"/>
      <c r="I390" s="98"/>
      <c r="J390" s="98"/>
      <c r="K390" s="98"/>
      <c r="L390" s="98"/>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row>
    <row r="391" spans="1:57" ht="15.75" customHeight="1" x14ac:dyDescent="0.3">
      <c r="A391" s="98"/>
      <c r="B391" s="98"/>
      <c r="C391" s="98"/>
      <c r="D391" s="98"/>
      <c r="E391" s="99"/>
      <c r="F391" s="99"/>
      <c r="G391" s="98"/>
      <c r="H391" s="98"/>
      <c r="I391" s="98"/>
      <c r="J391" s="98"/>
      <c r="K391" s="98"/>
      <c r="L391" s="98"/>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row>
    <row r="392" spans="1:57" ht="15.75" customHeight="1" x14ac:dyDescent="0.3">
      <c r="A392" s="98"/>
      <c r="B392" s="98"/>
      <c r="C392" s="98"/>
      <c r="D392" s="98"/>
      <c r="E392" s="99"/>
      <c r="F392" s="99"/>
      <c r="G392" s="98"/>
      <c r="H392" s="98"/>
      <c r="I392" s="98"/>
      <c r="J392" s="98"/>
      <c r="K392" s="98"/>
      <c r="L392" s="98"/>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row>
    <row r="393" spans="1:57" ht="15.75" customHeight="1" x14ac:dyDescent="0.3">
      <c r="A393" s="98"/>
      <c r="B393" s="98"/>
      <c r="C393" s="98"/>
      <c r="D393" s="98"/>
      <c r="E393" s="99"/>
      <c r="F393" s="99"/>
      <c r="G393" s="98"/>
      <c r="H393" s="98"/>
      <c r="I393" s="98"/>
      <c r="J393" s="98"/>
      <c r="K393" s="98"/>
      <c r="L393" s="98"/>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row>
    <row r="394" spans="1:57" ht="15.75" customHeight="1" x14ac:dyDescent="0.3">
      <c r="A394" s="98"/>
      <c r="B394" s="98"/>
      <c r="C394" s="98"/>
      <c r="D394" s="98"/>
      <c r="E394" s="99"/>
      <c r="F394" s="99"/>
      <c r="G394" s="98"/>
      <c r="H394" s="98"/>
      <c r="I394" s="98"/>
      <c r="J394" s="98"/>
      <c r="K394" s="98"/>
      <c r="L394" s="98"/>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row>
    <row r="395" spans="1:57" ht="15.75" customHeight="1" x14ac:dyDescent="0.3">
      <c r="A395" s="98"/>
      <c r="B395" s="98"/>
      <c r="C395" s="98"/>
      <c r="D395" s="98"/>
      <c r="E395" s="99"/>
      <c r="F395" s="99"/>
      <c r="G395" s="98"/>
      <c r="H395" s="98"/>
      <c r="I395" s="98"/>
      <c r="J395" s="98"/>
      <c r="K395" s="98"/>
      <c r="L395" s="98"/>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row>
    <row r="396" spans="1:57" ht="15.75" customHeight="1" x14ac:dyDescent="0.3">
      <c r="A396" s="98"/>
      <c r="B396" s="98"/>
      <c r="C396" s="98"/>
      <c r="D396" s="98"/>
      <c r="E396" s="99"/>
      <c r="F396" s="99"/>
      <c r="G396" s="98"/>
      <c r="H396" s="98"/>
      <c r="I396" s="98"/>
      <c r="J396" s="98"/>
      <c r="K396" s="98"/>
      <c r="L396" s="98"/>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row>
    <row r="397" spans="1:57" ht="15.75" customHeight="1" x14ac:dyDescent="0.3">
      <c r="A397" s="98"/>
      <c r="B397" s="98"/>
      <c r="C397" s="98"/>
      <c r="D397" s="98"/>
      <c r="E397" s="99"/>
      <c r="F397" s="99"/>
      <c r="G397" s="98"/>
      <c r="H397" s="98"/>
      <c r="I397" s="98"/>
      <c r="J397" s="98"/>
      <c r="K397" s="98"/>
      <c r="L397" s="98"/>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row>
    <row r="398" spans="1:57" ht="15.75" customHeight="1" x14ac:dyDescent="0.3">
      <c r="A398" s="98"/>
      <c r="B398" s="98"/>
      <c r="C398" s="98"/>
      <c r="D398" s="98"/>
      <c r="E398" s="99"/>
      <c r="F398" s="99"/>
      <c r="G398" s="98"/>
      <c r="H398" s="98"/>
      <c r="I398" s="98"/>
      <c r="J398" s="98"/>
      <c r="K398" s="98"/>
      <c r="L398" s="98"/>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row>
    <row r="399" spans="1:57" ht="15.75" customHeight="1" x14ac:dyDescent="0.3">
      <c r="A399" s="98"/>
      <c r="B399" s="98"/>
      <c r="C399" s="98"/>
      <c r="D399" s="98"/>
      <c r="E399" s="99"/>
      <c r="F399" s="99"/>
      <c r="G399" s="98"/>
      <c r="H399" s="98"/>
      <c r="I399" s="98"/>
      <c r="J399" s="98"/>
      <c r="K399" s="98"/>
      <c r="L399" s="98"/>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row>
    <row r="400" spans="1:57" ht="15.75" customHeight="1" x14ac:dyDescent="0.3">
      <c r="A400" s="98"/>
      <c r="B400" s="98"/>
      <c r="C400" s="98"/>
      <c r="D400" s="98"/>
      <c r="E400" s="99"/>
      <c r="F400" s="99"/>
      <c r="G400" s="98"/>
      <c r="H400" s="98"/>
      <c r="I400" s="98"/>
      <c r="J400" s="98"/>
      <c r="K400" s="98"/>
      <c r="L400" s="98"/>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row>
    <row r="401" spans="1:57" ht="15.75" customHeight="1" x14ac:dyDescent="0.3">
      <c r="A401" s="98"/>
      <c r="B401" s="98"/>
      <c r="C401" s="98"/>
      <c r="D401" s="98"/>
      <c r="E401" s="99"/>
      <c r="F401" s="99"/>
      <c r="G401" s="98"/>
      <c r="H401" s="98"/>
      <c r="I401" s="98"/>
      <c r="J401" s="98"/>
      <c r="K401" s="98"/>
      <c r="L401" s="98"/>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row>
    <row r="402" spans="1:57" ht="15.75" customHeight="1" x14ac:dyDescent="0.3">
      <c r="A402" s="98"/>
      <c r="B402" s="98"/>
      <c r="C402" s="98"/>
      <c r="D402" s="98"/>
      <c r="E402" s="99"/>
      <c r="F402" s="99"/>
      <c r="G402" s="98"/>
      <c r="H402" s="98"/>
      <c r="I402" s="98"/>
      <c r="J402" s="98"/>
      <c r="K402" s="98"/>
      <c r="L402" s="98"/>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row>
    <row r="403" spans="1:57" ht="15.75" customHeight="1" x14ac:dyDescent="0.3">
      <c r="A403" s="98"/>
      <c r="B403" s="98"/>
      <c r="C403" s="98"/>
      <c r="D403" s="98"/>
      <c r="E403" s="99"/>
      <c r="F403" s="99"/>
      <c r="G403" s="98"/>
      <c r="H403" s="98"/>
      <c r="I403" s="98"/>
      <c r="J403" s="98"/>
      <c r="K403" s="98"/>
      <c r="L403" s="98"/>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row>
    <row r="404" spans="1:57" ht="15.75" customHeight="1" x14ac:dyDescent="0.3">
      <c r="A404" s="98"/>
      <c r="B404" s="98"/>
      <c r="C404" s="98"/>
      <c r="D404" s="98"/>
      <c r="E404" s="99"/>
      <c r="F404" s="99"/>
      <c r="G404" s="98"/>
      <c r="H404" s="98"/>
      <c r="I404" s="98"/>
      <c r="J404" s="98"/>
      <c r="K404" s="98"/>
      <c r="L404" s="98"/>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row>
    <row r="405" spans="1:57" ht="15.75" customHeight="1" x14ac:dyDescent="0.3">
      <c r="A405" s="98"/>
      <c r="B405" s="98"/>
      <c r="C405" s="98"/>
      <c r="D405" s="98"/>
      <c r="E405" s="99"/>
      <c r="F405" s="99"/>
      <c r="G405" s="98"/>
      <c r="H405" s="98"/>
      <c r="I405" s="98"/>
      <c r="J405" s="98"/>
      <c r="K405" s="98"/>
      <c r="L405" s="98"/>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row>
    <row r="406" spans="1:57" ht="15.75" customHeight="1" x14ac:dyDescent="0.3">
      <c r="A406" s="98"/>
      <c r="B406" s="98"/>
      <c r="C406" s="98"/>
      <c r="D406" s="98"/>
      <c r="E406" s="99"/>
      <c r="F406" s="99"/>
      <c r="G406" s="98"/>
      <c r="H406" s="98"/>
      <c r="I406" s="98"/>
      <c r="J406" s="98"/>
      <c r="K406" s="98"/>
      <c r="L406" s="98"/>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row>
    <row r="407" spans="1:57" ht="15.75" customHeight="1" x14ac:dyDescent="0.3">
      <c r="A407" s="98"/>
      <c r="B407" s="98"/>
      <c r="C407" s="98"/>
      <c r="D407" s="98"/>
      <c r="E407" s="99"/>
      <c r="F407" s="99"/>
      <c r="G407" s="98"/>
      <c r="H407" s="98"/>
      <c r="I407" s="98"/>
      <c r="J407" s="98"/>
      <c r="K407" s="98"/>
      <c r="L407" s="98"/>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row>
    <row r="408" spans="1:57" ht="15.75" customHeight="1" x14ac:dyDescent="0.3">
      <c r="A408" s="98"/>
      <c r="B408" s="98"/>
      <c r="C408" s="98"/>
      <c r="D408" s="98"/>
      <c r="E408" s="99"/>
      <c r="F408" s="99"/>
      <c r="G408" s="98"/>
      <c r="H408" s="98"/>
      <c r="I408" s="98"/>
      <c r="J408" s="98"/>
      <c r="K408" s="98"/>
      <c r="L408" s="98"/>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row>
    <row r="409" spans="1:57" ht="15.75" customHeight="1" x14ac:dyDescent="0.3">
      <c r="A409" s="98"/>
      <c r="B409" s="98"/>
      <c r="C409" s="98"/>
      <c r="D409" s="98"/>
      <c r="E409" s="99"/>
      <c r="F409" s="99"/>
      <c r="G409" s="98"/>
      <c r="H409" s="98"/>
      <c r="I409" s="98"/>
      <c r="J409" s="98"/>
      <c r="K409" s="98"/>
      <c r="L409" s="98"/>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row>
    <row r="410" spans="1:57" ht="15.75" customHeight="1" x14ac:dyDescent="0.3">
      <c r="A410" s="98"/>
      <c r="B410" s="98"/>
      <c r="C410" s="98"/>
      <c r="D410" s="98"/>
      <c r="E410" s="99"/>
      <c r="F410" s="99"/>
      <c r="G410" s="98"/>
      <c r="H410" s="98"/>
      <c r="I410" s="98"/>
      <c r="J410" s="98"/>
      <c r="K410" s="98"/>
      <c r="L410" s="98"/>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row>
    <row r="411" spans="1:57" ht="15.75" customHeight="1" x14ac:dyDescent="0.3">
      <c r="A411" s="98"/>
      <c r="B411" s="98"/>
      <c r="C411" s="98"/>
      <c r="D411" s="98"/>
      <c r="E411" s="99"/>
      <c r="F411" s="99"/>
      <c r="G411" s="98"/>
      <c r="H411" s="98"/>
      <c r="I411" s="98"/>
      <c r="J411" s="98"/>
      <c r="K411" s="98"/>
      <c r="L411" s="98"/>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row>
    <row r="412" spans="1:57" ht="15.75" customHeight="1" x14ac:dyDescent="0.3">
      <c r="A412" s="98"/>
      <c r="B412" s="98"/>
      <c r="C412" s="98"/>
      <c r="D412" s="98"/>
      <c r="E412" s="99"/>
      <c r="F412" s="99"/>
      <c r="G412" s="98"/>
      <c r="H412" s="98"/>
      <c r="I412" s="98"/>
      <c r="J412" s="98"/>
      <c r="K412" s="98"/>
      <c r="L412" s="98"/>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row>
    <row r="413" spans="1:57" ht="15.75" customHeight="1" x14ac:dyDescent="0.3">
      <c r="A413" s="98"/>
      <c r="B413" s="98"/>
      <c r="C413" s="98"/>
      <c r="D413" s="98"/>
      <c r="E413" s="99"/>
      <c r="F413" s="99"/>
      <c r="G413" s="98"/>
      <c r="H413" s="98"/>
      <c r="I413" s="98"/>
      <c r="J413" s="98"/>
      <c r="K413" s="98"/>
      <c r="L413" s="98"/>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row>
    <row r="414" spans="1:57" ht="15.75" customHeight="1" x14ac:dyDescent="0.3">
      <c r="A414" s="98"/>
      <c r="B414" s="98"/>
      <c r="C414" s="98"/>
      <c r="D414" s="98"/>
      <c r="E414" s="99"/>
      <c r="F414" s="99"/>
      <c r="G414" s="98"/>
      <c r="H414" s="98"/>
      <c r="I414" s="98"/>
      <c r="J414" s="98"/>
      <c r="K414" s="98"/>
      <c r="L414" s="98"/>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row>
    <row r="415" spans="1:57" ht="15.75" customHeight="1" x14ac:dyDescent="0.3">
      <c r="A415" s="98"/>
      <c r="B415" s="98"/>
      <c r="C415" s="98"/>
      <c r="D415" s="98"/>
      <c r="E415" s="99"/>
      <c r="F415" s="99"/>
      <c r="G415" s="98"/>
      <c r="H415" s="98"/>
      <c r="I415" s="98"/>
      <c r="J415" s="98"/>
      <c r="K415" s="98"/>
      <c r="L415" s="98"/>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row>
    <row r="416" spans="1:57" ht="15.75" customHeight="1" x14ac:dyDescent="0.3">
      <c r="A416" s="98"/>
      <c r="B416" s="98"/>
      <c r="C416" s="98"/>
      <c r="D416" s="98"/>
      <c r="E416" s="99"/>
      <c r="F416" s="99"/>
      <c r="G416" s="98"/>
      <c r="H416" s="98"/>
      <c r="I416" s="98"/>
      <c r="J416" s="98"/>
      <c r="K416" s="98"/>
      <c r="L416" s="98"/>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row>
    <row r="417" spans="1:57" ht="15.75" customHeight="1" x14ac:dyDescent="0.3">
      <c r="A417" s="98"/>
      <c r="B417" s="98"/>
      <c r="C417" s="98"/>
      <c r="D417" s="98"/>
      <c r="E417" s="99"/>
      <c r="F417" s="99"/>
      <c r="G417" s="98"/>
      <c r="H417" s="98"/>
      <c r="I417" s="98"/>
      <c r="J417" s="98"/>
      <c r="K417" s="98"/>
      <c r="L417" s="98"/>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row>
    <row r="418" spans="1:57" ht="15.75" customHeight="1" x14ac:dyDescent="0.3">
      <c r="A418" s="98"/>
      <c r="B418" s="98"/>
      <c r="C418" s="98"/>
      <c r="D418" s="98"/>
      <c r="E418" s="99"/>
      <c r="F418" s="99"/>
      <c r="G418" s="98"/>
      <c r="H418" s="98"/>
      <c r="I418" s="98"/>
      <c r="J418" s="98"/>
      <c r="K418" s="98"/>
      <c r="L418" s="98"/>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row>
    <row r="419" spans="1:57" ht="15.75" customHeight="1" x14ac:dyDescent="0.3">
      <c r="A419" s="98"/>
      <c r="B419" s="98"/>
      <c r="C419" s="98"/>
      <c r="D419" s="98"/>
      <c r="E419" s="99"/>
      <c r="F419" s="99"/>
      <c r="G419" s="98"/>
      <c r="H419" s="98"/>
      <c r="I419" s="98"/>
      <c r="J419" s="98"/>
      <c r="K419" s="98"/>
      <c r="L419" s="98"/>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row>
    <row r="420" spans="1:57" ht="15.75" customHeight="1" x14ac:dyDescent="0.3">
      <c r="A420" s="98"/>
      <c r="B420" s="98"/>
      <c r="C420" s="98"/>
      <c r="D420" s="98"/>
      <c r="E420" s="99"/>
      <c r="F420" s="99"/>
      <c r="G420" s="98"/>
      <c r="H420" s="98"/>
      <c r="I420" s="98"/>
      <c r="J420" s="98"/>
      <c r="K420" s="98"/>
      <c r="L420" s="98"/>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row>
    <row r="421" spans="1:57" ht="15.75" customHeight="1" x14ac:dyDescent="0.3">
      <c r="A421" s="98"/>
      <c r="B421" s="98"/>
      <c r="C421" s="98"/>
      <c r="D421" s="98"/>
      <c r="E421" s="99"/>
      <c r="F421" s="99"/>
      <c r="G421" s="98"/>
      <c r="H421" s="98"/>
      <c r="I421" s="98"/>
      <c r="J421" s="98"/>
      <c r="K421" s="98"/>
      <c r="L421" s="98"/>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row>
    <row r="422" spans="1:57" ht="15.75" customHeight="1" x14ac:dyDescent="0.3">
      <c r="A422" s="98"/>
      <c r="B422" s="98"/>
      <c r="C422" s="98"/>
      <c r="D422" s="98"/>
      <c r="E422" s="99"/>
      <c r="F422" s="99"/>
      <c r="G422" s="98"/>
      <c r="H422" s="98"/>
      <c r="I422" s="98"/>
      <c r="J422" s="98"/>
      <c r="K422" s="98"/>
      <c r="L422" s="98"/>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row>
    <row r="423" spans="1:57" ht="15.75" customHeight="1" x14ac:dyDescent="0.3">
      <c r="A423" s="98"/>
      <c r="B423" s="98"/>
      <c r="C423" s="98"/>
      <c r="D423" s="98"/>
      <c r="E423" s="99"/>
      <c r="F423" s="99"/>
      <c r="G423" s="98"/>
      <c r="H423" s="98"/>
      <c r="I423" s="98"/>
      <c r="J423" s="98"/>
      <c r="K423" s="98"/>
      <c r="L423" s="98"/>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row>
    <row r="424" spans="1:57" ht="15.75" customHeight="1" x14ac:dyDescent="0.3">
      <c r="A424" s="98"/>
      <c r="B424" s="98"/>
      <c r="C424" s="98"/>
      <c r="D424" s="98"/>
      <c r="E424" s="99"/>
      <c r="F424" s="99"/>
      <c r="G424" s="98"/>
      <c r="H424" s="98"/>
      <c r="I424" s="98"/>
      <c r="J424" s="98"/>
      <c r="K424" s="98"/>
      <c r="L424" s="98"/>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row>
    <row r="425" spans="1:57" ht="15.75" customHeight="1" x14ac:dyDescent="0.3">
      <c r="A425" s="98"/>
      <c r="B425" s="98"/>
      <c r="C425" s="98"/>
      <c r="D425" s="98"/>
      <c r="E425" s="99"/>
      <c r="F425" s="99"/>
      <c r="G425" s="98"/>
      <c r="H425" s="98"/>
      <c r="I425" s="98"/>
      <c r="J425" s="98"/>
      <c r="K425" s="98"/>
      <c r="L425" s="98"/>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row>
    <row r="426" spans="1:57" ht="15.75" customHeight="1" x14ac:dyDescent="0.3">
      <c r="A426" s="98"/>
      <c r="B426" s="98"/>
      <c r="C426" s="98"/>
      <c r="D426" s="98"/>
      <c r="E426" s="99"/>
      <c r="F426" s="99"/>
      <c r="G426" s="98"/>
      <c r="H426" s="98"/>
      <c r="I426" s="98"/>
      <c r="J426" s="98"/>
      <c r="K426" s="98"/>
      <c r="L426" s="98"/>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row>
    <row r="427" spans="1:57" ht="15.75" customHeight="1" x14ac:dyDescent="0.3">
      <c r="A427" s="98"/>
      <c r="B427" s="98"/>
      <c r="C427" s="98"/>
      <c r="D427" s="98"/>
      <c r="E427" s="99"/>
      <c r="F427" s="99"/>
      <c r="G427" s="98"/>
      <c r="H427" s="98"/>
      <c r="I427" s="98"/>
      <c r="J427" s="98"/>
      <c r="K427" s="98"/>
      <c r="L427" s="98"/>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row>
    <row r="428" spans="1:57" ht="15.75" customHeight="1" x14ac:dyDescent="0.3">
      <c r="A428" s="98"/>
      <c r="B428" s="98"/>
      <c r="C428" s="98"/>
      <c r="D428" s="98"/>
      <c r="E428" s="99"/>
      <c r="F428" s="99"/>
      <c r="G428" s="98"/>
      <c r="H428" s="98"/>
      <c r="I428" s="98"/>
      <c r="J428" s="98"/>
      <c r="K428" s="98"/>
      <c r="L428" s="98"/>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row>
    <row r="429" spans="1:57" ht="15.75" customHeight="1" x14ac:dyDescent="0.3">
      <c r="A429" s="98"/>
      <c r="B429" s="98"/>
      <c r="C429" s="98"/>
      <c r="D429" s="98"/>
      <c r="E429" s="99"/>
      <c r="F429" s="99"/>
      <c r="G429" s="98"/>
      <c r="H429" s="98"/>
      <c r="I429" s="98"/>
      <c r="J429" s="98"/>
      <c r="K429" s="98"/>
      <c r="L429" s="98"/>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row>
    <row r="430" spans="1:57" ht="15.75" customHeight="1" x14ac:dyDescent="0.3">
      <c r="A430" s="98"/>
      <c r="B430" s="98"/>
      <c r="C430" s="98"/>
      <c r="D430" s="98"/>
      <c r="E430" s="99"/>
      <c r="F430" s="99"/>
      <c r="G430" s="98"/>
      <c r="H430" s="98"/>
      <c r="I430" s="98"/>
      <c r="J430" s="98"/>
      <c r="K430" s="98"/>
      <c r="L430" s="98"/>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row>
    <row r="431" spans="1:57" ht="15.75" customHeight="1" x14ac:dyDescent="0.3">
      <c r="A431" s="98"/>
      <c r="B431" s="98"/>
      <c r="C431" s="98"/>
      <c r="D431" s="98"/>
      <c r="E431" s="99"/>
      <c r="F431" s="99"/>
      <c r="G431" s="98"/>
      <c r="H431" s="98"/>
      <c r="I431" s="98"/>
      <c r="J431" s="98"/>
      <c r="K431" s="98"/>
      <c r="L431" s="98"/>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row>
    <row r="432" spans="1:57" ht="15.75" customHeight="1" x14ac:dyDescent="0.3">
      <c r="A432" s="98"/>
      <c r="B432" s="98"/>
      <c r="C432" s="98"/>
      <c r="D432" s="98"/>
      <c r="E432" s="99"/>
      <c r="F432" s="99"/>
      <c r="G432" s="98"/>
      <c r="H432" s="98"/>
      <c r="I432" s="98"/>
      <c r="J432" s="98"/>
      <c r="K432" s="98"/>
      <c r="L432" s="98"/>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row>
    <row r="433" spans="1:57" ht="15.75" customHeight="1" x14ac:dyDescent="0.3">
      <c r="A433" s="98"/>
      <c r="B433" s="98"/>
      <c r="C433" s="98"/>
      <c r="D433" s="98"/>
      <c r="E433" s="99"/>
      <c r="F433" s="99"/>
      <c r="G433" s="98"/>
      <c r="H433" s="98"/>
      <c r="I433" s="98"/>
      <c r="J433" s="98"/>
      <c r="K433" s="98"/>
      <c r="L433" s="98"/>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row>
    <row r="434" spans="1:57" ht="15.75" customHeight="1" x14ac:dyDescent="0.3">
      <c r="A434" s="98"/>
      <c r="B434" s="98"/>
      <c r="C434" s="98"/>
      <c r="D434" s="98"/>
      <c r="E434" s="99"/>
      <c r="F434" s="99"/>
      <c r="G434" s="98"/>
      <c r="H434" s="98"/>
      <c r="I434" s="98"/>
      <c r="J434" s="98"/>
      <c r="K434" s="98"/>
      <c r="L434" s="98"/>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row>
    <row r="435" spans="1:57" ht="15.75" customHeight="1" x14ac:dyDescent="0.3">
      <c r="A435" s="98"/>
      <c r="B435" s="98"/>
      <c r="C435" s="98"/>
      <c r="D435" s="98"/>
      <c r="E435" s="99"/>
      <c r="F435" s="99"/>
      <c r="G435" s="98"/>
      <c r="H435" s="98"/>
      <c r="I435" s="98"/>
      <c r="J435" s="98"/>
      <c r="K435" s="98"/>
      <c r="L435" s="98"/>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row>
    <row r="436" spans="1:57" ht="15.75" customHeight="1" x14ac:dyDescent="0.3">
      <c r="A436" s="98"/>
      <c r="B436" s="98"/>
      <c r="C436" s="98"/>
      <c r="D436" s="98"/>
      <c r="E436" s="99"/>
      <c r="F436" s="99"/>
      <c r="G436" s="98"/>
      <c r="H436" s="98"/>
      <c r="I436" s="98"/>
      <c r="J436" s="98"/>
      <c r="K436" s="98"/>
      <c r="L436" s="98"/>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row>
    <row r="437" spans="1:57" ht="15.75" customHeight="1" x14ac:dyDescent="0.3">
      <c r="A437" s="98"/>
      <c r="B437" s="98"/>
      <c r="C437" s="98"/>
      <c r="D437" s="98"/>
      <c r="E437" s="99"/>
      <c r="F437" s="99"/>
      <c r="G437" s="98"/>
      <c r="H437" s="98"/>
      <c r="I437" s="98"/>
      <c r="J437" s="98"/>
      <c r="K437" s="98"/>
      <c r="L437" s="98"/>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row>
    <row r="438" spans="1:57" ht="15.75" customHeight="1" x14ac:dyDescent="0.3">
      <c r="A438" s="98"/>
      <c r="B438" s="98"/>
      <c r="C438" s="98"/>
      <c r="D438" s="98"/>
      <c r="E438" s="99"/>
      <c r="F438" s="99"/>
      <c r="G438" s="98"/>
      <c r="H438" s="98"/>
      <c r="I438" s="98"/>
      <c r="J438" s="98"/>
      <c r="K438" s="98"/>
      <c r="L438" s="98"/>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row>
    <row r="439" spans="1:57" ht="15.75" customHeight="1" x14ac:dyDescent="0.3">
      <c r="A439" s="98"/>
      <c r="B439" s="98"/>
      <c r="C439" s="98"/>
      <c r="D439" s="98"/>
      <c r="E439" s="99"/>
      <c r="F439" s="99"/>
      <c r="G439" s="98"/>
      <c r="H439" s="98"/>
      <c r="I439" s="98"/>
      <c r="J439" s="98"/>
      <c r="K439" s="98"/>
      <c r="L439" s="98"/>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row>
    <row r="440" spans="1:57" ht="15.75" customHeight="1" x14ac:dyDescent="0.3">
      <c r="A440" s="98"/>
      <c r="B440" s="98"/>
      <c r="C440" s="98"/>
      <c r="D440" s="98"/>
      <c r="E440" s="99"/>
      <c r="F440" s="99"/>
      <c r="G440" s="98"/>
      <c r="H440" s="98"/>
      <c r="I440" s="98"/>
      <c r="J440" s="98"/>
      <c r="K440" s="98"/>
      <c r="L440" s="98"/>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row>
    <row r="441" spans="1:57" ht="15.75" customHeight="1" x14ac:dyDescent="0.3">
      <c r="A441" s="98"/>
      <c r="B441" s="98"/>
      <c r="C441" s="98"/>
      <c r="D441" s="98"/>
      <c r="E441" s="99"/>
      <c r="F441" s="99"/>
      <c r="G441" s="98"/>
      <c r="H441" s="98"/>
      <c r="I441" s="98"/>
      <c r="J441" s="98"/>
      <c r="K441" s="98"/>
      <c r="L441" s="98"/>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row>
    <row r="442" spans="1:57" ht="15.75" customHeight="1" x14ac:dyDescent="0.3">
      <c r="A442" s="98"/>
      <c r="B442" s="98"/>
      <c r="C442" s="98"/>
      <c r="D442" s="98"/>
      <c r="E442" s="99"/>
      <c r="F442" s="99"/>
      <c r="G442" s="98"/>
      <c r="H442" s="98"/>
      <c r="I442" s="98"/>
      <c r="J442" s="98"/>
      <c r="K442" s="98"/>
      <c r="L442" s="98"/>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row>
    <row r="443" spans="1:57" ht="15.75" customHeight="1" x14ac:dyDescent="0.3">
      <c r="A443" s="98"/>
      <c r="B443" s="98"/>
      <c r="C443" s="98"/>
      <c r="D443" s="98"/>
      <c r="E443" s="99"/>
      <c r="F443" s="99"/>
      <c r="G443" s="98"/>
      <c r="H443" s="98"/>
      <c r="I443" s="98"/>
      <c r="J443" s="98"/>
      <c r="K443" s="98"/>
      <c r="L443" s="98"/>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row>
    <row r="444" spans="1:57" ht="15.75" customHeight="1" x14ac:dyDescent="0.3">
      <c r="A444" s="98"/>
      <c r="B444" s="98"/>
      <c r="C444" s="98"/>
      <c r="D444" s="98"/>
      <c r="E444" s="99"/>
      <c r="F444" s="99"/>
      <c r="G444" s="98"/>
      <c r="H444" s="98"/>
      <c r="I444" s="98"/>
      <c r="J444" s="98"/>
      <c r="K444" s="98"/>
      <c r="L444" s="98"/>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row>
    <row r="445" spans="1:57" ht="15.75" customHeight="1" x14ac:dyDescent="0.3">
      <c r="A445" s="98"/>
      <c r="B445" s="98"/>
      <c r="C445" s="98"/>
      <c r="D445" s="98"/>
      <c r="E445" s="99"/>
      <c r="F445" s="99"/>
      <c r="G445" s="98"/>
      <c r="H445" s="98"/>
      <c r="I445" s="98"/>
      <c r="J445" s="98"/>
      <c r="K445" s="98"/>
      <c r="L445" s="98"/>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row>
    <row r="446" spans="1:57" ht="15.75" customHeight="1" x14ac:dyDescent="0.3">
      <c r="A446" s="98"/>
      <c r="B446" s="98"/>
      <c r="C446" s="98"/>
      <c r="D446" s="98"/>
      <c r="E446" s="99"/>
      <c r="F446" s="99"/>
      <c r="G446" s="98"/>
      <c r="H446" s="98"/>
      <c r="I446" s="98"/>
      <c r="J446" s="98"/>
      <c r="K446" s="98"/>
      <c r="L446" s="98"/>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row>
    <row r="447" spans="1:57" ht="15.75" customHeight="1" x14ac:dyDescent="0.3">
      <c r="A447" s="98"/>
      <c r="B447" s="98"/>
      <c r="C447" s="98"/>
      <c r="D447" s="98"/>
      <c r="E447" s="99"/>
      <c r="F447" s="99"/>
      <c r="G447" s="98"/>
      <c r="H447" s="98"/>
      <c r="I447" s="98"/>
      <c r="J447" s="98"/>
      <c r="K447" s="98"/>
      <c r="L447" s="98"/>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row>
    <row r="448" spans="1:57" ht="15.75" customHeight="1" x14ac:dyDescent="0.3">
      <c r="A448" s="98"/>
      <c r="B448" s="98"/>
      <c r="C448" s="98"/>
      <c r="D448" s="98"/>
      <c r="E448" s="99"/>
      <c r="F448" s="99"/>
      <c r="G448" s="98"/>
      <c r="H448" s="98"/>
      <c r="I448" s="98"/>
      <c r="J448" s="98"/>
      <c r="K448" s="98"/>
      <c r="L448" s="98"/>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row>
    <row r="449" spans="1:57" ht="15.75" customHeight="1" x14ac:dyDescent="0.3">
      <c r="A449" s="98"/>
      <c r="B449" s="98"/>
      <c r="C449" s="98"/>
      <c r="D449" s="98"/>
      <c r="E449" s="99"/>
      <c r="F449" s="99"/>
      <c r="G449" s="98"/>
      <c r="H449" s="98"/>
      <c r="I449" s="98"/>
      <c r="J449" s="98"/>
      <c r="K449" s="98"/>
      <c r="L449" s="98"/>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row>
    <row r="450" spans="1:57" ht="15.75" customHeight="1" x14ac:dyDescent="0.3">
      <c r="A450" s="98"/>
      <c r="B450" s="98"/>
      <c r="C450" s="98"/>
      <c r="D450" s="98"/>
      <c r="E450" s="99"/>
      <c r="F450" s="99"/>
      <c r="G450" s="98"/>
      <c r="H450" s="98"/>
      <c r="I450" s="98"/>
      <c r="J450" s="98"/>
      <c r="K450" s="98"/>
      <c r="L450" s="98"/>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row>
    <row r="451" spans="1:57" ht="15.75" customHeight="1" x14ac:dyDescent="0.3">
      <c r="A451" s="98"/>
      <c r="B451" s="98"/>
      <c r="C451" s="98"/>
      <c r="D451" s="98"/>
      <c r="E451" s="99"/>
      <c r="F451" s="99"/>
      <c r="G451" s="98"/>
      <c r="H451" s="98"/>
      <c r="I451" s="98"/>
      <c r="J451" s="98"/>
      <c r="K451" s="98"/>
      <c r="L451" s="98"/>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row>
    <row r="452" spans="1:57" ht="15.75" customHeight="1" x14ac:dyDescent="0.3">
      <c r="A452" s="98"/>
      <c r="B452" s="98"/>
      <c r="C452" s="98"/>
      <c r="D452" s="98"/>
      <c r="E452" s="99"/>
      <c r="F452" s="99"/>
      <c r="G452" s="98"/>
      <c r="H452" s="98"/>
      <c r="I452" s="98"/>
      <c r="J452" s="98"/>
      <c r="K452" s="98"/>
      <c r="L452" s="98"/>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row>
    <row r="453" spans="1:57" ht="15.75" customHeight="1" x14ac:dyDescent="0.3">
      <c r="A453" s="98"/>
      <c r="B453" s="98"/>
      <c r="C453" s="98"/>
      <c r="D453" s="98"/>
      <c r="E453" s="99"/>
      <c r="F453" s="99"/>
      <c r="G453" s="98"/>
      <c r="H453" s="98"/>
      <c r="I453" s="98"/>
      <c r="J453" s="98"/>
      <c r="K453" s="98"/>
      <c r="L453" s="98"/>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row>
    <row r="454" spans="1:57" ht="15.75" customHeight="1" x14ac:dyDescent="0.3">
      <c r="A454" s="98"/>
      <c r="B454" s="98"/>
      <c r="C454" s="98"/>
      <c r="D454" s="98"/>
      <c r="E454" s="99"/>
      <c r="F454" s="99"/>
      <c r="G454" s="98"/>
      <c r="H454" s="98"/>
      <c r="I454" s="98"/>
      <c r="J454" s="98"/>
      <c r="K454" s="98"/>
      <c r="L454" s="98"/>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row>
    <row r="455" spans="1:57" ht="15.75" customHeight="1" x14ac:dyDescent="0.3">
      <c r="A455" s="98"/>
      <c r="B455" s="98"/>
      <c r="C455" s="98"/>
      <c r="D455" s="98"/>
      <c r="E455" s="99"/>
      <c r="F455" s="99"/>
      <c r="G455" s="98"/>
      <c r="H455" s="98"/>
      <c r="I455" s="98"/>
      <c r="J455" s="98"/>
      <c r="K455" s="98"/>
      <c r="L455" s="98"/>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row>
    <row r="456" spans="1:57" ht="15.75" customHeight="1" x14ac:dyDescent="0.3">
      <c r="A456" s="98"/>
      <c r="B456" s="98"/>
      <c r="C456" s="98"/>
      <c r="D456" s="98"/>
      <c r="E456" s="99"/>
      <c r="F456" s="99"/>
      <c r="G456" s="98"/>
      <c r="H456" s="98"/>
      <c r="I456" s="98"/>
      <c r="J456" s="98"/>
      <c r="K456" s="98"/>
      <c r="L456" s="98"/>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row>
    <row r="457" spans="1:57" ht="15.75" customHeight="1" x14ac:dyDescent="0.3">
      <c r="A457" s="98"/>
      <c r="B457" s="98"/>
      <c r="C457" s="98"/>
      <c r="D457" s="98"/>
      <c r="E457" s="99"/>
      <c r="F457" s="99"/>
      <c r="G457" s="98"/>
      <c r="H457" s="98"/>
      <c r="I457" s="98"/>
      <c r="J457" s="98"/>
      <c r="K457" s="98"/>
      <c r="L457" s="98"/>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row>
    <row r="458" spans="1:57" ht="15.75" customHeight="1" x14ac:dyDescent="0.3">
      <c r="A458" s="98"/>
      <c r="B458" s="98"/>
      <c r="C458" s="98"/>
      <c r="D458" s="98"/>
      <c r="E458" s="99"/>
      <c r="F458" s="99"/>
      <c r="G458" s="98"/>
      <c r="H458" s="98"/>
      <c r="I458" s="98"/>
      <c r="J458" s="98"/>
      <c r="K458" s="98"/>
      <c r="L458" s="98"/>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row>
    <row r="459" spans="1:57" ht="15.75" customHeight="1" x14ac:dyDescent="0.3">
      <c r="A459" s="98"/>
      <c r="B459" s="98"/>
      <c r="C459" s="98"/>
      <c r="D459" s="98"/>
      <c r="E459" s="99"/>
      <c r="F459" s="99"/>
      <c r="G459" s="98"/>
      <c r="H459" s="98"/>
      <c r="I459" s="98"/>
      <c r="J459" s="98"/>
      <c r="K459" s="98"/>
      <c r="L459" s="98"/>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row>
    <row r="460" spans="1:57" ht="15.75" customHeight="1" x14ac:dyDescent="0.3">
      <c r="A460" s="98"/>
      <c r="B460" s="98"/>
      <c r="C460" s="98"/>
      <c r="D460" s="98"/>
      <c r="E460" s="99"/>
      <c r="F460" s="99"/>
      <c r="G460" s="98"/>
      <c r="H460" s="98"/>
      <c r="I460" s="98"/>
      <c r="J460" s="98"/>
      <c r="K460" s="98"/>
      <c r="L460" s="98"/>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row>
    <row r="461" spans="1:57" ht="15.75" customHeight="1" x14ac:dyDescent="0.3">
      <c r="A461" s="98"/>
      <c r="B461" s="98"/>
      <c r="C461" s="98"/>
      <c r="D461" s="98"/>
      <c r="E461" s="99"/>
      <c r="F461" s="99"/>
      <c r="G461" s="98"/>
      <c r="H461" s="98"/>
      <c r="I461" s="98"/>
      <c r="J461" s="98"/>
      <c r="K461" s="98"/>
      <c r="L461" s="98"/>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row>
    <row r="462" spans="1:57" ht="15.75" customHeight="1" x14ac:dyDescent="0.3">
      <c r="A462" s="98"/>
      <c r="B462" s="98"/>
      <c r="C462" s="98"/>
      <c r="D462" s="98"/>
      <c r="E462" s="99"/>
      <c r="F462" s="99"/>
      <c r="G462" s="98"/>
      <c r="H462" s="98"/>
      <c r="I462" s="98"/>
      <c r="J462" s="98"/>
      <c r="K462" s="98"/>
      <c r="L462" s="98"/>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row>
    <row r="463" spans="1:57" ht="15.75" customHeight="1" x14ac:dyDescent="0.3">
      <c r="A463" s="98"/>
      <c r="B463" s="98"/>
      <c r="C463" s="98"/>
      <c r="D463" s="98"/>
      <c r="E463" s="99"/>
      <c r="F463" s="99"/>
      <c r="G463" s="98"/>
      <c r="H463" s="98"/>
      <c r="I463" s="98"/>
      <c r="J463" s="98"/>
      <c r="K463" s="98"/>
      <c r="L463" s="98"/>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row>
    <row r="464" spans="1:57" ht="15.75" customHeight="1" x14ac:dyDescent="0.3">
      <c r="A464" s="98"/>
      <c r="B464" s="98"/>
      <c r="C464" s="98"/>
      <c r="D464" s="98"/>
      <c r="E464" s="99"/>
      <c r="F464" s="99"/>
      <c r="G464" s="98"/>
      <c r="H464" s="98"/>
      <c r="I464" s="98"/>
      <c r="J464" s="98"/>
      <c r="K464" s="98"/>
      <c r="L464" s="98"/>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row>
    <row r="465" spans="1:57" ht="15.75" customHeight="1" x14ac:dyDescent="0.3">
      <c r="A465" s="98"/>
      <c r="B465" s="98"/>
      <c r="C465" s="98"/>
      <c r="D465" s="98"/>
      <c r="E465" s="99"/>
      <c r="F465" s="99"/>
      <c r="G465" s="98"/>
      <c r="H465" s="98"/>
      <c r="I465" s="98"/>
      <c r="J465" s="98"/>
      <c r="K465" s="98"/>
      <c r="L465" s="98"/>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row>
    <row r="466" spans="1:57" ht="15.75" customHeight="1" x14ac:dyDescent="0.3">
      <c r="A466" s="98"/>
      <c r="B466" s="98"/>
      <c r="C466" s="98"/>
      <c r="D466" s="98"/>
      <c r="E466" s="99"/>
      <c r="F466" s="99"/>
      <c r="G466" s="98"/>
      <c r="H466" s="98"/>
      <c r="I466" s="98"/>
      <c r="J466" s="98"/>
      <c r="K466" s="98"/>
      <c r="L466" s="98"/>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row>
    <row r="467" spans="1:57" ht="15.75" customHeight="1" x14ac:dyDescent="0.3">
      <c r="A467" s="98"/>
      <c r="B467" s="98"/>
      <c r="C467" s="98"/>
      <c r="D467" s="98"/>
      <c r="E467" s="99"/>
      <c r="F467" s="99"/>
      <c r="G467" s="98"/>
      <c r="H467" s="98"/>
      <c r="I467" s="98"/>
      <c r="J467" s="98"/>
      <c r="K467" s="98"/>
      <c r="L467" s="98"/>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c r="AV467" s="100"/>
      <c r="AW467" s="100"/>
      <c r="AX467" s="100"/>
      <c r="AY467" s="100"/>
      <c r="AZ467" s="100"/>
      <c r="BA467" s="100"/>
      <c r="BB467" s="100"/>
      <c r="BC467" s="100"/>
      <c r="BD467" s="100"/>
      <c r="BE467" s="100"/>
    </row>
    <row r="468" spans="1:57" ht="15.75" customHeight="1" x14ac:dyDescent="0.3">
      <c r="A468" s="98"/>
      <c r="B468" s="98"/>
      <c r="C468" s="98"/>
      <c r="D468" s="98"/>
      <c r="E468" s="99"/>
      <c r="F468" s="99"/>
      <c r="G468" s="98"/>
      <c r="H468" s="98"/>
      <c r="I468" s="98"/>
      <c r="J468" s="98"/>
      <c r="K468" s="98"/>
      <c r="L468" s="98"/>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row>
    <row r="469" spans="1:57" ht="15.75" customHeight="1" x14ac:dyDescent="0.3">
      <c r="A469" s="98"/>
      <c r="B469" s="98"/>
      <c r="C469" s="98"/>
      <c r="D469" s="98"/>
      <c r="E469" s="99"/>
      <c r="F469" s="99"/>
      <c r="G469" s="98"/>
      <c r="H469" s="98"/>
      <c r="I469" s="98"/>
      <c r="J469" s="98"/>
      <c r="K469" s="98"/>
      <c r="L469" s="98"/>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row>
    <row r="470" spans="1:57" ht="15.75" customHeight="1" x14ac:dyDescent="0.3">
      <c r="A470" s="98"/>
      <c r="B470" s="98"/>
      <c r="C470" s="98"/>
      <c r="D470" s="98"/>
      <c r="E470" s="99"/>
      <c r="F470" s="99"/>
      <c r="G470" s="98"/>
      <c r="H470" s="98"/>
      <c r="I470" s="98"/>
      <c r="J470" s="98"/>
      <c r="K470" s="98"/>
      <c r="L470" s="98"/>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row>
    <row r="471" spans="1:57" ht="15.75" customHeight="1" x14ac:dyDescent="0.3">
      <c r="A471" s="98"/>
      <c r="B471" s="98"/>
      <c r="C471" s="98"/>
      <c r="D471" s="98"/>
      <c r="E471" s="99"/>
      <c r="F471" s="99"/>
      <c r="G471" s="98"/>
      <c r="H471" s="98"/>
      <c r="I471" s="98"/>
      <c r="J471" s="98"/>
      <c r="K471" s="98"/>
      <c r="L471" s="98"/>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row>
    <row r="472" spans="1:57" ht="15.75" customHeight="1" x14ac:dyDescent="0.3">
      <c r="A472" s="98"/>
      <c r="B472" s="98"/>
      <c r="C472" s="98"/>
      <c r="D472" s="98"/>
      <c r="E472" s="99"/>
      <c r="F472" s="99"/>
      <c r="G472" s="98"/>
      <c r="H472" s="98"/>
      <c r="I472" s="98"/>
      <c r="J472" s="98"/>
      <c r="K472" s="98"/>
      <c r="L472" s="98"/>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row>
    <row r="473" spans="1:57" ht="15.75" customHeight="1" x14ac:dyDescent="0.3">
      <c r="A473" s="98"/>
      <c r="B473" s="98"/>
      <c r="C473" s="98"/>
      <c r="D473" s="98"/>
      <c r="E473" s="99"/>
      <c r="F473" s="99"/>
      <c r="G473" s="98"/>
      <c r="H473" s="98"/>
      <c r="I473" s="98"/>
      <c r="J473" s="98"/>
      <c r="K473" s="98"/>
      <c r="L473" s="98"/>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row>
    <row r="474" spans="1:57" ht="15.75" customHeight="1" x14ac:dyDescent="0.3">
      <c r="A474" s="98"/>
      <c r="B474" s="98"/>
      <c r="C474" s="98"/>
      <c r="D474" s="98"/>
      <c r="E474" s="99"/>
      <c r="F474" s="99"/>
      <c r="G474" s="98"/>
      <c r="H474" s="98"/>
      <c r="I474" s="98"/>
      <c r="J474" s="98"/>
      <c r="K474" s="98"/>
      <c r="L474" s="98"/>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row>
    <row r="475" spans="1:57" ht="15.75" customHeight="1" x14ac:dyDescent="0.3">
      <c r="A475" s="98"/>
      <c r="B475" s="98"/>
      <c r="C475" s="98"/>
      <c r="D475" s="98"/>
      <c r="E475" s="99"/>
      <c r="F475" s="99"/>
      <c r="G475" s="98"/>
      <c r="H475" s="98"/>
      <c r="I475" s="98"/>
      <c r="J475" s="98"/>
      <c r="K475" s="98"/>
      <c r="L475" s="98"/>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row>
    <row r="476" spans="1:57" ht="15.75" customHeight="1" x14ac:dyDescent="0.3">
      <c r="A476" s="98"/>
      <c r="B476" s="98"/>
      <c r="C476" s="98"/>
      <c r="D476" s="98"/>
      <c r="E476" s="99"/>
      <c r="F476" s="99"/>
      <c r="G476" s="98"/>
      <c r="H476" s="98"/>
      <c r="I476" s="98"/>
      <c r="J476" s="98"/>
      <c r="K476" s="98"/>
      <c r="L476" s="98"/>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row>
    <row r="477" spans="1:57" ht="15.75" customHeight="1" x14ac:dyDescent="0.3">
      <c r="A477" s="98"/>
      <c r="B477" s="98"/>
      <c r="C477" s="98"/>
      <c r="D477" s="98"/>
      <c r="E477" s="99"/>
      <c r="F477" s="99"/>
      <c r="G477" s="98"/>
      <c r="H477" s="98"/>
      <c r="I477" s="98"/>
      <c r="J477" s="98"/>
      <c r="K477" s="98"/>
      <c r="L477" s="98"/>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row>
    <row r="478" spans="1:57" ht="15.75" customHeight="1" x14ac:dyDescent="0.3">
      <c r="A478" s="98"/>
      <c r="B478" s="98"/>
      <c r="C478" s="98"/>
      <c r="D478" s="98"/>
      <c r="E478" s="99"/>
      <c r="F478" s="99"/>
      <c r="G478" s="98"/>
      <c r="H478" s="98"/>
      <c r="I478" s="98"/>
      <c r="J478" s="98"/>
      <c r="K478" s="98"/>
      <c r="L478" s="98"/>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row>
    <row r="479" spans="1:57" ht="15.75" customHeight="1" x14ac:dyDescent="0.3">
      <c r="A479" s="98"/>
      <c r="B479" s="98"/>
      <c r="C479" s="98"/>
      <c r="D479" s="98"/>
      <c r="E479" s="99"/>
      <c r="F479" s="99"/>
      <c r="G479" s="98"/>
      <c r="H479" s="98"/>
      <c r="I479" s="98"/>
      <c r="J479" s="98"/>
      <c r="K479" s="98"/>
      <c r="L479" s="98"/>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row>
    <row r="480" spans="1:57" ht="15.75" customHeight="1" x14ac:dyDescent="0.3">
      <c r="A480" s="98"/>
      <c r="B480" s="98"/>
      <c r="C480" s="98"/>
      <c r="D480" s="98"/>
      <c r="E480" s="99"/>
      <c r="F480" s="99"/>
      <c r="G480" s="98"/>
      <c r="H480" s="98"/>
      <c r="I480" s="98"/>
      <c r="J480" s="98"/>
      <c r="K480" s="98"/>
      <c r="L480" s="98"/>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row>
    <row r="481" spans="1:57" ht="15.75" customHeight="1" x14ac:dyDescent="0.3">
      <c r="A481" s="98"/>
      <c r="B481" s="98"/>
      <c r="C481" s="98"/>
      <c r="D481" s="98"/>
      <c r="E481" s="99"/>
      <c r="F481" s="99"/>
      <c r="G481" s="98"/>
      <c r="H481" s="98"/>
      <c r="I481" s="98"/>
      <c r="J481" s="98"/>
      <c r="K481" s="98"/>
      <c r="L481" s="98"/>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row>
    <row r="482" spans="1:57" ht="15.75" customHeight="1" x14ac:dyDescent="0.3">
      <c r="A482" s="98"/>
      <c r="B482" s="98"/>
      <c r="C482" s="98"/>
      <c r="D482" s="98"/>
      <c r="E482" s="99"/>
      <c r="F482" s="99"/>
      <c r="G482" s="98"/>
      <c r="H482" s="98"/>
      <c r="I482" s="98"/>
      <c r="J482" s="98"/>
      <c r="K482" s="98"/>
      <c r="L482" s="98"/>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row>
    <row r="483" spans="1:57" ht="15.75" customHeight="1" x14ac:dyDescent="0.3">
      <c r="A483" s="98"/>
      <c r="B483" s="98"/>
      <c r="C483" s="98"/>
      <c r="D483" s="98"/>
      <c r="E483" s="99"/>
      <c r="F483" s="99"/>
      <c r="G483" s="98"/>
      <c r="H483" s="98"/>
      <c r="I483" s="98"/>
      <c r="J483" s="98"/>
      <c r="K483" s="98"/>
      <c r="L483" s="98"/>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row>
    <row r="484" spans="1:57" ht="15.75" customHeight="1" x14ac:dyDescent="0.3">
      <c r="A484" s="98"/>
      <c r="B484" s="98"/>
      <c r="C484" s="98"/>
      <c r="D484" s="98"/>
      <c r="E484" s="99"/>
      <c r="F484" s="99"/>
      <c r="G484" s="98"/>
      <c r="H484" s="98"/>
      <c r="I484" s="98"/>
      <c r="J484" s="98"/>
      <c r="K484" s="98"/>
      <c r="L484" s="98"/>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row>
    <row r="485" spans="1:57" ht="15.75" customHeight="1" x14ac:dyDescent="0.3">
      <c r="A485" s="98"/>
      <c r="B485" s="98"/>
      <c r="C485" s="98"/>
      <c r="D485" s="98"/>
      <c r="E485" s="99"/>
      <c r="F485" s="99"/>
      <c r="G485" s="98"/>
      <c r="H485" s="98"/>
      <c r="I485" s="98"/>
      <c r="J485" s="98"/>
      <c r="K485" s="98"/>
      <c r="L485" s="98"/>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row>
    <row r="486" spans="1:57" ht="15.75" customHeight="1" x14ac:dyDescent="0.3">
      <c r="A486" s="98"/>
      <c r="B486" s="98"/>
      <c r="C486" s="98"/>
      <c r="D486" s="98"/>
      <c r="E486" s="99"/>
      <c r="F486" s="99"/>
      <c r="G486" s="98"/>
      <c r="H486" s="98"/>
      <c r="I486" s="98"/>
      <c r="J486" s="98"/>
      <c r="K486" s="98"/>
      <c r="L486" s="98"/>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row>
    <row r="487" spans="1:57" ht="15.75" customHeight="1" x14ac:dyDescent="0.3">
      <c r="A487" s="98"/>
      <c r="B487" s="98"/>
      <c r="C487" s="98"/>
      <c r="D487" s="98"/>
      <c r="E487" s="99"/>
      <c r="F487" s="99"/>
      <c r="G487" s="98"/>
      <c r="H487" s="98"/>
      <c r="I487" s="98"/>
      <c r="J487" s="98"/>
      <c r="K487" s="98"/>
      <c r="L487" s="98"/>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row>
    <row r="488" spans="1:57" ht="15.75" customHeight="1" x14ac:dyDescent="0.3">
      <c r="A488" s="98"/>
      <c r="B488" s="98"/>
      <c r="C488" s="98"/>
      <c r="D488" s="98"/>
      <c r="E488" s="99"/>
      <c r="F488" s="99"/>
      <c r="G488" s="98"/>
      <c r="H488" s="98"/>
      <c r="I488" s="98"/>
      <c r="J488" s="98"/>
      <c r="K488" s="98"/>
      <c r="L488" s="98"/>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row>
    <row r="489" spans="1:57" ht="15.75" customHeight="1" x14ac:dyDescent="0.3">
      <c r="A489" s="98"/>
      <c r="B489" s="98"/>
      <c r="C489" s="98"/>
      <c r="D489" s="98"/>
      <c r="E489" s="99"/>
      <c r="F489" s="99"/>
      <c r="G489" s="98"/>
      <c r="H489" s="98"/>
      <c r="I489" s="98"/>
      <c r="J489" s="98"/>
      <c r="K489" s="98"/>
      <c r="L489" s="98"/>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row>
    <row r="490" spans="1:57" ht="15.75" customHeight="1" x14ac:dyDescent="0.3">
      <c r="A490" s="98"/>
      <c r="B490" s="98"/>
      <c r="C490" s="98"/>
      <c r="D490" s="98"/>
      <c r="E490" s="99"/>
      <c r="F490" s="99"/>
      <c r="G490" s="98"/>
      <c r="H490" s="98"/>
      <c r="I490" s="98"/>
      <c r="J490" s="98"/>
      <c r="K490" s="98"/>
      <c r="L490" s="98"/>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row>
    <row r="491" spans="1:57" ht="15.75" customHeight="1" x14ac:dyDescent="0.3">
      <c r="A491" s="98"/>
      <c r="B491" s="98"/>
      <c r="C491" s="98"/>
      <c r="D491" s="98"/>
      <c r="E491" s="99"/>
      <c r="F491" s="99"/>
      <c r="G491" s="98"/>
      <c r="H491" s="98"/>
      <c r="I491" s="98"/>
      <c r="J491" s="98"/>
      <c r="K491" s="98"/>
      <c r="L491" s="98"/>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row>
    <row r="492" spans="1:57" ht="15.75" customHeight="1" x14ac:dyDescent="0.3">
      <c r="A492" s="98"/>
      <c r="B492" s="98"/>
      <c r="C492" s="98"/>
      <c r="D492" s="98"/>
      <c r="E492" s="99"/>
      <c r="F492" s="99"/>
      <c r="G492" s="98"/>
      <c r="H492" s="98"/>
      <c r="I492" s="98"/>
      <c r="J492" s="98"/>
      <c r="K492" s="98"/>
      <c r="L492" s="98"/>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row>
    <row r="493" spans="1:57" ht="15.75" customHeight="1" x14ac:dyDescent="0.3">
      <c r="A493" s="98"/>
      <c r="B493" s="98"/>
      <c r="C493" s="98"/>
      <c r="D493" s="98"/>
      <c r="E493" s="99"/>
      <c r="F493" s="99"/>
      <c r="G493" s="98"/>
      <c r="H493" s="98"/>
      <c r="I493" s="98"/>
      <c r="J493" s="98"/>
      <c r="K493" s="98"/>
      <c r="L493" s="98"/>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row>
    <row r="494" spans="1:57" ht="15.75" customHeight="1" x14ac:dyDescent="0.3">
      <c r="A494" s="98"/>
      <c r="B494" s="98"/>
      <c r="C494" s="98"/>
      <c r="D494" s="98"/>
      <c r="E494" s="99"/>
      <c r="F494" s="99"/>
      <c r="G494" s="98"/>
      <c r="H494" s="98"/>
      <c r="I494" s="98"/>
      <c r="J494" s="98"/>
      <c r="K494" s="98"/>
      <c r="L494" s="98"/>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row>
    <row r="495" spans="1:57" ht="15.75" customHeight="1" x14ac:dyDescent="0.3">
      <c r="A495" s="98"/>
      <c r="B495" s="98"/>
      <c r="C495" s="98"/>
      <c r="D495" s="98"/>
      <c r="E495" s="99"/>
      <c r="F495" s="99"/>
      <c r="G495" s="98"/>
      <c r="H495" s="98"/>
      <c r="I495" s="98"/>
      <c r="J495" s="98"/>
      <c r="K495" s="98"/>
      <c r="L495" s="98"/>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row>
    <row r="496" spans="1:57" ht="15.75" customHeight="1" x14ac:dyDescent="0.3">
      <c r="A496" s="98"/>
      <c r="B496" s="98"/>
      <c r="C496" s="98"/>
      <c r="D496" s="98"/>
      <c r="E496" s="99"/>
      <c r="F496" s="99"/>
      <c r="G496" s="98"/>
      <c r="H496" s="98"/>
      <c r="I496" s="98"/>
      <c r="J496" s="98"/>
      <c r="K496" s="98"/>
      <c r="L496" s="98"/>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row>
    <row r="497" spans="1:57" ht="15.75" customHeight="1" x14ac:dyDescent="0.3">
      <c r="A497" s="98"/>
      <c r="B497" s="98"/>
      <c r="C497" s="98"/>
      <c r="D497" s="98"/>
      <c r="E497" s="99"/>
      <c r="F497" s="99"/>
      <c r="G497" s="98"/>
      <c r="H497" s="98"/>
      <c r="I497" s="98"/>
      <c r="J497" s="98"/>
      <c r="K497" s="98"/>
      <c r="L497" s="98"/>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row>
    <row r="498" spans="1:57" ht="15.75" customHeight="1" x14ac:dyDescent="0.3">
      <c r="A498" s="98"/>
      <c r="B498" s="98"/>
      <c r="C498" s="98"/>
      <c r="D498" s="98"/>
      <c r="E498" s="99"/>
      <c r="F498" s="99"/>
      <c r="G498" s="98"/>
      <c r="H498" s="98"/>
      <c r="I498" s="98"/>
      <c r="J498" s="98"/>
      <c r="K498" s="98"/>
      <c r="L498" s="98"/>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row>
    <row r="499" spans="1:57" ht="15.75" customHeight="1" x14ac:dyDescent="0.3">
      <c r="A499" s="98"/>
      <c r="B499" s="98"/>
      <c r="C499" s="98"/>
      <c r="D499" s="98"/>
      <c r="E499" s="99"/>
      <c r="F499" s="99"/>
      <c r="G499" s="98"/>
      <c r="H499" s="98"/>
      <c r="I499" s="98"/>
      <c r="J499" s="98"/>
      <c r="K499" s="98"/>
      <c r="L499" s="98"/>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c r="AU499" s="100"/>
      <c r="AV499" s="100"/>
      <c r="AW499" s="100"/>
      <c r="AX499" s="100"/>
      <c r="AY499" s="100"/>
      <c r="AZ499" s="100"/>
      <c r="BA499" s="100"/>
      <c r="BB499" s="100"/>
      <c r="BC499" s="100"/>
      <c r="BD499" s="100"/>
      <c r="BE499" s="100"/>
    </row>
    <row r="500" spans="1:57" ht="15.75" customHeight="1" x14ac:dyDescent="0.3">
      <c r="A500" s="98"/>
      <c r="B500" s="98"/>
      <c r="C500" s="98"/>
      <c r="D500" s="98"/>
      <c r="E500" s="99"/>
      <c r="F500" s="99"/>
      <c r="G500" s="98"/>
      <c r="H500" s="98"/>
      <c r="I500" s="98"/>
      <c r="J500" s="98"/>
      <c r="K500" s="98"/>
      <c r="L500" s="98"/>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c r="AV500" s="100"/>
      <c r="AW500" s="100"/>
      <c r="AX500" s="100"/>
      <c r="AY500" s="100"/>
      <c r="AZ500" s="100"/>
      <c r="BA500" s="100"/>
      <c r="BB500" s="100"/>
      <c r="BC500" s="100"/>
      <c r="BD500" s="100"/>
      <c r="BE500" s="100"/>
    </row>
    <row r="501" spans="1:57" ht="15.75" customHeight="1" x14ac:dyDescent="0.3">
      <c r="A501" s="98"/>
      <c r="B501" s="98"/>
      <c r="C501" s="98"/>
      <c r="D501" s="98"/>
      <c r="E501" s="99"/>
      <c r="F501" s="99"/>
      <c r="G501" s="98"/>
      <c r="H501" s="98"/>
      <c r="I501" s="98"/>
      <c r="J501" s="98"/>
      <c r="K501" s="98"/>
      <c r="L501" s="98"/>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c r="AV501" s="100"/>
      <c r="AW501" s="100"/>
      <c r="AX501" s="100"/>
      <c r="AY501" s="100"/>
      <c r="AZ501" s="100"/>
      <c r="BA501" s="100"/>
      <c r="BB501" s="100"/>
      <c r="BC501" s="100"/>
      <c r="BD501" s="100"/>
      <c r="BE501" s="100"/>
    </row>
    <row r="502" spans="1:57" ht="15.75" customHeight="1" x14ac:dyDescent="0.3">
      <c r="A502" s="98"/>
      <c r="B502" s="98"/>
      <c r="C502" s="98"/>
      <c r="D502" s="98"/>
      <c r="E502" s="99"/>
      <c r="F502" s="99"/>
      <c r="G502" s="98"/>
      <c r="H502" s="98"/>
      <c r="I502" s="98"/>
      <c r="J502" s="98"/>
      <c r="K502" s="98"/>
      <c r="L502" s="98"/>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c r="AV502" s="100"/>
      <c r="AW502" s="100"/>
      <c r="AX502" s="100"/>
      <c r="AY502" s="100"/>
      <c r="AZ502" s="100"/>
      <c r="BA502" s="100"/>
      <c r="BB502" s="100"/>
      <c r="BC502" s="100"/>
      <c r="BD502" s="100"/>
      <c r="BE502" s="100"/>
    </row>
    <row r="503" spans="1:57" ht="15.75" customHeight="1" x14ac:dyDescent="0.3">
      <c r="A503" s="98"/>
      <c r="B503" s="98"/>
      <c r="C503" s="98"/>
      <c r="D503" s="98"/>
      <c r="E503" s="99"/>
      <c r="F503" s="99"/>
      <c r="G503" s="98"/>
      <c r="H503" s="98"/>
      <c r="I503" s="98"/>
      <c r="J503" s="98"/>
      <c r="K503" s="98"/>
      <c r="L503" s="98"/>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100"/>
      <c r="AY503" s="100"/>
      <c r="AZ503" s="100"/>
      <c r="BA503" s="100"/>
      <c r="BB503" s="100"/>
      <c r="BC503" s="100"/>
      <c r="BD503" s="100"/>
      <c r="BE503" s="100"/>
    </row>
    <row r="504" spans="1:57" ht="15.75" customHeight="1" x14ac:dyDescent="0.3">
      <c r="A504" s="98"/>
      <c r="B504" s="98"/>
      <c r="C504" s="98"/>
      <c r="D504" s="98"/>
      <c r="E504" s="99"/>
      <c r="F504" s="99"/>
      <c r="G504" s="98"/>
      <c r="H504" s="98"/>
      <c r="I504" s="98"/>
      <c r="J504" s="98"/>
      <c r="K504" s="98"/>
      <c r="L504" s="98"/>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c r="AV504" s="100"/>
      <c r="AW504" s="100"/>
      <c r="AX504" s="100"/>
      <c r="AY504" s="100"/>
      <c r="AZ504" s="100"/>
      <c r="BA504" s="100"/>
      <c r="BB504" s="100"/>
      <c r="BC504" s="100"/>
      <c r="BD504" s="100"/>
      <c r="BE504" s="100"/>
    </row>
    <row r="505" spans="1:57" ht="15.75" customHeight="1" x14ac:dyDescent="0.3">
      <c r="A505" s="98"/>
      <c r="B505" s="98"/>
      <c r="C505" s="98"/>
      <c r="D505" s="98"/>
      <c r="E505" s="99"/>
      <c r="F505" s="99"/>
      <c r="G505" s="98"/>
      <c r="H505" s="98"/>
      <c r="I505" s="98"/>
      <c r="J505" s="98"/>
      <c r="K505" s="98"/>
      <c r="L505" s="98"/>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100"/>
      <c r="AZ505" s="100"/>
      <c r="BA505" s="100"/>
      <c r="BB505" s="100"/>
      <c r="BC505" s="100"/>
      <c r="BD505" s="100"/>
      <c r="BE505" s="100"/>
    </row>
    <row r="506" spans="1:57" ht="15.75" customHeight="1" x14ac:dyDescent="0.3">
      <c r="A506" s="98"/>
      <c r="B506" s="98"/>
      <c r="C506" s="98"/>
      <c r="D506" s="98"/>
      <c r="E506" s="99"/>
      <c r="F506" s="99"/>
      <c r="G506" s="98"/>
      <c r="H506" s="98"/>
      <c r="I506" s="98"/>
      <c r="J506" s="98"/>
      <c r="K506" s="98"/>
      <c r="L506" s="98"/>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100"/>
      <c r="AZ506" s="100"/>
      <c r="BA506" s="100"/>
      <c r="BB506" s="100"/>
      <c r="BC506" s="100"/>
      <c r="BD506" s="100"/>
      <c r="BE506" s="100"/>
    </row>
    <row r="507" spans="1:57" ht="15.75" customHeight="1" x14ac:dyDescent="0.3">
      <c r="A507" s="98"/>
      <c r="B507" s="98"/>
      <c r="C507" s="98"/>
      <c r="D507" s="98"/>
      <c r="E507" s="99"/>
      <c r="F507" s="99"/>
      <c r="G507" s="98"/>
      <c r="H507" s="98"/>
      <c r="I507" s="98"/>
      <c r="J507" s="98"/>
      <c r="K507" s="98"/>
      <c r="L507" s="98"/>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c r="AU507" s="100"/>
      <c r="AV507" s="100"/>
      <c r="AW507" s="100"/>
      <c r="AX507" s="100"/>
      <c r="AY507" s="100"/>
      <c r="AZ507" s="100"/>
      <c r="BA507" s="100"/>
      <c r="BB507" s="100"/>
      <c r="BC507" s="100"/>
      <c r="BD507" s="100"/>
      <c r="BE507" s="100"/>
    </row>
    <row r="508" spans="1:57" ht="15.75" customHeight="1" x14ac:dyDescent="0.3">
      <c r="A508" s="98"/>
      <c r="B508" s="98"/>
      <c r="C508" s="98"/>
      <c r="D508" s="98"/>
      <c r="E508" s="99"/>
      <c r="F508" s="99"/>
      <c r="G508" s="98"/>
      <c r="H508" s="98"/>
      <c r="I508" s="98"/>
      <c r="J508" s="98"/>
      <c r="K508" s="98"/>
      <c r="L508" s="98"/>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c r="AU508" s="100"/>
      <c r="AV508" s="100"/>
      <c r="AW508" s="100"/>
      <c r="AX508" s="100"/>
      <c r="AY508" s="100"/>
      <c r="AZ508" s="100"/>
      <c r="BA508" s="100"/>
      <c r="BB508" s="100"/>
      <c r="BC508" s="100"/>
      <c r="BD508" s="100"/>
      <c r="BE508" s="100"/>
    </row>
    <row r="509" spans="1:57" ht="15.75" customHeight="1" x14ac:dyDescent="0.3">
      <c r="A509" s="98"/>
      <c r="B509" s="98"/>
      <c r="C509" s="98"/>
      <c r="D509" s="98"/>
      <c r="E509" s="99"/>
      <c r="F509" s="99"/>
      <c r="G509" s="98"/>
      <c r="H509" s="98"/>
      <c r="I509" s="98"/>
      <c r="J509" s="98"/>
      <c r="K509" s="98"/>
      <c r="L509" s="98"/>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c r="AU509" s="100"/>
      <c r="AV509" s="100"/>
      <c r="AW509" s="100"/>
      <c r="AX509" s="100"/>
      <c r="AY509" s="100"/>
      <c r="AZ509" s="100"/>
      <c r="BA509" s="100"/>
      <c r="BB509" s="100"/>
      <c r="BC509" s="100"/>
      <c r="BD509" s="100"/>
      <c r="BE509" s="100"/>
    </row>
    <row r="510" spans="1:57" ht="15.75" customHeight="1" x14ac:dyDescent="0.3">
      <c r="A510" s="98"/>
      <c r="B510" s="98"/>
      <c r="C510" s="98"/>
      <c r="D510" s="98"/>
      <c r="E510" s="99"/>
      <c r="F510" s="99"/>
      <c r="G510" s="98"/>
      <c r="H510" s="98"/>
      <c r="I510" s="98"/>
      <c r="J510" s="98"/>
      <c r="K510" s="98"/>
      <c r="L510" s="98"/>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c r="AR510" s="100"/>
      <c r="AS510" s="100"/>
      <c r="AT510" s="100"/>
      <c r="AU510" s="100"/>
      <c r="AV510" s="100"/>
      <c r="AW510" s="100"/>
      <c r="AX510" s="100"/>
      <c r="AY510" s="100"/>
      <c r="AZ510" s="100"/>
      <c r="BA510" s="100"/>
      <c r="BB510" s="100"/>
      <c r="BC510" s="100"/>
      <c r="BD510" s="100"/>
      <c r="BE510" s="100"/>
    </row>
    <row r="511" spans="1:57" ht="15.75" customHeight="1" x14ac:dyDescent="0.3">
      <c r="A511" s="98"/>
      <c r="B511" s="98"/>
      <c r="C511" s="98"/>
      <c r="D511" s="98"/>
      <c r="E511" s="99"/>
      <c r="F511" s="99"/>
      <c r="G511" s="98"/>
      <c r="H511" s="98"/>
      <c r="I511" s="98"/>
      <c r="J511" s="98"/>
      <c r="K511" s="98"/>
      <c r="L511" s="98"/>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c r="AU511" s="100"/>
      <c r="AV511" s="100"/>
      <c r="AW511" s="100"/>
      <c r="AX511" s="100"/>
      <c r="AY511" s="100"/>
      <c r="AZ511" s="100"/>
      <c r="BA511" s="100"/>
      <c r="BB511" s="100"/>
      <c r="BC511" s="100"/>
      <c r="BD511" s="100"/>
      <c r="BE511" s="100"/>
    </row>
    <row r="512" spans="1:57" ht="15.75" customHeight="1" x14ac:dyDescent="0.3">
      <c r="A512" s="98"/>
      <c r="B512" s="98"/>
      <c r="C512" s="98"/>
      <c r="D512" s="98"/>
      <c r="E512" s="99"/>
      <c r="F512" s="99"/>
      <c r="G512" s="98"/>
      <c r="H512" s="98"/>
      <c r="I512" s="98"/>
      <c r="J512" s="98"/>
      <c r="K512" s="98"/>
      <c r="L512" s="98"/>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row>
    <row r="513" spans="1:57" ht="15.75" customHeight="1" x14ac:dyDescent="0.3">
      <c r="A513" s="98"/>
      <c r="B513" s="98"/>
      <c r="C513" s="98"/>
      <c r="D513" s="98"/>
      <c r="E513" s="99"/>
      <c r="F513" s="99"/>
      <c r="G513" s="98"/>
      <c r="H513" s="98"/>
      <c r="I513" s="98"/>
      <c r="J513" s="98"/>
      <c r="K513" s="98"/>
      <c r="L513" s="98"/>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c r="AS513" s="100"/>
      <c r="AT513" s="100"/>
      <c r="AU513" s="100"/>
      <c r="AV513" s="100"/>
      <c r="AW513" s="100"/>
      <c r="AX513" s="100"/>
      <c r="AY513" s="100"/>
      <c r="AZ513" s="100"/>
      <c r="BA513" s="100"/>
      <c r="BB513" s="100"/>
      <c r="BC513" s="100"/>
      <c r="BD513" s="100"/>
      <c r="BE513" s="100"/>
    </row>
    <row r="514" spans="1:57" ht="15.75" customHeight="1" x14ac:dyDescent="0.3">
      <c r="A514" s="98"/>
      <c r="B514" s="98"/>
      <c r="C514" s="98"/>
      <c r="D514" s="98"/>
      <c r="E514" s="99"/>
      <c r="F514" s="99"/>
      <c r="G514" s="98"/>
      <c r="H514" s="98"/>
      <c r="I514" s="98"/>
      <c r="J514" s="98"/>
      <c r="K514" s="98"/>
      <c r="L514" s="98"/>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row>
    <row r="515" spans="1:57" ht="15.75" customHeight="1" x14ac:dyDescent="0.3">
      <c r="A515" s="98"/>
      <c r="B515" s="98"/>
      <c r="C515" s="98"/>
      <c r="D515" s="98"/>
      <c r="E515" s="99"/>
      <c r="F515" s="99"/>
      <c r="G515" s="98"/>
      <c r="H515" s="98"/>
      <c r="I515" s="98"/>
      <c r="J515" s="98"/>
      <c r="K515" s="98"/>
      <c r="L515" s="98"/>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row>
    <row r="516" spans="1:57" ht="15.75" customHeight="1" x14ac:dyDescent="0.3">
      <c r="A516" s="98"/>
      <c r="B516" s="98"/>
      <c r="C516" s="98"/>
      <c r="D516" s="98"/>
      <c r="E516" s="99"/>
      <c r="F516" s="99"/>
      <c r="G516" s="98"/>
      <c r="H516" s="98"/>
      <c r="I516" s="98"/>
      <c r="J516" s="98"/>
      <c r="K516" s="98"/>
      <c r="L516" s="98"/>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c r="AU516" s="100"/>
      <c r="AV516" s="100"/>
      <c r="AW516" s="100"/>
      <c r="AX516" s="100"/>
      <c r="AY516" s="100"/>
      <c r="AZ516" s="100"/>
      <c r="BA516" s="100"/>
      <c r="BB516" s="100"/>
      <c r="BC516" s="100"/>
      <c r="BD516" s="100"/>
      <c r="BE516" s="100"/>
    </row>
    <row r="517" spans="1:57" ht="15.75" customHeight="1" x14ac:dyDescent="0.3">
      <c r="A517" s="98"/>
      <c r="B517" s="98"/>
      <c r="C517" s="98"/>
      <c r="D517" s="98"/>
      <c r="E517" s="99"/>
      <c r="F517" s="99"/>
      <c r="G517" s="98"/>
      <c r="H517" s="98"/>
      <c r="I517" s="98"/>
      <c r="J517" s="98"/>
      <c r="K517" s="98"/>
      <c r="L517" s="98"/>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c r="AU517" s="100"/>
      <c r="AV517" s="100"/>
      <c r="AW517" s="100"/>
      <c r="AX517" s="100"/>
      <c r="AY517" s="100"/>
      <c r="AZ517" s="100"/>
      <c r="BA517" s="100"/>
      <c r="BB517" s="100"/>
      <c r="BC517" s="100"/>
      <c r="BD517" s="100"/>
      <c r="BE517" s="100"/>
    </row>
    <row r="518" spans="1:57" ht="15.75" customHeight="1" x14ac:dyDescent="0.3">
      <c r="A518" s="98"/>
      <c r="B518" s="98"/>
      <c r="C518" s="98"/>
      <c r="D518" s="98"/>
      <c r="E518" s="99"/>
      <c r="F518" s="99"/>
      <c r="G518" s="98"/>
      <c r="H518" s="98"/>
      <c r="I518" s="98"/>
      <c r="J518" s="98"/>
      <c r="K518" s="98"/>
      <c r="L518" s="98"/>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row>
    <row r="519" spans="1:57" ht="15.75" customHeight="1" x14ac:dyDescent="0.3">
      <c r="A519" s="98"/>
      <c r="B519" s="98"/>
      <c r="C519" s="98"/>
      <c r="D519" s="98"/>
      <c r="E519" s="99"/>
      <c r="F519" s="99"/>
      <c r="G519" s="98"/>
      <c r="H519" s="98"/>
      <c r="I519" s="98"/>
      <c r="J519" s="98"/>
      <c r="K519" s="98"/>
      <c r="L519" s="98"/>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c r="AU519" s="100"/>
      <c r="AV519" s="100"/>
      <c r="AW519" s="100"/>
      <c r="AX519" s="100"/>
      <c r="AY519" s="100"/>
      <c r="AZ519" s="100"/>
      <c r="BA519" s="100"/>
      <c r="BB519" s="100"/>
      <c r="BC519" s="100"/>
      <c r="BD519" s="100"/>
      <c r="BE519" s="100"/>
    </row>
    <row r="520" spans="1:57" ht="15.75" customHeight="1" x14ac:dyDescent="0.3">
      <c r="A520" s="98"/>
      <c r="B520" s="98"/>
      <c r="C520" s="98"/>
      <c r="D520" s="98"/>
      <c r="E520" s="99"/>
      <c r="F520" s="99"/>
      <c r="G520" s="98"/>
      <c r="H520" s="98"/>
      <c r="I520" s="98"/>
      <c r="J520" s="98"/>
      <c r="K520" s="98"/>
      <c r="L520" s="98"/>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c r="AU520" s="100"/>
      <c r="AV520" s="100"/>
      <c r="AW520" s="100"/>
      <c r="AX520" s="100"/>
      <c r="AY520" s="100"/>
      <c r="AZ520" s="100"/>
      <c r="BA520" s="100"/>
      <c r="BB520" s="100"/>
      <c r="BC520" s="100"/>
      <c r="BD520" s="100"/>
      <c r="BE520" s="100"/>
    </row>
    <row r="521" spans="1:57" ht="15.75" customHeight="1" x14ac:dyDescent="0.3">
      <c r="A521" s="98"/>
      <c r="B521" s="98"/>
      <c r="C521" s="98"/>
      <c r="D521" s="98"/>
      <c r="E521" s="99"/>
      <c r="F521" s="99"/>
      <c r="G521" s="98"/>
      <c r="H521" s="98"/>
      <c r="I521" s="98"/>
      <c r="J521" s="98"/>
      <c r="K521" s="98"/>
      <c r="L521" s="98"/>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row>
    <row r="522" spans="1:57" ht="15.75" customHeight="1" x14ac:dyDescent="0.3">
      <c r="A522" s="98"/>
      <c r="B522" s="98"/>
      <c r="C522" s="98"/>
      <c r="D522" s="98"/>
      <c r="E522" s="99"/>
      <c r="F522" s="99"/>
      <c r="G522" s="98"/>
      <c r="H522" s="98"/>
      <c r="I522" s="98"/>
      <c r="J522" s="98"/>
      <c r="K522" s="98"/>
      <c r="L522" s="98"/>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c r="AU522" s="100"/>
      <c r="AV522" s="100"/>
      <c r="AW522" s="100"/>
      <c r="AX522" s="100"/>
      <c r="AY522" s="100"/>
      <c r="AZ522" s="100"/>
      <c r="BA522" s="100"/>
      <c r="BB522" s="100"/>
      <c r="BC522" s="100"/>
      <c r="BD522" s="100"/>
      <c r="BE522" s="100"/>
    </row>
    <row r="523" spans="1:57" ht="15.75" customHeight="1" x14ac:dyDescent="0.3">
      <c r="A523" s="98"/>
      <c r="B523" s="98"/>
      <c r="C523" s="98"/>
      <c r="D523" s="98"/>
      <c r="E523" s="99"/>
      <c r="F523" s="99"/>
      <c r="G523" s="98"/>
      <c r="H523" s="98"/>
      <c r="I523" s="98"/>
      <c r="J523" s="98"/>
      <c r="K523" s="98"/>
      <c r="L523" s="98"/>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c r="AV523" s="100"/>
      <c r="AW523" s="100"/>
      <c r="AX523" s="100"/>
      <c r="AY523" s="100"/>
      <c r="AZ523" s="100"/>
      <c r="BA523" s="100"/>
      <c r="BB523" s="100"/>
      <c r="BC523" s="100"/>
      <c r="BD523" s="100"/>
      <c r="BE523" s="100"/>
    </row>
    <row r="524" spans="1:57" ht="15.75" customHeight="1" x14ac:dyDescent="0.3">
      <c r="A524" s="98"/>
      <c r="B524" s="98"/>
      <c r="C524" s="98"/>
      <c r="D524" s="98"/>
      <c r="E524" s="99"/>
      <c r="F524" s="99"/>
      <c r="G524" s="98"/>
      <c r="H524" s="98"/>
      <c r="I524" s="98"/>
      <c r="J524" s="98"/>
      <c r="K524" s="98"/>
      <c r="L524" s="98"/>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row>
    <row r="525" spans="1:57" ht="15.75" customHeight="1" x14ac:dyDescent="0.3">
      <c r="A525" s="98"/>
      <c r="B525" s="98"/>
      <c r="C525" s="98"/>
      <c r="D525" s="98"/>
      <c r="E525" s="99"/>
      <c r="F525" s="99"/>
      <c r="G525" s="98"/>
      <c r="H525" s="98"/>
      <c r="I525" s="98"/>
      <c r="J525" s="98"/>
      <c r="K525" s="98"/>
      <c r="L525" s="98"/>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c r="AV525" s="100"/>
      <c r="AW525" s="100"/>
      <c r="AX525" s="100"/>
      <c r="AY525" s="100"/>
      <c r="AZ525" s="100"/>
      <c r="BA525" s="100"/>
      <c r="BB525" s="100"/>
      <c r="BC525" s="100"/>
      <c r="BD525" s="100"/>
      <c r="BE525" s="100"/>
    </row>
    <row r="526" spans="1:57" ht="15.75" customHeight="1" x14ac:dyDescent="0.3">
      <c r="A526" s="98"/>
      <c r="B526" s="98"/>
      <c r="C526" s="98"/>
      <c r="D526" s="98"/>
      <c r="E526" s="99"/>
      <c r="F526" s="99"/>
      <c r="G526" s="98"/>
      <c r="H526" s="98"/>
      <c r="I526" s="98"/>
      <c r="J526" s="98"/>
      <c r="K526" s="98"/>
      <c r="L526" s="98"/>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row>
    <row r="527" spans="1:57" ht="15.75" customHeight="1" x14ac:dyDescent="0.3">
      <c r="A527" s="98"/>
      <c r="B527" s="98"/>
      <c r="C527" s="98"/>
      <c r="D527" s="98"/>
      <c r="E527" s="99"/>
      <c r="F527" s="99"/>
      <c r="G527" s="98"/>
      <c r="H527" s="98"/>
      <c r="I527" s="98"/>
      <c r="J527" s="98"/>
      <c r="K527" s="98"/>
      <c r="L527" s="98"/>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row>
    <row r="528" spans="1:57" ht="15.75" customHeight="1" x14ac:dyDescent="0.3">
      <c r="A528" s="98"/>
      <c r="B528" s="98"/>
      <c r="C528" s="98"/>
      <c r="D528" s="98"/>
      <c r="E528" s="99"/>
      <c r="F528" s="99"/>
      <c r="G528" s="98"/>
      <c r="H528" s="98"/>
      <c r="I528" s="98"/>
      <c r="J528" s="98"/>
      <c r="K528" s="98"/>
      <c r="L528" s="98"/>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c r="AV528" s="100"/>
      <c r="AW528" s="100"/>
      <c r="AX528" s="100"/>
      <c r="AY528" s="100"/>
      <c r="AZ528" s="100"/>
      <c r="BA528" s="100"/>
      <c r="BB528" s="100"/>
      <c r="BC528" s="100"/>
      <c r="BD528" s="100"/>
      <c r="BE528" s="100"/>
    </row>
    <row r="529" spans="1:57" ht="15.75" customHeight="1" x14ac:dyDescent="0.3">
      <c r="A529" s="98"/>
      <c r="B529" s="98"/>
      <c r="C529" s="98"/>
      <c r="D529" s="98"/>
      <c r="E529" s="99"/>
      <c r="F529" s="99"/>
      <c r="G529" s="98"/>
      <c r="H529" s="98"/>
      <c r="I529" s="98"/>
      <c r="J529" s="98"/>
      <c r="K529" s="98"/>
      <c r="L529" s="98"/>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c r="AV529" s="100"/>
      <c r="AW529" s="100"/>
      <c r="AX529" s="100"/>
      <c r="AY529" s="100"/>
      <c r="AZ529" s="100"/>
      <c r="BA529" s="100"/>
      <c r="BB529" s="100"/>
      <c r="BC529" s="100"/>
      <c r="BD529" s="100"/>
      <c r="BE529" s="100"/>
    </row>
    <row r="530" spans="1:57" ht="15.75" customHeight="1" x14ac:dyDescent="0.3">
      <c r="A530" s="98"/>
      <c r="B530" s="98"/>
      <c r="C530" s="98"/>
      <c r="D530" s="98"/>
      <c r="E530" s="99"/>
      <c r="F530" s="99"/>
      <c r="G530" s="98"/>
      <c r="H530" s="98"/>
      <c r="I530" s="98"/>
      <c r="J530" s="98"/>
      <c r="K530" s="98"/>
      <c r="L530" s="98"/>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c r="AU530" s="100"/>
      <c r="AV530" s="100"/>
      <c r="AW530" s="100"/>
      <c r="AX530" s="100"/>
      <c r="AY530" s="100"/>
      <c r="AZ530" s="100"/>
      <c r="BA530" s="100"/>
      <c r="BB530" s="100"/>
      <c r="BC530" s="100"/>
      <c r="BD530" s="100"/>
      <c r="BE530" s="100"/>
    </row>
    <row r="531" spans="1:57" ht="15.75" customHeight="1" x14ac:dyDescent="0.3">
      <c r="A531" s="98"/>
      <c r="B531" s="98"/>
      <c r="C531" s="98"/>
      <c r="D531" s="98"/>
      <c r="E531" s="99"/>
      <c r="F531" s="99"/>
      <c r="G531" s="98"/>
      <c r="H531" s="98"/>
      <c r="I531" s="98"/>
      <c r="J531" s="98"/>
      <c r="K531" s="98"/>
      <c r="L531" s="98"/>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c r="AU531" s="100"/>
      <c r="AV531" s="100"/>
      <c r="AW531" s="100"/>
      <c r="AX531" s="100"/>
      <c r="AY531" s="100"/>
      <c r="AZ531" s="100"/>
      <c r="BA531" s="100"/>
      <c r="BB531" s="100"/>
      <c r="BC531" s="100"/>
      <c r="BD531" s="100"/>
      <c r="BE531" s="100"/>
    </row>
    <row r="532" spans="1:57" ht="15.75" customHeight="1" x14ac:dyDescent="0.3">
      <c r="A532" s="98"/>
      <c r="B532" s="98"/>
      <c r="C532" s="98"/>
      <c r="D532" s="98"/>
      <c r="E532" s="99"/>
      <c r="F532" s="99"/>
      <c r="G532" s="98"/>
      <c r="H532" s="98"/>
      <c r="I532" s="98"/>
      <c r="J532" s="98"/>
      <c r="K532" s="98"/>
      <c r="L532" s="98"/>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c r="AU532" s="100"/>
      <c r="AV532" s="100"/>
      <c r="AW532" s="100"/>
      <c r="AX532" s="100"/>
      <c r="AY532" s="100"/>
      <c r="AZ532" s="100"/>
      <c r="BA532" s="100"/>
      <c r="BB532" s="100"/>
      <c r="BC532" s="100"/>
      <c r="BD532" s="100"/>
      <c r="BE532" s="100"/>
    </row>
    <row r="533" spans="1:57" ht="15.75" customHeight="1" x14ac:dyDescent="0.3">
      <c r="A533" s="98"/>
      <c r="B533" s="98"/>
      <c r="C533" s="98"/>
      <c r="D533" s="98"/>
      <c r="E533" s="99"/>
      <c r="F533" s="99"/>
      <c r="G533" s="98"/>
      <c r="H533" s="98"/>
      <c r="I533" s="98"/>
      <c r="J533" s="98"/>
      <c r="K533" s="98"/>
      <c r="L533" s="98"/>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100"/>
      <c r="AZ533" s="100"/>
      <c r="BA533" s="100"/>
      <c r="BB533" s="100"/>
      <c r="BC533" s="100"/>
      <c r="BD533" s="100"/>
      <c r="BE533" s="100"/>
    </row>
    <row r="534" spans="1:57" ht="15.75" customHeight="1" x14ac:dyDescent="0.3">
      <c r="A534" s="98"/>
      <c r="B534" s="98"/>
      <c r="C534" s="98"/>
      <c r="D534" s="98"/>
      <c r="E534" s="99"/>
      <c r="F534" s="99"/>
      <c r="G534" s="98"/>
      <c r="H534" s="98"/>
      <c r="I534" s="98"/>
      <c r="J534" s="98"/>
      <c r="K534" s="98"/>
      <c r="L534" s="98"/>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100"/>
      <c r="AZ534" s="100"/>
      <c r="BA534" s="100"/>
      <c r="BB534" s="100"/>
      <c r="BC534" s="100"/>
      <c r="BD534" s="100"/>
      <c r="BE534" s="100"/>
    </row>
    <row r="535" spans="1:57" ht="15.75" customHeight="1" x14ac:dyDescent="0.3">
      <c r="A535" s="98"/>
      <c r="B535" s="98"/>
      <c r="C535" s="98"/>
      <c r="D535" s="98"/>
      <c r="E535" s="99"/>
      <c r="F535" s="99"/>
      <c r="G535" s="98"/>
      <c r="H535" s="98"/>
      <c r="I535" s="98"/>
      <c r="J535" s="98"/>
      <c r="K535" s="98"/>
      <c r="L535" s="98"/>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c r="AV535" s="100"/>
      <c r="AW535" s="100"/>
      <c r="AX535" s="100"/>
      <c r="AY535" s="100"/>
      <c r="AZ535" s="100"/>
      <c r="BA535" s="100"/>
      <c r="BB535" s="100"/>
      <c r="BC535" s="100"/>
      <c r="BD535" s="100"/>
      <c r="BE535" s="100"/>
    </row>
    <row r="536" spans="1:57" ht="15.75" customHeight="1" x14ac:dyDescent="0.3">
      <c r="A536" s="98"/>
      <c r="B536" s="98"/>
      <c r="C536" s="98"/>
      <c r="D536" s="98"/>
      <c r="E536" s="99"/>
      <c r="F536" s="99"/>
      <c r="G536" s="98"/>
      <c r="H536" s="98"/>
      <c r="I536" s="98"/>
      <c r="J536" s="98"/>
      <c r="K536" s="98"/>
      <c r="L536" s="98"/>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row>
    <row r="537" spans="1:57" ht="15.75" customHeight="1" x14ac:dyDescent="0.3">
      <c r="A537" s="98"/>
      <c r="B537" s="98"/>
      <c r="C537" s="98"/>
      <c r="D537" s="98"/>
      <c r="E537" s="99"/>
      <c r="F537" s="99"/>
      <c r="G537" s="98"/>
      <c r="H537" s="98"/>
      <c r="I537" s="98"/>
      <c r="J537" s="98"/>
      <c r="K537" s="98"/>
      <c r="L537" s="98"/>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c r="AU537" s="100"/>
      <c r="AV537" s="100"/>
      <c r="AW537" s="100"/>
      <c r="AX537" s="100"/>
      <c r="AY537" s="100"/>
      <c r="AZ537" s="100"/>
      <c r="BA537" s="100"/>
      <c r="BB537" s="100"/>
      <c r="BC537" s="100"/>
      <c r="BD537" s="100"/>
      <c r="BE537" s="100"/>
    </row>
    <row r="538" spans="1:57" ht="15.75" customHeight="1" x14ac:dyDescent="0.3">
      <c r="A538" s="98"/>
      <c r="B538" s="98"/>
      <c r="C538" s="98"/>
      <c r="D538" s="98"/>
      <c r="E538" s="99"/>
      <c r="F538" s="99"/>
      <c r="G538" s="98"/>
      <c r="H538" s="98"/>
      <c r="I538" s="98"/>
      <c r="J538" s="98"/>
      <c r="K538" s="98"/>
      <c r="L538" s="98"/>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c r="AV538" s="100"/>
      <c r="AW538" s="100"/>
      <c r="AX538" s="100"/>
      <c r="AY538" s="100"/>
      <c r="AZ538" s="100"/>
      <c r="BA538" s="100"/>
      <c r="BB538" s="100"/>
      <c r="BC538" s="100"/>
      <c r="BD538" s="100"/>
      <c r="BE538" s="100"/>
    </row>
    <row r="539" spans="1:57" ht="15.75" customHeight="1" x14ac:dyDescent="0.3">
      <c r="A539" s="98"/>
      <c r="B539" s="98"/>
      <c r="C539" s="98"/>
      <c r="D539" s="98"/>
      <c r="E539" s="99"/>
      <c r="F539" s="99"/>
      <c r="G539" s="98"/>
      <c r="H539" s="98"/>
      <c r="I539" s="98"/>
      <c r="J539" s="98"/>
      <c r="K539" s="98"/>
      <c r="L539" s="98"/>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c r="AV539" s="100"/>
      <c r="AW539" s="100"/>
      <c r="AX539" s="100"/>
      <c r="AY539" s="100"/>
      <c r="AZ539" s="100"/>
      <c r="BA539" s="100"/>
      <c r="BB539" s="100"/>
      <c r="BC539" s="100"/>
      <c r="BD539" s="100"/>
      <c r="BE539" s="100"/>
    </row>
    <row r="540" spans="1:57" ht="15.75" customHeight="1" x14ac:dyDescent="0.3">
      <c r="A540" s="98"/>
      <c r="B540" s="98"/>
      <c r="C540" s="98"/>
      <c r="D540" s="98"/>
      <c r="E540" s="99"/>
      <c r="F540" s="99"/>
      <c r="G540" s="98"/>
      <c r="H540" s="98"/>
      <c r="I540" s="98"/>
      <c r="J540" s="98"/>
      <c r="K540" s="98"/>
      <c r="L540" s="98"/>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c r="AS540" s="100"/>
      <c r="AT540" s="100"/>
      <c r="AU540" s="100"/>
      <c r="AV540" s="100"/>
      <c r="AW540" s="100"/>
      <c r="AX540" s="100"/>
      <c r="AY540" s="100"/>
      <c r="AZ540" s="100"/>
      <c r="BA540" s="100"/>
      <c r="BB540" s="100"/>
      <c r="BC540" s="100"/>
      <c r="BD540" s="100"/>
      <c r="BE540" s="100"/>
    </row>
    <row r="541" spans="1:57" ht="15.75" customHeight="1" x14ac:dyDescent="0.3">
      <c r="A541" s="98"/>
      <c r="B541" s="98"/>
      <c r="C541" s="98"/>
      <c r="D541" s="98"/>
      <c r="E541" s="99"/>
      <c r="F541" s="99"/>
      <c r="G541" s="98"/>
      <c r="H541" s="98"/>
      <c r="I541" s="98"/>
      <c r="J541" s="98"/>
      <c r="K541" s="98"/>
      <c r="L541" s="98"/>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c r="AS541" s="100"/>
      <c r="AT541" s="100"/>
      <c r="AU541" s="100"/>
      <c r="AV541" s="100"/>
      <c r="AW541" s="100"/>
      <c r="AX541" s="100"/>
      <c r="AY541" s="100"/>
      <c r="AZ541" s="100"/>
      <c r="BA541" s="100"/>
      <c r="BB541" s="100"/>
      <c r="BC541" s="100"/>
      <c r="BD541" s="100"/>
      <c r="BE541" s="100"/>
    </row>
    <row r="542" spans="1:57" ht="15.75" customHeight="1" x14ac:dyDescent="0.3">
      <c r="A542" s="98"/>
      <c r="B542" s="98"/>
      <c r="C542" s="98"/>
      <c r="D542" s="98"/>
      <c r="E542" s="99"/>
      <c r="F542" s="99"/>
      <c r="G542" s="98"/>
      <c r="H542" s="98"/>
      <c r="I542" s="98"/>
      <c r="J542" s="98"/>
      <c r="K542" s="98"/>
      <c r="L542" s="98"/>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c r="AS542" s="100"/>
      <c r="AT542" s="100"/>
      <c r="AU542" s="100"/>
      <c r="AV542" s="100"/>
      <c r="AW542" s="100"/>
      <c r="AX542" s="100"/>
      <c r="AY542" s="100"/>
      <c r="AZ542" s="100"/>
      <c r="BA542" s="100"/>
      <c r="BB542" s="100"/>
      <c r="BC542" s="100"/>
      <c r="BD542" s="100"/>
      <c r="BE542" s="100"/>
    </row>
    <row r="543" spans="1:57" ht="15.75" customHeight="1" x14ac:dyDescent="0.3">
      <c r="A543" s="98"/>
      <c r="B543" s="98"/>
      <c r="C543" s="98"/>
      <c r="D543" s="98"/>
      <c r="E543" s="99"/>
      <c r="F543" s="99"/>
      <c r="G543" s="98"/>
      <c r="H543" s="98"/>
      <c r="I543" s="98"/>
      <c r="J543" s="98"/>
      <c r="K543" s="98"/>
      <c r="L543" s="98"/>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c r="AR543" s="100"/>
      <c r="AS543" s="100"/>
      <c r="AT543" s="100"/>
      <c r="AU543" s="100"/>
      <c r="AV543" s="100"/>
      <c r="AW543" s="100"/>
      <c r="AX543" s="100"/>
      <c r="AY543" s="100"/>
      <c r="AZ543" s="100"/>
      <c r="BA543" s="100"/>
      <c r="BB543" s="100"/>
      <c r="BC543" s="100"/>
      <c r="BD543" s="100"/>
      <c r="BE543" s="100"/>
    </row>
    <row r="544" spans="1:57" ht="15.75" customHeight="1" x14ac:dyDescent="0.3">
      <c r="A544" s="98"/>
      <c r="B544" s="98"/>
      <c r="C544" s="98"/>
      <c r="D544" s="98"/>
      <c r="E544" s="99"/>
      <c r="F544" s="99"/>
      <c r="G544" s="98"/>
      <c r="H544" s="98"/>
      <c r="I544" s="98"/>
      <c r="J544" s="98"/>
      <c r="K544" s="98"/>
      <c r="L544" s="98"/>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c r="AR544" s="100"/>
      <c r="AS544" s="100"/>
      <c r="AT544" s="100"/>
      <c r="AU544" s="100"/>
      <c r="AV544" s="100"/>
      <c r="AW544" s="100"/>
      <c r="AX544" s="100"/>
      <c r="AY544" s="100"/>
      <c r="AZ544" s="100"/>
      <c r="BA544" s="100"/>
      <c r="BB544" s="100"/>
      <c r="BC544" s="100"/>
      <c r="BD544" s="100"/>
      <c r="BE544" s="100"/>
    </row>
    <row r="545" spans="1:57" ht="15.75" customHeight="1" x14ac:dyDescent="0.3">
      <c r="A545" s="98"/>
      <c r="B545" s="98"/>
      <c r="C545" s="98"/>
      <c r="D545" s="98"/>
      <c r="E545" s="99"/>
      <c r="F545" s="99"/>
      <c r="G545" s="98"/>
      <c r="H545" s="98"/>
      <c r="I545" s="98"/>
      <c r="J545" s="98"/>
      <c r="K545" s="98"/>
      <c r="L545" s="98"/>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c r="AR545" s="100"/>
      <c r="AS545" s="100"/>
      <c r="AT545" s="100"/>
      <c r="AU545" s="100"/>
      <c r="AV545" s="100"/>
      <c r="AW545" s="100"/>
      <c r="AX545" s="100"/>
      <c r="AY545" s="100"/>
      <c r="AZ545" s="100"/>
      <c r="BA545" s="100"/>
      <c r="BB545" s="100"/>
      <c r="BC545" s="100"/>
      <c r="BD545" s="100"/>
      <c r="BE545" s="100"/>
    </row>
    <row r="546" spans="1:57" ht="15.75" customHeight="1" x14ac:dyDescent="0.3">
      <c r="A546" s="98"/>
      <c r="B546" s="98"/>
      <c r="C546" s="98"/>
      <c r="D546" s="98"/>
      <c r="E546" s="99"/>
      <c r="F546" s="99"/>
      <c r="G546" s="98"/>
      <c r="H546" s="98"/>
      <c r="I546" s="98"/>
      <c r="J546" s="98"/>
      <c r="K546" s="98"/>
      <c r="L546" s="98"/>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c r="AR546" s="100"/>
      <c r="AS546" s="100"/>
      <c r="AT546" s="100"/>
      <c r="AU546" s="100"/>
      <c r="AV546" s="100"/>
      <c r="AW546" s="100"/>
      <c r="AX546" s="100"/>
      <c r="AY546" s="100"/>
      <c r="AZ546" s="100"/>
      <c r="BA546" s="100"/>
      <c r="BB546" s="100"/>
      <c r="BC546" s="100"/>
      <c r="BD546" s="100"/>
      <c r="BE546" s="100"/>
    </row>
    <row r="547" spans="1:57" ht="15.75" customHeight="1" x14ac:dyDescent="0.3">
      <c r="A547" s="98"/>
      <c r="B547" s="98"/>
      <c r="C547" s="98"/>
      <c r="D547" s="98"/>
      <c r="E547" s="99"/>
      <c r="F547" s="99"/>
      <c r="G547" s="98"/>
      <c r="H547" s="98"/>
      <c r="I547" s="98"/>
      <c r="J547" s="98"/>
      <c r="K547" s="98"/>
      <c r="L547" s="98"/>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c r="AR547" s="100"/>
      <c r="AS547" s="100"/>
      <c r="AT547" s="100"/>
      <c r="AU547" s="100"/>
      <c r="AV547" s="100"/>
      <c r="AW547" s="100"/>
      <c r="AX547" s="100"/>
      <c r="AY547" s="100"/>
      <c r="AZ547" s="100"/>
      <c r="BA547" s="100"/>
      <c r="BB547" s="100"/>
      <c r="BC547" s="100"/>
      <c r="BD547" s="100"/>
      <c r="BE547" s="100"/>
    </row>
    <row r="548" spans="1:57" ht="15.75" customHeight="1" x14ac:dyDescent="0.3">
      <c r="A548" s="98"/>
      <c r="B548" s="98"/>
      <c r="C548" s="98"/>
      <c r="D548" s="98"/>
      <c r="E548" s="99"/>
      <c r="F548" s="99"/>
      <c r="G548" s="98"/>
      <c r="H548" s="98"/>
      <c r="I548" s="98"/>
      <c r="J548" s="98"/>
      <c r="K548" s="98"/>
      <c r="L548" s="98"/>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c r="AS548" s="100"/>
      <c r="AT548" s="100"/>
      <c r="AU548" s="100"/>
      <c r="AV548" s="100"/>
      <c r="AW548" s="100"/>
      <c r="AX548" s="100"/>
      <c r="AY548" s="100"/>
      <c r="AZ548" s="100"/>
      <c r="BA548" s="100"/>
      <c r="BB548" s="100"/>
      <c r="BC548" s="100"/>
      <c r="BD548" s="100"/>
      <c r="BE548" s="100"/>
    </row>
    <row r="549" spans="1:57" ht="15.75" customHeight="1" x14ac:dyDescent="0.3">
      <c r="A549" s="98"/>
      <c r="B549" s="98"/>
      <c r="C549" s="98"/>
      <c r="D549" s="98"/>
      <c r="E549" s="99"/>
      <c r="F549" s="99"/>
      <c r="G549" s="98"/>
      <c r="H549" s="98"/>
      <c r="I549" s="98"/>
      <c r="J549" s="98"/>
      <c r="K549" s="98"/>
      <c r="L549" s="98"/>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c r="AR549" s="100"/>
      <c r="AS549" s="100"/>
      <c r="AT549" s="100"/>
      <c r="AU549" s="100"/>
      <c r="AV549" s="100"/>
      <c r="AW549" s="100"/>
      <c r="AX549" s="100"/>
      <c r="AY549" s="100"/>
      <c r="AZ549" s="100"/>
      <c r="BA549" s="100"/>
      <c r="BB549" s="100"/>
      <c r="BC549" s="100"/>
      <c r="BD549" s="100"/>
      <c r="BE549" s="100"/>
    </row>
    <row r="550" spans="1:57" ht="15.75" customHeight="1" x14ac:dyDescent="0.3">
      <c r="A550" s="98"/>
      <c r="B550" s="98"/>
      <c r="C550" s="98"/>
      <c r="D550" s="98"/>
      <c r="E550" s="99"/>
      <c r="F550" s="99"/>
      <c r="G550" s="98"/>
      <c r="H550" s="98"/>
      <c r="I550" s="98"/>
      <c r="J550" s="98"/>
      <c r="K550" s="98"/>
      <c r="L550" s="98"/>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c r="AR550" s="100"/>
      <c r="AS550" s="100"/>
      <c r="AT550" s="100"/>
      <c r="AU550" s="100"/>
      <c r="AV550" s="100"/>
      <c r="AW550" s="100"/>
      <c r="AX550" s="100"/>
      <c r="AY550" s="100"/>
      <c r="AZ550" s="100"/>
      <c r="BA550" s="100"/>
      <c r="BB550" s="100"/>
      <c r="BC550" s="100"/>
      <c r="BD550" s="100"/>
      <c r="BE550" s="100"/>
    </row>
    <row r="551" spans="1:57" ht="15.75" customHeight="1" x14ac:dyDescent="0.3">
      <c r="A551" s="98"/>
      <c r="B551" s="98"/>
      <c r="C551" s="98"/>
      <c r="D551" s="98"/>
      <c r="E551" s="99"/>
      <c r="F551" s="99"/>
      <c r="G551" s="98"/>
      <c r="H551" s="98"/>
      <c r="I551" s="98"/>
      <c r="J551" s="98"/>
      <c r="K551" s="98"/>
      <c r="L551" s="98"/>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c r="AS551" s="100"/>
      <c r="AT551" s="100"/>
      <c r="AU551" s="100"/>
      <c r="AV551" s="100"/>
      <c r="AW551" s="100"/>
      <c r="AX551" s="100"/>
      <c r="AY551" s="100"/>
      <c r="AZ551" s="100"/>
      <c r="BA551" s="100"/>
      <c r="BB551" s="100"/>
      <c r="BC551" s="100"/>
      <c r="BD551" s="100"/>
      <c r="BE551" s="100"/>
    </row>
    <row r="552" spans="1:57" ht="15.75" customHeight="1" x14ac:dyDescent="0.3">
      <c r="A552" s="98"/>
      <c r="B552" s="98"/>
      <c r="C552" s="98"/>
      <c r="D552" s="98"/>
      <c r="E552" s="99"/>
      <c r="F552" s="99"/>
      <c r="G552" s="98"/>
      <c r="H552" s="98"/>
      <c r="I552" s="98"/>
      <c r="J552" s="98"/>
      <c r="K552" s="98"/>
      <c r="L552" s="98"/>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c r="AU552" s="100"/>
      <c r="AV552" s="100"/>
      <c r="AW552" s="100"/>
      <c r="AX552" s="100"/>
      <c r="AY552" s="100"/>
      <c r="AZ552" s="100"/>
      <c r="BA552" s="100"/>
      <c r="BB552" s="100"/>
      <c r="BC552" s="100"/>
      <c r="BD552" s="100"/>
      <c r="BE552" s="100"/>
    </row>
    <row r="553" spans="1:57" ht="15.75" customHeight="1" x14ac:dyDescent="0.3">
      <c r="A553" s="98"/>
      <c r="B553" s="98"/>
      <c r="C553" s="98"/>
      <c r="D553" s="98"/>
      <c r="E553" s="99"/>
      <c r="F553" s="99"/>
      <c r="G553" s="98"/>
      <c r="H553" s="98"/>
      <c r="I553" s="98"/>
      <c r="J553" s="98"/>
      <c r="K553" s="98"/>
      <c r="L553" s="98"/>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c r="AV553" s="100"/>
      <c r="AW553" s="100"/>
      <c r="AX553" s="100"/>
      <c r="AY553" s="100"/>
      <c r="AZ553" s="100"/>
      <c r="BA553" s="100"/>
      <c r="BB553" s="100"/>
      <c r="BC553" s="100"/>
      <c r="BD553" s="100"/>
      <c r="BE553" s="100"/>
    </row>
    <row r="554" spans="1:57" ht="15.75" customHeight="1" x14ac:dyDescent="0.3">
      <c r="A554" s="98"/>
      <c r="B554" s="98"/>
      <c r="C554" s="98"/>
      <c r="D554" s="98"/>
      <c r="E554" s="99"/>
      <c r="F554" s="99"/>
      <c r="G554" s="98"/>
      <c r="H554" s="98"/>
      <c r="I554" s="98"/>
      <c r="J554" s="98"/>
      <c r="K554" s="98"/>
      <c r="L554" s="98"/>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c r="AR554" s="100"/>
      <c r="AS554" s="100"/>
      <c r="AT554" s="100"/>
      <c r="AU554" s="100"/>
      <c r="AV554" s="100"/>
      <c r="AW554" s="100"/>
      <c r="AX554" s="100"/>
      <c r="AY554" s="100"/>
      <c r="AZ554" s="100"/>
      <c r="BA554" s="100"/>
      <c r="BB554" s="100"/>
      <c r="BC554" s="100"/>
      <c r="BD554" s="100"/>
      <c r="BE554" s="100"/>
    </row>
    <row r="555" spans="1:57" ht="15.75" customHeight="1" x14ac:dyDescent="0.3">
      <c r="A555" s="98"/>
      <c r="B555" s="98"/>
      <c r="C555" s="98"/>
      <c r="D555" s="98"/>
      <c r="E555" s="99"/>
      <c r="F555" s="99"/>
      <c r="G555" s="98"/>
      <c r="H555" s="98"/>
      <c r="I555" s="98"/>
      <c r="J555" s="98"/>
      <c r="K555" s="98"/>
      <c r="L555" s="98"/>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c r="AS555" s="100"/>
      <c r="AT555" s="100"/>
      <c r="AU555" s="100"/>
      <c r="AV555" s="100"/>
      <c r="AW555" s="100"/>
      <c r="AX555" s="100"/>
      <c r="AY555" s="100"/>
      <c r="AZ555" s="100"/>
      <c r="BA555" s="100"/>
      <c r="BB555" s="100"/>
      <c r="BC555" s="100"/>
      <c r="BD555" s="100"/>
      <c r="BE555" s="100"/>
    </row>
    <row r="556" spans="1:57" ht="15.75" customHeight="1" x14ac:dyDescent="0.3">
      <c r="A556" s="98"/>
      <c r="B556" s="98"/>
      <c r="C556" s="98"/>
      <c r="D556" s="98"/>
      <c r="E556" s="99"/>
      <c r="F556" s="99"/>
      <c r="G556" s="98"/>
      <c r="H556" s="98"/>
      <c r="I556" s="98"/>
      <c r="J556" s="98"/>
      <c r="K556" s="98"/>
      <c r="L556" s="98"/>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c r="AS556" s="100"/>
      <c r="AT556" s="100"/>
      <c r="AU556" s="100"/>
      <c r="AV556" s="100"/>
      <c r="AW556" s="100"/>
      <c r="AX556" s="100"/>
      <c r="AY556" s="100"/>
      <c r="AZ556" s="100"/>
      <c r="BA556" s="100"/>
      <c r="BB556" s="100"/>
      <c r="BC556" s="100"/>
      <c r="BD556" s="100"/>
      <c r="BE556" s="100"/>
    </row>
    <row r="557" spans="1:57" ht="15.75" customHeight="1" x14ac:dyDescent="0.3">
      <c r="A557" s="98"/>
      <c r="B557" s="98"/>
      <c r="C557" s="98"/>
      <c r="D557" s="98"/>
      <c r="E557" s="99"/>
      <c r="F557" s="99"/>
      <c r="G557" s="98"/>
      <c r="H557" s="98"/>
      <c r="I557" s="98"/>
      <c r="J557" s="98"/>
      <c r="K557" s="98"/>
      <c r="L557" s="98"/>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c r="AR557" s="100"/>
      <c r="AS557" s="100"/>
      <c r="AT557" s="100"/>
      <c r="AU557" s="100"/>
      <c r="AV557" s="100"/>
      <c r="AW557" s="100"/>
      <c r="AX557" s="100"/>
      <c r="AY557" s="100"/>
      <c r="AZ557" s="100"/>
      <c r="BA557" s="100"/>
      <c r="BB557" s="100"/>
      <c r="BC557" s="100"/>
      <c r="BD557" s="100"/>
      <c r="BE557" s="100"/>
    </row>
    <row r="558" spans="1:57" ht="15.75" customHeight="1" x14ac:dyDescent="0.3">
      <c r="A558" s="98"/>
      <c r="B558" s="98"/>
      <c r="C558" s="98"/>
      <c r="D558" s="98"/>
      <c r="E558" s="99"/>
      <c r="F558" s="99"/>
      <c r="G558" s="98"/>
      <c r="H558" s="98"/>
      <c r="I558" s="98"/>
      <c r="J558" s="98"/>
      <c r="K558" s="98"/>
      <c r="L558" s="98"/>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c r="AR558" s="100"/>
      <c r="AS558" s="100"/>
      <c r="AT558" s="100"/>
      <c r="AU558" s="100"/>
      <c r="AV558" s="100"/>
      <c r="AW558" s="100"/>
      <c r="AX558" s="100"/>
      <c r="AY558" s="100"/>
      <c r="AZ558" s="100"/>
      <c r="BA558" s="100"/>
      <c r="BB558" s="100"/>
      <c r="BC558" s="100"/>
      <c r="BD558" s="100"/>
      <c r="BE558" s="100"/>
    </row>
    <row r="559" spans="1:57" ht="15.75" customHeight="1" x14ac:dyDescent="0.3">
      <c r="A559" s="98"/>
      <c r="B559" s="98"/>
      <c r="C559" s="98"/>
      <c r="D559" s="98"/>
      <c r="E559" s="99"/>
      <c r="F559" s="99"/>
      <c r="G559" s="98"/>
      <c r="H559" s="98"/>
      <c r="I559" s="98"/>
      <c r="J559" s="98"/>
      <c r="K559" s="98"/>
      <c r="L559" s="98"/>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row>
    <row r="560" spans="1:57" ht="15.75" customHeight="1" x14ac:dyDescent="0.3">
      <c r="A560" s="98"/>
      <c r="B560" s="98"/>
      <c r="C560" s="98"/>
      <c r="D560" s="98"/>
      <c r="E560" s="99"/>
      <c r="F560" s="99"/>
      <c r="G560" s="98"/>
      <c r="H560" s="98"/>
      <c r="I560" s="98"/>
      <c r="J560" s="98"/>
      <c r="K560" s="98"/>
      <c r="L560" s="98"/>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c r="AR560" s="100"/>
      <c r="AS560" s="100"/>
      <c r="AT560" s="100"/>
      <c r="AU560" s="100"/>
      <c r="AV560" s="100"/>
      <c r="AW560" s="100"/>
      <c r="AX560" s="100"/>
      <c r="AY560" s="100"/>
      <c r="AZ560" s="100"/>
      <c r="BA560" s="100"/>
      <c r="BB560" s="100"/>
      <c r="BC560" s="100"/>
      <c r="BD560" s="100"/>
      <c r="BE560" s="100"/>
    </row>
    <row r="561" spans="1:57" ht="15.75" customHeight="1" x14ac:dyDescent="0.3">
      <c r="A561" s="98"/>
      <c r="B561" s="98"/>
      <c r="C561" s="98"/>
      <c r="D561" s="98"/>
      <c r="E561" s="99"/>
      <c r="F561" s="99"/>
      <c r="G561" s="98"/>
      <c r="H561" s="98"/>
      <c r="I561" s="98"/>
      <c r="J561" s="98"/>
      <c r="K561" s="98"/>
      <c r="L561" s="98"/>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c r="AS561" s="100"/>
      <c r="AT561" s="100"/>
      <c r="AU561" s="100"/>
      <c r="AV561" s="100"/>
      <c r="AW561" s="100"/>
      <c r="AX561" s="100"/>
      <c r="AY561" s="100"/>
      <c r="AZ561" s="100"/>
      <c r="BA561" s="100"/>
      <c r="BB561" s="100"/>
      <c r="BC561" s="100"/>
      <c r="BD561" s="100"/>
      <c r="BE561" s="100"/>
    </row>
    <row r="562" spans="1:57" ht="15.75" customHeight="1" x14ac:dyDescent="0.3">
      <c r="A562" s="98"/>
      <c r="B562" s="98"/>
      <c r="C562" s="98"/>
      <c r="D562" s="98"/>
      <c r="E562" s="99"/>
      <c r="F562" s="99"/>
      <c r="G562" s="98"/>
      <c r="H562" s="98"/>
      <c r="I562" s="98"/>
      <c r="J562" s="98"/>
      <c r="K562" s="98"/>
      <c r="L562" s="98"/>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c r="AR562" s="100"/>
      <c r="AS562" s="100"/>
      <c r="AT562" s="100"/>
      <c r="AU562" s="100"/>
      <c r="AV562" s="100"/>
      <c r="AW562" s="100"/>
      <c r="AX562" s="100"/>
      <c r="AY562" s="100"/>
      <c r="AZ562" s="100"/>
      <c r="BA562" s="100"/>
      <c r="BB562" s="100"/>
      <c r="BC562" s="100"/>
      <c r="BD562" s="100"/>
      <c r="BE562" s="100"/>
    </row>
    <row r="563" spans="1:57" ht="15.75" customHeight="1" x14ac:dyDescent="0.3">
      <c r="A563" s="98"/>
      <c r="B563" s="98"/>
      <c r="C563" s="98"/>
      <c r="D563" s="98"/>
      <c r="E563" s="99"/>
      <c r="F563" s="99"/>
      <c r="G563" s="98"/>
      <c r="H563" s="98"/>
      <c r="I563" s="98"/>
      <c r="J563" s="98"/>
      <c r="K563" s="98"/>
      <c r="L563" s="98"/>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c r="AR563" s="100"/>
      <c r="AS563" s="100"/>
      <c r="AT563" s="100"/>
      <c r="AU563" s="100"/>
      <c r="AV563" s="100"/>
      <c r="AW563" s="100"/>
      <c r="AX563" s="100"/>
      <c r="AY563" s="100"/>
      <c r="AZ563" s="100"/>
      <c r="BA563" s="100"/>
      <c r="BB563" s="100"/>
      <c r="BC563" s="100"/>
      <c r="BD563" s="100"/>
      <c r="BE563" s="100"/>
    </row>
    <row r="564" spans="1:57" ht="15.75" customHeight="1" x14ac:dyDescent="0.3">
      <c r="A564" s="98"/>
      <c r="B564" s="98"/>
      <c r="C564" s="98"/>
      <c r="D564" s="98"/>
      <c r="E564" s="99"/>
      <c r="F564" s="99"/>
      <c r="G564" s="98"/>
      <c r="H564" s="98"/>
      <c r="I564" s="98"/>
      <c r="J564" s="98"/>
      <c r="K564" s="98"/>
      <c r="L564" s="98"/>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c r="AR564" s="100"/>
      <c r="AS564" s="100"/>
      <c r="AT564" s="100"/>
      <c r="AU564" s="100"/>
      <c r="AV564" s="100"/>
      <c r="AW564" s="100"/>
      <c r="AX564" s="100"/>
      <c r="AY564" s="100"/>
      <c r="AZ564" s="100"/>
      <c r="BA564" s="100"/>
      <c r="BB564" s="100"/>
      <c r="BC564" s="100"/>
      <c r="BD564" s="100"/>
      <c r="BE564" s="100"/>
    </row>
    <row r="565" spans="1:57" ht="15.75" customHeight="1" x14ac:dyDescent="0.3">
      <c r="A565" s="98"/>
      <c r="B565" s="98"/>
      <c r="C565" s="98"/>
      <c r="D565" s="98"/>
      <c r="E565" s="99"/>
      <c r="F565" s="99"/>
      <c r="G565" s="98"/>
      <c r="H565" s="98"/>
      <c r="I565" s="98"/>
      <c r="J565" s="98"/>
      <c r="K565" s="98"/>
      <c r="L565" s="98"/>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c r="AR565" s="100"/>
      <c r="AS565" s="100"/>
      <c r="AT565" s="100"/>
      <c r="AU565" s="100"/>
      <c r="AV565" s="100"/>
      <c r="AW565" s="100"/>
      <c r="AX565" s="100"/>
      <c r="AY565" s="100"/>
      <c r="AZ565" s="100"/>
      <c r="BA565" s="100"/>
      <c r="BB565" s="100"/>
      <c r="BC565" s="100"/>
      <c r="BD565" s="100"/>
      <c r="BE565" s="100"/>
    </row>
    <row r="566" spans="1:57" ht="15.75" customHeight="1" x14ac:dyDescent="0.3">
      <c r="A566" s="98"/>
      <c r="B566" s="98"/>
      <c r="C566" s="98"/>
      <c r="D566" s="98"/>
      <c r="E566" s="99"/>
      <c r="F566" s="99"/>
      <c r="G566" s="98"/>
      <c r="H566" s="98"/>
      <c r="I566" s="98"/>
      <c r="J566" s="98"/>
      <c r="K566" s="98"/>
      <c r="L566" s="98"/>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c r="AR566" s="100"/>
      <c r="AS566" s="100"/>
      <c r="AT566" s="100"/>
      <c r="AU566" s="100"/>
      <c r="AV566" s="100"/>
      <c r="AW566" s="100"/>
      <c r="AX566" s="100"/>
      <c r="AY566" s="100"/>
      <c r="AZ566" s="100"/>
      <c r="BA566" s="100"/>
      <c r="BB566" s="100"/>
      <c r="BC566" s="100"/>
      <c r="BD566" s="100"/>
      <c r="BE566" s="100"/>
    </row>
    <row r="567" spans="1:57" ht="15.75" customHeight="1" x14ac:dyDescent="0.3">
      <c r="A567" s="98"/>
      <c r="B567" s="98"/>
      <c r="C567" s="98"/>
      <c r="D567" s="98"/>
      <c r="E567" s="99"/>
      <c r="F567" s="99"/>
      <c r="G567" s="98"/>
      <c r="H567" s="98"/>
      <c r="I567" s="98"/>
      <c r="J567" s="98"/>
      <c r="K567" s="98"/>
      <c r="L567" s="98"/>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c r="AS567" s="100"/>
      <c r="AT567" s="100"/>
      <c r="AU567" s="100"/>
      <c r="AV567" s="100"/>
      <c r="AW567" s="100"/>
      <c r="AX567" s="100"/>
      <c r="AY567" s="100"/>
      <c r="AZ567" s="100"/>
      <c r="BA567" s="100"/>
      <c r="BB567" s="100"/>
      <c r="BC567" s="100"/>
      <c r="BD567" s="100"/>
      <c r="BE567" s="100"/>
    </row>
    <row r="568" spans="1:57" ht="15.75" customHeight="1" x14ac:dyDescent="0.3">
      <c r="A568" s="98"/>
      <c r="B568" s="98"/>
      <c r="C568" s="98"/>
      <c r="D568" s="98"/>
      <c r="E568" s="99"/>
      <c r="F568" s="99"/>
      <c r="G568" s="98"/>
      <c r="H568" s="98"/>
      <c r="I568" s="98"/>
      <c r="J568" s="98"/>
      <c r="K568" s="98"/>
      <c r="L568" s="98"/>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c r="AS568" s="100"/>
      <c r="AT568" s="100"/>
      <c r="AU568" s="100"/>
      <c r="AV568" s="100"/>
      <c r="AW568" s="100"/>
      <c r="AX568" s="100"/>
      <c r="AY568" s="100"/>
      <c r="AZ568" s="100"/>
      <c r="BA568" s="100"/>
      <c r="BB568" s="100"/>
      <c r="BC568" s="100"/>
      <c r="BD568" s="100"/>
      <c r="BE568" s="100"/>
    </row>
    <row r="569" spans="1:57" ht="15.75" customHeight="1" x14ac:dyDescent="0.3">
      <c r="A569" s="98"/>
      <c r="B569" s="98"/>
      <c r="C569" s="98"/>
      <c r="D569" s="98"/>
      <c r="E569" s="99"/>
      <c r="F569" s="99"/>
      <c r="G569" s="98"/>
      <c r="H569" s="98"/>
      <c r="I569" s="98"/>
      <c r="J569" s="98"/>
      <c r="K569" s="98"/>
      <c r="L569" s="98"/>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c r="AS569" s="100"/>
      <c r="AT569" s="100"/>
      <c r="AU569" s="100"/>
      <c r="AV569" s="100"/>
      <c r="AW569" s="100"/>
      <c r="AX569" s="100"/>
      <c r="AY569" s="100"/>
      <c r="AZ569" s="100"/>
      <c r="BA569" s="100"/>
      <c r="BB569" s="100"/>
      <c r="BC569" s="100"/>
      <c r="BD569" s="100"/>
      <c r="BE569" s="100"/>
    </row>
    <row r="570" spans="1:57" ht="15.75" customHeight="1" x14ac:dyDescent="0.3">
      <c r="A570" s="98"/>
      <c r="B570" s="98"/>
      <c r="C570" s="98"/>
      <c r="D570" s="98"/>
      <c r="E570" s="99"/>
      <c r="F570" s="99"/>
      <c r="G570" s="98"/>
      <c r="H570" s="98"/>
      <c r="I570" s="98"/>
      <c r="J570" s="98"/>
      <c r="K570" s="98"/>
      <c r="L570" s="98"/>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c r="AS570" s="100"/>
      <c r="AT570" s="100"/>
      <c r="AU570" s="100"/>
      <c r="AV570" s="100"/>
      <c r="AW570" s="100"/>
      <c r="AX570" s="100"/>
      <c r="AY570" s="100"/>
      <c r="AZ570" s="100"/>
      <c r="BA570" s="100"/>
      <c r="BB570" s="100"/>
      <c r="BC570" s="100"/>
      <c r="BD570" s="100"/>
      <c r="BE570" s="100"/>
    </row>
    <row r="571" spans="1:57" ht="15.75" customHeight="1" x14ac:dyDescent="0.3">
      <c r="A571" s="98"/>
      <c r="B571" s="98"/>
      <c r="C571" s="98"/>
      <c r="D571" s="98"/>
      <c r="E571" s="99"/>
      <c r="F571" s="99"/>
      <c r="G571" s="98"/>
      <c r="H571" s="98"/>
      <c r="I571" s="98"/>
      <c r="J571" s="98"/>
      <c r="K571" s="98"/>
      <c r="L571" s="98"/>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c r="AS571" s="100"/>
      <c r="AT571" s="100"/>
      <c r="AU571" s="100"/>
      <c r="AV571" s="100"/>
      <c r="AW571" s="100"/>
      <c r="AX571" s="100"/>
      <c r="AY571" s="100"/>
      <c r="AZ571" s="100"/>
      <c r="BA571" s="100"/>
      <c r="BB571" s="100"/>
      <c r="BC571" s="100"/>
      <c r="BD571" s="100"/>
      <c r="BE571" s="100"/>
    </row>
    <row r="572" spans="1:57" ht="15.75" customHeight="1" x14ac:dyDescent="0.3">
      <c r="A572" s="98"/>
      <c r="B572" s="98"/>
      <c r="C572" s="98"/>
      <c r="D572" s="98"/>
      <c r="E572" s="99"/>
      <c r="F572" s="99"/>
      <c r="G572" s="98"/>
      <c r="H572" s="98"/>
      <c r="I572" s="98"/>
      <c r="J572" s="98"/>
      <c r="K572" s="98"/>
      <c r="L572" s="98"/>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c r="AR572" s="100"/>
      <c r="AS572" s="100"/>
      <c r="AT572" s="100"/>
      <c r="AU572" s="100"/>
      <c r="AV572" s="100"/>
      <c r="AW572" s="100"/>
      <c r="AX572" s="100"/>
      <c r="AY572" s="100"/>
      <c r="AZ572" s="100"/>
      <c r="BA572" s="100"/>
      <c r="BB572" s="100"/>
      <c r="BC572" s="100"/>
      <c r="BD572" s="100"/>
      <c r="BE572" s="100"/>
    </row>
    <row r="573" spans="1:57" ht="15.75" customHeight="1" x14ac:dyDescent="0.3">
      <c r="A573" s="98"/>
      <c r="B573" s="98"/>
      <c r="C573" s="98"/>
      <c r="D573" s="98"/>
      <c r="E573" s="99"/>
      <c r="F573" s="99"/>
      <c r="G573" s="98"/>
      <c r="H573" s="98"/>
      <c r="I573" s="98"/>
      <c r="J573" s="98"/>
      <c r="K573" s="98"/>
      <c r="L573" s="98"/>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c r="AV573" s="100"/>
      <c r="AW573" s="100"/>
      <c r="AX573" s="100"/>
      <c r="AY573" s="100"/>
      <c r="AZ573" s="100"/>
      <c r="BA573" s="100"/>
      <c r="BB573" s="100"/>
      <c r="BC573" s="100"/>
      <c r="BD573" s="100"/>
      <c r="BE573" s="100"/>
    </row>
    <row r="574" spans="1:57" ht="15.75" customHeight="1" x14ac:dyDescent="0.3">
      <c r="A574" s="98"/>
      <c r="B574" s="98"/>
      <c r="C574" s="98"/>
      <c r="D574" s="98"/>
      <c r="E574" s="99"/>
      <c r="F574" s="99"/>
      <c r="G574" s="98"/>
      <c r="H574" s="98"/>
      <c r="I574" s="98"/>
      <c r="J574" s="98"/>
      <c r="K574" s="98"/>
      <c r="L574" s="98"/>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c r="AU574" s="100"/>
      <c r="AV574" s="100"/>
      <c r="AW574" s="100"/>
      <c r="AX574" s="100"/>
      <c r="AY574" s="100"/>
      <c r="AZ574" s="100"/>
      <c r="BA574" s="100"/>
      <c r="BB574" s="100"/>
      <c r="BC574" s="100"/>
      <c r="BD574" s="100"/>
      <c r="BE574" s="100"/>
    </row>
    <row r="575" spans="1:57" ht="15.75" customHeight="1" x14ac:dyDescent="0.3">
      <c r="A575" s="98"/>
      <c r="B575" s="98"/>
      <c r="C575" s="98"/>
      <c r="D575" s="98"/>
      <c r="E575" s="99"/>
      <c r="F575" s="99"/>
      <c r="G575" s="98"/>
      <c r="H575" s="98"/>
      <c r="I575" s="98"/>
      <c r="J575" s="98"/>
      <c r="K575" s="98"/>
      <c r="L575" s="98"/>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row>
    <row r="576" spans="1:57" ht="15.75" customHeight="1" x14ac:dyDescent="0.3">
      <c r="A576" s="98"/>
      <c r="B576" s="98"/>
      <c r="C576" s="98"/>
      <c r="D576" s="98"/>
      <c r="E576" s="99"/>
      <c r="F576" s="99"/>
      <c r="G576" s="98"/>
      <c r="H576" s="98"/>
      <c r="I576" s="98"/>
      <c r="J576" s="98"/>
      <c r="K576" s="98"/>
      <c r="L576" s="98"/>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c r="AS576" s="100"/>
      <c r="AT576" s="100"/>
      <c r="AU576" s="100"/>
      <c r="AV576" s="100"/>
      <c r="AW576" s="100"/>
      <c r="AX576" s="100"/>
      <c r="AY576" s="100"/>
      <c r="AZ576" s="100"/>
      <c r="BA576" s="100"/>
      <c r="BB576" s="100"/>
      <c r="BC576" s="100"/>
      <c r="BD576" s="100"/>
      <c r="BE576" s="100"/>
    </row>
    <row r="577" spans="1:57" ht="15.75" customHeight="1" x14ac:dyDescent="0.3">
      <c r="A577" s="98"/>
      <c r="B577" s="98"/>
      <c r="C577" s="98"/>
      <c r="D577" s="98"/>
      <c r="E577" s="99"/>
      <c r="F577" s="99"/>
      <c r="G577" s="98"/>
      <c r="H577" s="98"/>
      <c r="I577" s="98"/>
      <c r="J577" s="98"/>
      <c r="K577" s="98"/>
      <c r="L577" s="98"/>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c r="AS577" s="100"/>
      <c r="AT577" s="100"/>
      <c r="AU577" s="100"/>
      <c r="AV577" s="100"/>
      <c r="AW577" s="100"/>
      <c r="AX577" s="100"/>
      <c r="AY577" s="100"/>
      <c r="AZ577" s="100"/>
      <c r="BA577" s="100"/>
      <c r="BB577" s="100"/>
      <c r="BC577" s="100"/>
      <c r="BD577" s="100"/>
      <c r="BE577" s="100"/>
    </row>
    <row r="578" spans="1:57" ht="15.75" customHeight="1" x14ac:dyDescent="0.3">
      <c r="A578" s="98"/>
      <c r="B578" s="98"/>
      <c r="C578" s="98"/>
      <c r="D578" s="98"/>
      <c r="E578" s="99"/>
      <c r="F578" s="99"/>
      <c r="G578" s="98"/>
      <c r="H578" s="98"/>
      <c r="I578" s="98"/>
      <c r="J578" s="98"/>
      <c r="K578" s="98"/>
      <c r="L578" s="98"/>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c r="AS578" s="100"/>
      <c r="AT578" s="100"/>
      <c r="AU578" s="100"/>
      <c r="AV578" s="100"/>
      <c r="AW578" s="100"/>
      <c r="AX578" s="100"/>
      <c r="AY578" s="100"/>
      <c r="AZ578" s="100"/>
      <c r="BA578" s="100"/>
      <c r="BB578" s="100"/>
      <c r="BC578" s="100"/>
      <c r="BD578" s="100"/>
      <c r="BE578" s="100"/>
    </row>
    <row r="579" spans="1:57" ht="15.75" customHeight="1" x14ac:dyDescent="0.3">
      <c r="A579" s="98"/>
      <c r="B579" s="98"/>
      <c r="C579" s="98"/>
      <c r="D579" s="98"/>
      <c r="E579" s="99"/>
      <c r="F579" s="99"/>
      <c r="G579" s="98"/>
      <c r="H579" s="98"/>
      <c r="I579" s="98"/>
      <c r="J579" s="98"/>
      <c r="K579" s="98"/>
      <c r="L579" s="98"/>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c r="AS579" s="100"/>
      <c r="AT579" s="100"/>
      <c r="AU579" s="100"/>
      <c r="AV579" s="100"/>
      <c r="AW579" s="100"/>
      <c r="AX579" s="100"/>
      <c r="AY579" s="100"/>
      <c r="AZ579" s="100"/>
      <c r="BA579" s="100"/>
      <c r="BB579" s="100"/>
      <c r="BC579" s="100"/>
      <c r="BD579" s="100"/>
      <c r="BE579" s="100"/>
    </row>
    <row r="580" spans="1:57" ht="15.75" customHeight="1" x14ac:dyDescent="0.3">
      <c r="A580" s="98"/>
      <c r="B580" s="98"/>
      <c r="C580" s="98"/>
      <c r="D580" s="98"/>
      <c r="E580" s="99"/>
      <c r="F580" s="99"/>
      <c r="G580" s="98"/>
      <c r="H580" s="98"/>
      <c r="I580" s="98"/>
      <c r="J580" s="98"/>
      <c r="K580" s="98"/>
      <c r="L580" s="98"/>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c r="AV580" s="100"/>
      <c r="AW580" s="100"/>
      <c r="AX580" s="100"/>
      <c r="AY580" s="100"/>
      <c r="AZ580" s="100"/>
      <c r="BA580" s="100"/>
      <c r="BB580" s="100"/>
      <c r="BC580" s="100"/>
      <c r="BD580" s="100"/>
      <c r="BE580" s="100"/>
    </row>
    <row r="581" spans="1:57" ht="15.75" customHeight="1" x14ac:dyDescent="0.3">
      <c r="A581" s="98"/>
      <c r="B581" s="98"/>
      <c r="C581" s="98"/>
      <c r="D581" s="98"/>
      <c r="E581" s="99"/>
      <c r="F581" s="99"/>
      <c r="G581" s="98"/>
      <c r="H581" s="98"/>
      <c r="I581" s="98"/>
      <c r="J581" s="98"/>
      <c r="K581" s="98"/>
      <c r="L581" s="98"/>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c r="AU581" s="100"/>
      <c r="AV581" s="100"/>
      <c r="AW581" s="100"/>
      <c r="AX581" s="100"/>
      <c r="AY581" s="100"/>
      <c r="AZ581" s="100"/>
      <c r="BA581" s="100"/>
      <c r="BB581" s="100"/>
      <c r="BC581" s="100"/>
      <c r="BD581" s="100"/>
      <c r="BE581" s="100"/>
    </row>
    <row r="582" spans="1:57" ht="15.75" customHeight="1" x14ac:dyDescent="0.3">
      <c r="A582" s="98"/>
      <c r="B582" s="98"/>
      <c r="C582" s="98"/>
      <c r="D582" s="98"/>
      <c r="E582" s="99"/>
      <c r="F582" s="99"/>
      <c r="G582" s="98"/>
      <c r="H582" s="98"/>
      <c r="I582" s="98"/>
      <c r="J582" s="98"/>
      <c r="K582" s="98"/>
      <c r="L582" s="98"/>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c r="AR582" s="100"/>
      <c r="AS582" s="100"/>
      <c r="AT582" s="100"/>
      <c r="AU582" s="100"/>
      <c r="AV582" s="100"/>
      <c r="AW582" s="100"/>
      <c r="AX582" s="100"/>
      <c r="AY582" s="100"/>
      <c r="AZ582" s="100"/>
      <c r="BA582" s="100"/>
      <c r="BB582" s="100"/>
      <c r="BC582" s="100"/>
      <c r="BD582" s="100"/>
      <c r="BE582" s="100"/>
    </row>
    <row r="583" spans="1:57" ht="15.75" customHeight="1" x14ac:dyDescent="0.3">
      <c r="A583" s="98"/>
      <c r="B583" s="98"/>
      <c r="C583" s="98"/>
      <c r="D583" s="98"/>
      <c r="E583" s="99"/>
      <c r="F583" s="99"/>
      <c r="G583" s="98"/>
      <c r="H583" s="98"/>
      <c r="I583" s="98"/>
      <c r="J583" s="98"/>
      <c r="K583" s="98"/>
      <c r="L583" s="98"/>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c r="AR583" s="100"/>
      <c r="AS583" s="100"/>
      <c r="AT583" s="100"/>
      <c r="AU583" s="100"/>
      <c r="AV583" s="100"/>
      <c r="AW583" s="100"/>
      <c r="AX583" s="100"/>
      <c r="AY583" s="100"/>
      <c r="AZ583" s="100"/>
      <c r="BA583" s="100"/>
      <c r="BB583" s="100"/>
      <c r="BC583" s="100"/>
      <c r="BD583" s="100"/>
      <c r="BE583" s="100"/>
    </row>
    <row r="584" spans="1:57" ht="15.75" customHeight="1" x14ac:dyDescent="0.3">
      <c r="A584" s="98"/>
      <c r="B584" s="98"/>
      <c r="C584" s="98"/>
      <c r="D584" s="98"/>
      <c r="E584" s="99"/>
      <c r="F584" s="99"/>
      <c r="G584" s="98"/>
      <c r="H584" s="98"/>
      <c r="I584" s="98"/>
      <c r="J584" s="98"/>
      <c r="K584" s="98"/>
      <c r="L584" s="98"/>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c r="AR584" s="100"/>
      <c r="AS584" s="100"/>
      <c r="AT584" s="100"/>
      <c r="AU584" s="100"/>
      <c r="AV584" s="100"/>
      <c r="AW584" s="100"/>
      <c r="AX584" s="100"/>
      <c r="AY584" s="100"/>
      <c r="AZ584" s="100"/>
      <c r="BA584" s="100"/>
      <c r="BB584" s="100"/>
      <c r="BC584" s="100"/>
      <c r="BD584" s="100"/>
      <c r="BE584" s="100"/>
    </row>
    <row r="585" spans="1:57" ht="15.75" customHeight="1" x14ac:dyDescent="0.3">
      <c r="A585" s="98"/>
      <c r="B585" s="98"/>
      <c r="C585" s="98"/>
      <c r="D585" s="98"/>
      <c r="E585" s="99"/>
      <c r="F585" s="99"/>
      <c r="G585" s="98"/>
      <c r="H585" s="98"/>
      <c r="I585" s="98"/>
      <c r="J585" s="98"/>
      <c r="K585" s="98"/>
      <c r="L585" s="98"/>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c r="AR585" s="100"/>
      <c r="AS585" s="100"/>
      <c r="AT585" s="100"/>
      <c r="AU585" s="100"/>
      <c r="AV585" s="100"/>
      <c r="AW585" s="100"/>
      <c r="AX585" s="100"/>
      <c r="AY585" s="100"/>
      <c r="AZ585" s="100"/>
      <c r="BA585" s="100"/>
      <c r="BB585" s="100"/>
      <c r="BC585" s="100"/>
      <c r="BD585" s="100"/>
      <c r="BE585" s="100"/>
    </row>
    <row r="586" spans="1:57" ht="15.75" customHeight="1" x14ac:dyDescent="0.3">
      <c r="A586" s="98"/>
      <c r="B586" s="98"/>
      <c r="C586" s="98"/>
      <c r="D586" s="98"/>
      <c r="E586" s="99"/>
      <c r="F586" s="99"/>
      <c r="G586" s="98"/>
      <c r="H586" s="98"/>
      <c r="I586" s="98"/>
      <c r="J586" s="98"/>
      <c r="K586" s="98"/>
      <c r="L586" s="98"/>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c r="AS586" s="100"/>
      <c r="AT586" s="100"/>
      <c r="AU586" s="100"/>
      <c r="AV586" s="100"/>
      <c r="AW586" s="100"/>
      <c r="AX586" s="100"/>
      <c r="AY586" s="100"/>
      <c r="AZ586" s="100"/>
      <c r="BA586" s="100"/>
      <c r="BB586" s="100"/>
      <c r="BC586" s="100"/>
      <c r="BD586" s="100"/>
      <c r="BE586" s="100"/>
    </row>
    <row r="587" spans="1:57" ht="15.75" customHeight="1" x14ac:dyDescent="0.3">
      <c r="A587" s="98"/>
      <c r="B587" s="98"/>
      <c r="C587" s="98"/>
      <c r="D587" s="98"/>
      <c r="E587" s="99"/>
      <c r="F587" s="99"/>
      <c r="G587" s="98"/>
      <c r="H587" s="98"/>
      <c r="I587" s="98"/>
      <c r="J587" s="98"/>
      <c r="K587" s="98"/>
      <c r="L587" s="98"/>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c r="AU587" s="100"/>
      <c r="AV587" s="100"/>
      <c r="AW587" s="100"/>
      <c r="AX587" s="100"/>
      <c r="AY587" s="100"/>
      <c r="AZ587" s="100"/>
      <c r="BA587" s="100"/>
      <c r="BB587" s="100"/>
      <c r="BC587" s="100"/>
      <c r="BD587" s="100"/>
      <c r="BE587" s="100"/>
    </row>
    <row r="588" spans="1:57" ht="15.75" customHeight="1" x14ac:dyDescent="0.3">
      <c r="A588" s="98"/>
      <c r="B588" s="98"/>
      <c r="C588" s="98"/>
      <c r="D588" s="98"/>
      <c r="E588" s="99"/>
      <c r="F588" s="99"/>
      <c r="G588" s="98"/>
      <c r="H588" s="98"/>
      <c r="I588" s="98"/>
      <c r="J588" s="98"/>
      <c r="K588" s="98"/>
      <c r="L588" s="98"/>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c r="AS588" s="100"/>
      <c r="AT588" s="100"/>
      <c r="AU588" s="100"/>
      <c r="AV588" s="100"/>
      <c r="AW588" s="100"/>
      <c r="AX588" s="100"/>
      <c r="AY588" s="100"/>
      <c r="AZ588" s="100"/>
      <c r="BA588" s="100"/>
      <c r="BB588" s="100"/>
      <c r="BC588" s="100"/>
      <c r="BD588" s="100"/>
      <c r="BE588" s="100"/>
    </row>
    <row r="589" spans="1:57" ht="15.75" customHeight="1" x14ac:dyDescent="0.3">
      <c r="A589" s="98"/>
      <c r="B589" s="98"/>
      <c r="C589" s="98"/>
      <c r="D589" s="98"/>
      <c r="E589" s="99"/>
      <c r="F589" s="99"/>
      <c r="G589" s="98"/>
      <c r="H589" s="98"/>
      <c r="I589" s="98"/>
      <c r="J589" s="98"/>
      <c r="K589" s="98"/>
      <c r="L589" s="98"/>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c r="AS589" s="100"/>
      <c r="AT589" s="100"/>
      <c r="AU589" s="100"/>
      <c r="AV589" s="100"/>
      <c r="AW589" s="100"/>
      <c r="AX589" s="100"/>
      <c r="AY589" s="100"/>
      <c r="AZ589" s="100"/>
      <c r="BA589" s="100"/>
      <c r="BB589" s="100"/>
      <c r="BC589" s="100"/>
      <c r="BD589" s="100"/>
      <c r="BE589" s="100"/>
    </row>
    <row r="590" spans="1:57" ht="15.75" customHeight="1" x14ac:dyDescent="0.3">
      <c r="A590" s="98"/>
      <c r="B590" s="98"/>
      <c r="C590" s="98"/>
      <c r="D590" s="98"/>
      <c r="E590" s="99"/>
      <c r="F590" s="99"/>
      <c r="G590" s="98"/>
      <c r="H590" s="98"/>
      <c r="I590" s="98"/>
      <c r="J590" s="98"/>
      <c r="K590" s="98"/>
      <c r="L590" s="98"/>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00"/>
      <c r="AY590" s="100"/>
      <c r="AZ590" s="100"/>
      <c r="BA590" s="100"/>
      <c r="BB590" s="100"/>
      <c r="BC590" s="100"/>
      <c r="BD590" s="100"/>
      <c r="BE590" s="100"/>
    </row>
    <row r="591" spans="1:57" ht="15.75" customHeight="1" x14ac:dyDescent="0.3">
      <c r="A591" s="98"/>
      <c r="B591" s="98"/>
      <c r="C591" s="98"/>
      <c r="D591" s="98"/>
      <c r="E591" s="99"/>
      <c r="F591" s="99"/>
      <c r="G591" s="98"/>
      <c r="H591" s="98"/>
      <c r="I591" s="98"/>
      <c r="J591" s="98"/>
      <c r="K591" s="98"/>
      <c r="L591" s="98"/>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c r="AR591" s="100"/>
      <c r="AS591" s="100"/>
      <c r="AT591" s="100"/>
      <c r="AU591" s="100"/>
      <c r="AV591" s="100"/>
      <c r="AW591" s="100"/>
      <c r="AX591" s="100"/>
      <c r="AY591" s="100"/>
      <c r="AZ591" s="100"/>
      <c r="BA591" s="100"/>
      <c r="BB591" s="100"/>
      <c r="BC591" s="100"/>
      <c r="BD591" s="100"/>
      <c r="BE591" s="100"/>
    </row>
    <row r="592" spans="1:57" ht="15.75" customHeight="1" x14ac:dyDescent="0.3">
      <c r="A592" s="98"/>
      <c r="B592" s="98"/>
      <c r="C592" s="98"/>
      <c r="D592" s="98"/>
      <c r="E592" s="99"/>
      <c r="F592" s="99"/>
      <c r="G592" s="98"/>
      <c r="H592" s="98"/>
      <c r="I592" s="98"/>
      <c r="J592" s="98"/>
      <c r="K592" s="98"/>
      <c r="L592" s="98"/>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c r="AR592" s="100"/>
      <c r="AS592" s="100"/>
      <c r="AT592" s="100"/>
      <c r="AU592" s="100"/>
      <c r="AV592" s="100"/>
      <c r="AW592" s="100"/>
      <c r="AX592" s="100"/>
      <c r="AY592" s="100"/>
      <c r="AZ592" s="100"/>
      <c r="BA592" s="100"/>
      <c r="BB592" s="100"/>
      <c r="BC592" s="100"/>
      <c r="BD592" s="100"/>
      <c r="BE592" s="100"/>
    </row>
    <row r="593" spans="1:57" ht="15.75" customHeight="1" x14ac:dyDescent="0.3">
      <c r="A593" s="98"/>
      <c r="B593" s="98"/>
      <c r="C593" s="98"/>
      <c r="D593" s="98"/>
      <c r="E593" s="99"/>
      <c r="F593" s="99"/>
      <c r="G593" s="98"/>
      <c r="H593" s="98"/>
      <c r="I593" s="98"/>
      <c r="J593" s="98"/>
      <c r="K593" s="98"/>
      <c r="L593" s="98"/>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c r="AS593" s="100"/>
      <c r="AT593" s="100"/>
      <c r="AU593" s="100"/>
      <c r="AV593" s="100"/>
      <c r="AW593" s="100"/>
      <c r="AX593" s="100"/>
      <c r="AY593" s="100"/>
      <c r="AZ593" s="100"/>
      <c r="BA593" s="100"/>
      <c r="BB593" s="100"/>
      <c r="BC593" s="100"/>
      <c r="BD593" s="100"/>
      <c r="BE593" s="100"/>
    </row>
    <row r="594" spans="1:57" ht="15.75" customHeight="1" x14ac:dyDescent="0.3">
      <c r="A594" s="98"/>
      <c r="B594" s="98"/>
      <c r="C594" s="98"/>
      <c r="D594" s="98"/>
      <c r="E594" s="99"/>
      <c r="F594" s="99"/>
      <c r="G594" s="98"/>
      <c r="H594" s="98"/>
      <c r="I594" s="98"/>
      <c r="J594" s="98"/>
      <c r="K594" s="98"/>
      <c r="L594" s="98"/>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c r="AR594" s="100"/>
      <c r="AS594" s="100"/>
      <c r="AT594" s="100"/>
      <c r="AU594" s="100"/>
      <c r="AV594" s="100"/>
      <c r="AW594" s="100"/>
      <c r="AX594" s="100"/>
      <c r="AY594" s="100"/>
      <c r="AZ594" s="100"/>
      <c r="BA594" s="100"/>
      <c r="BB594" s="100"/>
      <c r="BC594" s="100"/>
      <c r="BD594" s="100"/>
      <c r="BE594" s="100"/>
    </row>
    <row r="595" spans="1:57" ht="15.75" customHeight="1" x14ac:dyDescent="0.3">
      <c r="A595" s="98"/>
      <c r="B595" s="98"/>
      <c r="C595" s="98"/>
      <c r="D595" s="98"/>
      <c r="E595" s="99"/>
      <c r="F595" s="99"/>
      <c r="G595" s="98"/>
      <c r="H595" s="98"/>
      <c r="I595" s="98"/>
      <c r="J595" s="98"/>
      <c r="K595" s="98"/>
      <c r="L595" s="98"/>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c r="AS595" s="100"/>
      <c r="AT595" s="100"/>
      <c r="AU595" s="100"/>
      <c r="AV595" s="100"/>
      <c r="AW595" s="100"/>
      <c r="AX595" s="100"/>
      <c r="AY595" s="100"/>
      <c r="AZ595" s="100"/>
      <c r="BA595" s="100"/>
      <c r="BB595" s="100"/>
      <c r="BC595" s="100"/>
      <c r="BD595" s="100"/>
      <c r="BE595" s="100"/>
    </row>
    <row r="596" spans="1:57" ht="15.75" customHeight="1" x14ac:dyDescent="0.3">
      <c r="A596" s="98"/>
      <c r="B596" s="98"/>
      <c r="C596" s="98"/>
      <c r="D596" s="98"/>
      <c r="E596" s="99"/>
      <c r="F596" s="99"/>
      <c r="G596" s="98"/>
      <c r="H596" s="98"/>
      <c r="I596" s="98"/>
      <c r="J596" s="98"/>
      <c r="K596" s="98"/>
      <c r="L596" s="98"/>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c r="AR596" s="100"/>
      <c r="AS596" s="100"/>
      <c r="AT596" s="100"/>
      <c r="AU596" s="100"/>
      <c r="AV596" s="100"/>
      <c r="AW596" s="100"/>
      <c r="AX596" s="100"/>
      <c r="AY596" s="100"/>
      <c r="AZ596" s="100"/>
      <c r="BA596" s="100"/>
      <c r="BB596" s="100"/>
      <c r="BC596" s="100"/>
      <c r="BD596" s="100"/>
      <c r="BE596" s="100"/>
    </row>
    <row r="597" spans="1:57" ht="15.75" customHeight="1" x14ac:dyDescent="0.3">
      <c r="A597" s="98"/>
      <c r="B597" s="98"/>
      <c r="C597" s="98"/>
      <c r="D597" s="98"/>
      <c r="E597" s="99"/>
      <c r="F597" s="99"/>
      <c r="G597" s="98"/>
      <c r="H597" s="98"/>
      <c r="I597" s="98"/>
      <c r="J597" s="98"/>
      <c r="K597" s="98"/>
      <c r="L597" s="98"/>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c r="AR597" s="100"/>
      <c r="AS597" s="100"/>
      <c r="AT597" s="100"/>
      <c r="AU597" s="100"/>
      <c r="AV597" s="100"/>
      <c r="AW597" s="100"/>
      <c r="AX597" s="100"/>
      <c r="AY597" s="100"/>
      <c r="AZ597" s="100"/>
      <c r="BA597" s="100"/>
      <c r="BB597" s="100"/>
      <c r="BC597" s="100"/>
      <c r="BD597" s="100"/>
      <c r="BE597" s="100"/>
    </row>
    <row r="598" spans="1:57" ht="15.75" customHeight="1" x14ac:dyDescent="0.3">
      <c r="A598" s="98"/>
      <c r="B598" s="98"/>
      <c r="C598" s="98"/>
      <c r="D598" s="98"/>
      <c r="E598" s="99"/>
      <c r="F598" s="99"/>
      <c r="G598" s="98"/>
      <c r="H598" s="98"/>
      <c r="I598" s="98"/>
      <c r="J598" s="98"/>
      <c r="K598" s="98"/>
      <c r="L598" s="98"/>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c r="AU598" s="100"/>
      <c r="AV598" s="100"/>
      <c r="AW598" s="100"/>
      <c r="AX598" s="100"/>
      <c r="AY598" s="100"/>
      <c r="AZ598" s="100"/>
      <c r="BA598" s="100"/>
      <c r="BB598" s="100"/>
      <c r="BC598" s="100"/>
      <c r="BD598" s="100"/>
      <c r="BE598" s="100"/>
    </row>
    <row r="599" spans="1:57" ht="15.75" customHeight="1" x14ac:dyDescent="0.3">
      <c r="A599" s="98"/>
      <c r="B599" s="98"/>
      <c r="C599" s="98"/>
      <c r="D599" s="98"/>
      <c r="E599" s="99"/>
      <c r="F599" s="99"/>
      <c r="G599" s="98"/>
      <c r="H599" s="98"/>
      <c r="I599" s="98"/>
      <c r="J599" s="98"/>
      <c r="K599" s="98"/>
      <c r="L599" s="98"/>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c r="AS599" s="100"/>
      <c r="AT599" s="100"/>
      <c r="AU599" s="100"/>
      <c r="AV599" s="100"/>
      <c r="AW599" s="100"/>
      <c r="AX599" s="100"/>
      <c r="AY599" s="100"/>
      <c r="AZ599" s="100"/>
      <c r="BA599" s="100"/>
      <c r="BB599" s="100"/>
      <c r="BC599" s="100"/>
      <c r="BD599" s="100"/>
      <c r="BE599" s="100"/>
    </row>
    <row r="600" spans="1:57" ht="15.75" customHeight="1" x14ac:dyDescent="0.3">
      <c r="A600" s="98"/>
      <c r="B600" s="98"/>
      <c r="C600" s="98"/>
      <c r="D600" s="98"/>
      <c r="E600" s="99"/>
      <c r="F600" s="99"/>
      <c r="G600" s="98"/>
      <c r="H600" s="98"/>
      <c r="I600" s="98"/>
      <c r="J600" s="98"/>
      <c r="K600" s="98"/>
      <c r="L600" s="98"/>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c r="AS600" s="100"/>
      <c r="AT600" s="100"/>
      <c r="AU600" s="100"/>
      <c r="AV600" s="100"/>
      <c r="AW600" s="100"/>
      <c r="AX600" s="100"/>
      <c r="AY600" s="100"/>
      <c r="AZ600" s="100"/>
      <c r="BA600" s="100"/>
      <c r="BB600" s="100"/>
      <c r="BC600" s="100"/>
      <c r="BD600" s="100"/>
      <c r="BE600" s="100"/>
    </row>
    <row r="601" spans="1:57" ht="15.75" customHeight="1" x14ac:dyDescent="0.3">
      <c r="A601" s="98"/>
      <c r="B601" s="98"/>
      <c r="C601" s="98"/>
      <c r="D601" s="98"/>
      <c r="E601" s="99"/>
      <c r="F601" s="99"/>
      <c r="G601" s="98"/>
      <c r="H601" s="98"/>
      <c r="I601" s="98"/>
      <c r="J601" s="98"/>
      <c r="K601" s="98"/>
      <c r="L601" s="98"/>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c r="AS601" s="100"/>
      <c r="AT601" s="100"/>
      <c r="AU601" s="100"/>
      <c r="AV601" s="100"/>
      <c r="AW601" s="100"/>
      <c r="AX601" s="100"/>
      <c r="AY601" s="100"/>
      <c r="AZ601" s="100"/>
      <c r="BA601" s="100"/>
      <c r="BB601" s="100"/>
      <c r="BC601" s="100"/>
      <c r="BD601" s="100"/>
      <c r="BE601" s="100"/>
    </row>
    <row r="602" spans="1:57" ht="15.75" customHeight="1" x14ac:dyDescent="0.3">
      <c r="A602" s="98"/>
      <c r="B602" s="98"/>
      <c r="C602" s="98"/>
      <c r="D602" s="98"/>
      <c r="E602" s="99"/>
      <c r="F602" s="99"/>
      <c r="G602" s="98"/>
      <c r="H602" s="98"/>
      <c r="I602" s="98"/>
      <c r="J602" s="98"/>
      <c r="K602" s="98"/>
      <c r="L602" s="98"/>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c r="AS602" s="100"/>
      <c r="AT602" s="100"/>
      <c r="AU602" s="100"/>
      <c r="AV602" s="100"/>
      <c r="AW602" s="100"/>
      <c r="AX602" s="100"/>
      <c r="AY602" s="100"/>
      <c r="AZ602" s="100"/>
      <c r="BA602" s="100"/>
      <c r="BB602" s="100"/>
      <c r="BC602" s="100"/>
      <c r="BD602" s="100"/>
      <c r="BE602" s="100"/>
    </row>
    <row r="603" spans="1:57" ht="15.75" customHeight="1" x14ac:dyDescent="0.3">
      <c r="A603" s="98"/>
      <c r="B603" s="98"/>
      <c r="C603" s="98"/>
      <c r="D603" s="98"/>
      <c r="E603" s="99"/>
      <c r="F603" s="99"/>
      <c r="G603" s="98"/>
      <c r="H603" s="98"/>
      <c r="I603" s="98"/>
      <c r="J603" s="98"/>
      <c r="K603" s="98"/>
      <c r="L603" s="98"/>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c r="AU603" s="100"/>
      <c r="AV603" s="100"/>
      <c r="AW603" s="100"/>
      <c r="AX603" s="100"/>
      <c r="AY603" s="100"/>
      <c r="AZ603" s="100"/>
      <c r="BA603" s="100"/>
      <c r="BB603" s="100"/>
      <c r="BC603" s="100"/>
      <c r="BD603" s="100"/>
      <c r="BE603" s="100"/>
    </row>
    <row r="604" spans="1:57" ht="15.75" customHeight="1" x14ac:dyDescent="0.3">
      <c r="A604" s="98"/>
      <c r="B604" s="98"/>
      <c r="C604" s="98"/>
      <c r="D604" s="98"/>
      <c r="E604" s="99"/>
      <c r="F604" s="99"/>
      <c r="G604" s="98"/>
      <c r="H604" s="98"/>
      <c r="I604" s="98"/>
      <c r="J604" s="98"/>
      <c r="K604" s="98"/>
      <c r="L604" s="98"/>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c r="AR604" s="100"/>
      <c r="AS604" s="100"/>
      <c r="AT604" s="100"/>
      <c r="AU604" s="100"/>
      <c r="AV604" s="100"/>
      <c r="AW604" s="100"/>
      <c r="AX604" s="100"/>
      <c r="AY604" s="100"/>
      <c r="AZ604" s="100"/>
      <c r="BA604" s="100"/>
      <c r="BB604" s="100"/>
      <c r="BC604" s="100"/>
      <c r="BD604" s="100"/>
      <c r="BE604" s="100"/>
    </row>
    <row r="605" spans="1:57" ht="15.75" customHeight="1" x14ac:dyDescent="0.3">
      <c r="A605" s="98"/>
      <c r="B605" s="98"/>
      <c r="C605" s="98"/>
      <c r="D605" s="98"/>
      <c r="E605" s="99"/>
      <c r="F605" s="99"/>
      <c r="G605" s="98"/>
      <c r="H605" s="98"/>
      <c r="I605" s="98"/>
      <c r="J605" s="98"/>
      <c r="K605" s="98"/>
      <c r="L605" s="98"/>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c r="AR605" s="100"/>
      <c r="AS605" s="100"/>
      <c r="AT605" s="100"/>
      <c r="AU605" s="100"/>
      <c r="AV605" s="100"/>
      <c r="AW605" s="100"/>
      <c r="AX605" s="100"/>
      <c r="AY605" s="100"/>
      <c r="AZ605" s="100"/>
      <c r="BA605" s="100"/>
      <c r="BB605" s="100"/>
      <c r="BC605" s="100"/>
      <c r="BD605" s="100"/>
      <c r="BE605" s="100"/>
    </row>
    <row r="606" spans="1:57" ht="15.75" customHeight="1" x14ac:dyDescent="0.3">
      <c r="A606" s="98"/>
      <c r="B606" s="98"/>
      <c r="C606" s="98"/>
      <c r="D606" s="98"/>
      <c r="E606" s="99"/>
      <c r="F606" s="99"/>
      <c r="G606" s="98"/>
      <c r="H606" s="98"/>
      <c r="I606" s="98"/>
      <c r="J606" s="98"/>
      <c r="K606" s="98"/>
      <c r="L606" s="98"/>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c r="AR606" s="100"/>
      <c r="AS606" s="100"/>
      <c r="AT606" s="100"/>
      <c r="AU606" s="100"/>
      <c r="AV606" s="100"/>
      <c r="AW606" s="100"/>
      <c r="AX606" s="100"/>
      <c r="AY606" s="100"/>
      <c r="AZ606" s="100"/>
      <c r="BA606" s="100"/>
      <c r="BB606" s="100"/>
      <c r="BC606" s="100"/>
      <c r="BD606" s="100"/>
      <c r="BE606" s="100"/>
    </row>
    <row r="607" spans="1:57" ht="15.75" customHeight="1" x14ac:dyDescent="0.3">
      <c r="A607" s="98"/>
      <c r="B607" s="98"/>
      <c r="C607" s="98"/>
      <c r="D607" s="98"/>
      <c r="E607" s="99"/>
      <c r="F607" s="99"/>
      <c r="G607" s="98"/>
      <c r="H607" s="98"/>
      <c r="I607" s="98"/>
      <c r="J607" s="98"/>
      <c r="K607" s="98"/>
      <c r="L607" s="98"/>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c r="AR607" s="100"/>
      <c r="AS607" s="100"/>
      <c r="AT607" s="100"/>
      <c r="AU607" s="100"/>
      <c r="AV607" s="100"/>
      <c r="AW607" s="100"/>
      <c r="AX607" s="100"/>
      <c r="AY607" s="100"/>
      <c r="AZ607" s="100"/>
      <c r="BA607" s="100"/>
      <c r="BB607" s="100"/>
      <c r="BC607" s="100"/>
      <c r="BD607" s="100"/>
      <c r="BE607" s="100"/>
    </row>
    <row r="608" spans="1:57" ht="15.75" customHeight="1" x14ac:dyDescent="0.3">
      <c r="A608" s="98"/>
      <c r="B608" s="98"/>
      <c r="C608" s="98"/>
      <c r="D608" s="98"/>
      <c r="E608" s="99"/>
      <c r="F608" s="99"/>
      <c r="G608" s="98"/>
      <c r="H608" s="98"/>
      <c r="I608" s="98"/>
      <c r="J608" s="98"/>
      <c r="K608" s="98"/>
      <c r="L608" s="98"/>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c r="AS608" s="100"/>
      <c r="AT608" s="100"/>
      <c r="AU608" s="100"/>
      <c r="AV608" s="100"/>
      <c r="AW608" s="100"/>
      <c r="AX608" s="100"/>
      <c r="AY608" s="100"/>
      <c r="AZ608" s="100"/>
      <c r="BA608" s="100"/>
      <c r="BB608" s="100"/>
      <c r="BC608" s="100"/>
      <c r="BD608" s="100"/>
      <c r="BE608" s="100"/>
    </row>
    <row r="609" spans="1:57" ht="15.75" customHeight="1" x14ac:dyDescent="0.3">
      <c r="A609" s="98"/>
      <c r="B609" s="98"/>
      <c r="C609" s="98"/>
      <c r="D609" s="98"/>
      <c r="E609" s="99"/>
      <c r="F609" s="99"/>
      <c r="G609" s="98"/>
      <c r="H609" s="98"/>
      <c r="I609" s="98"/>
      <c r="J609" s="98"/>
      <c r="K609" s="98"/>
      <c r="L609" s="98"/>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c r="AS609" s="100"/>
      <c r="AT609" s="100"/>
      <c r="AU609" s="100"/>
      <c r="AV609" s="100"/>
      <c r="AW609" s="100"/>
      <c r="AX609" s="100"/>
      <c r="AY609" s="100"/>
      <c r="AZ609" s="100"/>
      <c r="BA609" s="100"/>
      <c r="BB609" s="100"/>
      <c r="BC609" s="100"/>
      <c r="BD609" s="100"/>
      <c r="BE609" s="100"/>
    </row>
    <row r="610" spans="1:57" ht="15.75" customHeight="1" x14ac:dyDescent="0.3">
      <c r="A610" s="98"/>
      <c r="B610" s="98"/>
      <c r="C610" s="98"/>
      <c r="D610" s="98"/>
      <c r="E610" s="99"/>
      <c r="F610" s="99"/>
      <c r="G610" s="98"/>
      <c r="H610" s="98"/>
      <c r="I610" s="98"/>
      <c r="J610" s="98"/>
      <c r="K610" s="98"/>
      <c r="L610" s="98"/>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c r="AS610" s="100"/>
      <c r="AT610" s="100"/>
      <c r="AU610" s="100"/>
      <c r="AV610" s="100"/>
      <c r="AW610" s="100"/>
      <c r="AX610" s="100"/>
      <c r="AY610" s="100"/>
      <c r="AZ610" s="100"/>
      <c r="BA610" s="100"/>
      <c r="BB610" s="100"/>
      <c r="BC610" s="100"/>
      <c r="BD610" s="100"/>
      <c r="BE610" s="100"/>
    </row>
    <row r="611" spans="1:57" ht="15.75" customHeight="1" x14ac:dyDescent="0.3">
      <c r="A611" s="98"/>
      <c r="B611" s="98"/>
      <c r="C611" s="98"/>
      <c r="D611" s="98"/>
      <c r="E611" s="99"/>
      <c r="F611" s="99"/>
      <c r="G611" s="98"/>
      <c r="H611" s="98"/>
      <c r="I611" s="98"/>
      <c r="J611" s="98"/>
      <c r="K611" s="98"/>
      <c r="L611" s="98"/>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c r="AS611" s="100"/>
      <c r="AT611" s="100"/>
      <c r="AU611" s="100"/>
      <c r="AV611" s="100"/>
      <c r="AW611" s="100"/>
      <c r="AX611" s="100"/>
      <c r="AY611" s="100"/>
      <c r="AZ611" s="100"/>
      <c r="BA611" s="100"/>
      <c r="BB611" s="100"/>
      <c r="BC611" s="100"/>
      <c r="BD611" s="100"/>
      <c r="BE611" s="100"/>
    </row>
    <row r="612" spans="1:57" ht="15.75" customHeight="1" x14ac:dyDescent="0.3">
      <c r="A612" s="98"/>
      <c r="B612" s="98"/>
      <c r="C612" s="98"/>
      <c r="D612" s="98"/>
      <c r="E612" s="99"/>
      <c r="F612" s="99"/>
      <c r="G612" s="98"/>
      <c r="H612" s="98"/>
      <c r="I612" s="98"/>
      <c r="J612" s="98"/>
      <c r="K612" s="98"/>
      <c r="L612" s="98"/>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c r="AS612" s="100"/>
      <c r="AT612" s="100"/>
      <c r="AU612" s="100"/>
      <c r="AV612" s="100"/>
      <c r="AW612" s="100"/>
      <c r="AX612" s="100"/>
      <c r="AY612" s="100"/>
      <c r="AZ612" s="100"/>
      <c r="BA612" s="100"/>
      <c r="BB612" s="100"/>
      <c r="BC612" s="100"/>
      <c r="BD612" s="100"/>
      <c r="BE612" s="100"/>
    </row>
    <row r="613" spans="1:57" ht="15.75" customHeight="1" x14ac:dyDescent="0.3">
      <c r="A613" s="98"/>
      <c r="B613" s="98"/>
      <c r="C613" s="98"/>
      <c r="D613" s="98"/>
      <c r="E613" s="99"/>
      <c r="F613" s="99"/>
      <c r="G613" s="98"/>
      <c r="H613" s="98"/>
      <c r="I613" s="98"/>
      <c r="J613" s="98"/>
      <c r="K613" s="98"/>
      <c r="L613" s="98"/>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c r="AS613" s="100"/>
      <c r="AT613" s="100"/>
      <c r="AU613" s="100"/>
      <c r="AV613" s="100"/>
      <c r="AW613" s="100"/>
      <c r="AX613" s="100"/>
      <c r="AY613" s="100"/>
      <c r="AZ613" s="100"/>
      <c r="BA613" s="100"/>
      <c r="BB613" s="100"/>
      <c r="BC613" s="100"/>
      <c r="BD613" s="100"/>
      <c r="BE613" s="100"/>
    </row>
    <row r="614" spans="1:57" ht="15.75" customHeight="1" x14ac:dyDescent="0.3">
      <c r="A614" s="98"/>
      <c r="B614" s="98"/>
      <c r="C614" s="98"/>
      <c r="D614" s="98"/>
      <c r="E614" s="99"/>
      <c r="F614" s="99"/>
      <c r="G614" s="98"/>
      <c r="H614" s="98"/>
      <c r="I614" s="98"/>
      <c r="J614" s="98"/>
      <c r="K614" s="98"/>
      <c r="L614" s="98"/>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c r="AS614" s="100"/>
      <c r="AT614" s="100"/>
      <c r="AU614" s="100"/>
      <c r="AV614" s="100"/>
      <c r="AW614" s="100"/>
      <c r="AX614" s="100"/>
      <c r="AY614" s="100"/>
      <c r="AZ614" s="100"/>
      <c r="BA614" s="100"/>
      <c r="BB614" s="100"/>
      <c r="BC614" s="100"/>
      <c r="BD614" s="100"/>
      <c r="BE614" s="100"/>
    </row>
    <row r="615" spans="1:57" ht="15.75" customHeight="1" x14ac:dyDescent="0.3">
      <c r="A615" s="98"/>
      <c r="B615" s="98"/>
      <c r="C615" s="98"/>
      <c r="D615" s="98"/>
      <c r="E615" s="99"/>
      <c r="F615" s="99"/>
      <c r="G615" s="98"/>
      <c r="H615" s="98"/>
      <c r="I615" s="98"/>
      <c r="J615" s="98"/>
      <c r="K615" s="98"/>
      <c r="L615" s="98"/>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c r="AS615" s="100"/>
      <c r="AT615" s="100"/>
      <c r="AU615" s="100"/>
      <c r="AV615" s="100"/>
      <c r="AW615" s="100"/>
      <c r="AX615" s="100"/>
      <c r="AY615" s="100"/>
      <c r="AZ615" s="100"/>
      <c r="BA615" s="100"/>
      <c r="BB615" s="100"/>
      <c r="BC615" s="100"/>
      <c r="BD615" s="100"/>
      <c r="BE615" s="100"/>
    </row>
    <row r="616" spans="1:57" ht="15.75" customHeight="1" x14ac:dyDescent="0.3">
      <c r="A616" s="98"/>
      <c r="B616" s="98"/>
      <c r="C616" s="98"/>
      <c r="D616" s="98"/>
      <c r="E616" s="99"/>
      <c r="F616" s="99"/>
      <c r="G616" s="98"/>
      <c r="H616" s="98"/>
      <c r="I616" s="98"/>
      <c r="J616" s="98"/>
      <c r="K616" s="98"/>
      <c r="L616" s="98"/>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c r="AS616" s="100"/>
      <c r="AT616" s="100"/>
      <c r="AU616" s="100"/>
      <c r="AV616" s="100"/>
      <c r="AW616" s="100"/>
      <c r="AX616" s="100"/>
      <c r="AY616" s="100"/>
      <c r="AZ616" s="100"/>
      <c r="BA616" s="100"/>
      <c r="BB616" s="100"/>
      <c r="BC616" s="100"/>
      <c r="BD616" s="100"/>
      <c r="BE616" s="100"/>
    </row>
    <row r="617" spans="1:57" ht="15.75" customHeight="1" x14ac:dyDescent="0.3">
      <c r="A617" s="98"/>
      <c r="B617" s="98"/>
      <c r="C617" s="98"/>
      <c r="D617" s="98"/>
      <c r="E617" s="99"/>
      <c r="F617" s="99"/>
      <c r="G617" s="98"/>
      <c r="H617" s="98"/>
      <c r="I617" s="98"/>
      <c r="J617" s="98"/>
      <c r="K617" s="98"/>
      <c r="L617" s="98"/>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c r="AS617" s="100"/>
      <c r="AT617" s="100"/>
      <c r="AU617" s="100"/>
      <c r="AV617" s="100"/>
      <c r="AW617" s="100"/>
      <c r="AX617" s="100"/>
      <c r="AY617" s="100"/>
      <c r="AZ617" s="100"/>
      <c r="BA617" s="100"/>
      <c r="BB617" s="100"/>
      <c r="BC617" s="100"/>
      <c r="BD617" s="100"/>
      <c r="BE617" s="100"/>
    </row>
    <row r="618" spans="1:57" ht="15.75" customHeight="1" x14ac:dyDescent="0.3">
      <c r="A618" s="98"/>
      <c r="B618" s="98"/>
      <c r="C618" s="98"/>
      <c r="D618" s="98"/>
      <c r="E618" s="99"/>
      <c r="F618" s="99"/>
      <c r="G618" s="98"/>
      <c r="H618" s="98"/>
      <c r="I618" s="98"/>
      <c r="J618" s="98"/>
      <c r="K618" s="98"/>
      <c r="L618" s="98"/>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c r="AS618" s="100"/>
      <c r="AT618" s="100"/>
      <c r="AU618" s="100"/>
      <c r="AV618" s="100"/>
      <c r="AW618" s="100"/>
      <c r="AX618" s="100"/>
      <c r="AY618" s="100"/>
      <c r="AZ618" s="100"/>
      <c r="BA618" s="100"/>
      <c r="BB618" s="100"/>
      <c r="BC618" s="100"/>
      <c r="BD618" s="100"/>
      <c r="BE618" s="100"/>
    </row>
    <row r="619" spans="1:57" ht="15.75" customHeight="1" x14ac:dyDescent="0.3">
      <c r="A619" s="98"/>
      <c r="B619" s="98"/>
      <c r="C619" s="98"/>
      <c r="D619" s="98"/>
      <c r="E619" s="99"/>
      <c r="F619" s="99"/>
      <c r="G619" s="98"/>
      <c r="H619" s="98"/>
      <c r="I619" s="98"/>
      <c r="J619" s="98"/>
      <c r="K619" s="98"/>
      <c r="L619" s="98"/>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c r="AR619" s="100"/>
      <c r="AS619" s="100"/>
      <c r="AT619" s="100"/>
      <c r="AU619" s="100"/>
      <c r="AV619" s="100"/>
      <c r="AW619" s="100"/>
      <c r="AX619" s="100"/>
      <c r="AY619" s="100"/>
      <c r="AZ619" s="100"/>
      <c r="BA619" s="100"/>
      <c r="BB619" s="100"/>
      <c r="BC619" s="100"/>
      <c r="BD619" s="100"/>
      <c r="BE619" s="100"/>
    </row>
    <row r="620" spans="1:57" ht="15.75" customHeight="1" x14ac:dyDescent="0.3">
      <c r="A620" s="98"/>
      <c r="B620" s="98"/>
      <c r="C620" s="98"/>
      <c r="D620" s="98"/>
      <c r="E620" s="99"/>
      <c r="F620" s="99"/>
      <c r="G620" s="98"/>
      <c r="H620" s="98"/>
      <c r="I620" s="98"/>
      <c r="J620" s="98"/>
      <c r="K620" s="98"/>
      <c r="L620" s="98"/>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c r="AR620" s="100"/>
      <c r="AS620" s="100"/>
      <c r="AT620" s="100"/>
      <c r="AU620" s="100"/>
      <c r="AV620" s="100"/>
      <c r="AW620" s="100"/>
      <c r="AX620" s="100"/>
      <c r="AY620" s="100"/>
      <c r="AZ620" s="100"/>
      <c r="BA620" s="100"/>
      <c r="BB620" s="100"/>
      <c r="BC620" s="100"/>
      <c r="BD620" s="100"/>
      <c r="BE620" s="100"/>
    </row>
    <row r="621" spans="1:57" ht="15.75" customHeight="1" x14ac:dyDescent="0.3">
      <c r="A621" s="98"/>
      <c r="B621" s="98"/>
      <c r="C621" s="98"/>
      <c r="D621" s="98"/>
      <c r="E621" s="99"/>
      <c r="F621" s="99"/>
      <c r="G621" s="98"/>
      <c r="H621" s="98"/>
      <c r="I621" s="98"/>
      <c r="J621" s="98"/>
      <c r="K621" s="98"/>
      <c r="L621" s="98"/>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c r="AR621" s="100"/>
      <c r="AS621" s="100"/>
      <c r="AT621" s="100"/>
      <c r="AU621" s="100"/>
      <c r="AV621" s="100"/>
      <c r="AW621" s="100"/>
      <c r="AX621" s="100"/>
      <c r="AY621" s="100"/>
      <c r="AZ621" s="100"/>
      <c r="BA621" s="100"/>
      <c r="BB621" s="100"/>
      <c r="BC621" s="100"/>
      <c r="BD621" s="100"/>
      <c r="BE621" s="100"/>
    </row>
    <row r="622" spans="1:57" ht="15.75" customHeight="1" x14ac:dyDescent="0.3">
      <c r="A622" s="98"/>
      <c r="B622" s="98"/>
      <c r="C622" s="98"/>
      <c r="D622" s="98"/>
      <c r="E622" s="99"/>
      <c r="F622" s="99"/>
      <c r="G622" s="98"/>
      <c r="H622" s="98"/>
      <c r="I622" s="98"/>
      <c r="J622" s="98"/>
      <c r="K622" s="98"/>
      <c r="L622" s="98"/>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c r="AS622" s="100"/>
      <c r="AT622" s="100"/>
      <c r="AU622" s="100"/>
      <c r="AV622" s="100"/>
      <c r="AW622" s="100"/>
      <c r="AX622" s="100"/>
      <c r="AY622" s="100"/>
      <c r="AZ622" s="100"/>
      <c r="BA622" s="100"/>
      <c r="BB622" s="100"/>
      <c r="BC622" s="100"/>
      <c r="BD622" s="100"/>
      <c r="BE622" s="100"/>
    </row>
    <row r="623" spans="1:57" ht="15.75" customHeight="1" x14ac:dyDescent="0.3">
      <c r="A623" s="98"/>
      <c r="B623" s="98"/>
      <c r="C623" s="98"/>
      <c r="D623" s="98"/>
      <c r="E623" s="99"/>
      <c r="F623" s="99"/>
      <c r="G623" s="98"/>
      <c r="H623" s="98"/>
      <c r="I623" s="98"/>
      <c r="J623" s="98"/>
      <c r="K623" s="98"/>
      <c r="L623" s="98"/>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c r="AR623" s="100"/>
      <c r="AS623" s="100"/>
      <c r="AT623" s="100"/>
      <c r="AU623" s="100"/>
      <c r="AV623" s="100"/>
      <c r="AW623" s="100"/>
      <c r="AX623" s="100"/>
      <c r="AY623" s="100"/>
      <c r="AZ623" s="100"/>
      <c r="BA623" s="100"/>
      <c r="BB623" s="100"/>
      <c r="BC623" s="100"/>
      <c r="BD623" s="100"/>
      <c r="BE623" s="100"/>
    </row>
    <row r="624" spans="1:57" ht="15.75" customHeight="1" x14ac:dyDescent="0.3">
      <c r="A624" s="98"/>
      <c r="B624" s="98"/>
      <c r="C624" s="98"/>
      <c r="D624" s="98"/>
      <c r="E624" s="99"/>
      <c r="F624" s="99"/>
      <c r="G624" s="98"/>
      <c r="H624" s="98"/>
      <c r="I624" s="98"/>
      <c r="J624" s="98"/>
      <c r="K624" s="98"/>
      <c r="L624" s="98"/>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c r="AR624" s="100"/>
      <c r="AS624" s="100"/>
      <c r="AT624" s="100"/>
      <c r="AU624" s="100"/>
      <c r="AV624" s="100"/>
      <c r="AW624" s="100"/>
      <c r="AX624" s="100"/>
      <c r="AY624" s="100"/>
      <c r="AZ624" s="100"/>
      <c r="BA624" s="100"/>
      <c r="BB624" s="100"/>
      <c r="BC624" s="100"/>
      <c r="BD624" s="100"/>
      <c r="BE624" s="100"/>
    </row>
    <row r="625" spans="1:57" ht="15.75" customHeight="1" x14ac:dyDescent="0.3">
      <c r="A625" s="98"/>
      <c r="B625" s="98"/>
      <c r="C625" s="98"/>
      <c r="D625" s="98"/>
      <c r="E625" s="99"/>
      <c r="F625" s="99"/>
      <c r="G625" s="98"/>
      <c r="H625" s="98"/>
      <c r="I625" s="98"/>
      <c r="J625" s="98"/>
      <c r="K625" s="98"/>
      <c r="L625" s="98"/>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c r="AR625" s="100"/>
      <c r="AS625" s="100"/>
      <c r="AT625" s="100"/>
      <c r="AU625" s="100"/>
      <c r="AV625" s="100"/>
      <c r="AW625" s="100"/>
      <c r="AX625" s="100"/>
      <c r="AY625" s="100"/>
      <c r="AZ625" s="100"/>
      <c r="BA625" s="100"/>
      <c r="BB625" s="100"/>
      <c r="BC625" s="100"/>
      <c r="BD625" s="100"/>
      <c r="BE625" s="100"/>
    </row>
    <row r="626" spans="1:57" ht="15.75" customHeight="1" x14ac:dyDescent="0.3">
      <c r="A626" s="98"/>
      <c r="B626" s="98"/>
      <c r="C626" s="98"/>
      <c r="D626" s="98"/>
      <c r="E626" s="99"/>
      <c r="F626" s="99"/>
      <c r="G626" s="98"/>
      <c r="H626" s="98"/>
      <c r="I626" s="98"/>
      <c r="J626" s="98"/>
      <c r="K626" s="98"/>
      <c r="L626" s="98"/>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c r="AR626" s="100"/>
      <c r="AS626" s="100"/>
      <c r="AT626" s="100"/>
      <c r="AU626" s="100"/>
      <c r="AV626" s="100"/>
      <c r="AW626" s="100"/>
      <c r="AX626" s="100"/>
      <c r="AY626" s="100"/>
      <c r="AZ626" s="100"/>
      <c r="BA626" s="100"/>
      <c r="BB626" s="100"/>
      <c r="BC626" s="100"/>
      <c r="BD626" s="100"/>
      <c r="BE626" s="100"/>
    </row>
    <row r="627" spans="1:57" ht="15.75" customHeight="1" x14ac:dyDescent="0.3">
      <c r="A627" s="98"/>
      <c r="B627" s="98"/>
      <c r="C627" s="98"/>
      <c r="D627" s="98"/>
      <c r="E627" s="99"/>
      <c r="F627" s="99"/>
      <c r="G627" s="98"/>
      <c r="H627" s="98"/>
      <c r="I627" s="98"/>
      <c r="J627" s="98"/>
      <c r="K627" s="98"/>
      <c r="L627" s="98"/>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c r="AR627" s="100"/>
      <c r="AS627" s="100"/>
      <c r="AT627" s="100"/>
      <c r="AU627" s="100"/>
      <c r="AV627" s="100"/>
      <c r="AW627" s="100"/>
      <c r="AX627" s="100"/>
      <c r="AY627" s="100"/>
      <c r="AZ627" s="100"/>
      <c r="BA627" s="100"/>
      <c r="BB627" s="100"/>
      <c r="BC627" s="100"/>
      <c r="BD627" s="100"/>
      <c r="BE627" s="100"/>
    </row>
    <row r="628" spans="1:57" ht="15.75" customHeight="1" x14ac:dyDescent="0.3">
      <c r="A628" s="98"/>
      <c r="B628" s="98"/>
      <c r="C628" s="98"/>
      <c r="D628" s="98"/>
      <c r="E628" s="99"/>
      <c r="F628" s="99"/>
      <c r="G628" s="98"/>
      <c r="H628" s="98"/>
      <c r="I628" s="98"/>
      <c r="J628" s="98"/>
      <c r="K628" s="98"/>
      <c r="L628" s="98"/>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c r="AR628" s="100"/>
      <c r="AS628" s="100"/>
      <c r="AT628" s="100"/>
      <c r="AU628" s="100"/>
      <c r="AV628" s="100"/>
      <c r="AW628" s="100"/>
      <c r="AX628" s="100"/>
      <c r="AY628" s="100"/>
      <c r="AZ628" s="100"/>
      <c r="BA628" s="100"/>
      <c r="BB628" s="100"/>
      <c r="BC628" s="100"/>
      <c r="BD628" s="100"/>
      <c r="BE628" s="100"/>
    </row>
    <row r="629" spans="1:57" ht="15.75" customHeight="1" x14ac:dyDescent="0.3">
      <c r="A629" s="98"/>
      <c r="B629" s="98"/>
      <c r="C629" s="98"/>
      <c r="D629" s="98"/>
      <c r="E629" s="99"/>
      <c r="F629" s="99"/>
      <c r="G629" s="98"/>
      <c r="H629" s="98"/>
      <c r="I629" s="98"/>
      <c r="J629" s="98"/>
      <c r="K629" s="98"/>
      <c r="L629" s="98"/>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c r="AS629" s="100"/>
      <c r="AT629" s="100"/>
      <c r="AU629" s="100"/>
      <c r="AV629" s="100"/>
      <c r="AW629" s="100"/>
      <c r="AX629" s="100"/>
      <c r="AY629" s="100"/>
      <c r="AZ629" s="100"/>
      <c r="BA629" s="100"/>
      <c r="BB629" s="100"/>
      <c r="BC629" s="100"/>
      <c r="BD629" s="100"/>
      <c r="BE629" s="100"/>
    </row>
    <row r="630" spans="1:57" ht="15.75" customHeight="1" x14ac:dyDescent="0.3">
      <c r="A630" s="98"/>
      <c r="B630" s="98"/>
      <c r="C630" s="98"/>
      <c r="D630" s="98"/>
      <c r="E630" s="99"/>
      <c r="F630" s="99"/>
      <c r="G630" s="98"/>
      <c r="H630" s="98"/>
      <c r="I630" s="98"/>
      <c r="J630" s="98"/>
      <c r="K630" s="98"/>
      <c r="L630" s="98"/>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c r="AR630" s="100"/>
      <c r="AS630" s="100"/>
      <c r="AT630" s="100"/>
      <c r="AU630" s="100"/>
      <c r="AV630" s="100"/>
      <c r="AW630" s="100"/>
      <c r="AX630" s="100"/>
      <c r="AY630" s="100"/>
      <c r="AZ630" s="100"/>
      <c r="BA630" s="100"/>
      <c r="BB630" s="100"/>
      <c r="BC630" s="100"/>
      <c r="BD630" s="100"/>
      <c r="BE630" s="100"/>
    </row>
    <row r="631" spans="1:57" ht="15.75" customHeight="1" x14ac:dyDescent="0.3">
      <c r="A631" s="98"/>
      <c r="B631" s="98"/>
      <c r="C631" s="98"/>
      <c r="D631" s="98"/>
      <c r="E631" s="99"/>
      <c r="F631" s="99"/>
      <c r="G631" s="98"/>
      <c r="H631" s="98"/>
      <c r="I631" s="98"/>
      <c r="J631" s="98"/>
      <c r="K631" s="98"/>
      <c r="L631" s="98"/>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c r="AS631" s="100"/>
      <c r="AT631" s="100"/>
      <c r="AU631" s="100"/>
      <c r="AV631" s="100"/>
      <c r="AW631" s="100"/>
      <c r="AX631" s="100"/>
      <c r="AY631" s="100"/>
      <c r="AZ631" s="100"/>
      <c r="BA631" s="100"/>
      <c r="BB631" s="100"/>
      <c r="BC631" s="100"/>
      <c r="BD631" s="100"/>
      <c r="BE631" s="100"/>
    </row>
    <row r="632" spans="1:57" ht="15.75" customHeight="1" x14ac:dyDescent="0.3">
      <c r="A632" s="98"/>
      <c r="B632" s="98"/>
      <c r="C632" s="98"/>
      <c r="D632" s="98"/>
      <c r="E632" s="99"/>
      <c r="F632" s="99"/>
      <c r="G632" s="98"/>
      <c r="H632" s="98"/>
      <c r="I632" s="98"/>
      <c r="J632" s="98"/>
      <c r="K632" s="98"/>
      <c r="L632" s="98"/>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c r="AR632" s="100"/>
      <c r="AS632" s="100"/>
      <c r="AT632" s="100"/>
      <c r="AU632" s="100"/>
      <c r="AV632" s="100"/>
      <c r="AW632" s="100"/>
      <c r="AX632" s="100"/>
      <c r="AY632" s="100"/>
      <c r="AZ632" s="100"/>
      <c r="BA632" s="100"/>
      <c r="BB632" s="100"/>
      <c r="BC632" s="100"/>
      <c r="BD632" s="100"/>
      <c r="BE632" s="100"/>
    </row>
    <row r="633" spans="1:57" ht="15.75" customHeight="1" x14ac:dyDescent="0.3">
      <c r="A633" s="98"/>
      <c r="B633" s="98"/>
      <c r="C633" s="98"/>
      <c r="D633" s="98"/>
      <c r="E633" s="99"/>
      <c r="F633" s="99"/>
      <c r="G633" s="98"/>
      <c r="H633" s="98"/>
      <c r="I633" s="98"/>
      <c r="J633" s="98"/>
      <c r="K633" s="98"/>
      <c r="L633" s="98"/>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c r="AR633" s="100"/>
      <c r="AS633" s="100"/>
      <c r="AT633" s="100"/>
      <c r="AU633" s="100"/>
      <c r="AV633" s="100"/>
      <c r="AW633" s="100"/>
      <c r="AX633" s="100"/>
      <c r="AY633" s="100"/>
      <c r="AZ633" s="100"/>
      <c r="BA633" s="100"/>
      <c r="BB633" s="100"/>
      <c r="BC633" s="100"/>
      <c r="BD633" s="100"/>
      <c r="BE633" s="100"/>
    </row>
    <row r="634" spans="1:57" ht="15.75" customHeight="1" x14ac:dyDescent="0.3">
      <c r="A634" s="98"/>
      <c r="B634" s="98"/>
      <c r="C634" s="98"/>
      <c r="D634" s="98"/>
      <c r="E634" s="99"/>
      <c r="F634" s="99"/>
      <c r="G634" s="98"/>
      <c r="H634" s="98"/>
      <c r="I634" s="98"/>
      <c r="J634" s="98"/>
      <c r="K634" s="98"/>
      <c r="L634" s="98"/>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c r="AR634" s="100"/>
      <c r="AS634" s="100"/>
      <c r="AT634" s="100"/>
      <c r="AU634" s="100"/>
      <c r="AV634" s="100"/>
      <c r="AW634" s="100"/>
      <c r="AX634" s="100"/>
      <c r="AY634" s="100"/>
      <c r="AZ634" s="100"/>
      <c r="BA634" s="100"/>
      <c r="BB634" s="100"/>
      <c r="BC634" s="100"/>
      <c r="BD634" s="100"/>
      <c r="BE634" s="100"/>
    </row>
    <row r="635" spans="1:57" ht="15.75" customHeight="1" x14ac:dyDescent="0.3">
      <c r="A635" s="98"/>
      <c r="B635" s="98"/>
      <c r="C635" s="98"/>
      <c r="D635" s="98"/>
      <c r="E635" s="99"/>
      <c r="F635" s="99"/>
      <c r="G635" s="98"/>
      <c r="H635" s="98"/>
      <c r="I635" s="98"/>
      <c r="J635" s="98"/>
      <c r="K635" s="98"/>
      <c r="L635" s="98"/>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c r="AR635" s="100"/>
      <c r="AS635" s="100"/>
      <c r="AT635" s="100"/>
      <c r="AU635" s="100"/>
      <c r="AV635" s="100"/>
      <c r="AW635" s="100"/>
      <c r="AX635" s="100"/>
      <c r="AY635" s="100"/>
      <c r="AZ635" s="100"/>
      <c r="BA635" s="100"/>
      <c r="BB635" s="100"/>
      <c r="BC635" s="100"/>
      <c r="BD635" s="100"/>
      <c r="BE635" s="100"/>
    </row>
    <row r="636" spans="1:57" ht="15.75" customHeight="1" x14ac:dyDescent="0.3">
      <c r="A636" s="98"/>
      <c r="B636" s="98"/>
      <c r="C636" s="98"/>
      <c r="D636" s="98"/>
      <c r="E636" s="99"/>
      <c r="F636" s="99"/>
      <c r="G636" s="98"/>
      <c r="H636" s="98"/>
      <c r="I636" s="98"/>
      <c r="J636" s="98"/>
      <c r="K636" s="98"/>
      <c r="L636" s="98"/>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c r="AR636" s="100"/>
      <c r="AS636" s="100"/>
      <c r="AT636" s="100"/>
      <c r="AU636" s="100"/>
      <c r="AV636" s="100"/>
      <c r="AW636" s="100"/>
      <c r="AX636" s="100"/>
      <c r="AY636" s="100"/>
      <c r="AZ636" s="100"/>
      <c r="BA636" s="100"/>
      <c r="BB636" s="100"/>
      <c r="BC636" s="100"/>
      <c r="BD636" s="100"/>
      <c r="BE636" s="100"/>
    </row>
    <row r="637" spans="1:57" ht="15.75" customHeight="1" x14ac:dyDescent="0.3">
      <c r="A637" s="98"/>
      <c r="B637" s="98"/>
      <c r="C637" s="98"/>
      <c r="D637" s="98"/>
      <c r="E637" s="99"/>
      <c r="F637" s="99"/>
      <c r="G637" s="98"/>
      <c r="H637" s="98"/>
      <c r="I637" s="98"/>
      <c r="J637" s="98"/>
      <c r="K637" s="98"/>
      <c r="L637" s="98"/>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c r="AU637" s="100"/>
      <c r="AV637" s="100"/>
      <c r="AW637" s="100"/>
      <c r="AX637" s="100"/>
      <c r="AY637" s="100"/>
      <c r="AZ637" s="100"/>
      <c r="BA637" s="100"/>
      <c r="BB637" s="100"/>
      <c r="BC637" s="100"/>
      <c r="BD637" s="100"/>
      <c r="BE637" s="100"/>
    </row>
    <row r="638" spans="1:57" ht="15.75" customHeight="1" x14ac:dyDescent="0.3">
      <c r="A638" s="98"/>
      <c r="B638" s="98"/>
      <c r="C638" s="98"/>
      <c r="D638" s="98"/>
      <c r="E638" s="99"/>
      <c r="F638" s="99"/>
      <c r="G638" s="98"/>
      <c r="H638" s="98"/>
      <c r="I638" s="98"/>
      <c r="J638" s="98"/>
      <c r="K638" s="98"/>
      <c r="L638" s="98"/>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c r="AS638" s="100"/>
      <c r="AT638" s="100"/>
      <c r="AU638" s="100"/>
      <c r="AV638" s="100"/>
      <c r="AW638" s="100"/>
      <c r="AX638" s="100"/>
      <c r="AY638" s="100"/>
      <c r="AZ638" s="100"/>
      <c r="BA638" s="100"/>
      <c r="BB638" s="100"/>
      <c r="BC638" s="100"/>
      <c r="BD638" s="100"/>
      <c r="BE638" s="100"/>
    </row>
    <row r="639" spans="1:57" ht="15.75" customHeight="1" x14ac:dyDescent="0.3">
      <c r="A639" s="98"/>
      <c r="B639" s="98"/>
      <c r="C639" s="98"/>
      <c r="D639" s="98"/>
      <c r="E639" s="99"/>
      <c r="F639" s="99"/>
      <c r="G639" s="98"/>
      <c r="H639" s="98"/>
      <c r="I639" s="98"/>
      <c r="J639" s="98"/>
      <c r="K639" s="98"/>
      <c r="L639" s="98"/>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c r="AS639" s="100"/>
      <c r="AT639" s="100"/>
      <c r="AU639" s="100"/>
      <c r="AV639" s="100"/>
      <c r="AW639" s="100"/>
      <c r="AX639" s="100"/>
      <c r="AY639" s="100"/>
      <c r="AZ639" s="100"/>
      <c r="BA639" s="100"/>
      <c r="BB639" s="100"/>
      <c r="BC639" s="100"/>
      <c r="BD639" s="100"/>
      <c r="BE639" s="100"/>
    </row>
    <row r="640" spans="1:57" ht="15.75" customHeight="1" x14ac:dyDescent="0.3">
      <c r="A640" s="98"/>
      <c r="B640" s="98"/>
      <c r="C640" s="98"/>
      <c r="D640" s="98"/>
      <c r="E640" s="99"/>
      <c r="F640" s="99"/>
      <c r="G640" s="98"/>
      <c r="H640" s="98"/>
      <c r="I640" s="98"/>
      <c r="J640" s="98"/>
      <c r="K640" s="98"/>
      <c r="L640" s="98"/>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c r="AS640" s="100"/>
      <c r="AT640" s="100"/>
      <c r="AU640" s="100"/>
      <c r="AV640" s="100"/>
      <c r="AW640" s="100"/>
      <c r="AX640" s="100"/>
      <c r="AY640" s="100"/>
      <c r="AZ640" s="100"/>
      <c r="BA640" s="100"/>
      <c r="BB640" s="100"/>
      <c r="BC640" s="100"/>
      <c r="BD640" s="100"/>
      <c r="BE640" s="100"/>
    </row>
    <row r="641" spans="1:57" ht="15.75" customHeight="1" x14ac:dyDescent="0.3">
      <c r="A641" s="98"/>
      <c r="B641" s="98"/>
      <c r="C641" s="98"/>
      <c r="D641" s="98"/>
      <c r="E641" s="99"/>
      <c r="F641" s="99"/>
      <c r="G641" s="98"/>
      <c r="H641" s="98"/>
      <c r="I641" s="98"/>
      <c r="J641" s="98"/>
      <c r="K641" s="98"/>
      <c r="L641" s="98"/>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c r="AS641" s="100"/>
      <c r="AT641" s="100"/>
      <c r="AU641" s="100"/>
      <c r="AV641" s="100"/>
      <c r="AW641" s="100"/>
      <c r="AX641" s="100"/>
      <c r="AY641" s="100"/>
      <c r="AZ641" s="100"/>
      <c r="BA641" s="100"/>
      <c r="BB641" s="100"/>
      <c r="BC641" s="100"/>
      <c r="BD641" s="100"/>
      <c r="BE641" s="100"/>
    </row>
    <row r="642" spans="1:57" ht="15.75" customHeight="1" x14ac:dyDescent="0.3">
      <c r="A642" s="98"/>
      <c r="B642" s="98"/>
      <c r="C642" s="98"/>
      <c r="D642" s="98"/>
      <c r="E642" s="99"/>
      <c r="F642" s="99"/>
      <c r="G642" s="98"/>
      <c r="H642" s="98"/>
      <c r="I642" s="98"/>
      <c r="J642" s="98"/>
      <c r="K642" s="98"/>
      <c r="L642" s="98"/>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c r="AR642" s="100"/>
      <c r="AS642" s="100"/>
      <c r="AT642" s="100"/>
      <c r="AU642" s="100"/>
      <c r="AV642" s="100"/>
      <c r="AW642" s="100"/>
      <c r="AX642" s="100"/>
      <c r="AY642" s="100"/>
      <c r="AZ642" s="100"/>
      <c r="BA642" s="100"/>
      <c r="BB642" s="100"/>
      <c r="BC642" s="100"/>
      <c r="BD642" s="100"/>
      <c r="BE642" s="100"/>
    </row>
    <row r="643" spans="1:57" ht="15.75" customHeight="1" x14ac:dyDescent="0.3">
      <c r="A643" s="98"/>
      <c r="B643" s="98"/>
      <c r="C643" s="98"/>
      <c r="D643" s="98"/>
      <c r="E643" s="99"/>
      <c r="F643" s="99"/>
      <c r="G643" s="98"/>
      <c r="H643" s="98"/>
      <c r="I643" s="98"/>
      <c r="J643" s="98"/>
      <c r="K643" s="98"/>
      <c r="L643" s="98"/>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c r="AR643" s="100"/>
      <c r="AS643" s="100"/>
      <c r="AT643" s="100"/>
      <c r="AU643" s="100"/>
      <c r="AV643" s="100"/>
      <c r="AW643" s="100"/>
      <c r="AX643" s="100"/>
      <c r="AY643" s="100"/>
      <c r="AZ643" s="100"/>
      <c r="BA643" s="100"/>
      <c r="BB643" s="100"/>
      <c r="BC643" s="100"/>
      <c r="BD643" s="100"/>
      <c r="BE643" s="100"/>
    </row>
    <row r="644" spans="1:57" ht="15.75" customHeight="1" x14ac:dyDescent="0.3">
      <c r="A644" s="98"/>
      <c r="B644" s="98"/>
      <c r="C644" s="98"/>
      <c r="D644" s="98"/>
      <c r="E644" s="99"/>
      <c r="F644" s="99"/>
      <c r="G644" s="98"/>
      <c r="H644" s="98"/>
      <c r="I644" s="98"/>
      <c r="J644" s="98"/>
      <c r="K644" s="98"/>
      <c r="L644" s="98"/>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c r="AV644" s="100"/>
      <c r="AW644" s="100"/>
      <c r="AX644" s="100"/>
      <c r="AY644" s="100"/>
      <c r="AZ644" s="100"/>
      <c r="BA644" s="100"/>
      <c r="BB644" s="100"/>
      <c r="BC644" s="100"/>
      <c r="BD644" s="100"/>
      <c r="BE644" s="100"/>
    </row>
    <row r="645" spans="1:57" ht="15.75" customHeight="1" x14ac:dyDescent="0.3">
      <c r="A645" s="98"/>
      <c r="B645" s="98"/>
      <c r="C645" s="98"/>
      <c r="D645" s="98"/>
      <c r="E645" s="99"/>
      <c r="F645" s="99"/>
      <c r="G645" s="98"/>
      <c r="H645" s="98"/>
      <c r="I645" s="98"/>
      <c r="J645" s="98"/>
      <c r="K645" s="98"/>
      <c r="L645" s="98"/>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c r="AR645" s="100"/>
      <c r="AS645" s="100"/>
      <c r="AT645" s="100"/>
      <c r="AU645" s="100"/>
      <c r="AV645" s="100"/>
      <c r="AW645" s="100"/>
      <c r="AX645" s="100"/>
      <c r="AY645" s="100"/>
      <c r="AZ645" s="100"/>
      <c r="BA645" s="100"/>
      <c r="BB645" s="100"/>
      <c r="BC645" s="100"/>
      <c r="BD645" s="100"/>
      <c r="BE645" s="100"/>
    </row>
    <row r="646" spans="1:57" ht="15.75" customHeight="1" x14ac:dyDescent="0.3">
      <c r="A646" s="98"/>
      <c r="B646" s="98"/>
      <c r="C646" s="98"/>
      <c r="D646" s="98"/>
      <c r="E646" s="99"/>
      <c r="F646" s="99"/>
      <c r="G646" s="98"/>
      <c r="H646" s="98"/>
      <c r="I646" s="98"/>
      <c r="J646" s="98"/>
      <c r="K646" s="98"/>
      <c r="L646" s="98"/>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c r="AS646" s="100"/>
      <c r="AT646" s="100"/>
      <c r="AU646" s="100"/>
      <c r="AV646" s="100"/>
      <c r="AW646" s="100"/>
      <c r="AX646" s="100"/>
      <c r="AY646" s="100"/>
      <c r="AZ646" s="100"/>
      <c r="BA646" s="100"/>
      <c r="BB646" s="100"/>
      <c r="BC646" s="100"/>
      <c r="BD646" s="100"/>
      <c r="BE646" s="100"/>
    </row>
    <row r="647" spans="1:57" ht="15.75" customHeight="1" x14ac:dyDescent="0.3">
      <c r="A647" s="98"/>
      <c r="B647" s="98"/>
      <c r="C647" s="98"/>
      <c r="D647" s="98"/>
      <c r="E647" s="99"/>
      <c r="F647" s="99"/>
      <c r="G647" s="98"/>
      <c r="H647" s="98"/>
      <c r="I647" s="98"/>
      <c r="J647" s="98"/>
      <c r="K647" s="98"/>
      <c r="L647" s="98"/>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c r="AS647" s="100"/>
      <c r="AT647" s="100"/>
      <c r="AU647" s="100"/>
      <c r="AV647" s="100"/>
      <c r="AW647" s="100"/>
      <c r="AX647" s="100"/>
      <c r="AY647" s="100"/>
      <c r="AZ647" s="100"/>
      <c r="BA647" s="100"/>
      <c r="BB647" s="100"/>
      <c r="BC647" s="100"/>
      <c r="BD647" s="100"/>
      <c r="BE647" s="100"/>
    </row>
    <row r="648" spans="1:57" ht="15.75" customHeight="1" x14ac:dyDescent="0.3">
      <c r="A648" s="98"/>
      <c r="B648" s="98"/>
      <c r="C648" s="98"/>
      <c r="D648" s="98"/>
      <c r="E648" s="99"/>
      <c r="F648" s="99"/>
      <c r="G648" s="98"/>
      <c r="H648" s="98"/>
      <c r="I648" s="98"/>
      <c r="J648" s="98"/>
      <c r="K648" s="98"/>
      <c r="L648" s="98"/>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c r="AS648" s="100"/>
      <c r="AT648" s="100"/>
      <c r="AU648" s="100"/>
      <c r="AV648" s="100"/>
      <c r="AW648" s="100"/>
      <c r="AX648" s="100"/>
      <c r="AY648" s="100"/>
      <c r="AZ648" s="100"/>
      <c r="BA648" s="100"/>
      <c r="BB648" s="100"/>
      <c r="BC648" s="100"/>
      <c r="BD648" s="100"/>
      <c r="BE648" s="100"/>
    </row>
    <row r="649" spans="1:57" ht="15.75" customHeight="1" x14ac:dyDescent="0.3">
      <c r="A649" s="98"/>
      <c r="B649" s="98"/>
      <c r="C649" s="98"/>
      <c r="D649" s="98"/>
      <c r="E649" s="99"/>
      <c r="F649" s="99"/>
      <c r="G649" s="98"/>
      <c r="H649" s="98"/>
      <c r="I649" s="98"/>
      <c r="J649" s="98"/>
      <c r="K649" s="98"/>
      <c r="L649" s="98"/>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c r="AS649" s="100"/>
      <c r="AT649" s="100"/>
      <c r="AU649" s="100"/>
      <c r="AV649" s="100"/>
      <c r="AW649" s="100"/>
      <c r="AX649" s="100"/>
      <c r="AY649" s="100"/>
      <c r="AZ649" s="100"/>
      <c r="BA649" s="100"/>
      <c r="BB649" s="100"/>
      <c r="BC649" s="100"/>
      <c r="BD649" s="100"/>
      <c r="BE649" s="100"/>
    </row>
    <row r="650" spans="1:57" ht="15.75" customHeight="1" x14ac:dyDescent="0.3">
      <c r="A650" s="98"/>
      <c r="B650" s="98"/>
      <c r="C650" s="98"/>
      <c r="D650" s="98"/>
      <c r="E650" s="99"/>
      <c r="F650" s="99"/>
      <c r="G650" s="98"/>
      <c r="H650" s="98"/>
      <c r="I650" s="98"/>
      <c r="J650" s="98"/>
      <c r="K650" s="98"/>
      <c r="L650" s="98"/>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c r="AS650" s="100"/>
      <c r="AT650" s="100"/>
      <c r="AU650" s="100"/>
      <c r="AV650" s="100"/>
      <c r="AW650" s="100"/>
      <c r="AX650" s="100"/>
      <c r="AY650" s="100"/>
      <c r="AZ650" s="100"/>
      <c r="BA650" s="100"/>
      <c r="BB650" s="100"/>
      <c r="BC650" s="100"/>
      <c r="BD650" s="100"/>
      <c r="BE650" s="100"/>
    </row>
    <row r="651" spans="1:57" ht="15.75" customHeight="1" x14ac:dyDescent="0.3">
      <c r="A651" s="98"/>
      <c r="B651" s="98"/>
      <c r="C651" s="98"/>
      <c r="D651" s="98"/>
      <c r="E651" s="99"/>
      <c r="F651" s="99"/>
      <c r="G651" s="98"/>
      <c r="H651" s="98"/>
      <c r="I651" s="98"/>
      <c r="J651" s="98"/>
      <c r="K651" s="98"/>
      <c r="L651" s="98"/>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c r="AR651" s="100"/>
      <c r="AS651" s="100"/>
      <c r="AT651" s="100"/>
      <c r="AU651" s="100"/>
      <c r="AV651" s="100"/>
      <c r="AW651" s="100"/>
      <c r="AX651" s="100"/>
      <c r="AY651" s="100"/>
      <c r="AZ651" s="100"/>
      <c r="BA651" s="100"/>
      <c r="BB651" s="100"/>
      <c r="BC651" s="100"/>
      <c r="BD651" s="100"/>
      <c r="BE651" s="100"/>
    </row>
    <row r="652" spans="1:57" ht="15.75" customHeight="1" x14ac:dyDescent="0.3">
      <c r="A652" s="98"/>
      <c r="B652" s="98"/>
      <c r="C652" s="98"/>
      <c r="D652" s="98"/>
      <c r="E652" s="99"/>
      <c r="F652" s="99"/>
      <c r="G652" s="98"/>
      <c r="H652" s="98"/>
      <c r="I652" s="98"/>
      <c r="J652" s="98"/>
      <c r="K652" s="98"/>
      <c r="L652" s="98"/>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c r="AR652" s="100"/>
      <c r="AS652" s="100"/>
      <c r="AT652" s="100"/>
      <c r="AU652" s="100"/>
      <c r="AV652" s="100"/>
      <c r="AW652" s="100"/>
      <c r="AX652" s="100"/>
      <c r="AY652" s="100"/>
      <c r="AZ652" s="100"/>
      <c r="BA652" s="100"/>
      <c r="BB652" s="100"/>
      <c r="BC652" s="100"/>
      <c r="BD652" s="100"/>
      <c r="BE652" s="100"/>
    </row>
    <row r="653" spans="1:57" ht="15.75" customHeight="1" x14ac:dyDescent="0.3">
      <c r="A653" s="98"/>
      <c r="B653" s="98"/>
      <c r="C653" s="98"/>
      <c r="D653" s="98"/>
      <c r="E653" s="99"/>
      <c r="F653" s="99"/>
      <c r="G653" s="98"/>
      <c r="H653" s="98"/>
      <c r="I653" s="98"/>
      <c r="J653" s="98"/>
      <c r="K653" s="98"/>
      <c r="L653" s="98"/>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c r="AR653" s="100"/>
      <c r="AS653" s="100"/>
      <c r="AT653" s="100"/>
      <c r="AU653" s="100"/>
      <c r="AV653" s="100"/>
      <c r="AW653" s="100"/>
      <c r="AX653" s="100"/>
      <c r="AY653" s="100"/>
      <c r="AZ653" s="100"/>
      <c r="BA653" s="100"/>
      <c r="BB653" s="100"/>
      <c r="BC653" s="100"/>
      <c r="BD653" s="100"/>
      <c r="BE653" s="100"/>
    </row>
    <row r="654" spans="1:57" ht="15.75" customHeight="1" x14ac:dyDescent="0.3">
      <c r="A654" s="98"/>
      <c r="B654" s="98"/>
      <c r="C654" s="98"/>
      <c r="D654" s="98"/>
      <c r="E654" s="99"/>
      <c r="F654" s="99"/>
      <c r="G654" s="98"/>
      <c r="H654" s="98"/>
      <c r="I654" s="98"/>
      <c r="J654" s="98"/>
      <c r="K654" s="98"/>
      <c r="L654" s="98"/>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c r="AR654" s="100"/>
      <c r="AS654" s="100"/>
      <c r="AT654" s="100"/>
      <c r="AU654" s="100"/>
      <c r="AV654" s="100"/>
      <c r="AW654" s="100"/>
      <c r="AX654" s="100"/>
      <c r="AY654" s="100"/>
      <c r="AZ654" s="100"/>
      <c r="BA654" s="100"/>
      <c r="BB654" s="100"/>
      <c r="BC654" s="100"/>
      <c r="BD654" s="100"/>
      <c r="BE654" s="100"/>
    </row>
    <row r="655" spans="1:57" ht="15.75" customHeight="1" x14ac:dyDescent="0.3">
      <c r="A655" s="98"/>
      <c r="B655" s="98"/>
      <c r="C655" s="98"/>
      <c r="D655" s="98"/>
      <c r="E655" s="99"/>
      <c r="F655" s="99"/>
      <c r="G655" s="98"/>
      <c r="H655" s="98"/>
      <c r="I655" s="98"/>
      <c r="J655" s="98"/>
      <c r="K655" s="98"/>
      <c r="L655" s="98"/>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c r="AR655" s="100"/>
      <c r="AS655" s="100"/>
      <c r="AT655" s="100"/>
      <c r="AU655" s="100"/>
      <c r="AV655" s="100"/>
      <c r="AW655" s="100"/>
      <c r="AX655" s="100"/>
      <c r="AY655" s="100"/>
      <c r="AZ655" s="100"/>
      <c r="BA655" s="100"/>
      <c r="BB655" s="100"/>
      <c r="BC655" s="100"/>
      <c r="BD655" s="100"/>
      <c r="BE655" s="100"/>
    </row>
    <row r="656" spans="1:57" ht="15.75" customHeight="1" x14ac:dyDescent="0.3">
      <c r="A656" s="98"/>
      <c r="B656" s="98"/>
      <c r="C656" s="98"/>
      <c r="D656" s="98"/>
      <c r="E656" s="99"/>
      <c r="F656" s="99"/>
      <c r="G656" s="98"/>
      <c r="H656" s="98"/>
      <c r="I656" s="98"/>
      <c r="J656" s="98"/>
      <c r="K656" s="98"/>
      <c r="L656" s="98"/>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c r="AR656" s="100"/>
      <c r="AS656" s="100"/>
      <c r="AT656" s="100"/>
      <c r="AU656" s="100"/>
      <c r="AV656" s="100"/>
      <c r="AW656" s="100"/>
      <c r="AX656" s="100"/>
      <c r="AY656" s="100"/>
      <c r="AZ656" s="100"/>
      <c r="BA656" s="100"/>
      <c r="BB656" s="100"/>
      <c r="BC656" s="100"/>
      <c r="BD656" s="100"/>
      <c r="BE656" s="100"/>
    </row>
    <row r="657" spans="1:57" ht="15.75" customHeight="1" x14ac:dyDescent="0.3">
      <c r="A657" s="98"/>
      <c r="B657" s="98"/>
      <c r="C657" s="98"/>
      <c r="D657" s="98"/>
      <c r="E657" s="99"/>
      <c r="F657" s="99"/>
      <c r="G657" s="98"/>
      <c r="H657" s="98"/>
      <c r="I657" s="98"/>
      <c r="J657" s="98"/>
      <c r="K657" s="98"/>
      <c r="L657" s="98"/>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c r="AR657" s="100"/>
      <c r="AS657" s="100"/>
      <c r="AT657" s="100"/>
      <c r="AU657" s="100"/>
      <c r="AV657" s="100"/>
      <c r="AW657" s="100"/>
      <c r="AX657" s="100"/>
      <c r="AY657" s="100"/>
      <c r="AZ657" s="100"/>
      <c r="BA657" s="100"/>
      <c r="BB657" s="100"/>
      <c r="BC657" s="100"/>
      <c r="BD657" s="100"/>
      <c r="BE657" s="100"/>
    </row>
    <row r="658" spans="1:57" ht="15.75" customHeight="1" x14ac:dyDescent="0.3">
      <c r="A658" s="98"/>
      <c r="B658" s="98"/>
      <c r="C658" s="98"/>
      <c r="D658" s="98"/>
      <c r="E658" s="99"/>
      <c r="F658" s="99"/>
      <c r="G658" s="98"/>
      <c r="H658" s="98"/>
      <c r="I658" s="98"/>
      <c r="J658" s="98"/>
      <c r="K658" s="98"/>
      <c r="L658" s="98"/>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c r="AR658" s="100"/>
      <c r="AS658" s="100"/>
      <c r="AT658" s="100"/>
      <c r="AU658" s="100"/>
      <c r="AV658" s="100"/>
      <c r="AW658" s="100"/>
      <c r="AX658" s="100"/>
      <c r="AY658" s="100"/>
      <c r="AZ658" s="100"/>
      <c r="BA658" s="100"/>
      <c r="BB658" s="100"/>
      <c r="BC658" s="100"/>
      <c r="BD658" s="100"/>
      <c r="BE658" s="100"/>
    </row>
    <row r="659" spans="1:57" ht="15.75" customHeight="1" x14ac:dyDescent="0.3">
      <c r="A659" s="98"/>
      <c r="B659" s="98"/>
      <c r="C659" s="98"/>
      <c r="D659" s="98"/>
      <c r="E659" s="99"/>
      <c r="F659" s="99"/>
      <c r="G659" s="98"/>
      <c r="H659" s="98"/>
      <c r="I659" s="98"/>
      <c r="J659" s="98"/>
      <c r="K659" s="98"/>
      <c r="L659" s="98"/>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c r="AR659" s="100"/>
      <c r="AS659" s="100"/>
      <c r="AT659" s="100"/>
      <c r="AU659" s="100"/>
      <c r="AV659" s="100"/>
      <c r="AW659" s="100"/>
      <c r="AX659" s="100"/>
      <c r="AY659" s="100"/>
      <c r="AZ659" s="100"/>
      <c r="BA659" s="100"/>
      <c r="BB659" s="100"/>
      <c r="BC659" s="100"/>
      <c r="BD659" s="100"/>
      <c r="BE659" s="100"/>
    </row>
    <row r="660" spans="1:57" ht="15.75" customHeight="1" x14ac:dyDescent="0.3">
      <c r="A660" s="98"/>
      <c r="B660" s="98"/>
      <c r="C660" s="98"/>
      <c r="D660" s="98"/>
      <c r="E660" s="99"/>
      <c r="F660" s="99"/>
      <c r="G660" s="98"/>
      <c r="H660" s="98"/>
      <c r="I660" s="98"/>
      <c r="J660" s="98"/>
      <c r="K660" s="98"/>
      <c r="L660" s="98"/>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c r="AR660" s="100"/>
      <c r="AS660" s="100"/>
      <c r="AT660" s="100"/>
      <c r="AU660" s="100"/>
      <c r="AV660" s="100"/>
      <c r="AW660" s="100"/>
      <c r="AX660" s="100"/>
      <c r="AY660" s="100"/>
      <c r="AZ660" s="100"/>
      <c r="BA660" s="100"/>
      <c r="BB660" s="100"/>
      <c r="BC660" s="100"/>
      <c r="BD660" s="100"/>
      <c r="BE660" s="100"/>
    </row>
    <row r="661" spans="1:57" ht="15.75" customHeight="1" x14ac:dyDescent="0.3">
      <c r="A661" s="98"/>
      <c r="B661" s="98"/>
      <c r="C661" s="98"/>
      <c r="D661" s="98"/>
      <c r="E661" s="99"/>
      <c r="F661" s="99"/>
      <c r="G661" s="98"/>
      <c r="H661" s="98"/>
      <c r="I661" s="98"/>
      <c r="J661" s="98"/>
      <c r="K661" s="98"/>
      <c r="L661" s="98"/>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c r="AR661" s="100"/>
      <c r="AS661" s="100"/>
      <c r="AT661" s="100"/>
      <c r="AU661" s="100"/>
      <c r="AV661" s="100"/>
      <c r="AW661" s="100"/>
      <c r="AX661" s="100"/>
      <c r="AY661" s="100"/>
      <c r="AZ661" s="100"/>
      <c r="BA661" s="100"/>
      <c r="BB661" s="100"/>
      <c r="BC661" s="100"/>
      <c r="BD661" s="100"/>
      <c r="BE661" s="100"/>
    </row>
    <row r="662" spans="1:57" ht="15.75" customHeight="1" x14ac:dyDescent="0.3">
      <c r="A662" s="98"/>
      <c r="B662" s="98"/>
      <c r="C662" s="98"/>
      <c r="D662" s="98"/>
      <c r="E662" s="99"/>
      <c r="F662" s="99"/>
      <c r="G662" s="98"/>
      <c r="H662" s="98"/>
      <c r="I662" s="98"/>
      <c r="J662" s="98"/>
      <c r="K662" s="98"/>
      <c r="L662" s="98"/>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c r="AR662" s="100"/>
      <c r="AS662" s="100"/>
      <c r="AT662" s="100"/>
      <c r="AU662" s="100"/>
      <c r="AV662" s="100"/>
      <c r="AW662" s="100"/>
      <c r="AX662" s="100"/>
      <c r="AY662" s="100"/>
      <c r="AZ662" s="100"/>
      <c r="BA662" s="100"/>
      <c r="BB662" s="100"/>
      <c r="BC662" s="100"/>
      <c r="BD662" s="100"/>
      <c r="BE662" s="100"/>
    </row>
    <row r="663" spans="1:57" ht="15.75" customHeight="1" x14ac:dyDescent="0.3">
      <c r="A663" s="98"/>
      <c r="B663" s="98"/>
      <c r="C663" s="98"/>
      <c r="D663" s="98"/>
      <c r="E663" s="99"/>
      <c r="F663" s="99"/>
      <c r="G663" s="98"/>
      <c r="H663" s="98"/>
      <c r="I663" s="98"/>
      <c r="J663" s="98"/>
      <c r="K663" s="98"/>
      <c r="L663" s="98"/>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c r="AR663" s="100"/>
      <c r="AS663" s="100"/>
      <c r="AT663" s="100"/>
      <c r="AU663" s="100"/>
      <c r="AV663" s="100"/>
      <c r="AW663" s="100"/>
      <c r="AX663" s="100"/>
      <c r="AY663" s="100"/>
      <c r="AZ663" s="100"/>
      <c r="BA663" s="100"/>
      <c r="BB663" s="100"/>
      <c r="BC663" s="100"/>
      <c r="BD663" s="100"/>
      <c r="BE663" s="100"/>
    </row>
    <row r="664" spans="1:57" ht="15.75" customHeight="1" x14ac:dyDescent="0.3">
      <c r="A664" s="98"/>
      <c r="B664" s="98"/>
      <c r="C664" s="98"/>
      <c r="D664" s="98"/>
      <c r="E664" s="99"/>
      <c r="F664" s="99"/>
      <c r="G664" s="98"/>
      <c r="H664" s="98"/>
      <c r="I664" s="98"/>
      <c r="J664" s="98"/>
      <c r="K664" s="98"/>
      <c r="L664" s="98"/>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c r="AR664" s="100"/>
      <c r="AS664" s="100"/>
      <c r="AT664" s="100"/>
      <c r="AU664" s="100"/>
      <c r="AV664" s="100"/>
      <c r="AW664" s="100"/>
      <c r="AX664" s="100"/>
      <c r="AY664" s="100"/>
      <c r="AZ664" s="100"/>
      <c r="BA664" s="100"/>
      <c r="BB664" s="100"/>
      <c r="BC664" s="100"/>
      <c r="BD664" s="100"/>
      <c r="BE664" s="100"/>
    </row>
    <row r="665" spans="1:57" ht="15.75" customHeight="1" x14ac:dyDescent="0.3">
      <c r="A665" s="98"/>
      <c r="B665" s="98"/>
      <c r="C665" s="98"/>
      <c r="D665" s="98"/>
      <c r="E665" s="99"/>
      <c r="F665" s="99"/>
      <c r="G665" s="98"/>
      <c r="H665" s="98"/>
      <c r="I665" s="98"/>
      <c r="J665" s="98"/>
      <c r="K665" s="98"/>
      <c r="L665" s="98"/>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c r="AR665" s="100"/>
      <c r="AS665" s="100"/>
      <c r="AT665" s="100"/>
      <c r="AU665" s="100"/>
      <c r="AV665" s="100"/>
      <c r="AW665" s="100"/>
      <c r="AX665" s="100"/>
      <c r="AY665" s="100"/>
      <c r="AZ665" s="100"/>
      <c r="BA665" s="100"/>
      <c r="BB665" s="100"/>
      <c r="BC665" s="100"/>
      <c r="BD665" s="100"/>
      <c r="BE665" s="100"/>
    </row>
    <row r="666" spans="1:57" ht="15.75" customHeight="1" x14ac:dyDescent="0.3">
      <c r="A666" s="98"/>
      <c r="B666" s="98"/>
      <c r="C666" s="98"/>
      <c r="D666" s="98"/>
      <c r="E666" s="99"/>
      <c r="F666" s="99"/>
      <c r="G666" s="98"/>
      <c r="H666" s="98"/>
      <c r="I666" s="98"/>
      <c r="J666" s="98"/>
      <c r="K666" s="98"/>
      <c r="L666" s="98"/>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c r="AR666" s="100"/>
      <c r="AS666" s="100"/>
      <c r="AT666" s="100"/>
      <c r="AU666" s="100"/>
      <c r="AV666" s="100"/>
      <c r="AW666" s="100"/>
      <c r="AX666" s="100"/>
      <c r="AY666" s="100"/>
      <c r="AZ666" s="100"/>
      <c r="BA666" s="100"/>
      <c r="BB666" s="100"/>
      <c r="BC666" s="100"/>
      <c r="BD666" s="100"/>
      <c r="BE666" s="100"/>
    </row>
    <row r="667" spans="1:57" ht="15.75" customHeight="1" x14ac:dyDescent="0.3">
      <c r="A667" s="98"/>
      <c r="B667" s="98"/>
      <c r="C667" s="98"/>
      <c r="D667" s="98"/>
      <c r="E667" s="99"/>
      <c r="F667" s="99"/>
      <c r="G667" s="98"/>
      <c r="H667" s="98"/>
      <c r="I667" s="98"/>
      <c r="J667" s="98"/>
      <c r="K667" s="98"/>
      <c r="L667" s="98"/>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c r="AS667" s="100"/>
      <c r="AT667" s="100"/>
      <c r="AU667" s="100"/>
      <c r="AV667" s="100"/>
      <c r="AW667" s="100"/>
      <c r="AX667" s="100"/>
      <c r="AY667" s="100"/>
      <c r="AZ667" s="100"/>
      <c r="BA667" s="100"/>
      <c r="BB667" s="100"/>
      <c r="BC667" s="100"/>
      <c r="BD667" s="100"/>
      <c r="BE667" s="100"/>
    </row>
    <row r="668" spans="1:57" ht="15.75" customHeight="1" x14ac:dyDescent="0.3">
      <c r="A668" s="98"/>
      <c r="B668" s="98"/>
      <c r="C668" s="98"/>
      <c r="D668" s="98"/>
      <c r="E668" s="99"/>
      <c r="F668" s="99"/>
      <c r="G668" s="98"/>
      <c r="H668" s="98"/>
      <c r="I668" s="98"/>
      <c r="J668" s="98"/>
      <c r="K668" s="98"/>
      <c r="L668" s="98"/>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c r="AS668" s="100"/>
      <c r="AT668" s="100"/>
      <c r="AU668" s="100"/>
      <c r="AV668" s="100"/>
      <c r="AW668" s="100"/>
      <c r="AX668" s="100"/>
      <c r="AY668" s="100"/>
      <c r="AZ668" s="100"/>
      <c r="BA668" s="100"/>
      <c r="BB668" s="100"/>
      <c r="BC668" s="100"/>
      <c r="BD668" s="100"/>
      <c r="BE668" s="100"/>
    </row>
    <row r="669" spans="1:57" ht="15.75" customHeight="1" x14ac:dyDescent="0.3">
      <c r="A669" s="98"/>
      <c r="B669" s="98"/>
      <c r="C669" s="98"/>
      <c r="D669" s="98"/>
      <c r="E669" s="99"/>
      <c r="F669" s="99"/>
      <c r="G669" s="98"/>
      <c r="H669" s="98"/>
      <c r="I669" s="98"/>
      <c r="J669" s="98"/>
      <c r="K669" s="98"/>
      <c r="L669" s="98"/>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c r="AS669" s="100"/>
      <c r="AT669" s="100"/>
      <c r="AU669" s="100"/>
      <c r="AV669" s="100"/>
      <c r="AW669" s="100"/>
      <c r="AX669" s="100"/>
      <c r="AY669" s="100"/>
      <c r="AZ669" s="100"/>
      <c r="BA669" s="100"/>
      <c r="BB669" s="100"/>
      <c r="BC669" s="100"/>
      <c r="BD669" s="100"/>
      <c r="BE669" s="100"/>
    </row>
    <row r="670" spans="1:57" ht="15.75" customHeight="1" x14ac:dyDescent="0.3">
      <c r="A670" s="98"/>
      <c r="B670" s="98"/>
      <c r="C670" s="98"/>
      <c r="D670" s="98"/>
      <c r="E670" s="99"/>
      <c r="F670" s="99"/>
      <c r="G670" s="98"/>
      <c r="H670" s="98"/>
      <c r="I670" s="98"/>
      <c r="J670" s="98"/>
      <c r="K670" s="98"/>
      <c r="L670" s="98"/>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c r="AS670" s="100"/>
      <c r="AT670" s="100"/>
      <c r="AU670" s="100"/>
      <c r="AV670" s="100"/>
      <c r="AW670" s="100"/>
      <c r="AX670" s="100"/>
      <c r="AY670" s="100"/>
      <c r="AZ670" s="100"/>
      <c r="BA670" s="100"/>
      <c r="BB670" s="100"/>
      <c r="BC670" s="100"/>
      <c r="BD670" s="100"/>
      <c r="BE670" s="100"/>
    </row>
    <row r="671" spans="1:57" ht="15.75" customHeight="1" x14ac:dyDescent="0.3">
      <c r="A671" s="98"/>
      <c r="B671" s="98"/>
      <c r="C671" s="98"/>
      <c r="D671" s="98"/>
      <c r="E671" s="99"/>
      <c r="F671" s="99"/>
      <c r="G671" s="98"/>
      <c r="H671" s="98"/>
      <c r="I671" s="98"/>
      <c r="J671" s="98"/>
      <c r="K671" s="98"/>
      <c r="L671" s="98"/>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c r="AS671" s="100"/>
      <c r="AT671" s="100"/>
      <c r="AU671" s="100"/>
      <c r="AV671" s="100"/>
      <c r="AW671" s="100"/>
      <c r="AX671" s="100"/>
      <c r="AY671" s="100"/>
      <c r="AZ671" s="100"/>
      <c r="BA671" s="100"/>
      <c r="BB671" s="100"/>
      <c r="BC671" s="100"/>
      <c r="BD671" s="100"/>
      <c r="BE671" s="100"/>
    </row>
    <row r="672" spans="1:57" ht="15.75" customHeight="1" x14ac:dyDescent="0.3">
      <c r="A672" s="98"/>
      <c r="B672" s="98"/>
      <c r="C672" s="98"/>
      <c r="D672" s="98"/>
      <c r="E672" s="99"/>
      <c r="F672" s="99"/>
      <c r="G672" s="98"/>
      <c r="H672" s="98"/>
      <c r="I672" s="98"/>
      <c r="J672" s="98"/>
      <c r="K672" s="98"/>
      <c r="L672" s="98"/>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c r="AS672" s="100"/>
      <c r="AT672" s="100"/>
      <c r="AU672" s="100"/>
      <c r="AV672" s="100"/>
      <c r="AW672" s="100"/>
      <c r="AX672" s="100"/>
      <c r="AY672" s="100"/>
      <c r="AZ672" s="100"/>
      <c r="BA672" s="100"/>
      <c r="BB672" s="100"/>
      <c r="BC672" s="100"/>
      <c r="BD672" s="100"/>
      <c r="BE672" s="100"/>
    </row>
    <row r="673" spans="1:57" ht="15.75" customHeight="1" x14ac:dyDescent="0.3">
      <c r="A673" s="98"/>
      <c r="B673" s="98"/>
      <c r="C673" s="98"/>
      <c r="D673" s="98"/>
      <c r="E673" s="99"/>
      <c r="F673" s="99"/>
      <c r="G673" s="98"/>
      <c r="H673" s="98"/>
      <c r="I673" s="98"/>
      <c r="J673" s="98"/>
      <c r="K673" s="98"/>
      <c r="L673" s="98"/>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0"/>
      <c r="AY673" s="100"/>
      <c r="AZ673" s="100"/>
      <c r="BA673" s="100"/>
      <c r="BB673" s="100"/>
      <c r="BC673" s="100"/>
      <c r="BD673" s="100"/>
      <c r="BE673" s="100"/>
    </row>
    <row r="674" spans="1:57" ht="15.75" customHeight="1" x14ac:dyDescent="0.3">
      <c r="A674" s="98"/>
      <c r="B674" s="98"/>
      <c r="C674" s="98"/>
      <c r="D674" s="98"/>
      <c r="E674" s="99"/>
      <c r="F674" s="99"/>
      <c r="G674" s="98"/>
      <c r="H674" s="98"/>
      <c r="I674" s="98"/>
      <c r="J674" s="98"/>
      <c r="K674" s="98"/>
      <c r="L674" s="98"/>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0"/>
      <c r="AX674" s="100"/>
      <c r="AY674" s="100"/>
      <c r="AZ674" s="100"/>
      <c r="BA674" s="100"/>
      <c r="BB674" s="100"/>
      <c r="BC674" s="100"/>
      <c r="BD674" s="100"/>
      <c r="BE674" s="100"/>
    </row>
    <row r="675" spans="1:57" ht="15.75" customHeight="1" x14ac:dyDescent="0.3">
      <c r="A675" s="98"/>
      <c r="B675" s="98"/>
      <c r="C675" s="98"/>
      <c r="D675" s="98"/>
      <c r="E675" s="99"/>
      <c r="F675" s="99"/>
      <c r="G675" s="98"/>
      <c r="H675" s="98"/>
      <c r="I675" s="98"/>
      <c r="J675" s="98"/>
      <c r="K675" s="98"/>
      <c r="L675" s="98"/>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0"/>
      <c r="AQ675" s="100"/>
      <c r="AR675" s="100"/>
      <c r="AS675" s="100"/>
      <c r="AT675" s="100"/>
      <c r="AU675" s="100"/>
      <c r="AV675" s="100"/>
      <c r="AW675" s="100"/>
      <c r="AX675" s="100"/>
      <c r="AY675" s="100"/>
      <c r="AZ675" s="100"/>
      <c r="BA675" s="100"/>
      <c r="BB675" s="100"/>
      <c r="BC675" s="100"/>
      <c r="BD675" s="100"/>
      <c r="BE675" s="100"/>
    </row>
    <row r="676" spans="1:57" ht="15.75" customHeight="1" x14ac:dyDescent="0.3">
      <c r="A676" s="98"/>
      <c r="B676" s="98"/>
      <c r="C676" s="98"/>
      <c r="D676" s="98"/>
      <c r="E676" s="99"/>
      <c r="F676" s="99"/>
      <c r="G676" s="98"/>
      <c r="H676" s="98"/>
      <c r="I676" s="98"/>
      <c r="J676" s="98"/>
      <c r="K676" s="98"/>
      <c r="L676" s="98"/>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c r="AQ676" s="100"/>
      <c r="AR676" s="100"/>
      <c r="AS676" s="100"/>
      <c r="AT676" s="100"/>
      <c r="AU676" s="100"/>
      <c r="AV676" s="100"/>
      <c r="AW676" s="100"/>
      <c r="AX676" s="100"/>
      <c r="AY676" s="100"/>
      <c r="AZ676" s="100"/>
      <c r="BA676" s="100"/>
      <c r="BB676" s="100"/>
      <c r="BC676" s="100"/>
      <c r="BD676" s="100"/>
      <c r="BE676" s="100"/>
    </row>
    <row r="677" spans="1:57" ht="15.75" customHeight="1" x14ac:dyDescent="0.3">
      <c r="A677" s="98"/>
      <c r="B677" s="98"/>
      <c r="C677" s="98"/>
      <c r="D677" s="98"/>
      <c r="E677" s="99"/>
      <c r="F677" s="99"/>
      <c r="G677" s="98"/>
      <c r="H677" s="98"/>
      <c r="I677" s="98"/>
      <c r="J677" s="98"/>
      <c r="K677" s="98"/>
      <c r="L677" s="98"/>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0"/>
      <c r="AQ677" s="100"/>
      <c r="AR677" s="100"/>
      <c r="AS677" s="100"/>
      <c r="AT677" s="100"/>
      <c r="AU677" s="100"/>
      <c r="AV677" s="100"/>
      <c r="AW677" s="100"/>
      <c r="AX677" s="100"/>
      <c r="AY677" s="100"/>
      <c r="AZ677" s="100"/>
      <c r="BA677" s="100"/>
      <c r="BB677" s="100"/>
      <c r="BC677" s="100"/>
      <c r="BD677" s="100"/>
      <c r="BE677" s="100"/>
    </row>
    <row r="678" spans="1:57" ht="15.75" customHeight="1" x14ac:dyDescent="0.3">
      <c r="A678" s="98"/>
      <c r="B678" s="98"/>
      <c r="C678" s="98"/>
      <c r="D678" s="98"/>
      <c r="E678" s="99"/>
      <c r="F678" s="99"/>
      <c r="G678" s="98"/>
      <c r="H678" s="98"/>
      <c r="I678" s="98"/>
      <c r="J678" s="98"/>
      <c r="K678" s="98"/>
      <c r="L678" s="98"/>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c r="AR678" s="100"/>
      <c r="AS678" s="100"/>
      <c r="AT678" s="100"/>
      <c r="AU678" s="100"/>
      <c r="AV678" s="100"/>
      <c r="AW678" s="100"/>
      <c r="AX678" s="100"/>
      <c r="AY678" s="100"/>
      <c r="AZ678" s="100"/>
      <c r="BA678" s="100"/>
      <c r="BB678" s="100"/>
      <c r="BC678" s="100"/>
      <c r="BD678" s="100"/>
      <c r="BE678" s="100"/>
    </row>
    <row r="679" spans="1:57" ht="15.75" customHeight="1" x14ac:dyDescent="0.3">
      <c r="A679" s="98"/>
      <c r="B679" s="98"/>
      <c r="C679" s="98"/>
      <c r="D679" s="98"/>
      <c r="E679" s="99"/>
      <c r="F679" s="99"/>
      <c r="G679" s="98"/>
      <c r="H679" s="98"/>
      <c r="I679" s="98"/>
      <c r="J679" s="98"/>
      <c r="K679" s="98"/>
      <c r="L679" s="98"/>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c r="AR679" s="100"/>
      <c r="AS679" s="100"/>
      <c r="AT679" s="100"/>
      <c r="AU679" s="100"/>
      <c r="AV679" s="100"/>
      <c r="AW679" s="100"/>
      <c r="AX679" s="100"/>
      <c r="AY679" s="100"/>
      <c r="AZ679" s="100"/>
      <c r="BA679" s="100"/>
      <c r="BB679" s="100"/>
      <c r="BC679" s="100"/>
      <c r="BD679" s="100"/>
      <c r="BE679" s="100"/>
    </row>
    <row r="680" spans="1:57" ht="15.75" customHeight="1" x14ac:dyDescent="0.3">
      <c r="A680" s="98"/>
      <c r="B680" s="98"/>
      <c r="C680" s="98"/>
      <c r="D680" s="98"/>
      <c r="E680" s="99"/>
      <c r="F680" s="99"/>
      <c r="G680" s="98"/>
      <c r="H680" s="98"/>
      <c r="I680" s="98"/>
      <c r="J680" s="98"/>
      <c r="K680" s="98"/>
      <c r="L680" s="98"/>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c r="AR680" s="100"/>
      <c r="AS680" s="100"/>
      <c r="AT680" s="100"/>
      <c r="AU680" s="100"/>
      <c r="AV680" s="100"/>
      <c r="AW680" s="100"/>
      <c r="AX680" s="100"/>
      <c r="AY680" s="100"/>
      <c r="AZ680" s="100"/>
      <c r="BA680" s="100"/>
      <c r="BB680" s="100"/>
      <c r="BC680" s="100"/>
      <c r="BD680" s="100"/>
      <c r="BE680" s="100"/>
    </row>
    <row r="681" spans="1:57" ht="15.75" customHeight="1" x14ac:dyDescent="0.3">
      <c r="A681" s="98"/>
      <c r="B681" s="98"/>
      <c r="C681" s="98"/>
      <c r="D681" s="98"/>
      <c r="E681" s="99"/>
      <c r="F681" s="99"/>
      <c r="G681" s="98"/>
      <c r="H681" s="98"/>
      <c r="I681" s="98"/>
      <c r="J681" s="98"/>
      <c r="K681" s="98"/>
      <c r="L681" s="98"/>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c r="AR681" s="100"/>
      <c r="AS681" s="100"/>
      <c r="AT681" s="100"/>
      <c r="AU681" s="100"/>
      <c r="AV681" s="100"/>
      <c r="AW681" s="100"/>
      <c r="AX681" s="100"/>
      <c r="AY681" s="100"/>
      <c r="AZ681" s="100"/>
      <c r="BA681" s="100"/>
      <c r="BB681" s="100"/>
      <c r="BC681" s="100"/>
      <c r="BD681" s="100"/>
      <c r="BE681" s="100"/>
    </row>
    <row r="682" spans="1:57" ht="15.75" customHeight="1" x14ac:dyDescent="0.3">
      <c r="A682" s="98"/>
      <c r="B682" s="98"/>
      <c r="C682" s="98"/>
      <c r="D682" s="98"/>
      <c r="E682" s="99"/>
      <c r="F682" s="99"/>
      <c r="G682" s="98"/>
      <c r="H682" s="98"/>
      <c r="I682" s="98"/>
      <c r="J682" s="98"/>
      <c r="K682" s="98"/>
      <c r="L682" s="98"/>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c r="AR682" s="100"/>
      <c r="AS682" s="100"/>
      <c r="AT682" s="100"/>
      <c r="AU682" s="100"/>
      <c r="AV682" s="100"/>
      <c r="AW682" s="100"/>
      <c r="AX682" s="100"/>
      <c r="AY682" s="100"/>
      <c r="AZ682" s="100"/>
      <c r="BA682" s="100"/>
      <c r="BB682" s="100"/>
      <c r="BC682" s="100"/>
      <c r="BD682" s="100"/>
      <c r="BE682" s="100"/>
    </row>
    <row r="683" spans="1:57" ht="15.75" customHeight="1" x14ac:dyDescent="0.3">
      <c r="A683" s="98"/>
      <c r="B683" s="98"/>
      <c r="C683" s="98"/>
      <c r="D683" s="98"/>
      <c r="E683" s="99"/>
      <c r="F683" s="99"/>
      <c r="G683" s="98"/>
      <c r="H683" s="98"/>
      <c r="I683" s="98"/>
      <c r="J683" s="98"/>
      <c r="K683" s="98"/>
      <c r="L683" s="98"/>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c r="AU683" s="100"/>
      <c r="AV683" s="100"/>
      <c r="AW683" s="100"/>
      <c r="AX683" s="100"/>
      <c r="AY683" s="100"/>
      <c r="AZ683" s="100"/>
      <c r="BA683" s="100"/>
      <c r="BB683" s="100"/>
      <c r="BC683" s="100"/>
      <c r="BD683" s="100"/>
      <c r="BE683" s="100"/>
    </row>
    <row r="684" spans="1:57" ht="15.75" customHeight="1" x14ac:dyDescent="0.3">
      <c r="A684" s="98"/>
      <c r="B684" s="98"/>
      <c r="C684" s="98"/>
      <c r="D684" s="98"/>
      <c r="E684" s="99"/>
      <c r="F684" s="99"/>
      <c r="G684" s="98"/>
      <c r="H684" s="98"/>
      <c r="I684" s="98"/>
      <c r="J684" s="98"/>
      <c r="K684" s="98"/>
      <c r="L684" s="98"/>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c r="AR684" s="100"/>
      <c r="AS684" s="100"/>
      <c r="AT684" s="100"/>
      <c r="AU684" s="100"/>
      <c r="AV684" s="100"/>
      <c r="AW684" s="100"/>
      <c r="AX684" s="100"/>
      <c r="AY684" s="100"/>
      <c r="AZ684" s="100"/>
      <c r="BA684" s="100"/>
      <c r="BB684" s="100"/>
      <c r="BC684" s="100"/>
      <c r="BD684" s="100"/>
      <c r="BE684" s="100"/>
    </row>
    <row r="685" spans="1:57" ht="15.75" customHeight="1" x14ac:dyDescent="0.3">
      <c r="A685" s="98"/>
      <c r="B685" s="98"/>
      <c r="C685" s="98"/>
      <c r="D685" s="98"/>
      <c r="E685" s="99"/>
      <c r="F685" s="99"/>
      <c r="G685" s="98"/>
      <c r="H685" s="98"/>
      <c r="I685" s="98"/>
      <c r="J685" s="98"/>
      <c r="K685" s="98"/>
      <c r="L685" s="98"/>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0"/>
      <c r="AQ685" s="100"/>
      <c r="AR685" s="100"/>
      <c r="AS685" s="100"/>
      <c r="AT685" s="100"/>
      <c r="AU685" s="100"/>
      <c r="AV685" s="100"/>
      <c r="AW685" s="100"/>
      <c r="AX685" s="100"/>
      <c r="AY685" s="100"/>
      <c r="AZ685" s="100"/>
      <c r="BA685" s="100"/>
      <c r="BB685" s="100"/>
      <c r="BC685" s="100"/>
      <c r="BD685" s="100"/>
      <c r="BE685" s="100"/>
    </row>
    <row r="686" spans="1:57" ht="15.75" customHeight="1" x14ac:dyDescent="0.3">
      <c r="A686" s="98"/>
      <c r="B686" s="98"/>
      <c r="C686" s="98"/>
      <c r="D686" s="98"/>
      <c r="E686" s="99"/>
      <c r="F686" s="99"/>
      <c r="G686" s="98"/>
      <c r="H686" s="98"/>
      <c r="I686" s="98"/>
      <c r="J686" s="98"/>
      <c r="K686" s="98"/>
      <c r="L686" s="98"/>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c r="AP686" s="100"/>
      <c r="AQ686" s="100"/>
      <c r="AR686" s="100"/>
      <c r="AS686" s="100"/>
      <c r="AT686" s="100"/>
      <c r="AU686" s="100"/>
      <c r="AV686" s="100"/>
      <c r="AW686" s="100"/>
      <c r="AX686" s="100"/>
      <c r="AY686" s="100"/>
      <c r="AZ686" s="100"/>
      <c r="BA686" s="100"/>
      <c r="BB686" s="100"/>
      <c r="BC686" s="100"/>
      <c r="BD686" s="100"/>
      <c r="BE686" s="100"/>
    </row>
    <row r="687" spans="1:57" ht="15.75" customHeight="1" x14ac:dyDescent="0.3">
      <c r="A687" s="98"/>
      <c r="B687" s="98"/>
      <c r="C687" s="98"/>
      <c r="D687" s="98"/>
      <c r="E687" s="99"/>
      <c r="F687" s="99"/>
      <c r="G687" s="98"/>
      <c r="H687" s="98"/>
      <c r="I687" s="98"/>
      <c r="J687" s="98"/>
      <c r="K687" s="98"/>
      <c r="L687" s="98"/>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0"/>
      <c r="AQ687" s="100"/>
      <c r="AR687" s="100"/>
      <c r="AS687" s="100"/>
      <c r="AT687" s="100"/>
      <c r="AU687" s="100"/>
      <c r="AV687" s="100"/>
      <c r="AW687" s="100"/>
      <c r="AX687" s="100"/>
      <c r="AY687" s="100"/>
      <c r="AZ687" s="100"/>
      <c r="BA687" s="100"/>
      <c r="BB687" s="100"/>
      <c r="BC687" s="100"/>
      <c r="BD687" s="100"/>
      <c r="BE687" s="100"/>
    </row>
    <row r="688" spans="1:57" ht="15.75" customHeight="1" x14ac:dyDescent="0.3">
      <c r="A688" s="98"/>
      <c r="B688" s="98"/>
      <c r="C688" s="98"/>
      <c r="D688" s="98"/>
      <c r="E688" s="99"/>
      <c r="F688" s="99"/>
      <c r="G688" s="98"/>
      <c r="H688" s="98"/>
      <c r="I688" s="98"/>
      <c r="J688" s="98"/>
      <c r="K688" s="98"/>
      <c r="L688" s="98"/>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100"/>
      <c r="AO688" s="100"/>
      <c r="AP688" s="100"/>
      <c r="AQ688" s="100"/>
      <c r="AR688" s="100"/>
      <c r="AS688" s="100"/>
      <c r="AT688" s="100"/>
      <c r="AU688" s="100"/>
      <c r="AV688" s="100"/>
      <c r="AW688" s="100"/>
      <c r="AX688" s="100"/>
      <c r="AY688" s="100"/>
      <c r="AZ688" s="100"/>
      <c r="BA688" s="100"/>
      <c r="BB688" s="100"/>
      <c r="BC688" s="100"/>
      <c r="BD688" s="100"/>
      <c r="BE688" s="100"/>
    </row>
    <row r="689" spans="1:57" ht="15.75" customHeight="1" x14ac:dyDescent="0.3">
      <c r="A689" s="98"/>
      <c r="B689" s="98"/>
      <c r="C689" s="98"/>
      <c r="D689" s="98"/>
      <c r="E689" s="99"/>
      <c r="F689" s="99"/>
      <c r="G689" s="98"/>
      <c r="H689" s="98"/>
      <c r="I689" s="98"/>
      <c r="J689" s="98"/>
      <c r="K689" s="98"/>
      <c r="L689" s="98"/>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c r="AR689" s="100"/>
      <c r="AS689" s="100"/>
      <c r="AT689" s="100"/>
      <c r="AU689" s="100"/>
      <c r="AV689" s="100"/>
      <c r="AW689" s="100"/>
      <c r="AX689" s="100"/>
      <c r="AY689" s="100"/>
      <c r="AZ689" s="100"/>
      <c r="BA689" s="100"/>
      <c r="BB689" s="100"/>
      <c r="BC689" s="100"/>
      <c r="BD689" s="100"/>
      <c r="BE689" s="100"/>
    </row>
    <row r="690" spans="1:57" ht="15.75" customHeight="1" x14ac:dyDescent="0.3">
      <c r="A690" s="98"/>
      <c r="B690" s="98"/>
      <c r="C690" s="98"/>
      <c r="D690" s="98"/>
      <c r="E690" s="99"/>
      <c r="F690" s="99"/>
      <c r="G690" s="98"/>
      <c r="H690" s="98"/>
      <c r="I690" s="98"/>
      <c r="J690" s="98"/>
      <c r="K690" s="98"/>
      <c r="L690" s="98"/>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c r="AU690" s="100"/>
      <c r="AV690" s="100"/>
      <c r="AW690" s="100"/>
      <c r="AX690" s="100"/>
      <c r="AY690" s="100"/>
      <c r="AZ690" s="100"/>
      <c r="BA690" s="100"/>
      <c r="BB690" s="100"/>
      <c r="BC690" s="100"/>
      <c r="BD690" s="100"/>
      <c r="BE690" s="100"/>
    </row>
    <row r="691" spans="1:57" ht="15.75" customHeight="1" x14ac:dyDescent="0.3">
      <c r="A691" s="98"/>
      <c r="B691" s="98"/>
      <c r="C691" s="98"/>
      <c r="D691" s="98"/>
      <c r="E691" s="99"/>
      <c r="F691" s="99"/>
      <c r="G691" s="98"/>
      <c r="H691" s="98"/>
      <c r="I691" s="98"/>
      <c r="J691" s="98"/>
      <c r="K691" s="98"/>
      <c r="L691" s="98"/>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100"/>
      <c r="AO691" s="100"/>
      <c r="AP691" s="100"/>
      <c r="AQ691" s="100"/>
      <c r="AR691" s="100"/>
      <c r="AS691" s="100"/>
      <c r="AT691" s="100"/>
      <c r="AU691" s="100"/>
      <c r="AV691" s="100"/>
      <c r="AW691" s="100"/>
      <c r="AX691" s="100"/>
      <c r="AY691" s="100"/>
      <c r="AZ691" s="100"/>
      <c r="BA691" s="100"/>
      <c r="BB691" s="100"/>
      <c r="BC691" s="100"/>
      <c r="BD691" s="100"/>
      <c r="BE691" s="100"/>
    </row>
    <row r="692" spans="1:57" ht="15.75" customHeight="1" x14ac:dyDescent="0.3">
      <c r="A692" s="98"/>
      <c r="B692" s="98"/>
      <c r="C692" s="98"/>
      <c r="D692" s="98"/>
      <c r="E692" s="99"/>
      <c r="F692" s="99"/>
      <c r="G692" s="98"/>
      <c r="H692" s="98"/>
      <c r="I692" s="98"/>
      <c r="J692" s="98"/>
      <c r="K692" s="98"/>
      <c r="L692" s="98"/>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row>
    <row r="693" spans="1:57" ht="15.75" customHeight="1" x14ac:dyDescent="0.3">
      <c r="A693" s="98"/>
      <c r="B693" s="98"/>
      <c r="C693" s="98"/>
      <c r="D693" s="98"/>
      <c r="E693" s="99"/>
      <c r="F693" s="99"/>
      <c r="G693" s="98"/>
      <c r="H693" s="98"/>
      <c r="I693" s="98"/>
      <c r="J693" s="98"/>
      <c r="K693" s="98"/>
      <c r="L693" s="98"/>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0"/>
      <c r="AQ693" s="100"/>
      <c r="AR693" s="100"/>
      <c r="AS693" s="100"/>
      <c r="AT693" s="100"/>
      <c r="AU693" s="100"/>
      <c r="AV693" s="100"/>
      <c r="AW693" s="100"/>
      <c r="AX693" s="100"/>
      <c r="AY693" s="100"/>
      <c r="AZ693" s="100"/>
      <c r="BA693" s="100"/>
      <c r="BB693" s="100"/>
      <c r="BC693" s="100"/>
      <c r="BD693" s="100"/>
      <c r="BE693" s="100"/>
    </row>
    <row r="694" spans="1:57" ht="15.75" customHeight="1" x14ac:dyDescent="0.3">
      <c r="A694" s="98"/>
      <c r="B694" s="98"/>
      <c r="C694" s="98"/>
      <c r="D694" s="98"/>
      <c r="E694" s="99"/>
      <c r="F694" s="99"/>
      <c r="G694" s="98"/>
      <c r="H694" s="98"/>
      <c r="I694" s="98"/>
      <c r="J694" s="98"/>
      <c r="K694" s="98"/>
      <c r="L694" s="98"/>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100"/>
      <c r="AO694" s="100"/>
      <c r="AP694" s="100"/>
      <c r="AQ694" s="100"/>
      <c r="AR694" s="100"/>
      <c r="AS694" s="100"/>
      <c r="AT694" s="100"/>
      <c r="AU694" s="100"/>
      <c r="AV694" s="100"/>
      <c r="AW694" s="100"/>
      <c r="AX694" s="100"/>
      <c r="AY694" s="100"/>
      <c r="AZ694" s="100"/>
      <c r="BA694" s="100"/>
      <c r="BB694" s="100"/>
      <c r="BC694" s="100"/>
      <c r="BD694" s="100"/>
      <c r="BE694" s="100"/>
    </row>
    <row r="695" spans="1:57" ht="15.75" customHeight="1" x14ac:dyDescent="0.3">
      <c r="A695" s="98"/>
      <c r="B695" s="98"/>
      <c r="C695" s="98"/>
      <c r="D695" s="98"/>
      <c r="E695" s="99"/>
      <c r="F695" s="99"/>
      <c r="G695" s="98"/>
      <c r="H695" s="98"/>
      <c r="I695" s="98"/>
      <c r="J695" s="98"/>
      <c r="K695" s="98"/>
      <c r="L695" s="98"/>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0"/>
      <c r="AQ695" s="100"/>
      <c r="AR695" s="100"/>
      <c r="AS695" s="100"/>
      <c r="AT695" s="100"/>
      <c r="AU695" s="100"/>
      <c r="AV695" s="100"/>
      <c r="AW695" s="100"/>
      <c r="AX695" s="100"/>
      <c r="AY695" s="100"/>
      <c r="AZ695" s="100"/>
      <c r="BA695" s="100"/>
      <c r="BB695" s="100"/>
      <c r="BC695" s="100"/>
      <c r="BD695" s="100"/>
      <c r="BE695" s="100"/>
    </row>
    <row r="696" spans="1:57" ht="15.75" customHeight="1" x14ac:dyDescent="0.3">
      <c r="A696" s="98"/>
      <c r="B696" s="98"/>
      <c r="C696" s="98"/>
      <c r="D696" s="98"/>
      <c r="E696" s="99"/>
      <c r="F696" s="99"/>
      <c r="G696" s="98"/>
      <c r="H696" s="98"/>
      <c r="I696" s="98"/>
      <c r="J696" s="98"/>
      <c r="K696" s="98"/>
      <c r="L696" s="98"/>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100"/>
      <c r="AO696" s="100"/>
      <c r="AP696" s="100"/>
      <c r="AQ696" s="100"/>
      <c r="AR696" s="100"/>
      <c r="AS696" s="100"/>
      <c r="AT696" s="100"/>
      <c r="AU696" s="100"/>
      <c r="AV696" s="100"/>
      <c r="AW696" s="100"/>
      <c r="AX696" s="100"/>
      <c r="AY696" s="100"/>
      <c r="AZ696" s="100"/>
      <c r="BA696" s="100"/>
      <c r="BB696" s="100"/>
      <c r="BC696" s="100"/>
      <c r="BD696" s="100"/>
      <c r="BE696" s="100"/>
    </row>
    <row r="697" spans="1:57" ht="15.75" customHeight="1" x14ac:dyDescent="0.3">
      <c r="A697" s="98"/>
      <c r="B697" s="98"/>
      <c r="C697" s="98"/>
      <c r="D697" s="98"/>
      <c r="E697" s="99"/>
      <c r="F697" s="99"/>
      <c r="G697" s="98"/>
      <c r="H697" s="98"/>
      <c r="I697" s="98"/>
      <c r="J697" s="98"/>
      <c r="K697" s="98"/>
      <c r="L697" s="98"/>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0"/>
      <c r="AQ697" s="100"/>
      <c r="AR697" s="100"/>
      <c r="AS697" s="100"/>
      <c r="AT697" s="100"/>
      <c r="AU697" s="100"/>
      <c r="AV697" s="100"/>
      <c r="AW697" s="100"/>
      <c r="AX697" s="100"/>
      <c r="AY697" s="100"/>
      <c r="AZ697" s="100"/>
      <c r="BA697" s="100"/>
      <c r="BB697" s="100"/>
      <c r="BC697" s="100"/>
      <c r="BD697" s="100"/>
      <c r="BE697" s="100"/>
    </row>
    <row r="698" spans="1:57" ht="15.75" customHeight="1" x14ac:dyDescent="0.3">
      <c r="A698" s="98"/>
      <c r="B698" s="98"/>
      <c r="C698" s="98"/>
      <c r="D698" s="98"/>
      <c r="E698" s="99"/>
      <c r="F698" s="99"/>
      <c r="G698" s="98"/>
      <c r="H698" s="98"/>
      <c r="I698" s="98"/>
      <c r="J698" s="98"/>
      <c r="K698" s="98"/>
      <c r="L698" s="98"/>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c r="AV698" s="100"/>
      <c r="AW698" s="100"/>
      <c r="AX698" s="100"/>
      <c r="AY698" s="100"/>
      <c r="AZ698" s="100"/>
      <c r="BA698" s="100"/>
      <c r="BB698" s="100"/>
      <c r="BC698" s="100"/>
      <c r="BD698" s="100"/>
      <c r="BE698" s="100"/>
    </row>
    <row r="699" spans="1:57" ht="15.75" customHeight="1" x14ac:dyDescent="0.3">
      <c r="A699" s="98"/>
      <c r="B699" s="98"/>
      <c r="C699" s="98"/>
      <c r="D699" s="98"/>
      <c r="E699" s="99"/>
      <c r="F699" s="99"/>
      <c r="G699" s="98"/>
      <c r="H699" s="98"/>
      <c r="I699" s="98"/>
      <c r="J699" s="98"/>
      <c r="K699" s="98"/>
      <c r="L699" s="98"/>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P699" s="100"/>
      <c r="AQ699" s="100"/>
      <c r="AR699" s="100"/>
      <c r="AS699" s="100"/>
      <c r="AT699" s="100"/>
      <c r="AU699" s="100"/>
      <c r="AV699" s="100"/>
      <c r="AW699" s="100"/>
      <c r="AX699" s="100"/>
      <c r="AY699" s="100"/>
      <c r="AZ699" s="100"/>
      <c r="BA699" s="100"/>
      <c r="BB699" s="100"/>
      <c r="BC699" s="100"/>
      <c r="BD699" s="100"/>
      <c r="BE699" s="100"/>
    </row>
    <row r="700" spans="1:57" ht="15.75" customHeight="1" x14ac:dyDescent="0.3">
      <c r="A700" s="98"/>
      <c r="B700" s="98"/>
      <c r="C700" s="98"/>
      <c r="D700" s="98"/>
      <c r="E700" s="99"/>
      <c r="F700" s="99"/>
      <c r="G700" s="98"/>
      <c r="H700" s="98"/>
      <c r="I700" s="98"/>
      <c r="J700" s="98"/>
      <c r="K700" s="98"/>
      <c r="L700" s="98"/>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row>
    <row r="701" spans="1:57" ht="15.75" customHeight="1" x14ac:dyDescent="0.3">
      <c r="A701" s="98"/>
      <c r="B701" s="98"/>
      <c r="C701" s="98"/>
      <c r="D701" s="98"/>
      <c r="E701" s="99"/>
      <c r="F701" s="99"/>
      <c r="G701" s="98"/>
      <c r="H701" s="98"/>
      <c r="I701" s="98"/>
      <c r="J701" s="98"/>
      <c r="K701" s="98"/>
      <c r="L701" s="98"/>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0"/>
      <c r="AQ701" s="100"/>
      <c r="AR701" s="100"/>
      <c r="AS701" s="100"/>
      <c r="AT701" s="100"/>
      <c r="AU701" s="100"/>
      <c r="AV701" s="100"/>
      <c r="AW701" s="100"/>
      <c r="AX701" s="100"/>
      <c r="AY701" s="100"/>
      <c r="AZ701" s="100"/>
      <c r="BA701" s="100"/>
      <c r="BB701" s="100"/>
      <c r="BC701" s="100"/>
      <c r="BD701" s="100"/>
      <c r="BE701" s="100"/>
    </row>
    <row r="702" spans="1:57" ht="15.75" customHeight="1" x14ac:dyDescent="0.3">
      <c r="A702" s="98"/>
      <c r="B702" s="98"/>
      <c r="C702" s="98"/>
      <c r="D702" s="98"/>
      <c r="E702" s="99"/>
      <c r="F702" s="99"/>
      <c r="G702" s="98"/>
      <c r="H702" s="98"/>
      <c r="I702" s="98"/>
      <c r="J702" s="98"/>
      <c r="K702" s="98"/>
      <c r="L702" s="98"/>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c r="AR702" s="100"/>
      <c r="AS702" s="100"/>
      <c r="AT702" s="100"/>
      <c r="AU702" s="100"/>
      <c r="AV702" s="100"/>
      <c r="AW702" s="100"/>
      <c r="AX702" s="100"/>
      <c r="AY702" s="100"/>
      <c r="AZ702" s="100"/>
      <c r="BA702" s="100"/>
      <c r="BB702" s="100"/>
      <c r="BC702" s="100"/>
      <c r="BD702" s="100"/>
      <c r="BE702" s="100"/>
    </row>
    <row r="703" spans="1:57" ht="15.75" customHeight="1" x14ac:dyDescent="0.3">
      <c r="A703" s="98"/>
      <c r="B703" s="98"/>
      <c r="C703" s="98"/>
      <c r="D703" s="98"/>
      <c r="E703" s="99"/>
      <c r="F703" s="99"/>
      <c r="G703" s="98"/>
      <c r="H703" s="98"/>
      <c r="I703" s="98"/>
      <c r="J703" s="98"/>
      <c r="K703" s="98"/>
      <c r="L703" s="98"/>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c r="AR703" s="100"/>
      <c r="AS703" s="100"/>
      <c r="AT703" s="100"/>
      <c r="AU703" s="100"/>
      <c r="AV703" s="100"/>
      <c r="AW703" s="100"/>
      <c r="AX703" s="100"/>
      <c r="AY703" s="100"/>
      <c r="AZ703" s="100"/>
      <c r="BA703" s="100"/>
      <c r="BB703" s="100"/>
      <c r="BC703" s="100"/>
      <c r="BD703" s="100"/>
      <c r="BE703" s="100"/>
    </row>
    <row r="704" spans="1:57" ht="15.75" customHeight="1" x14ac:dyDescent="0.3">
      <c r="A704" s="98"/>
      <c r="B704" s="98"/>
      <c r="C704" s="98"/>
      <c r="D704" s="98"/>
      <c r="E704" s="99"/>
      <c r="F704" s="99"/>
      <c r="G704" s="98"/>
      <c r="H704" s="98"/>
      <c r="I704" s="98"/>
      <c r="J704" s="98"/>
      <c r="K704" s="98"/>
      <c r="L704" s="98"/>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c r="AR704" s="100"/>
      <c r="AS704" s="100"/>
      <c r="AT704" s="100"/>
      <c r="AU704" s="100"/>
      <c r="AV704" s="100"/>
      <c r="AW704" s="100"/>
      <c r="AX704" s="100"/>
      <c r="AY704" s="100"/>
      <c r="AZ704" s="100"/>
      <c r="BA704" s="100"/>
      <c r="BB704" s="100"/>
      <c r="BC704" s="100"/>
      <c r="BD704" s="100"/>
      <c r="BE704" s="100"/>
    </row>
    <row r="705" spans="1:57" ht="15.75" customHeight="1" x14ac:dyDescent="0.3">
      <c r="A705" s="98"/>
      <c r="B705" s="98"/>
      <c r="C705" s="98"/>
      <c r="D705" s="98"/>
      <c r="E705" s="99"/>
      <c r="F705" s="99"/>
      <c r="G705" s="98"/>
      <c r="H705" s="98"/>
      <c r="I705" s="98"/>
      <c r="J705" s="98"/>
      <c r="K705" s="98"/>
      <c r="L705" s="98"/>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c r="AR705" s="100"/>
      <c r="AS705" s="100"/>
      <c r="AT705" s="100"/>
      <c r="AU705" s="100"/>
      <c r="AV705" s="100"/>
      <c r="AW705" s="100"/>
      <c r="AX705" s="100"/>
      <c r="AY705" s="100"/>
      <c r="AZ705" s="100"/>
      <c r="BA705" s="100"/>
      <c r="BB705" s="100"/>
      <c r="BC705" s="100"/>
      <c r="BD705" s="100"/>
      <c r="BE705" s="100"/>
    </row>
    <row r="706" spans="1:57" ht="15.75" customHeight="1" x14ac:dyDescent="0.3">
      <c r="A706" s="98"/>
      <c r="B706" s="98"/>
      <c r="C706" s="98"/>
      <c r="D706" s="98"/>
      <c r="E706" s="99"/>
      <c r="F706" s="99"/>
      <c r="G706" s="98"/>
      <c r="H706" s="98"/>
      <c r="I706" s="98"/>
      <c r="J706" s="98"/>
      <c r="K706" s="98"/>
      <c r="L706" s="98"/>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c r="AU706" s="100"/>
      <c r="AV706" s="100"/>
      <c r="AW706" s="100"/>
      <c r="AX706" s="100"/>
      <c r="AY706" s="100"/>
      <c r="AZ706" s="100"/>
      <c r="BA706" s="100"/>
      <c r="BB706" s="100"/>
      <c r="BC706" s="100"/>
      <c r="BD706" s="100"/>
      <c r="BE706" s="100"/>
    </row>
    <row r="707" spans="1:57" ht="15.75" customHeight="1" x14ac:dyDescent="0.3">
      <c r="A707" s="98"/>
      <c r="B707" s="98"/>
      <c r="C707" s="98"/>
      <c r="D707" s="98"/>
      <c r="E707" s="99"/>
      <c r="F707" s="99"/>
      <c r="G707" s="98"/>
      <c r="H707" s="98"/>
      <c r="I707" s="98"/>
      <c r="J707" s="98"/>
      <c r="K707" s="98"/>
      <c r="L707" s="98"/>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c r="AR707" s="100"/>
      <c r="AS707" s="100"/>
      <c r="AT707" s="100"/>
      <c r="AU707" s="100"/>
      <c r="AV707" s="100"/>
      <c r="AW707" s="100"/>
      <c r="AX707" s="100"/>
      <c r="AY707" s="100"/>
      <c r="AZ707" s="100"/>
      <c r="BA707" s="100"/>
      <c r="BB707" s="100"/>
      <c r="BC707" s="100"/>
      <c r="BD707" s="100"/>
      <c r="BE707" s="100"/>
    </row>
    <row r="708" spans="1:57" ht="15.75" customHeight="1" x14ac:dyDescent="0.3">
      <c r="A708" s="98"/>
      <c r="B708" s="98"/>
      <c r="C708" s="98"/>
      <c r="D708" s="98"/>
      <c r="E708" s="99"/>
      <c r="F708" s="99"/>
      <c r="G708" s="98"/>
      <c r="H708" s="98"/>
      <c r="I708" s="98"/>
      <c r="J708" s="98"/>
      <c r="K708" s="98"/>
      <c r="L708" s="98"/>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c r="AR708" s="100"/>
      <c r="AS708" s="100"/>
      <c r="AT708" s="100"/>
      <c r="AU708" s="100"/>
      <c r="AV708" s="100"/>
      <c r="AW708" s="100"/>
      <c r="AX708" s="100"/>
      <c r="AY708" s="100"/>
      <c r="AZ708" s="100"/>
      <c r="BA708" s="100"/>
      <c r="BB708" s="100"/>
      <c r="BC708" s="100"/>
      <c r="BD708" s="100"/>
      <c r="BE708" s="100"/>
    </row>
    <row r="709" spans="1:57" ht="15.75" customHeight="1" x14ac:dyDescent="0.3">
      <c r="A709" s="98"/>
      <c r="B709" s="98"/>
      <c r="C709" s="98"/>
      <c r="D709" s="98"/>
      <c r="E709" s="99"/>
      <c r="F709" s="99"/>
      <c r="G709" s="98"/>
      <c r="H709" s="98"/>
      <c r="I709" s="98"/>
      <c r="J709" s="98"/>
      <c r="K709" s="98"/>
      <c r="L709" s="98"/>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100"/>
      <c r="AO709" s="100"/>
      <c r="AP709" s="100"/>
      <c r="AQ709" s="100"/>
      <c r="AR709" s="100"/>
      <c r="AS709" s="100"/>
      <c r="AT709" s="100"/>
      <c r="AU709" s="100"/>
      <c r="AV709" s="100"/>
      <c r="AW709" s="100"/>
      <c r="AX709" s="100"/>
      <c r="AY709" s="100"/>
      <c r="AZ709" s="100"/>
      <c r="BA709" s="100"/>
      <c r="BB709" s="100"/>
      <c r="BC709" s="100"/>
      <c r="BD709" s="100"/>
      <c r="BE709" s="100"/>
    </row>
    <row r="710" spans="1:57" ht="15.75" customHeight="1" x14ac:dyDescent="0.3">
      <c r="A710" s="98"/>
      <c r="B710" s="98"/>
      <c r="C710" s="98"/>
      <c r="D710" s="98"/>
      <c r="E710" s="99"/>
      <c r="F710" s="99"/>
      <c r="G710" s="98"/>
      <c r="H710" s="98"/>
      <c r="I710" s="98"/>
      <c r="J710" s="98"/>
      <c r="K710" s="98"/>
      <c r="L710" s="98"/>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0"/>
      <c r="AQ710" s="100"/>
      <c r="AR710" s="100"/>
      <c r="AS710" s="100"/>
      <c r="AT710" s="100"/>
      <c r="AU710" s="100"/>
      <c r="AV710" s="100"/>
      <c r="AW710" s="100"/>
      <c r="AX710" s="100"/>
      <c r="AY710" s="100"/>
      <c r="AZ710" s="100"/>
      <c r="BA710" s="100"/>
      <c r="BB710" s="100"/>
      <c r="BC710" s="100"/>
      <c r="BD710" s="100"/>
      <c r="BE710" s="100"/>
    </row>
    <row r="711" spans="1:57" ht="15.75" customHeight="1" x14ac:dyDescent="0.3">
      <c r="A711" s="98"/>
      <c r="B711" s="98"/>
      <c r="C711" s="98"/>
      <c r="D711" s="98"/>
      <c r="E711" s="99"/>
      <c r="F711" s="99"/>
      <c r="G711" s="98"/>
      <c r="H711" s="98"/>
      <c r="I711" s="98"/>
      <c r="J711" s="98"/>
      <c r="K711" s="98"/>
      <c r="L711" s="98"/>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100"/>
      <c r="AO711" s="100"/>
      <c r="AP711" s="100"/>
      <c r="AQ711" s="100"/>
      <c r="AR711" s="100"/>
      <c r="AS711" s="100"/>
      <c r="AT711" s="100"/>
      <c r="AU711" s="100"/>
      <c r="AV711" s="100"/>
      <c r="AW711" s="100"/>
      <c r="AX711" s="100"/>
      <c r="AY711" s="100"/>
      <c r="AZ711" s="100"/>
      <c r="BA711" s="100"/>
      <c r="BB711" s="100"/>
      <c r="BC711" s="100"/>
      <c r="BD711" s="100"/>
      <c r="BE711" s="100"/>
    </row>
    <row r="712" spans="1:57" ht="15.75" customHeight="1" x14ac:dyDescent="0.3">
      <c r="A712" s="98"/>
      <c r="B712" s="98"/>
      <c r="C712" s="98"/>
      <c r="D712" s="98"/>
      <c r="E712" s="99"/>
      <c r="F712" s="99"/>
      <c r="G712" s="98"/>
      <c r="H712" s="98"/>
      <c r="I712" s="98"/>
      <c r="J712" s="98"/>
      <c r="K712" s="98"/>
      <c r="L712" s="98"/>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c r="AR712" s="100"/>
      <c r="AS712" s="100"/>
      <c r="AT712" s="100"/>
      <c r="AU712" s="100"/>
      <c r="AV712" s="100"/>
      <c r="AW712" s="100"/>
      <c r="AX712" s="100"/>
      <c r="AY712" s="100"/>
      <c r="AZ712" s="100"/>
      <c r="BA712" s="100"/>
      <c r="BB712" s="100"/>
      <c r="BC712" s="100"/>
      <c r="BD712" s="100"/>
      <c r="BE712" s="100"/>
    </row>
    <row r="713" spans="1:57" ht="15.75" customHeight="1" x14ac:dyDescent="0.3">
      <c r="A713" s="98"/>
      <c r="B713" s="98"/>
      <c r="C713" s="98"/>
      <c r="D713" s="98"/>
      <c r="E713" s="99"/>
      <c r="F713" s="99"/>
      <c r="G713" s="98"/>
      <c r="H713" s="98"/>
      <c r="I713" s="98"/>
      <c r="J713" s="98"/>
      <c r="K713" s="98"/>
      <c r="L713" s="98"/>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c r="AR713" s="100"/>
      <c r="AS713" s="100"/>
      <c r="AT713" s="100"/>
      <c r="AU713" s="100"/>
      <c r="AV713" s="100"/>
      <c r="AW713" s="100"/>
      <c r="AX713" s="100"/>
      <c r="AY713" s="100"/>
      <c r="AZ713" s="100"/>
      <c r="BA713" s="100"/>
      <c r="BB713" s="100"/>
      <c r="BC713" s="100"/>
      <c r="BD713" s="100"/>
      <c r="BE713" s="100"/>
    </row>
    <row r="714" spans="1:57" ht="15.75" customHeight="1" x14ac:dyDescent="0.3">
      <c r="A714" s="98"/>
      <c r="B714" s="98"/>
      <c r="C714" s="98"/>
      <c r="D714" s="98"/>
      <c r="E714" s="99"/>
      <c r="F714" s="99"/>
      <c r="G714" s="98"/>
      <c r="H714" s="98"/>
      <c r="I714" s="98"/>
      <c r="J714" s="98"/>
      <c r="K714" s="98"/>
      <c r="L714" s="98"/>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c r="AR714" s="100"/>
      <c r="AS714" s="100"/>
      <c r="AT714" s="100"/>
      <c r="AU714" s="100"/>
      <c r="AV714" s="100"/>
      <c r="AW714" s="100"/>
      <c r="AX714" s="100"/>
      <c r="AY714" s="100"/>
      <c r="AZ714" s="100"/>
      <c r="BA714" s="100"/>
      <c r="BB714" s="100"/>
      <c r="BC714" s="100"/>
      <c r="BD714" s="100"/>
      <c r="BE714" s="100"/>
    </row>
    <row r="715" spans="1:57" ht="15.75" customHeight="1" x14ac:dyDescent="0.3">
      <c r="A715" s="98"/>
      <c r="B715" s="98"/>
      <c r="C715" s="98"/>
      <c r="D715" s="98"/>
      <c r="E715" s="99"/>
      <c r="F715" s="99"/>
      <c r="G715" s="98"/>
      <c r="H715" s="98"/>
      <c r="I715" s="98"/>
      <c r="J715" s="98"/>
      <c r="K715" s="98"/>
      <c r="L715" s="98"/>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c r="AR715" s="100"/>
      <c r="AS715" s="100"/>
      <c r="AT715" s="100"/>
      <c r="AU715" s="100"/>
      <c r="AV715" s="100"/>
      <c r="AW715" s="100"/>
      <c r="AX715" s="100"/>
      <c r="AY715" s="100"/>
      <c r="AZ715" s="100"/>
      <c r="BA715" s="100"/>
      <c r="BB715" s="100"/>
      <c r="BC715" s="100"/>
      <c r="BD715" s="100"/>
      <c r="BE715" s="100"/>
    </row>
    <row r="716" spans="1:57" ht="15.75" customHeight="1" x14ac:dyDescent="0.3">
      <c r="A716" s="98"/>
      <c r="B716" s="98"/>
      <c r="C716" s="98"/>
      <c r="D716" s="98"/>
      <c r="E716" s="99"/>
      <c r="F716" s="99"/>
      <c r="G716" s="98"/>
      <c r="H716" s="98"/>
      <c r="I716" s="98"/>
      <c r="J716" s="98"/>
      <c r="K716" s="98"/>
      <c r="L716" s="98"/>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c r="AR716" s="100"/>
      <c r="AS716" s="100"/>
      <c r="AT716" s="100"/>
      <c r="AU716" s="100"/>
      <c r="AV716" s="100"/>
      <c r="AW716" s="100"/>
      <c r="AX716" s="100"/>
      <c r="AY716" s="100"/>
      <c r="AZ716" s="100"/>
      <c r="BA716" s="100"/>
      <c r="BB716" s="100"/>
      <c r="BC716" s="100"/>
      <c r="BD716" s="100"/>
      <c r="BE716" s="100"/>
    </row>
    <row r="717" spans="1:57" ht="15.75" customHeight="1" x14ac:dyDescent="0.3">
      <c r="A717" s="98"/>
      <c r="B717" s="98"/>
      <c r="C717" s="98"/>
      <c r="D717" s="98"/>
      <c r="E717" s="99"/>
      <c r="F717" s="99"/>
      <c r="G717" s="98"/>
      <c r="H717" s="98"/>
      <c r="I717" s="98"/>
      <c r="J717" s="98"/>
      <c r="K717" s="98"/>
      <c r="L717" s="98"/>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c r="AR717" s="100"/>
      <c r="AS717" s="100"/>
      <c r="AT717" s="100"/>
      <c r="AU717" s="100"/>
      <c r="AV717" s="100"/>
      <c r="AW717" s="100"/>
      <c r="AX717" s="100"/>
      <c r="AY717" s="100"/>
      <c r="AZ717" s="100"/>
      <c r="BA717" s="100"/>
      <c r="BB717" s="100"/>
      <c r="BC717" s="100"/>
      <c r="BD717" s="100"/>
      <c r="BE717" s="100"/>
    </row>
    <row r="718" spans="1:57" ht="15.75" customHeight="1" x14ac:dyDescent="0.3">
      <c r="A718" s="98"/>
      <c r="B718" s="98"/>
      <c r="C718" s="98"/>
      <c r="D718" s="98"/>
      <c r="E718" s="99"/>
      <c r="F718" s="99"/>
      <c r="G718" s="98"/>
      <c r="H718" s="98"/>
      <c r="I718" s="98"/>
      <c r="J718" s="98"/>
      <c r="K718" s="98"/>
      <c r="L718" s="98"/>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c r="AR718" s="100"/>
      <c r="AS718" s="100"/>
      <c r="AT718" s="100"/>
      <c r="AU718" s="100"/>
      <c r="AV718" s="100"/>
      <c r="AW718" s="100"/>
      <c r="AX718" s="100"/>
      <c r="AY718" s="100"/>
      <c r="AZ718" s="100"/>
      <c r="BA718" s="100"/>
      <c r="BB718" s="100"/>
      <c r="BC718" s="100"/>
      <c r="BD718" s="100"/>
      <c r="BE718" s="100"/>
    </row>
    <row r="719" spans="1:57" ht="15.75" customHeight="1" x14ac:dyDescent="0.3">
      <c r="A719" s="98"/>
      <c r="B719" s="98"/>
      <c r="C719" s="98"/>
      <c r="D719" s="98"/>
      <c r="E719" s="99"/>
      <c r="F719" s="99"/>
      <c r="G719" s="98"/>
      <c r="H719" s="98"/>
      <c r="I719" s="98"/>
      <c r="J719" s="98"/>
      <c r="K719" s="98"/>
      <c r="L719" s="98"/>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c r="AR719" s="100"/>
      <c r="AS719" s="100"/>
      <c r="AT719" s="100"/>
      <c r="AU719" s="100"/>
      <c r="AV719" s="100"/>
      <c r="AW719" s="100"/>
      <c r="AX719" s="100"/>
      <c r="AY719" s="100"/>
      <c r="AZ719" s="100"/>
      <c r="BA719" s="100"/>
      <c r="BB719" s="100"/>
      <c r="BC719" s="100"/>
      <c r="BD719" s="100"/>
      <c r="BE719" s="100"/>
    </row>
    <row r="720" spans="1:57" ht="15.75" customHeight="1" x14ac:dyDescent="0.3">
      <c r="A720" s="98"/>
      <c r="B720" s="98"/>
      <c r="C720" s="98"/>
      <c r="D720" s="98"/>
      <c r="E720" s="99"/>
      <c r="F720" s="99"/>
      <c r="G720" s="98"/>
      <c r="H720" s="98"/>
      <c r="I720" s="98"/>
      <c r="J720" s="98"/>
      <c r="K720" s="98"/>
      <c r="L720" s="98"/>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c r="AU720" s="100"/>
      <c r="AV720" s="100"/>
      <c r="AW720" s="100"/>
      <c r="AX720" s="100"/>
      <c r="AY720" s="100"/>
      <c r="AZ720" s="100"/>
      <c r="BA720" s="100"/>
      <c r="BB720" s="100"/>
      <c r="BC720" s="100"/>
      <c r="BD720" s="100"/>
      <c r="BE720" s="100"/>
    </row>
    <row r="721" spans="1:57" ht="15.75" customHeight="1" x14ac:dyDescent="0.3">
      <c r="A721" s="98"/>
      <c r="B721" s="98"/>
      <c r="C721" s="98"/>
      <c r="D721" s="98"/>
      <c r="E721" s="99"/>
      <c r="F721" s="99"/>
      <c r="G721" s="98"/>
      <c r="H721" s="98"/>
      <c r="I721" s="98"/>
      <c r="J721" s="98"/>
      <c r="K721" s="98"/>
      <c r="L721" s="98"/>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c r="AR721" s="100"/>
      <c r="AS721" s="100"/>
      <c r="AT721" s="100"/>
      <c r="AU721" s="100"/>
      <c r="AV721" s="100"/>
      <c r="AW721" s="100"/>
      <c r="AX721" s="100"/>
      <c r="AY721" s="100"/>
      <c r="AZ721" s="100"/>
      <c r="BA721" s="100"/>
      <c r="BB721" s="100"/>
      <c r="BC721" s="100"/>
      <c r="BD721" s="100"/>
      <c r="BE721" s="100"/>
    </row>
    <row r="722" spans="1:57" ht="15.75" customHeight="1" x14ac:dyDescent="0.3">
      <c r="A722" s="98"/>
      <c r="B722" s="98"/>
      <c r="C722" s="98"/>
      <c r="D722" s="98"/>
      <c r="E722" s="99"/>
      <c r="F722" s="99"/>
      <c r="G722" s="98"/>
      <c r="H722" s="98"/>
      <c r="I722" s="98"/>
      <c r="J722" s="98"/>
      <c r="K722" s="98"/>
      <c r="L722" s="98"/>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c r="AR722" s="100"/>
      <c r="AS722" s="100"/>
      <c r="AT722" s="100"/>
      <c r="AU722" s="100"/>
      <c r="AV722" s="100"/>
      <c r="AW722" s="100"/>
      <c r="AX722" s="100"/>
      <c r="AY722" s="100"/>
      <c r="AZ722" s="100"/>
      <c r="BA722" s="100"/>
      <c r="BB722" s="100"/>
      <c r="BC722" s="100"/>
      <c r="BD722" s="100"/>
      <c r="BE722" s="100"/>
    </row>
    <row r="723" spans="1:57" ht="15.75" customHeight="1" x14ac:dyDescent="0.3">
      <c r="A723" s="98"/>
      <c r="B723" s="98"/>
      <c r="C723" s="98"/>
      <c r="D723" s="98"/>
      <c r="E723" s="99"/>
      <c r="F723" s="99"/>
      <c r="G723" s="98"/>
      <c r="H723" s="98"/>
      <c r="I723" s="98"/>
      <c r="J723" s="98"/>
      <c r="K723" s="98"/>
      <c r="L723" s="98"/>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c r="AR723" s="100"/>
      <c r="AS723" s="100"/>
      <c r="AT723" s="100"/>
      <c r="AU723" s="100"/>
      <c r="AV723" s="100"/>
      <c r="AW723" s="100"/>
      <c r="AX723" s="100"/>
      <c r="AY723" s="100"/>
      <c r="AZ723" s="100"/>
      <c r="BA723" s="100"/>
      <c r="BB723" s="100"/>
      <c r="BC723" s="100"/>
      <c r="BD723" s="100"/>
      <c r="BE723" s="100"/>
    </row>
    <row r="724" spans="1:57" ht="15.75" customHeight="1" x14ac:dyDescent="0.3">
      <c r="A724" s="98"/>
      <c r="B724" s="98"/>
      <c r="C724" s="98"/>
      <c r="D724" s="98"/>
      <c r="E724" s="99"/>
      <c r="F724" s="99"/>
      <c r="G724" s="98"/>
      <c r="H724" s="98"/>
      <c r="I724" s="98"/>
      <c r="J724" s="98"/>
      <c r="K724" s="98"/>
      <c r="L724" s="98"/>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c r="AU724" s="100"/>
      <c r="AV724" s="100"/>
      <c r="AW724" s="100"/>
      <c r="AX724" s="100"/>
      <c r="AY724" s="100"/>
      <c r="AZ724" s="100"/>
      <c r="BA724" s="100"/>
      <c r="BB724" s="100"/>
      <c r="BC724" s="100"/>
      <c r="BD724" s="100"/>
      <c r="BE724" s="100"/>
    </row>
    <row r="725" spans="1:57" ht="15.75" customHeight="1" x14ac:dyDescent="0.3">
      <c r="A725" s="98"/>
      <c r="B725" s="98"/>
      <c r="C725" s="98"/>
      <c r="D725" s="98"/>
      <c r="E725" s="99"/>
      <c r="F725" s="99"/>
      <c r="G725" s="98"/>
      <c r="H725" s="98"/>
      <c r="I725" s="98"/>
      <c r="J725" s="98"/>
      <c r="K725" s="98"/>
      <c r="L725" s="98"/>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c r="AR725" s="100"/>
      <c r="AS725" s="100"/>
      <c r="AT725" s="100"/>
      <c r="AU725" s="100"/>
      <c r="AV725" s="100"/>
      <c r="AW725" s="100"/>
      <c r="AX725" s="100"/>
      <c r="AY725" s="100"/>
      <c r="AZ725" s="100"/>
      <c r="BA725" s="100"/>
      <c r="BB725" s="100"/>
      <c r="BC725" s="100"/>
      <c r="BD725" s="100"/>
      <c r="BE725" s="100"/>
    </row>
    <row r="726" spans="1:57" ht="15.75" customHeight="1" x14ac:dyDescent="0.3">
      <c r="A726" s="98"/>
      <c r="B726" s="98"/>
      <c r="C726" s="98"/>
      <c r="D726" s="98"/>
      <c r="E726" s="99"/>
      <c r="F726" s="99"/>
      <c r="G726" s="98"/>
      <c r="H726" s="98"/>
      <c r="I726" s="98"/>
      <c r="J726" s="98"/>
      <c r="K726" s="98"/>
      <c r="L726" s="98"/>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c r="AR726" s="100"/>
      <c r="AS726" s="100"/>
      <c r="AT726" s="100"/>
      <c r="AU726" s="100"/>
      <c r="AV726" s="100"/>
      <c r="AW726" s="100"/>
      <c r="AX726" s="100"/>
      <c r="AY726" s="100"/>
      <c r="AZ726" s="100"/>
      <c r="BA726" s="100"/>
      <c r="BB726" s="100"/>
      <c r="BC726" s="100"/>
      <c r="BD726" s="100"/>
      <c r="BE726" s="100"/>
    </row>
    <row r="727" spans="1:57" ht="15.75" customHeight="1" x14ac:dyDescent="0.3">
      <c r="A727" s="98"/>
      <c r="B727" s="98"/>
      <c r="C727" s="98"/>
      <c r="D727" s="98"/>
      <c r="E727" s="99"/>
      <c r="F727" s="99"/>
      <c r="G727" s="98"/>
      <c r="H727" s="98"/>
      <c r="I727" s="98"/>
      <c r="J727" s="98"/>
      <c r="K727" s="98"/>
      <c r="L727" s="98"/>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0"/>
      <c r="AQ727" s="100"/>
      <c r="AR727" s="100"/>
      <c r="AS727" s="100"/>
      <c r="AT727" s="100"/>
      <c r="AU727" s="100"/>
      <c r="AV727" s="100"/>
      <c r="AW727" s="100"/>
      <c r="AX727" s="100"/>
      <c r="AY727" s="100"/>
      <c r="AZ727" s="100"/>
      <c r="BA727" s="100"/>
      <c r="BB727" s="100"/>
      <c r="BC727" s="100"/>
      <c r="BD727" s="100"/>
      <c r="BE727" s="100"/>
    </row>
    <row r="728" spans="1:57" ht="15.75" customHeight="1" x14ac:dyDescent="0.3">
      <c r="A728" s="98"/>
      <c r="B728" s="98"/>
      <c r="C728" s="98"/>
      <c r="D728" s="98"/>
      <c r="E728" s="99"/>
      <c r="F728" s="99"/>
      <c r="G728" s="98"/>
      <c r="H728" s="98"/>
      <c r="I728" s="98"/>
      <c r="J728" s="98"/>
      <c r="K728" s="98"/>
      <c r="L728" s="98"/>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100"/>
      <c r="AO728" s="100"/>
      <c r="AP728" s="100"/>
      <c r="AQ728" s="100"/>
      <c r="AR728" s="100"/>
      <c r="AS728" s="100"/>
      <c r="AT728" s="100"/>
      <c r="AU728" s="100"/>
      <c r="AV728" s="100"/>
      <c r="AW728" s="100"/>
      <c r="AX728" s="100"/>
      <c r="AY728" s="100"/>
      <c r="AZ728" s="100"/>
      <c r="BA728" s="100"/>
      <c r="BB728" s="100"/>
      <c r="BC728" s="100"/>
      <c r="BD728" s="100"/>
      <c r="BE728" s="100"/>
    </row>
    <row r="729" spans="1:57" ht="15.75" customHeight="1" x14ac:dyDescent="0.3">
      <c r="A729" s="98"/>
      <c r="B729" s="98"/>
      <c r="C729" s="98"/>
      <c r="D729" s="98"/>
      <c r="E729" s="99"/>
      <c r="F729" s="99"/>
      <c r="G729" s="98"/>
      <c r="H729" s="98"/>
      <c r="I729" s="98"/>
      <c r="J729" s="98"/>
      <c r="K729" s="98"/>
      <c r="L729" s="98"/>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0"/>
      <c r="AQ729" s="100"/>
      <c r="AR729" s="100"/>
      <c r="AS729" s="100"/>
      <c r="AT729" s="100"/>
      <c r="AU729" s="100"/>
      <c r="AV729" s="100"/>
      <c r="AW729" s="100"/>
      <c r="AX729" s="100"/>
      <c r="AY729" s="100"/>
      <c r="AZ729" s="100"/>
      <c r="BA729" s="100"/>
      <c r="BB729" s="100"/>
      <c r="BC729" s="100"/>
      <c r="BD729" s="100"/>
      <c r="BE729" s="100"/>
    </row>
    <row r="730" spans="1:57" ht="15.75" customHeight="1" x14ac:dyDescent="0.3">
      <c r="A730" s="98"/>
      <c r="B730" s="98"/>
      <c r="C730" s="98"/>
      <c r="D730" s="98"/>
      <c r="E730" s="99"/>
      <c r="F730" s="99"/>
      <c r="G730" s="98"/>
      <c r="H730" s="98"/>
      <c r="I730" s="98"/>
      <c r="J730" s="98"/>
      <c r="K730" s="98"/>
      <c r="L730" s="98"/>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100"/>
      <c r="AO730" s="100"/>
      <c r="AP730" s="100"/>
      <c r="AQ730" s="100"/>
      <c r="AR730" s="100"/>
      <c r="AS730" s="100"/>
      <c r="AT730" s="100"/>
      <c r="AU730" s="100"/>
      <c r="AV730" s="100"/>
      <c r="AW730" s="100"/>
      <c r="AX730" s="100"/>
      <c r="AY730" s="100"/>
      <c r="AZ730" s="100"/>
      <c r="BA730" s="100"/>
      <c r="BB730" s="100"/>
      <c r="BC730" s="100"/>
      <c r="BD730" s="100"/>
      <c r="BE730" s="100"/>
    </row>
    <row r="731" spans="1:57" ht="15.75" customHeight="1" x14ac:dyDescent="0.3">
      <c r="A731" s="98"/>
      <c r="B731" s="98"/>
      <c r="C731" s="98"/>
      <c r="D731" s="98"/>
      <c r="E731" s="99"/>
      <c r="F731" s="99"/>
      <c r="G731" s="98"/>
      <c r="H731" s="98"/>
      <c r="I731" s="98"/>
      <c r="J731" s="98"/>
      <c r="K731" s="98"/>
      <c r="L731" s="98"/>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0"/>
      <c r="AQ731" s="100"/>
      <c r="AR731" s="100"/>
      <c r="AS731" s="100"/>
      <c r="AT731" s="100"/>
      <c r="AU731" s="100"/>
      <c r="AV731" s="100"/>
      <c r="AW731" s="100"/>
      <c r="AX731" s="100"/>
      <c r="AY731" s="100"/>
      <c r="AZ731" s="100"/>
      <c r="BA731" s="100"/>
      <c r="BB731" s="100"/>
      <c r="BC731" s="100"/>
      <c r="BD731" s="100"/>
      <c r="BE731" s="100"/>
    </row>
    <row r="732" spans="1:57" ht="15.75" customHeight="1" x14ac:dyDescent="0.3">
      <c r="A732" s="98"/>
      <c r="B732" s="98"/>
      <c r="C732" s="98"/>
      <c r="D732" s="98"/>
      <c r="E732" s="99"/>
      <c r="F732" s="99"/>
      <c r="G732" s="98"/>
      <c r="H732" s="98"/>
      <c r="I732" s="98"/>
      <c r="J732" s="98"/>
      <c r="K732" s="98"/>
      <c r="L732" s="98"/>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0"/>
      <c r="AQ732" s="100"/>
      <c r="AR732" s="100"/>
      <c r="AS732" s="100"/>
      <c r="AT732" s="100"/>
      <c r="AU732" s="100"/>
      <c r="AV732" s="100"/>
      <c r="AW732" s="100"/>
      <c r="AX732" s="100"/>
      <c r="AY732" s="100"/>
      <c r="AZ732" s="100"/>
      <c r="BA732" s="100"/>
      <c r="BB732" s="100"/>
      <c r="BC732" s="100"/>
      <c r="BD732" s="100"/>
      <c r="BE732" s="100"/>
    </row>
    <row r="733" spans="1:57" ht="15.75" customHeight="1" x14ac:dyDescent="0.3">
      <c r="A733" s="98"/>
      <c r="B733" s="98"/>
      <c r="C733" s="98"/>
      <c r="D733" s="98"/>
      <c r="E733" s="99"/>
      <c r="F733" s="99"/>
      <c r="G733" s="98"/>
      <c r="H733" s="98"/>
      <c r="I733" s="98"/>
      <c r="J733" s="98"/>
      <c r="K733" s="98"/>
      <c r="L733" s="98"/>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0"/>
      <c r="AQ733" s="100"/>
      <c r="AR733" s="100"/>
      <c r="AS733" s="100"/>
      <c r="AT733" s="100"/>
      <c r="AU733" s="100"/>
      <c r="AV733" s="100"/>
      <c r="AW733" s="100"/>
      <c r="AX733" s="100"/>
      <c r="AY733" s="100"/>
      <c r="AZ733" s="100"/>
      <c r="BA733" s="100"/>
      <c r="BB733" s="100"/>
      <c r="BC733" s="100"/>
      <c r="BD733" s="100"/>
      <c r="BE733" s="100"/>
    </row>
    <row r="734" spans="1:57" ht="15.75" customHeight="1" x14ac:dyDescent="0.3">
      <c r="A734" s="98"/>
      <c r="B734" s="98"/>
      <c r="C734" s="98"/>
      <c r="D734" s="98"/>
      <c r="E734" s="99"/>
      <c r="F734" s="99"/>
      <c r="G734" s="98"/>
      <c r="H734" s="98"/>
      <c r="I734" s="98"/>
      <c r="J734" s="98"/>
      <c r="K734" s="98"/>
      <c r="L734" s="98"/>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0"/>
      <c r="AQ734" s="100"/>
      <c r="AR734" s="100"/>
      <c r="AS734" s="100"/>
      <c r="AT734" s="100"/>
      <c r="AU734" s="100"/>
      <c r="AV734" s="100"/>
      <c r="AW734" s="100"/>
      <c r="AX734" s="100"/>
      <c r="AY734" s="100"/>
      <c r="AZ734" s="100"/>
      <c r="BA734" s="100"/>
      <c r="BB734" s="100"/>
      <c r="BC734" s="100"/>
      <c r="BD734" s="100"/>
      <c r="BE734" s="100"/>
    </row>
    <row r="735" spans="1:57" ht="15.75" customHeight="1" x14ac:dyDescent="0.3">
      <c r="A735" s="98"/>
      <c r="B735" s="98"/>
      <c r="C735" s="98"/>
      <c r="D735" s="98"/>
      <c r="E735" s="99"/>
      <c r="F735" s="99"/>
      <c r="G735" s="98"/>
      <c r="H735" s="98"/>
      <c r="I735" s="98"/>
      <c r="J735" s="98"/>
      <c r="K735" s="98"/>
      <c r="L735" s="98"/>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c r="AR735" s="100"/>
      <c r="AS735" s="100"/>
      <c r="AT735" s="100"/>
      <c r="AU735" s="100"/>
      <c r="AV735" s="100"/>
      <c r="AW735" s="100"/>
      <c r="AX735" s="100"/>
      <c r="AY735" s="100"/>
      <c r="AZ735" s="100"/>
      <c r="BA735" s="100"/>
      <c r="BB735" s="100"/>
      <c r="BC735" s="100"/>
      <c r="BD735" s="100"/>
      <c r="BE735" s="100"/>
    </row>
    <row r="736" spans="1:57" ht="15.75" customHeight="1" x14ac:dyDescent="0.3">
      <c r="A736" s="98"/>
      <c r="B736" s="98"/>
      <c r="C736" s="98"/>
      <c r="D736" s="98"/>
      <c r="E736" s="99"/>
      <c r="F736" s="99"/>
      <c r="G736" s="98"/>
      <c r="H736" s="98"/>
      <c r="I736" s="98"/>
      <c r="J736" s="98"/>
      <c r="K736" s="98"/>
      <c r="L736" s="98"/>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c r="AU736" s="100"/>
      <c r="AV736" s="100"/>
      <c r="AW736" s="100"/>
      <c r="AX736" s="100"/>
      <c r="AY736" s="100"/>
      <c r="AZ736" s="100"/>
      <c r="BA736" s="100"/>
      <c r="BB736" s="100"/>
      <c r="BC736" s="100"/>
      <c r="BD736" s="100"/>
      <c r="BE736" s="100"/>
    </row>
    <row r="737" spans="1:57" ht="15.75" customHeight="1" x14ac:dyDescent="0.3">
      <c r="A737" s="98"/>
      <c r="B737" s="98"/>
      <c r="C737" s="98"/>
      <c r="D737" s="98"/>
      <c r="E737" s="99"/>
      <c r="F737" s="99"/>
      <c r="G737" s="98"/>
      <c r="H737" s="98"/>
      <c r="I737" s="98"/>
      <c r="J737" s="98"/>
      <c r="K737" s="98"/>
      <c r="L737" s="98"/>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100"/>
      <c r="AO737" s="100"/>
      <c r="AP737" s="100"/>
      <c r="AQ737" s="100"/>
      <c r="AR737" s="100"/>
      <c r="AS737" s="100"/>
      <c r="AT737" s="100"/>
      <c r="AU737" s="100"/>
      <c r="AV737" s="100"/>
      <c r="AW737" s="100"/>
      <c r="AX737" s="100"/>
      <c r="AY737" s="100"/>
      <c r="AZ737" s="100"/>
      <c r="BA737" s="100"/>
      <c r="BB737" s="100"/>
      <c r="BC737" s="100"/>
      <c r="BD737" s="100"/>
      <c r="BE737" s="100"/>
    </row>
    <row r="738" spans="1:57" ht="15.75" customHeight="1" x14ac:dyDescent="0.3">
      <c r="A738" s="98"/>
      <c r="B738" s="98"/>
      <c r="C738" s="98"/>
      <c r="D738" s="98"/>
      <c r="E738" s="99"/>
      <c r="F738" s="99"/>
      <c r="G738" s="98"/>
      <c r="H738" s="98"/>
      <c r="I738" s="98"/>
      <c r="J738" s="98"/>
      <c r="K738" s="98"/>
      <c r="L738" s="98"/>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0"/>
      <c r="AQ738" s="100"/>
      <c r="AR738" s="100"/>
      <c r="AS738" s="100"/>
      <c r="AT738" s="100"/>
      <c r="AU738" s="100"/>
      <c r="AV738" s="100"/>
      <c r="AW738" s="100"/>
      <c r="AX738" s="100"/>
      <c r="AY738" s="100"/>
      <c r="AZ738" s="100"/>
      <c r="BA738" s="100"/>
      <c r="BB738" s="100"/>
      <c r="BC738" s="100"/>
      <c r="BD738" s="100"/>
      <c r="BE738" s="100"/>
    </row>
    <row r="739" spans="1:57" ht="15.75" customHeight="1" x14ac:dyDescent="0.3">
      <c r="A739" s="98"/>
      <c r="B739" s="98"/>
      <c r="C739" s="98"/>
      <c r="D739" s="98"/>
      <c r="E739" s="99"/>
      <c r="F739" s="99"/>
      <c r="G739" s="98"/>
      <c r="H739" s="98"/>
      <c r="I739" s="98"/>
      <c r="J739" s="98"/>
      <c r="K739" s="98"/>
      <c r="L739" s="98"/>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0"/>
      <c r="AQ739" s="100"/>
      <c r="AR739" s="100"/>
      <c r="AS739" s="100"/>
      <c r="AT739" s="100"/>
      <c r="AU739" s="100"/>
      <c r="AV739" s="100"/>
      <c r="AW739" s="100"/>
      <c r="AX739" s="100"/>
      <c r="AY739" s="100"/>
      <c r="AZ739" s="100"/>
      <c r="BA739" s="100"/>
      <c r="BB739" s="100"/>
      <c r="BC739" s="100"/>
      <c r="BD739" s="100"/>
      <c r="BE739" s="100"/>
    </row>
    <row r="740" spans="1:57" ht="15.75" customHeight="1" x14ac:dyDescent="0.3">
      <c r="A740" s="98"/>
      <c r="B740" s="98"/>
      <c r="C740" s="98"/>
      <c r="D740" s="98"/>
      <c r="E740" s="99"/>
      <c r="F740" s="99"/>
      <c r="G740" s="98"/>
      <c r="H740" s="98"/>
      <c r="I740" s="98"/>
      <c r="J740" s="98"/>
      <c r="K740" s="98"/>
      <c r="L740" s="98"/>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row>
    <row r="741" spans="1:57" ht="15.75" customHeight="1" x14ac:dyDescent="0.3">
      <c r="A741" s="98"/>
      <c r="B741" s="98"/>
      <c r="C741" s="98"/>
      <c r="D741" s="98"/>
      <c r="E741" s="99"/>
      <c r="F741" s="99"/>
      <c r="G741" s="98"/>
      <c r="H741" s="98"/>
      <c r="I741" s="98"/>
      <c r="J741" s="98"/>
      <c r="K741" s="98"/>
      <c r="L741" s="98"/>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0"/>
      <c r="AQ741" s="100"/>
      <c r="AR741" s="100"/>
      <c r="AS741" s="100"/>
      <c r="AT741" s="100"/>
      <c r="AU741" s="100"/>
      <c r="AV741" s="100"/>
      <c r="AW741" s="100"/>
      <c r="AX741" s="100"/>
      <c r="AY741" s="100"/>
      <c r="AZ741" s="100"/>
      <c r="BA741" s="100"/>
      <c r="BB741" s="100"/>
      <c r="BC741" s="100"/>
      <c r="BD741" s="100"/>
      <c r="BE741" s="100"/>
    </row>
    <row r="742" spans="1:57" ht="15.75" customHeight="1" x14ac:dyDescent="0.3">
      <c r="A742" s="98"/>
      <c r="B742" s="98"/>
      <c r="C742" s="98"/>
      <c r="D742" s="98"/>
      <c r="E742" s="99"/>
      <c r="F742" s="99"/>
      <c r="G742" s="98"/>
      <c r="H742" s="98"/>
      <c r="I742" s="98"/>
      <c r="J742" s="98"/>
      <c r="K742" s="98"/>
      <c r="L742" s="98"/>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100"/>
      <c r="AO742" s="100"/>
      <c r="AP742" s="100"/>
      <c r="AQ742" s="100"/>
      <c r="AR742" s="100"/>
      <c r="AS742" s="100"/>
      <c r="AT742" s="100"/>
      <c r="AU742" s="100"/>
      <c r="AV742" s="100"/>
      <c r="AW742" s="100"/>
      <c r="AX742" s="100"/>
      <c r="AY742" s="100"/>
      <c r="AZ742" s="100"/>
      <c r="BA742" s="100"/>
      <c r="BB742" s="100"/>
      <c r="BC742" s="100"/>
      <c r="BD742" s="100"/>
      <c r="BE742" s="100"/>
    </row>
    <row r="743" spans="1:57" ht="15.75" customHeight="1" x14ac:dyDescent="0.3">
      <c r="A743" s="98"/>
      <c r="B743" s="98"/>
      <c r="C743" s="98"/>
      <c r="D743" s="98"/>
      <c r="E743" s="99"/>
      <c r="F743" s="99"/>
      <c r="G743" s="98"/>
      <c r="H743" s="98"/>
      <c r="I743" s="98"/>
      <c r="J743" s="98"/>
      <c r="K743" s="98"/>
      <c r="L743" s="98"/>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100"/>
      <c r="AO743" s="100"/>
      <c r="AP743" s="100"/>
      <c r="AQ743" s="100"/>
      <c r="AR743" s="100"/>
      <c r="AS743" s="100"/>
      <c r="AT743" s="100"/>
      <c r="AU743" s="100"/>
      <c r="AV743" s="100"/>
      <c r="AW743" s="100"/>
      <c r="AX743" s="100"/>
      <c r="AY743" s="100"/>
      <c r="AZ743" s="100"/>
      <c r="BA743" s="100"/>
      <c r="BB743" s="100"/>
      <c r="BC743" s="100"/>
      <c r="BD743" s="100"/>
      <c r="BE743" s="100"/>
    </row>
    <row r="744" spans="1:57" ht="15.75" customHeight="1" x14ac:dyDescent="0.3">
      <c r="A744" s="98"/>
      <c r="B744" s="98"/>
      <c r="C744" s="98"/>
      <c r="D744" s="98"/>
      <c r="E744" s="99"/>
      <c r="F744" s="99"/>
      <c r="G744" s="98"/>
      <c r="H744" s="98"/>
      <c r="I744" s="98"/>
      <c r="J744" s="98"/>
      <c r="K744" s="98"/>
      <c r="L744" s="98"/>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0"/>
      <c r="AQ744" s="100"/>
      <c r="AR744" s="100"/>
      <c r="AS744" s="100"/>
      <c r="AT744" s="100"/>
      <c r="AU744" s="100"/>
      <c r="AV744" s="100"/>
      <c r="AW744" s="100"/>
      <c r="AX744" s="100"/>
      <c r="AY744" s="100"/>
      <c r="AZ744" s="100"/>
      <c r="BA744" s="100"/>
      <c r="BB744" s="100"/>
      <c r="BC744" s="100"/>
      <c r="BD744" s="100"/>
      <c r="BE744" s="100"/>
    </row>
    <row r="745" spans="1:57" ht="15.75" customHeight="1" x14ac:dyDescent="0.3">
      <c r="A745" s="98"/>
      <c r="B745" s="98"/>
      <c r="C745" s="98"/>
      <c r="D745" s="98"/>
      <c r="E745" s="99"/>
      <c r="F745" s="99"/>
      <c r="G745" s="98"/>
      <c r="H745" s="98"/>
      <c r="I745" s="98"/>
      <c r="J745" s="98"/>
      <c r="K745" s="98"/>
      <c r="L745" s="98"/>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c r="AR745" s="100"/>
      <c r="AS745" s="100"/>
      <c r="AT745" s="100"/>
      <c r="AU745" s="100"/>
      <c r="AV745" s="100"/>
      <c r="AW745" s="100"/>
      <c r="AX745" s="100"/>
      <c r="AY745" s="100"/>
      <c r="AZ745" s="100"/>
      <c r="BA745" s="100"/>
      <c r="BB745" s="100"/>
      <c r="BC745" s="100"/>
      <c r="BD745" s="100"/>
      <c r="BE745" s="100"/>
    </row>
    <row r="746" spans="1:57" ht="15.75" customHeight="1" x14ac:dyDescent="0.3">
      <c r="A746" s="98"/>
      <c r="B746" s="98"/>
      <c r="C746" s="98"/>
      <c r="D746" s="98"/>
      <c r="E746" s="99"/>
      <c r="F746" s="99"/>
      <c r="G746" s="98"/>
      <c r="H746" s="98"/>
      <c r="I746" s="98"/>
      <c r="J746" s="98"/>
      <c r="K746" s="98"/>
      <c r="L746" s="98"/>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c r="AR746" s="100"/>
      <c r="AS746" s="100"/>
      <c r="AT746" s="100"/>
      <c r="AU746" s="100"/>
      <c r="AV746" s="100"/>
      <c r="AW746" s="100"/>
      <c r="AX746" s="100"/>
      <c r="AY746" s="100"/>
      <c r="AZ746" s="100"/>
      <c r="BA746" s="100"/>
      <c r="BB746" s="100"/>
      <c r="BC746" s="100"/>
      <c r="BD746" s="100"/>
      <c r="BE746" s="100"/>
    </row>
    <row r="747" spans="1:57" ht="15.75" customHeight="1" x14ac:dyDescent="0.3">
      <c r="A747" s="98"/>
      <c r="B747" s="98"/>
      <c r="C747" s="98"/>
      <c r="D747" s="98"/>
      <c r="E747" s="99"/>
      <c r="F747" s="99"/>
      <c r="G747" s="98"/>
      <c r="H747" s="98"/>
      <c r="I747" s="98"/>
      <c r="J747" s="98"/>
      <c r="K747" s="98"/>
      <c r="L747" s="98"/>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c r="AR747" s="100"/>
      <c r="AS747" s="100"/>
      <c r="AT747" s="100"/>
      <c r="AU747" s="100"/>
      <c r="AV747" s="100"/>
      <c r="AW747" s="100"/>
      <c r="AX747" s="100"/>
      <c r="AY747" s="100"/>
      <c r="AZ747" s="100"/>
      <c r="BA747" s="100"/>
      <c r="BB747" s="100"/>
      <c r="BC747" s="100"/>
      <c r="BD747" s="100"/>
      <c r="BE747" s="100"/>
    </row>
    <row r="748" spans="1:57" ht="15.75" customHeight="1" x14ac:dyDescent="0.3">
      <c r="A748" s="98"/>
      <c r="B748" s="98"/>
      <c r="C748" s="98"/>
      <c r="D748" s="98"/>
      <c r="E748" s="99"/>
      <c r="F748" s="99"/>
      <c r="G748" s="98"/>
      <c r="H748" s="98"/>
      <c r="I748" s="98"/>
      <c r="J748" s="98"/>
      <c r="K748" s="98"/>
      <c r="L748" s="98"/>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c r="AR748" s="100"/>
      <c r="AS748" s="100"/>
      <c r="AT748" s="100"/>
      <c r="AU748" s="100"/>
      <c r="AV748" s="100"/>
      <c r="AW748" s="100"/>
      <c r="AX748" s="100"/>
      <c r="AY748" s="100"/>
      <c r="AZ748" s="100"/>
      <c r="BA748" s="100"/>
      <c r="BB748" s="100"/>
      <c r="BC748" s="100"/>
      <c r="BD748" s="100"/>
      <c r="BE748" s="100"/>
    </row>
    <row r="749" spans="1:57" ht="15.75" customHeight="1" x14ac:dyDescent="0.3">
      <c r="A749" s="98"/>
      <c r="B749" s="98"/>
      <c r="C749" s="98"/>
      <c r="D749" s="98"/>
      <c r="E749" s="99"/>
      <c r="F749" s="99"/>
      <c r="G749" s="98"/>
      <c r="H749" s="98"/>
      <c r="I749" s="98"/>
      <c r="J749" s="98"/>
      <c r="K749" s="98"/>
      <c r="L749" s="98"/>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c r="AU749" s="100"/>
      <c r="AV749" s="100"/>
      <c r="AW749" s="100"/>
      <c r="AX749" s="100"/>
      <c r="AY749" s="100"/>
      <c r="AZ749" s="100"/>
      <c r="BA749" s="100"/>
      <c r="BB749" s="100"/>
      <c r="BC749" s="100"/>
      <c r="BD749" s="100"/>
      <c r="BE749" s="100"/>
    </row>
    <row r="750" spans="1:57" ht="15.75" customHeight="1" x14ac:dyDescent="0.3">
      <c r="A750" s="98"/>
      <c r="B750" s="98"/>
      <c r="C750" s="98"/>
      <c r="D750" s="98"/>
      <c r="E750" s="99"/>
      <c r="F750" s="99"/>
      <c r="G750" s="98"/>
      <c r="H750" s="98"/>
      <c r="I750" s="98"/>
      <c r="J750" s="98"/>
      <c r="K750" s="98"/>
      <c r="L750" s="98"/>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c r="AU750" s="100"/>
      <c r="AV750" s="100"/>
      <c r="AW750" s="100"/>
      <c r="AX750" s="100"/>
      <c r="AY750" s="100"/>
      <c r="AZ750" s="100"/>
      <c r="BA750" s="100"/>
      <c r="BB750" s="100"/>
      <c r="BC750" s="100"/>
      <c r="BD750" s="100"/>
      <c r="BE750" s="100"/>
    </row>
    <row r="751" spans="1:57" ht="15.75" customHeight="1" x14ac:dyDescent="0.3">
      <c r="A751" s="98"/>
      <c r="B751" s="98"/>
      <c r="C751" s="98"/>
      <c r="D751" s="98"/>
      <c r="E751" s="99"/>
      <c r="F751" s="99"/>
      <c r="G751" s="98"/>
      <c r="H751" s="98"/>
      <c r="I751" s="98"/>
      <c r="J751" s="98"/>
      <c r="K751" s="98"/>
      <c r="L751" s="98"/>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0"/>
      <c r="AQ751" s="100"/>
      <c r="AR751" s="100"/>
      <c r="AS751" s="100"/>
      <c r="AT751" s="100"/>
      <c r="AU751" s="100"/>
      <c r="AV751" s="100"/>
      <c r="AW751" s="100"/>
      <c r="AX751" s="100"/>
      <c r="AY751" s="100"/>
      <c r="AZ751" s="100"/>
      <c r="BA751" s="100"/>
      <c r="BB751" s="100"/>
      <c r="BC751" s="100"/>
      <c r="BD751" s="100"/>
      <c r="BE751" s="100"/>
    </row>
    <row r="752" spans="1:57" ht="15.75" customHeight="1" x14ac:dyDescent="0.3">
      <c r="A752" s="98"/>
      <c r="B752" s="98"/>
      <c r="C752" s="98"/>
      <c r="D752" s="98"/>
      <c r="E752" s="99"/>
      <c r="F752" s="99"/>
      <c r="G752" s="98"/>
      <c r="H752" s="98"/>
      <c r="I752" s="98"/>
      <c r="J752" s="98"/>
      <c r="K752" s="98"/>
      <c r="L752" s="98"/>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P752" s="100"/>
      <c r="AQ752" s="100"/>
      <c r="AR752" s="100"/>
      <c r="AS752" s="100"/>
      <c r="AT752" s="100"/>
      <c r="AU752" s="100"/>
      <c r="AV752" s="100"/>
      <c r="AW752" s="100"/>
      <c r="AX752" s="100"/>
      <c r="AY752" s="100"/>
      <c r="AZ752" s="100"/>
      <c r="BA752" s="100"/>
      <c r="BB752" s="100"/>
      <c r="BC752" s="100"/>
      <c r="BD752" s="100"/>
      <c r="BE752" s="100"/>
    </row>
    <row r="753" spans="1:57" ht="15.75" customHeight="1" x14ac:dyDescent="0.3">
      <c r="A753" s="98"/>
      <c r="B753" s="98"/>
      <c r="C753" s="98"/>
      <c r="D753" s="98"/>
      <c r="E753" s="99"/>
      <c r="F753" s="99"/>
      <c r="G753" s="98"/>
      <c r="H753" s="98"/>
      <c r="I753" s="98"/>
      <c r="J753" s="98"/>
      <c r="K753" s="98"/>
      <c r="L753" s="98"/>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100"/>
      <c r="AO753" s="100"/>
      <c r="AP753" s="100"/>
      <c r="AQ753" s="100"/>
      <c r="AR753" s="100"/>
      <c r="AS753" s="100"/>
      <c r="AT753" s="100"/>
      <c r="AU753" s="100"/>
      <c r="AV753" s="100"/>
      <c r="AW753" s="100"/>
      <c r="AX753" s="100"/>
      <c r="AY753" s="100"/>
      <c r="AZ753" s="100"/>
      <c r="BA753" s="100"/>
      <c r="BB753" s="100"/>
      <c r="BC753" s="100"/>
      <c r="BD753" s="100"/>
      <c r="BE753" s="100"/>
    </row>
    <row r="754" spans="1:57" ht="15.75" customHeight="1" x14ac:dyDescent="0.3">
      <c r="A754" s="98"/>
      <c r="B754" s="98"/>
      <c r="C754" s="98"/>
      <c r="D754" s="98"/>
      <c r="E754" s="99"/>
      <c r="F754" s="99"/>
      <c r="G754" s="98"/>
      <c r="H754" s="98"/>
      <c r="I754" s="98"/>
      <c r="J754" s="98"/>
      <c r="K754" s="98"/>
      <c r="L754" s="98"/>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c r="AU754" s="100"/>
      <c r="AV754" s="100"/>
      <c r="AW754" s="100"/>
      <c r="AX754" s="100"/>
      <c r="AY754" s="100"/>
      <c r="AZ754" s="100"/>
      <c r="BA754" s="100"/>
      <c r="BB754" s="100"/>
      <c r="BC754" s="100"/>
      <c r="BD754" s="100"/>
      <c r="BE754" s="100"/>
    </row>
    <row r="755" spans="1:57" ht="15.75" customHeight="1" x14ac:dyDescent="0.3">
      <c r="A755" s="98"/>
      <c r="B755" s="98"/>
      <c r="C755" s="98"/>
      <c r="D755" s="98"/>
      <c r="E755" s="99"/>
      <c r="F755" s="99"/>
      <c r="G755" s="98"/>
      <c r="H755" s="98"/>
      <c r="I755" s="98"/>
      <c r="J755" s="98"/>
      <c r="K755" s="98"/>
      <c r="L755" s="98"/>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c r="AR755" s="100"/>
      <c r="AS755" s="100"/>
      <c r="AT755" s="100"/>
      <c r="AU755" s="100"/>
      <c r="AV755" s="100"/>
      <c r="AW755" s="100"/>
      <c r="AX755" s="100"/>
      <c r="AY755" s="100"/>
      <c r="AZ755" s="100"/>
      <c r="BA755" s="100"/>
      <c r="BB755" s="100"/>
      <c r="BC755" s="100"/>
      <c r="BD755" s="100"/>
      <c r="BE755" s="100"/>
    </row>
    <row r="756" spans="1:57" ht="15.75" customHeight="1" x14ac:dyDescent="0.3">
      <c r="A756" s="98"/>
      <c r="B756" s="98"/>
      <c r="C756" s="98"/>
      <c r="D756" s="98"/>
      <c r="E756" s="99"/>
      <c r="F756" s="99"/>
      <c r="G756" s="98"/>
      <c r="H756" s="98"/>
      <c r="I756" s="98"/>
      <c r="J756" s="98"/>
      <c r="K756" s="98"/>
      <c r="L756" s="98"/>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c r="AR756" s="100"/>
      <c r="AS756" s="100"/>
      <c r="AT756" s="100"/>
      <c r="AU756" s="100"/>
      <c r="AV756" s="100"/>
      <c r="AW756" s="100"/>
      <c r="AX756" s="100"/>
      <c r="AY756" s="100"/>
      <c r="AZ756" s="100"/>
      <c r="BA756" s="100"/>
      <c r="BB756" s="100"/>
      <c r="BC756" s="100"/>
      <c r="BD756" s="100"/>
      <c r="BE756" s="100"/>
    </row>
    <row r="757" spans="1:57" ht="15.75" customHeight="1" x14ac:dyDescent="0.3">
      <c r="A757" s="98"/>
      <c r="B757" s="98"/>
      <c r="C757" s="98"/>
      <c r="D757" s="98"/>
      <c r="E757" s="99"/>
      <c r="F757" s="99"/>
      <c r="G757" s="98"/>
      <c r="H757" s="98"/>
      <c r="I757" s="98"/>
      <c r="J757" s="98"/>
      <c r="K757" s="98"/>
      <c r="L757" s="98"/>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c r="AR757" s="100"/>
      <c r="AS757" s="100"/>
      <c r="AT757" s="100"/>
      <c r="AU757" s="100"/>
      <c r="AV757" s="100"/>
      <c r="AW757" s="100"/>
      <c r="AX757" s="100"/>
      <c r="AY757" s="100"/>
      <c r="AZ757" s="100"/>
      <c r="BA757" s="100"/>
      <c r="BB757" s="100"/>
      <c r="BC757" s="100"/>
      <c r="BD757" s="100"/>
      <c r="BE757" s="100"/>
    </row>
    <row r="758" spans="1:57" ht="15.75" customHeight="1" x14ac:dyDescent="0.3">
      <c r="A758" s="98"/>
      <c r="B758" s="98"/>
      <c r="C758" s="98"/>
      <c r="D758" s="98"/>
      <c r="E758" s="99"/>
      <c r="F758" s="99"/>
      <c r="G758" s="98"/>
      <c r="H758" s="98"/>
      <c r="I758" s="98"/>
      <c r="J758" s="98"/>
      <c r="K758" s="98"/>
      <c r="L758" s="98"/>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0"/>
      <c r="AY758" s="100"/>
      <c r="AZ758" s="100"/>
      <c r="BA758" s="100"/>
      <c r="BB758" s="100"/>
      <c r="BC758" s="100"/>
      <c r="BD758" s="100"/>
      <c r="BE758" s="100"/>
    </row>
    <row r="759" spans="1:57" ht="15.75" customHeight="1" x14ac:dyDescent="0.3">
      <c r="A759" s="98"/>
      <c r="B759" s="98"/>
      <c r="C759" s="98"/>
      <c r="D759" s="98"/>
      <c r="E759" s="99"/>
      <c r="F759" s="99"/>
      <c r="G759" s="98"/>
      <c r="H759" s="98"/>
      <c r="I759" s="98"/>
      <c r="J759" s="98"/>
      <c r="K759" s="98"/>
      <c r="L759" s="98"/>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0"/>
      <c r="AQ759" s="100"/>
      <c r="AR759" s="100"/>
      <c r="AS759" s="100"/>
      <c r="AT759" s="100"/>
      <c r="AU759" s="100"/>
      <c r="AV759" s="100"/>
      <c r="AW759" s="100"/>
      <c r="AX759" s="100"/>
      <c r="AY759" s="100"/>
      <c r="AZ759" s="100"/>
      <c r="BA759" s="100"/>
      <c r="BB759" s="100"/>
      <c r="BC759" s="100"/>
      <c r="BD759" s="100"/>
      <c r="BE759" s="100"/>
    </row>
    <row r="760" spans="1:57" ht="15.75" customHeight="1" x14ac:dyDescent="0.3">
      <c r="A760" s="98"/>
      <c r="B760" s="98"/>
      <c r="C760" s="98"/>
      <c r="D760" s="98"/>
      <c r="E760" s="99"/>
      <c r="F760" s="99"/>
      <c r="G760" s="98"/>
      <c r="H760" s="98"/>
      <c r="I760" s="98"/>
      <c r="J760" s="98"/>
      <c r="K760" s="98"/>
      <c r="L760" s="98"/>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100"/>
      <c r="AO760" s="100"/>
      <c r="AP760" s="100"/>
      <c r="AQ760" s="100"/>
      <c r="AR760" s="100"/>
      <c r="AS760" s="100"/>
      <c r="AT760" s="100"/>
      <c r="AU760" s="100"/>
      <c r="AV760" s="100"/>
      <c r="AW760" s="100"/>
      <c r="AX760" s="100"/>
      <c r="AY760" s="100"/>
      <c r="AZ760" s="100"/>
      <c r="BA760" s="100"/>
      <c r="BB760" s="100"/>
      <c r="BC760" s="100"/>
      <c r="BD760" s="100"/>
      <c r="BE760" s="100"/>
    </row>
    <row r="761" spans="1:57" ht="15.75" customHeight="1" x14ac:dyDescent="0.3">
      <c r="A761" s="98"/>
      <c r="B761" s="98"/>
      <c r="C761" s="98"/>
      <c r="D761" s="98"/>
      <c r="E761" s="99"/>
      <c r="F761" s="99"/>
      <c r="G761" s="98"/>
      <c r="H761" s="98"/>
      <c r="I761" s="98"/>
      <c r="J761" s="98"/>
      <c r="K761" s="98"/>
      <c r="L761" s="98"/>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0"/>
      <c r="AQ761" s="100"/>
      <c r="AR761" s="100"/>
      <c r="AS761" s="100"/>
      <c r="AT761" s="100"/>
      <c r="AU761" s="100"/>
      <c r="AV761" s="100"/>
      <c r="AW761" s="100"/>
      <c r="AX761" s="100"/>
      <c r="AY761" s="100"/>
      <c r="AZ761" s="100"/>
      <c r="BA761" s="100"/>
      <c r="BB761" s="100"/>
      <c r="BC761" s="100"/>
      <c r="BD761" s="100"/>
      <c r="BE761" s="100"/>
    </row>
    <row r="762" spans="1:57" ht="15.75" customHeight="1" x14ac:dyDescent="0.3">
      <c r="A762" s="98"/>
      <c r="B762" s="98"/>
      <c r="C762" s="98"/>
      <c r="D762" s="98"/>
      <c r="E762" s="99"/>
      <c r="F762" s="99"/>
      <c r="G762" s="98"/>
      <c r="H762" s="98"/>
      <c r="I762" s="98"/>
      <c r="J762" s="98"/>
      <c r="K762" s="98"/>
      <c r="L762" s="98"/>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0"/>
      <c r="AQ762" s="100"/>
      <c r="AR762" s="100"/>
      <c r="AS762" s="100"/>
      <c r="AT762" s="100"/>
      <c r="AU762" s="100"/>
      <c r="AV762" s="100"/>
      <c r="AW762" s="100"/>
      <c r="AX762" s="100"/>
      <c r="AY762" s="100"/>
      <c r="AZ762" s="100"/>
      <c r="BA762" s="100"/>
      <c r="BB762" s="100"/>
      <c r="BC762" s="100"/>
      <c r="BD762" s="100"/>
      <c r="BE762" s="100"/>
    </row>
    <row r="763" spans="1:57" ht="15.75" customHeight="1" x14ac:dyDescent="0.3">
      <c r="A763" s="98"/>
      <c r="B763" s="98"/>
      <c r="C763" s="98"/>
      <c r="D763" s="98"/>
      <c r="E763" s="99"/>
      <c r="F763" s="99"/>
      <c r="G763" s="98"/>
      <c r="H763" s="98"/>
      <c r="I763" s="98"/>
      <c r="J763" s="98"/>
      <c r="K763" s="98"/>
      <c r="L763" s="98"/>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100"/>
      <c r="AO763" s="100"/>
      <c r="AP763" s="100"/>
      <c r="AQ763" s="100"/>
      <c r="AR763" s="100"/>
      <c r="AS763" s="100"/>
      <c r="AT763" s="100"/>
      <c r="AU763" s="100"/>
      <c r="AV763" s="100"/>
      <c r="AW763" s="100"/>
      <c r="AX763" s="100"/>
      <c r="AY763" s="100"/>
      <c r="AZ763" s="100"/>
      <c r="BA763" s="100"/>
      <c r="BB763" s="100"/>
      <c r="BC763" s="100"/>
      <c r="BD763" s="100"/>
      <c r="BE763" s="100"/>
    </row>
    <row r="764" spans="1:57" ht="15.75" customHeight="1" x14ac:dyDescent="0.3">
      <c r="A764" s="98"/>
      <c r="B764" s="98"/>
      <c r="C764" s="98"/>
      <c r="D764" s="98"/>
      <c r="E764" s="99"/>
      <c r="F764" s="99"/>
      <c r="G764" s="98"/>
      <c r="H764" s="98"/>
      <c r="I764" s="98"/>
      <c r="J764" s="98"/>
      <c r="K764" s="98"/>
      <c r="L764" s="98"/>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100"/>
      <c r="AO764" s="100"/>
      <c r="AP764" s="100"/>
      <c r="AQ764" s="100"/>
      <c r="AR764" s="100"/>
      <c r="AS764" s="100"/>
      <c r="AT764" s="100"/>
      <c r="AU764" s="100"/>
      <c r="AV764" s="100"/>
      <c r="AW764" s="100"/>
      <c r="AX764" s="100"/>
      <c r="AY764" s="100"/>
      <c r="AZ764" s="100"/>
      <c r="BA764" s="100"/>
      <c r="BB764" s="100"/>
      <c r="BC764" s="100"/>
      <c r="BD764" s="100"/>
      <c r="BE764" s="100"/>
    </row>
    <row r="765" spans="1:57" ht="15.75" customHeight="1" x14ac:dyDescent="0.3">
      <c r="A765" s="98"/>
      <c r="B765" s="98"/>
      <c r="C765" s="98"/>
      <c r="D765" s="98"/>
      <c r="E765" s="99"/>
      <c r="F765" s="99"/>
      <c r="G765" s="98"/>
      <c r="H765" s="98"/>
      <c r="I765" s="98"/>
      <c r="J765" s="98"/>
      <c r="K765" s="98"/>
      <c r="L765" s="98"/>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c r="AR765" s="100"/>
      <c r="AS765" s="100"/>
      <c r="AT765" s="100"/>
      <c r="AU765" s="100"/>
      <c r="AV765" s="100"/>
      <c r="AW765" s="100"/>
      <c r="AX765" s="100"/>
      <c r="AY765" s="100"/>
      <c r="AZ765" s="100"/>
      <c r="BA765" s="100"/>
      <c r="BB765" s="100"/>
      <c r="BC765" s="100"/>
      <c r="BD765" s="100"/>
      <c r="BE765" s="100"/>
    </row>
    <row r="766" spans="1:57" ht="15.75" customHeight="1" x14ac:dyDescent="0.3">
      <c r="A766" s="98"/>
      <c r="B766" s="98"/>
      <c r="C766" s="98"/>
      <c r="D766" s="98"/>
      <c r="E766" s="99"/>
      <c r="F766" s="99"/>
      <c r="G766" s="98"/>
      <c r="H766" s="98"/>
      <c r="I766" s="98"/>
      <c r="J766" s="98"/>
      <c r="K766" s="98"/>
      <c r="L766" s="98"/>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0"/>
      <c r="AQ766" s="100"/>
      <c r="AR766" s="100"/>
      <c r="AS766" s="100"/>
      <c r="AT766" s="100"/>
      <c r="AU766" s="100"/>
      <c r="AV766" s="100"/>
      <c r="AW766" s="100"/>
      <c r="AX766" s="100"/>
      <c r="AY766" s="100"/>
      <c r="AZ766" s="100"/>
      <c r="BA766" s="100"/>
      <c r="BB766" s="100"/>
      <c r="BC766" s="100"/>
      <c r="BD766" s="100"/>
      <c r="BE766" s="100"/>
    </row>
    <row r="767" spans="1:57" ht="15.75" customHeight="1" x14ac:dyDescent="0.3">
      <c r="A767" s="98"/>
      <c r="B767" s="98"/>
      <c r="C767" s="98"/>
      <c r="D767" s="98"/>
      <c r="E767" s="99"/>
      <c r="F767" s="99"/>
      <c r="G767" s="98"/>
      <c r="H767" s="98"/>
      <c r="I767" s="98"/>
      <c r="J767" s="98"/>
      <c r="K767" s="98"/>
      <c r="L767" s="98"/>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P767" s="100"/>
      <c r="AQ767" s="100"/>
      <c r="AR767" s="100"/>
      <c r="AS767" s="100"/>
      <c r="AT767" s="100"/>
      <c r="AU767" s="100"/>
      <c r="AV767" s="100"/>
      <c r="AW767" s="100"/>
      <c r="AX767" s="100"/>
      <c r="AY767" s="100"/>
      <c r="AZ767" s="100"/>
      <c r="BA767" s="100"/>
      <c r="BB767" s="100"/>
      <c r="BC767" s="100"/>
      <c r="BD767" s="100"/>
      <c r="BE767" s="100"/>
    </row>
    <row r="768" spans="1:57" ht="15.75" customHeight="1" x14ac:dyDescent="0.3">
      <c r="A768" s="98"/>
      <c r="B768" s="98"/>
      <c r="C768" s="98"/>
      <c r="D768" s="98"/>
      <c r="E768" s="99"/>
      <c r="F768" s="99"/>
      <c r="G768" s="98"/>
      <c r="H768" s="98"/>
      <c r="I768" s="98"/>
      <c r="J768" s="98"/>
      <c r="K768" s="98"/>
      <c r="L768" s="98"/>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c r="AR768" s="100"/>
      <c r="AS768" s="100"/>
      <c r="AT768" s="100"/>
      <c r="AU768" s="100"/>
      <c r="AV768" s="100"/>
      <c r="AW768" s="100"/>
      <c r="AX768" s="100"/>
      <c r="AY768" s="100"/>
      <c r="AZ768" s="100"/>
      <c r="BA768" s="100"/>
      <c r="BB768" s="100"/>
      <c r="BC768" s="100"/>
      <c r="BD768" s="100"/>
      <c r="BE768" s="100"/>
    </row>
    <row r="769" spans="1:57" ht="15.75" customHeight="1" x14ac:dyDescent="0.3">
      <c r="A769" s="98"/>
      <c r="B769" s="98"/>
      <c r="C769" s="98"/>
      <c r="D769" s="98"/>
      <c r="E769" s="99"/>
      <c r="F769" s="99"/>
      <c r="G769" s="98"/>
      <c r="H769" s="98"/>
      <c r="I769" s="98"/>
      <c r="J769" s="98"/>
      <c r="K769" s="98"/>
      <c r="L769" s="98"/>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0"/>
      <c r="AQ769" s="100"/>
      <c r="AR769" s="100"/>
      <c r="AS769" s="100"/>
      <c r="AT769" s="100"/>
      <c r="AU769" s="100"/>
      <c r="AV769" s="100"/>
      <c r="AW769" s="100"/>
      <c r="AX769" s="100"/>
      <c r="AY769" s="100"/>
      <c r="AZ769" s="100"/>
      <c r="BA769" s="100"/>
      <c r="BB769" s="100"/>
      <c r="BC769" s="100"/>
      <c r="BD769" s="100"/>
      <c r="BE769" s="100"/>
    </row>
    <row r="770" spans="1:57" ht="15.75" customHeight="1" x14ac:dyDescent="0.3">
      <c r="A770" s="98"/>
      <c r="B770" s="98"/>
      <c r="C770" s="98"/>
      <c r="D770" s="98"/>
      <c r="E770" s="99"/>
      <c r="F770" s="99"/>
      <c r="G770" s="98"/>
      <c r="H770" s="98"/>
      <c r="I770" s="98"/>
      <c r="J770" s="98"/>
      <c r="K770" s="98"/>
      <c r="L770" s="98"/>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P770" s="100"/>
      <c r="AQ770" s="100"/>
      <c r="AR770" s="100"/>
      <c r="AS770" s="100"/>
      <c r="AT770" s="100"/>
      <c r="AU770" s="100"/>
      <c r="AV770" s="100"/>
      <c r="AW770" s="100"/>
      <c r="AX770" s="100"/>
      <c r="AY770" s="100"/>
      <c r="AZ770" s="100"/>
      <c r="BA770" s="100"/>
      <c r="BB770" s="100"/>
      <c r="BC770" s="100"/>
      <c r="BD770" s="100"/>
      <c r="BE770" s="100"/>
    </row>
    <row r="771" spans="1:57" ht="15.75" customHeight="1" x14ac:dyDescent="0.3">
      <c r="A771" s="98"/>
      <c r="B771" s="98"/>
      <c r="C771" s="98"/>
      <c r="D771" s="98"/>
      <c r="E771" s="99"/>
      <c r="F771" s="99"/>
      <c r="G771" s="98"/>
      <c r="H771" s="98"/>
      <c r="I771" s="98"/>
      <c r="J771" s="98"/>
      <c r="K771" s="98"/>
      <c r="L771" s="98"/>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0"/>
      <c r="AQ771" s="100"/>
      <c r="AR771" s="100"/>
      <c r="AS771" s="100"/>
      <c r="AT771" s="100"/>
      <c r="AU771" s="100"/>
      <c r="AV771" s="100"/>
      <c r="AW771" s="100"/>
      <c r="AX771" s="100"/>
      <c r="AY771" s="100"/>
      <c r="AZ771" s="100"/>
      <c r="BA771" s="100"/>
      <c r="BB771" s="100"/>
      <c r="BC771" s="100"/>
      <c r="BD771" s="100"/>
      <c r="BE771" s="100"/>
    </row>
    <row r="772" spans="1:57" ht="15.75" customHeight="1" x14ac:dyDescent="0.3">
      <c r="A772" s="98"/>
      <c r="B772" s="98"/>
      <c r="C772" s="98"/>
      <c r="D772" s="98"/>
      <c r="E772" s="99"/>
      <c r="F772" s="99"/>
      <c r="G772" s="98"/>
      <c r="H772" s="98"/>
      <c r="I772" s="98"/>
      <c r="J772" s="98"/>
      <c r="K772" s="98"/>
      <c r="L772" s="98"/>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row>
    <row r="773" spans="1:57" ht="15.75" customHeight="1" x14ac:dyDescent="0.3">
      <c r="A773" s="98"/>
      <c r="B773" s="98"/>
      <c r="C773" s="98"/>
      <c r="D773" s="98"/>
      <c r="E773" s="99"/>
      <c r="F773" s="99"/>
      <c r="G773" s="98"/>
      <c r="H773" s="98"/>
      <c r="I773" s="98"/>
      <c r="J773" s="98"/>
      <c r="K773" s="98"/>
      <c r="L773" s="98"/>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0"/>
      <c r="AQ773" s="100"/>
      <c r="AR773" s="100"/>
      <c r="AS773" s="100"/>
      <c r="AT773" s="100"/>
      <c r="AU773" s="100"/>
      <c r="AV773" s="100"/>
      <c r="AW773" s="100"/>
      <c r="AX773" s="100"/>
      <c r="AY773" s="100"/>
      <c r="AZ773" s="100"/>
      <c r="BA773" s="100"/>
      <c r="BB773" s="100"/>
      <c r="BC773" s="100"/>
      <c r="BD773" s="100"/>
      <c r="BE773" s="100"/>
    </row>
    <row r="774" spans="1:57" ht="15.75" customHeight="1" x14ac:dyDescent="0.3">
      <c r="A774" s="98"/>
      <c r="B774" s="98"/>
      <c r="C774" s="98"/>
      <c r="D774" s="98"/>
      <c r="E774" s="99"/>
      <c r="F774" s="99"/>
      <c r="G774" s="98"/>
      <c r="H774" s="98"/>
      <c r="I774" s="98"/>
      <c r="J774" s="98"/>
      <c r="K774" s="98"/>
      <c r="L774" s="98"/>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100"/>
      <c r="AO774" s="100"/>
      <c r="AP774" s="100"/>
      <c r="AQ774" s="100"/>
      <c r="AR774" s="100"/>
      <c r="AS774" s="100"/>
      <c r="AT774" s="100"/>
      <c r="AU774" s="100"/>
      <c r="AV774" s="100"/>
      <c r="AW774" s="100"/>
      <c r="AX774" s="100"/>
      <c r="AY774" s="100"/>
      <c r="AZ774" s="100"/>
      <c r="BA774" s="100"/>
      <c r="BB774" s="100"/>
      <c r="BC774" s="100"/>
      <c r="BD774" s="100"/>
      <c r="BE774" s="100"/>
    </row>
    <row r="775" spans="1:57" ht="15.75" customHeight="1" x14ac:dyDescent="0.3">
      <c r="A775" s="98"/>
      <c r="B775" s="98"/>
      <c r="C775" s="98"/>
      <c r="D775" s="98"/>
      <c r="E775" s="99"/>
      <c r="F775" s="99"/>
      <c r="G775" s="98"/>
      <c r="H775" s="98"/>
      <c r="I775" s="98"/>
      <c r="J775" s="98"/>
      <c r="K775" s="98"/>
      <c r="L775" s="98"/>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c r="AR775" s="100"/>
      <c r="AS775" s="100"/>
      <c r="AT775" s="100"/>
      <c r="AU775" s="100"/>
      <c r="AV775" s="100"/>
      <c r="AW775" s="100"/>
      <c r="AX775" s="100"/>
      <c r="AY775" s="100"/>
      <c r="AZ775" s="100"/>
      <c r="BA775" s="100"/>
      <c r="BB775" s="100"/>
      <c r="BC775" s="100"/>
      <c r="BD775" s="100"/>
      <c r="BE775" s="100"/>
    </row>
    <row r="776" spans="1:57" ht="15.75" customHeight="1" x14ac:dyDescent="0.3">
      <c r="A776" s="98"/>
      <c r="B776" s="98"/>
      <c r="C776" s="98"/>
      <c r="D776" s="98"/>
      <c r="E776" s="99"/>
      <c r="F776" s="99"/>
      <c r="G776" s="98"/>
      <c r="H776" s="98"/>
      <c r="I776" s="98"/>
      <c r="J776" s="98"/>
      <c r="K776" s="98"/>
      <c r="L776" s="98"/>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0"/>
      <c r="AQ776" s="100"/>
      <c r="AR776" s="100"/>
      <c r="AS776" s="100"/>
      <c r="AT776" s="100"/>
      <c r="AU776" s="100"/>
      <c r="AV776" s="100"/>
      <c r="AW776" s="100"/>
      <c r="AX776" s="100"/>
      <c r="AY776" s="100"/>
      <c r="AZ776" s="100"/>
      <c r="BA776" s="100"/>
      <c r="BB776" s="100"/>
      <c r="BC776" s="100"/>
      <c r="BD776" s="100"/>
      <c r="BE776" s="100"/>
    </row>
    <row r="777" spans="1:57" ht="15.75" customHeight="1" x14ac:dyDescent="0.3">
      <c r="A777" s="98"/>
      <c r="B777" s="98"/>
      <c r="C777" s="98"/>
      <c r="D777" s="98"/>
      <c r="E777" s="99"/>
      <c r="F777" s="99"/>
      <c r="G777" s="98"/>
      <c r="H777" s="98"/>
      <c r="I777" s="98"/>
      <c r="J777" s="98"/>
      <c r="K777" s="98"/>
      <c r="L777" s="98"/>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c r="AR777" s="100"/>
      <c r="AS777" s="100"/>
      <c r="AT777" s="100"/>
      <c r="AU777" s="100"/>
      <c r="AV777" s="100"/>
      <c r="AW777" s="100"/>
      <c r="AX777" s="100"/>
      <c r="AY777" s="100"/>
      <c r="AZ777" s="100"/>
      <c r="BA777" s="100"/>
      <c r="BB777" s="100"/>
      <c r="BC777" s="100"/>
      <c r="BD777" s="100"/>
      <c r="BE777" s="100"/>
    </row>
    <row r="778" spans="1:57" ht="15.75" customHeight="1" x14ac:dyDescent="0.3">
      <c r="A778" s="98"/>
      <c r="B778" s="98"/>
      <c r="C778" s="98"/>
      <c r="D778" s="98"/>
      <c r="E778" s="99"/>
      <c r="F778" s="99"/>
      <c r="G778" s="98"/>
      <c r="H778" s="98"/>
      <c r="I778" s="98"/>
      <c r="J778" s="98"/>
      <c r="K778" s="98"/>
      <c r="L778" s="98"/>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c r="AR778" s="100"/>
      <c r="AS778" s="100"/>
      <c r="AT778" s="100"/>
      <c r="AU778" s="100"/>
      <c r="AV778" s="100"/>
      <c r="AW778" s="100"/>
      <c r="AX778" s="100"/>
      <c r="AY778" s="100"/>
      <c r="AZ778" s="100"/>
      <c r="BA778" s="100"/>
      <c r="BB778" s="100"/>
      <c r="BC778" s="100"/>
      <c r="BD778" s="100"/>
      <c r="BE778" s="100"/>
    </row>
    <row r="779" spans="1:57" ht="15.75" customHeight="1" x14ac:dyDescent="0.3">
      <c r="A779" s="98"/>
      <c r="B779" s="98"/>
      <c r="C779" s="98"/>
      <c r="D779" s="98"/>
      <c r="E779" s="99"/>
      <c r="F779" s="99"/>
      <c r="G779" s="98"/>
      <c r="H779" s="98"/>
      <c r="I779" s="98"/>
      <c r="J779" s="98"/>
      <c r="K779" s="98"/>
      <c r="L779" s="98"/>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c r="AR779" s="100"/>
      <c r="AS779" s="100"/>
      <c r="AT779" s="100"/>
      <c r="AU779" s="100"/>
      <c r="AV779" s="100"/>
      <c r="AW779" s="100"/>
      <c r="AX779" s="100"/>
      <c r="AY779" s="100"/>
      <c r="AZ779" s="100"/>
      <c r="BA779" s="100"/>
      <c r="BB779" s="100"/>
      <c r="BC779" s="100"/>
      <c r="BD779" s="100"/>
      <c r="BE779" s="100"/>
    </row>
    <row r="780" spans="1:57" ht="15.75" customHeight="1" x14ac:dyDescent="0.3">
      <c r="A780" s="98"/>
      <c r="B780" s="98"/>
      <c r="C780" s="98"/>
      <c r="D780" s="98"/>
      <c r="E780" s="99"/>
      <c r="F780" s="99"/>
      <c r="G780" s="98"/>
      <c r="H780" s="98"/>
      <c r="I780" s="98"/>
      <c r="J780" s="98"/>
      <c r="K780" s="98"/>
      <c r="L780" s="98"/>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c r="AR780" s="100"/>
      <c r="AS780" s="100"/>
      <c r="AT780" s="100"/>
      <c r="AU780" s="100"/>
      <c r="AV780" s="100"/>
      <c r="AW780" s="100"/>
      <c r="AX780" s="100"/>
      <c r="AY780" s="100"/>
      <c r="AZ780" s="100"/>
      <c r="BA780" s="100"/>
      <c r="BB780" s="100"/>
      <c r="BC780" s="100"/>
      <c r="BD780" s="100"/>
      <c r="BE780" s="100"/>
    </row>
    <row r="781" spans="1:57" ht="15.75" customHeight="1" x14ac:dyDescent="0.3">
      <c r="A781" s="98"/>
      <c r="B781" s="98"/>
      <c r="C781" s="98"/>
      <c r="D781" s="98"/>
      <c r="E781" s="99"/>
      <c r="F781" s="99"/>
      <c r="G781" s="98"/>
      <c r="H781" s="98"/>
      <c r="I781" s="98"/>
      <c r="J781" s="98"/>
      <c r="K781" s="98"/>
      <c r="L781" s="98"/>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c r="AR781" s="100"/>
      <c r="AS781" s="100"/>
      <c r="AT781" s="100"/>
      <c r="AU781" s="100"/>
      <c r="AV781" s="100"/>
      <c r="AW781" s="100"/>
      <c r="AX781" s="100"/>
      <c r="AY781" s="100"/>
      <c r="AZ781" s="100"/>
      <c r="BA781" s="100"/>
      <c r="BB781" s="100"/>
      <c r="BC781" s="100"/>
      <c r="BD781" s="100"/>
      <c r="BE781" s="100"/>
    </row>
    <row r="782" spans="1:57" ht="15.75" customHeight="1" x14ac:dyDescent="0.3">
      <c r="A782" s="98"/>
      <c r="B782" s="98"/>
      <c r="C782" s="98"/>
      <c r="D782" s="98"/>
      <c r="E782" s="99"/>
      <c r="F782" s="99"/>
      <c r="G782" s="98"/>
      <c r="H782" s="98"/>
      <c r="I782" s="98"/>
      <c r="J782" s="98"/>
      <c r="K782" s="98"/>
      <c r="L782" s="98"/>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0"/>
      <c r="AQ782" s="100"/>
      <c r="AR782" s="100"/>
      <c r="AS782" s="100"/>
      <c r="AT782" s="100"/>
      <c r="AU782" s="100"/>
      <c r="AV782" s="100"/>
      <c r="AW782" s="100"/>
      <c r="AX782" s="100"/>
      <c r="AY782" s="100"/>
      <c r="AZ782" s="100"/>
      <c r="BA782" s="100"/>
      <c r="BB782" s="100"/>
      <c r="BC782" s="100"/>
      <c r="BD782" s="100"/>
      <c r="BE782" s="100"/>
    </row>
    <row r="783" spans="1:57" ht="15.75" customHeight="1" x14ac:dyDescent="0.3">
      <c r="A783" s="98"/>
      <c r="B783" s="98"/>
      <c r="C783" s="98"/>
      <c r="D783" s="98"/>
      <c r="E783" s="99"/>
      <c r="F783" s="99"/>
      <c r="G783" s="98"/>
      <c r="H783" s="98"/>
      <c r="I783" s="98"/>
      <c r="J783" s="98"/>
      <c r="K783" s="98"/>
      <c r="L783" s="98"/>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100"/>
      <c r="AO783" s="100"/>
      <c r="AP783" s="100"/>
      <c r="AQ783" s="100"/>
      <c r="AR783" s="100"/>
      <c r="AS783" s="100"/>
      <c r="AT783" s="100"/>
      <c r="AU783" s="100"/>
      <c r="AV783" s="100"/>
      <c r="AW783" s="100"/>
      <c r="AX783" s="100"/>
      <c r="AY783" s="100"/>
      <c r="AZ783" s="100"/>
      <c r="BA783" s="100"/>
      <c r="BB783" s="100"/>
      <c r="BC783" s="100"/>
      <c r="BD783" s="100"/>
      <c r="BE783" s="100"/>
    </row>
    <row r="784" spans="1:57" ht="15.75" customHeight="1" x14ac:dyDescent="0.3">
      <c r="A784" s="98"/>
      <c r="B784" s="98"/>
      <c r="C784" s="98"/>
      <c r="D784" s="98"/>
      <c r="E784" s="99"/>
      <c r="F784" s="99"/>
      <c r="G784" s="98"/>
      <c r="H784" s="98"/>
      <c r="I784" s="98"/>
      <c r="J784" s="98"/>
      <c r="K784" s="98"/>
      <c r="L784" s="98"/>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0"/>
      <c r="AQ784" s="100"/>
      <c r="AR784" s="100"/>
      <c r="AS784" s="100"/>
      <c r="AT784" s="100"/>
      <c r="AU784" s="100"/>
      <c r="AV784" s="100"/>
      <c r="AW784" s="100"/>
      <c r="AX784" s="100"/>
      <c r="AY784" s="100"/>
      <c r="AZ784" s="100"/>
      <c r="BA784" s="100"/>
      <c r="BB784" s="100"/>
      <c r="BC784" s="100"/>
      <c r="BD784" s="100"/>
      <c r="BE784" s="100"/>
    </row>
    <row r="785" spans="1:57" ht="15.75" customHeight="1" x14ac:dyDescent="0.3">
      <c r="A785" s="98"/>
      <c r="B785" s="98"/>
      <c r="C785" s="98"/>
      <c r="D785" s="98"/>
      <c r="E785" s="99"/>
      <c r="F785" s="99"/>
      <c r="G785" s="98"/>
      <c r="H785" s="98"/>
      <c r="I785" s="98"/>
      <c r="J785" s="98"/>
      <c r="K785" s="98"/>
      <c r="L785" s="98"/>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100"/>
      <c r="AO785" s="100"/>
      <c r="AP785" s="100"/>
      <c r="AQ785" s="100"/>
      <c r="AR785" s="100"/>
      <c r="AS785" s="100"/>
      <c r="AT785" s="100"/>
      <c r="AU785" s="100"/>
      <c r="AV785" s="100"/>
      <c r="AW785" s="100"/>
      <c r="AX785" s="100"/>
      <c r="AY785" s="100"/>
      <c r="AZ785" s="100"/>
      <c r="BA785" s="100"/>
      <c r="BB785" s="100"/>
      <c r="BC785" s="100"/>
      <c r="BD785" s="100"/>
      <c r="BE785" s="100"/>
    </row>
    <row r="786" spans="1:57" ht="15.75" customHeight="1" x14ac:dyDescent="0.3">
      <c r="A786" s="98"/>
      <c r="B786" s="98"/>
      <c r="C786" s="98"/>
      <c r="D786" s="98"/>
      <c r="E786" s="99"/>
      <c r="F786" s="99"/>
      <c r="G786" s="98"/>
      <c r="H786" s="98"/>
      <c r="I786" s="98"/>
      <c r="J786" s="98"/>
      <c r="K786" s="98"/>
      <c r="L786" s="98"/>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c r="AR786" s="100"/>
      <c r="AS786" s="100"/>
      <c r="AT786" s="100"/>
      <c r="AU786" s="100"/>
      <c r="AV786" s="100"/>
      <c r="AW786" s="100"/>
      <c r="AX786" s="100"/>
      <c r="AY786" s="100"/>
      <c r="AZ786" s="100"/>
      <c r="BA786" s="100"/>
      <c r="BB786" s="100"/>
      <c r="BC786" s="100"/>
      <c r="BD786" s="100"/>
      <c r="BE786" s="100"/>
    </row>
    <row r="787" spans="1:57" ht="15.75" customHeight="1" x14ac:dyDescent="0.3">
      <c r="A787" s="98"/>
      <c r="B787" s="98"/>
      <c r="C787" s="98"/>
      <c r="D787" s="98"/>
      <c r="E787" s="99"/>
      <c r="F787" s="99"/>
      <c r="G787" s="98"/>
      <c r="H787" s="98"/>
      <c r="I787" s="98"/>
      <c r="J787" s="98"/>
      <c r="K787" s="98"/>
      <c r="L787" s="98"/>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c r="AR787" s="100"/>
      <c r="AS787" s="100"/>
      <c r="AT787" s="100"/>
      <c r="AU787" s="100"/>
      <c r="AV787" s="100"/>
      <c r="AW787" s="100"/>
      <c r="AX787" s="100"/>
      <c r="AY787" s="100"/>
      <c r="AZ787" s="100"/>
      <c r="BA787" s="100"/>
      <c r="BB787" s="100"/>
      <c r="BC787" s="100"/>
      <c r="BD787" s="100"/>
      <c r="BE787" s="100"/>
    </row>
    <row r="788" spans="1:57" ht="15.75" customHeight="1" x14ac:dyDescent="0.3">
      <c r="A788" s="98"/>
      <c r="B788" s="98"/>
      <c r="C788" s="98"/>
      <c r="D788" s="98"/>
      <c r="E788" s="99"/>
      <c r="F788" s="99"/>
      <c r="G788" s="98"/>
      <c r="H788" s="98"/>
      <c r="I788" s="98"/>
      <c r="J788" s="98"/>
      <c r="K788" s="98"/>
      <c r="L788" s="98"/>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c r="AR788" s="100"/>
      <c r="AS788" s="100"/>
      <c r="AT788" s="100"/>
      <c r="AU788" s="100"/>
      <c r="AV788" s="100"/>
      <c r="AW788" s="100"/>
      <c r="AX788" s="100"/>
      <c r="AY788" s="100"/>
      <c r="AZ788" s="100"/>
      <c r="BA788" s="100"/>
      <c r="BB788" s="100"/>
      <c r="BC788" s="100"/>
      <c r="BD788" s="100"/>
      <c r="BE788" s="100"/>
    </row>
    <row r="789" spans="1:57" ht="15.75" customHeight="1" x14ac:dyDescent="0.3">
      <c r="A789" s="98"/>
      <c r="B789" s="98"/>
      <c r="C789" s="98"/>
      <c r="D789" s="98"/>
      <c r="E789" s="99"/>
      <c r="F789" s="99"/>
      <c r="G789" s="98"/>
      <c r="H789" s="98"/>
      <c r="I789" s="98"/>
      <c r="J789" s="98"/>
      <c r="K789" s="98"/>
      <c r="L789" s="98"/>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c r="AU789" s="100"/>
      <c r="AV789" s="100"/>
      <c r="AW789" s="100"/>
      <c r="AX789" s="100"/>
      <c r="AY789" s="100"/>
      <c r="AZ789" s="100"/>
      <c r="BA789" s="100"/>
      <c r="BB789" s="100"/>
      <c r="BC789" s="100"/>
      <c r="BD789" s="100"/>
      <c r="BE789" s="100"/>
    </row>
    <row r="790" spans="1:57" ht="15.75" customHeight="1" x14ac:dyDescent="0.3">
      <c r="A790" s="98"/>
      <c r="B790" s="98"/>
      <c r="C790" s="98"/>
      <c r="D790" s="98"/>
      <c r="E790" s="99"/>
      <c r="F790" s="99"/>
      <c r="G790" s="98"/>
      <c r="H790" s="98"/>
      <c r="I790" s="98"/>
      <c r="J790" s="98"/>
      <c r="K790" s="98"/>
      <c r="L790" s="98"/>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c r="AR790" s="100"/>
      <c r="AS790" s="100"/>
      <c r="AT790" s="100"/>
      <c r="AU790" s="100"/>
      <c r="AV790" s="100"/>
      <c r="AW790" s="100"/>
      <c r="AX790" s="100"/>
      <c r="AY790" s="100"/>
      <c r="AZ790" s="100"/>
      <c r="BA790" s="100"/>
      <c r="BB790" s="100"/>
      <c r="BC790" s="100"/>
      <c r="BD790" s="100"/>
      <c r="BE790" s="100"/>
    </row>
    <row r="791" spans="1:57" ht="15.75" customHeight="1" x14ac:dyDescent="0.3">
      <c r="A791" s="98"/>
      <c r="B791" s="98"/>
      <c r="C791" s="98"/>
      <c r="D791" s="98"/>
      <c r="E791" s="99"/>
      <c r="F791" s="99"/>
      <c r="G791" s="98"/>
      <c r="H791" s="98"/>
      <c r="I791" s="98"/>
      <c r="J791" s="98"/>
      <c r="K791" s="98"/>
      <c r="L791" s="98"/>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100"/>
      <c r="AO791" s="100"/>
      <c r="AP791" s="100"/>
      <c r="AQ791" s="100"/>
      <c r="AR791" s="100"/>
      <c r="AS791" s="100"/>
      <c r="AT791" s="100"/>
      <c r="AU791" s="100"/>
      <c r="AV791" s="100"/>
      <c r="AW791" s="100"/>
      <c r="AX791" s="100"/>
      <c r="AY791" s="100"/>
      <c r="AZ791" s="100"/>
      <c r="BA791" s="100"/>
      <c r="BB791" s="100"/>
      <c r="BC791" s="100"/>
      <c r="BD791" s="100"/>
      <c r="BE791" s="100"/>
    </row>
    <row r="792" spans="1:57" ht="15.75" customHeight="1" x14ac:dyDescent="0.3">
      <c r="A792" s="98"/>
      <c r="B792" s="98"/>
      <c r="C792" s="98"/>
      <c r="D792" s="98"/>
      <c r="E792" s="99"/>
      <c r="F792" s="99"/>
      <c r="G792" s="98"/>
      <c r="H792" s="98"/>
      <c r="I792" s="98"/>
      <c r="J792" s="98"/>
      <c r="K792" s="98"/>
      <c r="L792" s="98"/>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P792" s="100"/>
      <c r="AQ792" s="100"/>
      <c r="AR792" s="100"/>
      <c r="AS792" s="100"/>
      <c r="AT792" s="100"/>
      <c r="AU792" s="100"/>
      <c r="AV792" s="100"/>
      <c r="AW792" s="100"/>
      <c r="AX792" s="100"/>
      <c r="AY792" s="100"/>
      <c r="AZ792" s="100"/>
      <c r="BA792" s="100"/>
      <c r="BB792" s="100"/>
      <c r="BC792" s="100"/>
      <c r="BD792" s="100"/>
      <c r="BE792" s="100"/>
    </row>
    <row r="793" spans="1:57" ht="15.75" customHeight="1" x14ac:dyDescent="0.3">
      <c r="A793" s="98"/>
      <c r="B793" s="98"/>
      <c r="C793" s="98"/>
      <c r="D793" s="98"/>
      <c r="E793" s="99"/>
      <c r="F793" s="99"/>
      <c r="G793" s="98"/>
      <c r="H793" s="98"/>
      <c r="I793" s="98"/>
      <c r="J793" s="98"/>
      <c r="K793" s="98"/>
      <c r="L793" s="98"/>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c r="AR793" s="100"/>
      <c r="AS793" s="100"/>
      <c r="AT793" s="100"/>
      <c r="AU793" s="100"/>
      <c r="AV793" s="100"/>
      <c r="AW793" s="100"/>
      <c r="AX793" s="100"/>
      <c r="AY793" s="100"/>
      <c r="AZ793" s="100"/>
      <c r="BA793" s="100"/>
      <c r="BB793" s="100"/>
      <c r="BC793" s="100"/>
      <c r="BD793" s="100"/>
      <c r="BE793" s="100"/>
    </row>
    <row r="794" spans="1:57" ht="15.75" customHeight="1" x14ac:dyDescent="0.3">
      <c r="A794" s="98"/>
      <c r="B794" s="98"/>
      <c r="C794" s="98"/>
      <c r="D794" s="98"/>
      <c r="E794" s="99"/>
      <c r="F794" s="99"/>
      <c r="G794" s="98"/>
      <c r="H794" s="98"/>
      <c r="I794" s="98"/>
      <c r="J794" s="98"/>
      <c r="K794" s="98"/>
      <c r="L794" s="98"/>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c r="AR794" s="100"/>
      <c r="AS794" s="100"/>
      <c r="AT794" s="100"/>
      <c r="AU794" s="100"/>
      <c r="AV794" s="100"/>
      <c r="AW794" s="100"/>
      <c r="AX794" s="100"/>
      <c r="AY794" s="100"/>
      <c r="AZ794" s="100"/>
      <c r="BA794" s="100"/>
      <c r="BB794" s="100"/>
      <c r="BC794" s="100"/>
      <c r="BD794" s="100"/>
      <c r="BE794" s="100"/>
    </row>
    <row r="795" spans="1:57" ht="15.75" customHeight="1" x14ac:dyDescent="0.3">
      <c r="A795" s="98"/>
      <c r="B795" s="98"/>
      <c r="C795" s="98"/>
      <c r="D795" s="98"/>
      <c r="E795" s="99"/>
      <c r="F795" s="99"/>
      <c r="G795" s="98"/>
      <c r="H795" s="98"/>
      <c r="I795" s="98"/>
      <c r="J795" s="98"/>
      <c r="K795" s="98"/>
      <c r="L795" s="98"/>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row>
    <row r="796" spans="1:57" ht="15.75" customHeight="1" x14ac:dyDescent="0.3">
      <c r="A796" s="98"/>
      <c r="B796" s="98"/>
      <c r="C796" s="98"/>
      <c r="D796" s="98"/>
      <c r="E796" s="99"/>
      <c r="F796" s="99"/>
      <c r="G796" s="98"/>
      <c r="H796" s="98"/>
      <c r="I796" s="98"/>
      <c r="J796" s="98"/>
      <c r="K796" s="98"/>
      <c r="L796" s="98"/>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c r="AR796" s="100"/>
      <c r="AS796" s="100"/>
      <c r="AT796" s="100"/>
      <c r="AU796" s="100"/>
      <c r="AV796" s="100"/>
      <c r="AW796" s="100"/>
      <c r="AX796" s="100"/>
      <c r="AY796" s="100"/>
      <c r="AZ796" s="100"/>
      <c r="BA796" s="100"/>
      <c r="BB796" s="100"/>
      <c r="BC796" s="100"/>
      <c r="BD796" s="100"/>
      <c r="BE796" s="100"/>
    </row>
    <row r="797" spans="1:57" ht="15.75" customHeight="1" x14ac:dyDescent="0.3">
      <c r="A797" s="98"/>
      <c r="B797" s="98"/>
      <c r="C797" s="98"/>
      <c r="D797" s="98"/>
      <c r="E797" s="99"/>
      <c r="F797" s="99"/>
      <c r="G797" s="98"/>
      <c r="H797" s="98"/>
      <c r="I797" s="98"/>
      <c r="J797" s="98"/>
      <c r="K797" s="98"/>
      <c r="L797" s="98"/>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100"/>
      <c r="AO797" s="100"/>
      <c r="AP797" s="100"/>
      <c r="AQ797" s="100"/>
      <c r="AR797" s="100"/>
      <c r="AS797" s="100"/>
      <c r="AT797" s="100"/>
      <c r="AU797" s="100"/>
      <c r="AV797" s="100"/>
      <c r="AW797" s="100"/>
      <c r="AX797" s="100"/>
      <c r="AY797" s="100"/>
      <c r="AZ797" s="100"/>
      <c r="BA797" s="100"/>
      <c r="BB797" s="100"/>
      <c r="BC797" s="100"/>
      <c r="BD797" s="100"/>
      <c r="BE797" s="100"/>
    </row>
    <row r="798" spans="1:57" ht="15.75" customHeight="1" x14ac:dyDescent="0.3">
      <c r="A798" s="98"/>
      <c r="B798" s="98"/>
      <c r="C798" s="98"/>
      <c r="D798" s="98"/>
      <c r="E798" s="99"/>
      <c r="F798" s="99"/>
      <c r="G798" s="98"/>
      <c r="H798" s="98"/>
      <c r="I798" s="98"/>
      <c r="J798" s="98"/>
      <c r="K798" s="98"/>
      <c r="L798" s="98"/>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0"/>
      <c r="AQ798" s="100"/>
      <c r="AR798" s="100"/>
      <c r="AS798" s="100"/>
      <c r="AT798" s="100"/>
      <c r="AU798" s="100"/>
      <c r="AV798" s="100"/>
      <c r="AW798" s="100"/>
      <c r="AX798" s="100"/>
      <c r="AY798" s="100"/>
      <c r="AZ798" s="100"/>
      <c r="BA798" s="100"/>
      <c r="BB798" s="100"/>
      <c r="BC798" s="100"/>
      <c r="BD798" s="100"/>
      <c r="BE798" s="100"/>
    </row>
    <row r="799" spans="1:57" ht="15.75" customHeight="1" x14ac:dyDescent="0.3">
      <c r="A799" s="98"/>
      <c r="B799" s="98"/>
      <c r="C799" s="98"/>
      <c r="D799" s="98"/>
      <c r="E799" s="99"/>
      <c r="F799" s="99"/>
      <c r="G799" s="98"/>
      <c r="H799" s="98"/>
      <c r="I799" s="98"/>
      <c r="J799" s="98"/>
      <c r="K799" s="98"/>
      <c r="L799" s="98"/>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0"/>
      <c r="AQ799" s="100"/>
      <c r="AR799" s="100"/>
      <c r="AS799" s="100"/>
      <c r="AT799" s="100"/>
      <c r="AU799" s="100"/>
      <c r="AV799" s="100"/>
      <c r="AW799" s="100"/>
      <c r="AX799" s="100"/>
      <c r="AY799" s="100"/>
      <c r="AZ799" s="100"/>
      <c r="BA799" s="100"/>
      <c r="BB799" s="100"/>
      <c r="BC799" s="100"/>
      <c r="BD799" s="100"/>
      <c r="BE799" s="100"/>
    </row>
    <row r="800" spans="1:57" ht="15.75" customHeight="1" x14ac:dyDescent="0.3">
      <c r="A800" s="98"/>
      <c r="B800" s="98"/>
      <c r="C800" s="98"/>
      <c r="D800" s="98"/>
      <c r="E800" s="99"/>
      <c r="F800" s="99"/>
      <c r="G800" s="98"/>
      <c r="H800" s="98"/>
      <c r="I800" s="98"/>
      <c r="J800" s="98"/>
      <c r="K800" s="98"/>
      <c r="L800" s="98"/>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0"/>
      <c r="AQ800" s="100"/>
      <c r="AR800" s="100"/>
      <c r="AS800" s="100"/>
      <c r="AT800" s="100"/>
      <c r="AU800" s="100"/>
      <c r="AV800" s="100"/>
      <c r="AW800" s="100"/>
      <c r="AX800" s="100"/>
      <c r="AY800" s="100"/>
      <c r="AZ800" s="100"/>
      <c r="BA800" s="100"/>
      <c r="BB800" s="100"/>
      <c r="BC800" s="100"/>
      <c r="BD800" s="100"/>
      <c r="BE800" s="100"/>
    </row>
    <row r="801" spans="1:57" ht="15.75" customHeight="1" x14ac:dyDescent="0.3">
      <c r="A801" s="98"/>
      <c r="B801" s="98"/>
      <c r="C801" s="98"/>
      <c r="D801" s="98"/>
      <c r="E801" s="99"/>
      <c r="F801" s="99"/>
      <c r="G801" s="98"/>
      <c r="H801" s="98"/>
      <c r="I801" s="98"/>
      <c r="J801" s="98"/>
      <c r="K801" s="98"/>
      <c r="L801" s="98"/>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100"/>
      <c r="AO801" s="100"/>
      <c r="AP801" s="100"/>
      <c r="AQ801" s="100"/>
      <c r="AR801" s="100"/>
      <c r="AS801" s="100"/>
      <c r="AT801" s="100"/>
      <c r="AU801" s="100"/>
      <c r="AV801" s="100"/>
      <c r="AW801" s="100"/>
      <c r="AX801" s="100"/>
      <c r="AY801" s="100"/>
      <c r="AZ801" s="100"/>
      <c r="BA801" s="100"/>
      <c r="BB801" s="100"/>
      <c r="BC801" s="100"/>
      <c r="BD801" s="100"/>
      <c r="BE801" s="100"/>
    </row>
    <row r="802" spans="1:57" ht="15.75" customHeight="1" x14ac:dyDescent="0.3">
      <c r="A802" s="98"/>
      <c r="B802" s="98"/>
      <c r="C802" s="98"/>
      <c r="D802" s="98"/>
      <c r="E802" s="99"/>
      <c r="F802" s="99"/>
      <c r="G802" s="98"/>
      <c r="H802" s="98"/>
      <c r="I802" s="98"/>
      <c r="J802" s="98"/>
      <c r="K802" s="98"/>
      <c r="L802" s="98"/>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100"/>
      <c r="AO802" s="100"/>
      <c r="AP802" s="100"/>
      <c r="AQ802" s="100"/>
      <c r="AR802" s="100"/>
      <c r="AS802" s="100"/>
      <c r="AT802" s="100"/>
      <c r="AU802" s="100"/>
      <c r="AV802" s="100"/>
      <c r="AW802" s="100"/>
      <c r="AX802" s="100"/>
      <c r="AY802" s="100"/>
      <c r="AZ802" s="100"/>
      <c r="BA802" s="100"/>
      <c r="BB802" s="100"/>
      <c r="BC802" s="100"/>
      <c r="BD802" s="100"/>
      <c r="BE802" s="100"/>
    </row>
    <row r="803" spans="1:57" ht="15.75" customHeight="1" x14ac:dyDescent="0.3">
      <c r="A803" s="98"/>
      <c r="B803" s="98"/>
      <c r="C803" s="98"/>
      <c r="D803" s="98"/>
      <c r="E803" s="99"/>
      <c r="F803" s="99"/>
      <c r="G803" s="98"/>
      <c r="H803" s="98"/>
      <c r="I803" s="98"/>
      <c r="J803" s="98"/>
      <c r="K803" s="98"/>
      <c r="L803" s="98"/>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c r="AP803" s="100"/>
      <c r="AQ803" s="100"/>
      <c r="AR803" s="100"/>
      <c r="AS803" s="100"/>
      <c r="AT803" s="100"/>
      <c r="AU803" s="100"/>
      <c r="AV803" s="100"/>
      <c r="AW803" s="100"/>
      <c r="AX803" s="100"/>
      <c r="AY803" s="100"/>
      <c r="AZ803" s="100"/>
      <c r="BA803" s="100"/>
      <c r="BB803" s="100"/>
      <c r="BC803" s="100"/>
      <c r="BD803" s="100"/>
      <c r="BE803" s="100"/>
    </row>
    <row r="804" spans="1:57" ht="15.75" customHeight="1" x14ac:dyDescent="0.3">
      <c r="A804" s="98"/>
      <c r="B804" s="98"/>
      <c r="C804" s="98"/>
      <c r="D804" s="98"/>
      <c r="E804" s="99"/>
      <c r="F804" s="99"/>
      <c r="G804" s="98"/>
      <c r="H804" s="98"/>
      <c r="I804" s="98"/>
      <c r="J804" s="98"/>
      <c r="K804" s="98"/>
      <c r="L804" s="98"/>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0"/>
      <c r="AQ804" s="100"/>
      <c r="AR804" s="100"/>
      <c r="AS804" s="100"/>
      <c r="AT804" s="100"/>
      <c r="AU804" s="100"/>
      <c r="AV804" s="100"/>
      <c r="AW804" s="100"/>
      <c r="AX804" s="100"/>
      <c r="AY804" s="100"/>
      <c r="AZ804" s="100"/>
      <c r="BA804" s="100"/>
      <c r="BB804" s="100"/>
      <c r="BC804" s="100"/>
      <c r="BD804" s="100"/>
      <c r="BE804" s="100"/>
    </row>
    <row r="805" spans="1:57" ht="15.75" customHeight="1" x14ac:dyDescent="0.3">
      <c r="A805" s="98"/>
      <c r="B805" s="98"/>
      <c r="C805" s="98"/>
      <c r="D805" s="98"/>
      <c r="E805" s="99"/>
      <c r="F805" s="99"/>
      <c r="G805" s="98"/>
      <c r="H805" s="98"/>
      <c r="I805" s="98"/>
      <c r="J805" s="98"/>
      <c r="K805" s="98"/>
      <c r="L805" s="98"/>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100"/>
      <c r="AO805" s="100"/>
      <c r="AP805" s="100"/>
      <c r="AQ805" s="100"/>
      <c r="AR805" s="100"/>
      <c r="AS805" s="100"/>
      <c r="AT805" s="100"/>
      <c r="AU805" s="100"/>
      <c r="AV805" s="100"/>
      <c r="AW805" s="100"/>
      <c r="AX805" s="100"/>
      <c r="AY805" s="100"/>
      <c r="AZ805" s="100"/>
      <c r="BA805" s="100"/>
      <c r="BB805" s="100"/>
      <c r="BC805" s="100"/>
      <c r="BD805" s="100"/>
      <c r="BE805" s="100"/>
    </row>
    <row r="806" spans="1:57" ht="15.75" customHeight="1" x14ac:dyDescent="0.3">
      <c r="A806" s="98"/>
      <c r="B806" s="98"/>
      <c r="C806" s="98"/>
      <c r="D806" s="98"/>
      <c r="E806" s="99"/>
      <c r="F806" s="99"/>
      <c r="G806" s="98"/>
      <c r="H806" s="98"/>
      <c r="I806" s="98"/>
      <c r="J806" s="98"/>
      <c r="K806" s="98"/>
      <c r="L806" s="98"/>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100"/>
      <c r="AO806" s="100"/>
      <c r="AP806" s="100"/>
      <c r="AQ806" s="100"/>
      <c r="AR806" s="100"/>
      <c r="AS806" s="100"/>
      <c r="AT806" s="100"/>
      <c r="AU806" s="100"/>
      <c r="AV806" s="100"/>
      <c r="AW806" s="100"/>
      <c r="AX806" s="100"/>
      <c r="AY806" s="100"/>
      <c r="AZ806" s="100"/>
      <c r="BA806" s="100"/>
      <c r="BB806" s="100"/>
      <c r="BC806" s="100"/>
      <c r="BD806" s="100"/>
      <c r="BE806" s="100"/>
    </row>
    <row r="807" spans="1:57" ht="15.75" customHeight="1" x14ac:dyDescent="0.3">
      <c r="A807" s="98"/>
      <c r="B807" s="98"/>
      <c r="C807" s="98"/>
      <c r="D807" s="98"/>
      <c r="E807" s="99"/>
      <c r="F807" s="99"/>
      <c r="G807" s="98"/>
      <c r="H807" s="98"/>
      <c r="I807" s="98"/>
      <c r="J807" s="98"/>
      <c r="K807" s="98"/>
      <c r="L807" s="98"/>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P807" s="100"/>
      <c r="AQ807" s="100"/>
      <c r="AR807" s="100"/>
      <c r="AS807" s="100"/>
      <c r="AT807" s="100"/>
      <c r="AU807" s="100"/>
      <c r="AV807" s="100"/>
      <c r="AW807" s="100"/>
      <c r="AX807" s="100"/>
      <c r="AY807" s="100"/>
      <c r="AZ807" s="100"/>
      <c r="BA807" s="100"/>
      <c r="BB807" s="100"/>
      <c r="BC807" s="100"/>
      <c r="BD807" s="100"/>
      <c r="BE807" s="100"/>
    </row>
    <row r="808" spans="1:57" ht="15.75" customHeight="1" x14ac:dyDescent="0.3">
      <c r="A808" s="98"/>
      <c r="B808" s="98"/>
      <c r="C808" s="98"/>
      <c r="D808" s="98"/>
      <c r="E808" s="99"/>
      <c r="F808" s="99"/>
      <c r="G808" s="98"/>
      <c r="H808" s="98"/>
      <c r="I808" s="98"/>
      <c r="J808" s="98"/>
      <c r="K808" s="98"/>
      <c r="L808" s="98"/>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0"/>
      <c r="AQ808" s="100"/>
      <c r="AR808" s="100"/>
      <c r="AS808" s="100"/>
      <c r="AT808" s="100"/>
      <c r="AU808" s="100"/>
      <c r="AV808" s="100"/>
      <c r="AW808" s="100"/>
      <c r="AX808" s="100"/>
      <c r="AY808" s="100"/>
      <c r="AZ808" s="100"/>
      <c r="BA808" s="100"/>
      <c r="BB808" s="100"/>
      <c r="BC808" s="100"/>
      <c r="BD808" s="100"/>
      <c r="BE808" s="100"/>
    </row>
    <row r="809" spans="1:57" ht="15.75" customHeight="1" x14ac:dyDescent="0.3">
      <c r="A809" s="98"/>
      <c r="B809" s="98"/>
      <c r="C809" s="98"/>
      <c r="D809" s="98"/>
      <c r="E809" s="99"/>
      <c r="F809" s="99"/>
      <c r="G809" s="98"/>
      <c r="H809" s="98"/>
      <c r="I809" s="98"/>
      <c r="J809" s="98"/>
      <c r="K809" s="98"/>
      <c r="L809" s="98"/>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0"/>
      <c r="AQ809" s="100"/>
      <c r="AR809" s="100"/>
      <c r="AS809" s="100"/>
      <c r="AT809" s="100"/>
      <c r="AU809" s="100"/>
      <c r="AV809" s="100"/>
      <c r="AW809" s="100"/>
      <c r="AX809" s="100"/>
      <c r="AY809" s="100"/>
      <c r="AZ809" s="100"/>
      <c r="BA809" s="100"/>
      <c r="BB809" s="100"/>
      <c r="BC809" s="100"/>
      <c r="BD809" s="100"/>
      <c r="BE809" s="100"/>
    </row>
    <row r="810" spans="1:57" ht="15.75" customHeight="1" x14ac:dyDescent="0.3">
      <c r="A810" s="98"/>
      <c r="B810" s="98"/>
      <c r="C810" s="98"/>
      <c r="D810" s="98"/>
      <c r="E810" s="99"/>
      <c r="F810" s="99"/>
      <c r="G810" s="98"/>
      <c r="H810" s="98"/>
      <c r="I810" s="98"/>
      <c r="J810" s="98"/>
      <c r="K810" s="98"/>
      <c r="L810" s="98"/>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0"/>
      <c r="AQ810" s="100"/>
      <c r="AR810" s="100"/>
      <c r="AS810" s="100"/>
      <c r="AT810" s="100"/>
      <c r="AU810" s="100"/>
      <c r="AV810" s="100"/>
      <c r="AW810" s="100"/>
      <c r="AX810" s="100"/>
      <c r="AY810" s="100"/>
      <c r="AZ810" s="100"/>
      <c r="BA810" s="100"/>
      <c r="BB810" s="100"/>
      <c r="BC810" s="100"/>
      <c r="BD810" s="100"/>
      <c r="BE810" s="100"/>
    </row>
    <row r="811" spans="1:57" ht="15.75" customHeight="1" x14ac:dyDescent="0.3">
      <c r="A811" s="98"/>
      <c r="B811" s="98"/>
      <c r="C811" s="98"/>
      <c r="D811" s="98"/>
      <c r="E811" s="99"/>
      <c r="F811" s="99"/>
      <c r="G811" s="98"/>
      <c r="H811" s="98"/>
      <c r="I811" s="98"/>
      <c r="J811" s="98"/>
      <c r="K811" s="98"/>
      <c r="L811" s="98"/>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100"/>
      <c r="AO811" s="100"/>
      <c r="AP811" s="100"/>
      <c r="AQ811" s="100"/>
      <c r="AR811" s="100"/>
      <c r="AS811" s="100"/>
      <c r="AT811" s="100"/>
      <c r="AU811" s="100"/>
      <c r="AV811" s="100"/>
      <c r="AW811" s="100"/>
      <c r="AX811" s="100"/>
      <c r="AY811" s="100"/>
      <c r="AZ811" s="100"/>
      <c r="BA811" s="100"/>
      <c r="BB811" s="100"/>
      <c r="BC811" s="100"/>
      <c r="BD811" s="100"/>
      <c r="BE811" s="100"/>
    </row>
    <row r="812" spans="1:57" ht="15.75" customHeight="1" x14ac:dyDescent="0.3">
      <c r="A812" s="98"/>
      <c r="B812" s="98"/>
      <c r="C812" s="98"/>
      <c r="D812" s="98"/>
      <c r="E812" s="99"/>
      <c r="F812" s="99"/>
      <c r="G812" s="98"/>
      <c r="H812" s="98"/>
      <c r="I812" s="98"/>
      <c r="J812" s="98"/>
      <c r="K812" s="98"/>
      <c r="L812" s="98"/>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0"/>
      <c r="AQ812" s="100"/>
      <c r="AR812" s="100"/>
      <c r="AS812" s="100"/>
      <c r="AT812" s="100"/>
      <c r="AU812" s="100"/>
      <c r="AV812" s="100"/>
      <c r="AW812" s="100"/>
      <c r="AX812" s="100"/>
      <c r="AY812" s="100"/>
      <c r="AZ812" s="100"/>
      <c r="BA812" s="100"/>
      <c r="BB812" s="100"/>
      <c r="BC812" s="100"/>
      <c r="BD812" s="100"/>
      <c r="BE812" s="100"/>
    </row>
    <row r="813" spans="1:57" ht="15.75" customHeight="1" x14ac:dyDescent="0.3">
      <c r="A813" s="98"/>
      <c r="B813" s="98"/>
      <c r="C813" s="98"/>
      <c r="D813" s="98"/>
      <c r="E813" s="99"/>
      <c r="F813" s="99"/>
      <c r="G813" s="98"/>
      <c r="H813" s="98"/>
      <c r="I813" s="98"/>
      <c r="J813" s="98"/>
      <c r="K813" s="98"/>
      <c r="L813" s="98"/>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0"/>
      <c r="AQ813" s="100"/>
      <c r="AR813" s="100"/>
      <c r="AS813" s="100"/>
      <c r="AT813" s="100"/>
      <c r="AU813" s="100"/>
      <c r="AV813" s="100"/>
      <c r="AW813" s="100"/>
      <c r="AX813" s="100"/>
      <c r="AY813" s="100"/>
      <c r="AZ813" s="100"/>
      <c r="BA813" s="100"/>
      <c r="BB813" s="100"/>
      <c r="BC813" s="100"/>
      <c r="BD813" s="100"/>
      <c r="BE813" s="100"/>
    </row>
    <row r="814" spans="1:57" ht="15.75" customHeight="1" x14ac:dyDescent="0.3">
      <c r="A814" s="98"/>
      <c r="B814" s="98"/>
      <c r="C814" s="98"/>
      <c r="D814" s="98"/>
      <c r="E814" s="99"/>
      <c r="F814" s="99"/>
      <c r="G814" s="98"/>
      <c r="H814" s="98"/>
      <c r="I814" s="98"/>
      <c r="J814" s="98"/>
      <c r="K814" s="98"/>
      <c r="L814" s="98"/>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100"/>
      <c r="AO814" s="100"/>
      <c r="AP814" s="100"/>
      <c r="AQ814" s="100"/>
      <c r="AR814" s="100"/>
      <c r="AS814" s="100"/>
      <c r="AT814" s="100"/>
      <c r="AU814" s="100"/>
      <c r="AV814" s="100"/>
      <c r="AW814" s="100"/>
      <c r="AX814" s="100"/>
      <c r="AY814" s="100"/>
      <c r="AZ814" s="100"/>
      <c r="BA814" s="100"/>
      <c r="BB814" s="100"/>
      <c r="BC814" s="100"/>
      <c r="BD814" s="100"/>
      <c r="BE814" s="100"/>
    </row>
    <row r="815" spans="1:57" ht="15.75" customHeight="1" x14ac:dyDescent="0.3">
      <c r="A815" s="98"/>
      <c r="B815" s="98"/>
      <c r="C815" s="98"/>
      <c r="D815" s="98"/>
      <c r="E815" s="99"/>
      <c r="F815" s="99"/>
      <c r="G815" s="98"/>
      <c r="H815" s="98"/>
      <c r="I815" s="98"/>
      <c r="J815" s="98"/>
      <c r="K815" s="98"/>
      <c r="L815" s="98"/>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100"/>
      <c r="AO815" s="100"/>
      <c r="AP815" s="100"/>
      <c r="AQ815" s="100"/>
      <c r="AR815" s="100"/>
      <c r="AS815" s="100"/>
      <c r="AT815" s="100"/>
      <c r="AU815" s="100"/>
      <c r="AV815" s="100"/>
      <c r="AW815" s="100"/>
      <c r="AX815" s="100"/>
      <c r="AY815" s="100"/>
      <c r="AZ815" s="100"/>
      <c r="BA815" s="100"/>
      <c r="BB815" s="100"/>
      <c r="BC815" s="100"/>
      <c r="BD815" s="100"/>
      <c r="BE815" s="100"/>
    </row>
    <row r="816" spans="1:57" ht="15.75" customHeight="1" x14ac:dyDescent="0.3">
      <c r="A816" s="98"/>
      <c r="B816" s="98"/>
      <c r="C816" s="98"/>
      <c r="D816" s="98"/>
      <c r="E816" s="99"/>
      <c r="F816" s="99"/>
      <c r="G816" s="98"/>
      <c r="H816" s="98"/>
      <c r="I816" s="98"/>
      <c r="J816" s="98"/>
      <c r="K816" s="98"/>
      <c r="L816" s="98"/>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100"/>
      <c r="AO816" s="100"/>
      <c r="AP816" s="100"/>
      <c r="AQ816" s="100"/>
      <c r="AR816" s="100"/>
      <c r="AS816" s="100"/>
      <c r="AT816" s="100"/>
      <c r="AU816" s="100"/>
      <c r="AV816" s="100"/>
      <c r="AW816" s="100"/>
      <c r="AX816" s="100"/>
      <c r="AY816" s="100"/>
      <c r="AZ816" s="100"/>
      <c r="BA816" s="100"/>
      <c r="BB816" s="100"/>
      <c r="BC816" s="100"/>
      <c r="BD816" s="100"/>
      <c r="BE816" s="100"/>
    </row>
    <row r="817" spans="1:57" ht="15.75" customHeight="1" x14ac:dyDescent="0.3">
      <c r="A817" s="98"/>
      <c r="B817" s="98"/>
      <c r="C817" s="98"/>
      <c r="D817" s="98"/>
      <c r="E817" s="99"/>
      <c r="F817" s="99"/>
      <c r="G817" s="98"/>
      <c r="H817" s="98"/>
      <c r="I817" s="98"/>
      <c r="J817" s="98"/>
      <c r="K817" s="98"/>
      <c r="L817" s="98"/>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0"/>
      <c r="AQ817" s="100"/>
      <c r="AR817" s="100"/>
      <c r="AS817" s="100"/>
      <c r="AT817" s="100"/>
      <c r="AU817" s="100"/>
      <c r="AV817" s="100"/>
      <c r="AW817" s="100"/>
      <c r="AX817" s="100"/>
      <c r="AY817" s="100"/>
      <c r="AZ817" s="100"/>
      <c r="BA817" s="100"/>
      <c r="BB817" s="100"/>
      <c r="BC817" s="100"/>
      <c r="BD817" s="100"/>
      <c r="BE817" s="100"/>
    </row>
    <row r="818" spans="1:57" ht="15.75" customHeight="1" x14ac:dyDescent="0.3">
      <c r="A818" s="98"/>
      <c r="B818" s="98"/>
      <c r="C818" s="98"/>
      <c r="D818" s="98"/>
      <c r="E818" s="99"/>
      <c r="F818" s="99"/>
      <c r="G818" s="98"/>
      <c r="H818" s="98"/>
      <c r="I818" s="98"/>
      <c r="J818" s="98"/>
      <c r="K818" s="98"/>
      <c r="L818" s="98"/>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100"/>
      <c r="AO818" s="100"/>
      <c r="AP818" s="100"/>
      <c r="AQ818" s="100"/>
      <c r="AR818" s="100"/>
      <c r="AS818" s="100"/>
      <c r="AT818" s="100"/>
      <c r="AU818" s="100"/>
      <c r="AV818" s="100"/>
      <c r="AW818" s="100"/>
      <c r="AX818" s="100"/>
      <c r="AY818" s="100"/>
      <c r="AZ818" s="100"/>
      <c r="BA818" s="100"/>
      <c r="BB818" s="100"/>
      <c r="BC818" s="100"/>
      <c r="BD818" s="100"/>
      <c r="BE818" s="100"/>
    </row>
    <row r="819" spans="1:57" ht="15.75" customHeight="1" x14ac:dyDescent="0.3">
      <c r="A819" s="98"/>
      <c r="B819" s="98"/>
      <c r="C819" s="98"/>
      <c r="D819" s="98"/>
      <c r="E819" s="99"/>
      <c r="F819" s="99"/>
      <c r="G819" s="98"/>
      <c r="H819" s="98"/>
      <c r="I819" s="98"/>
      <c r="J819" s="98"/>
      <c r="K819" s="98"/>
      <c r="L819" s="98"/>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0"/>
      <c r="AQ819" s="100"/>
      <c r="AR819" s="100"/>
      <c r="AS819" s="100"/>
      <c r="AT819" s="100"/>
      <c r="AU819" s="100"/>
      <c r="AV819" s="100"/>
      <c r="AW819" s="100"/>
      <c r="AX819" s="100"/>
      <c r="AY819" s="100"/>
      <c r="AZ819" s="100"/>
      <c r="BA819" s="100"/>
      <c r="BB819" s="100"/>
      <c r="BC819" s="100"/>
      <c r="BD819" s="100"/>
      <c r="BE819" s="100"/>
    </row>
    <row r="820" spans="1:57" ht="15.75" customHeight="1" x14ac:dyDescent="0.3">
      <c r="A820" s="98"/>
      <c r="B820" s="98"/>
      <c r="C820" s="98"/>
      <c r="D820" s="98"/>
      <c r="E820" s="99"/>
      <c r="F820" s="99"/>
      <c r="G820" s="98"/>
      <c r="H820" s="98"/>
      <c r="I820" s="98"/>
      <c r="J820" s="98"/>
      <c r="K820" s="98"/>
      <c r="L820" s="98"/>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0"/>
      <c r="AQ820" s="100"/>
      <c r="AR820" s="100"/>
      <c r="AS820" s="100"/>
      <c r="AT820" s="100"/>
      <c r="AU820" s="100"/>
      <c r="AV820" s="100"/>
      <c r="AW820" s="100"/>
      <c r="AX820" s="100"/>
      <c r="AY820" s="100"/>
      <c r="AZ820" s="100"/>
      <c r="BA820" s="100"/>
      <c r="BB820" s="100"/>
      <c r="BC820" s="100"/>
      <c r="BD820" s="100"/>
      <c r="BE820" s="100"/>
    </row>
    <row r="821" spans="1:57" ht="15.75" customHeight="1" x14ac:dyDescent="0.3">
      <c r="A821" s="98"/>
      <c r="B821" s="98"/>
      <c r="C821" s="98"/>
      <c r="D821" s="98"/>
      <c r="E821" s="99"/>
      <c r="F821" s="99"/>
      <c r="G821" s="98"/>
      <c r="H821" s="98"/>
      <c r="I821" s="98"/>
      <c r="J821" s="98"/>
      <c r="K821" s="98"/>
      <c r="L821" s="98"/>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100"/>
      <c r="AO821" s="100"/>
      <c r="AP821" s="100"/>
      <c r="AQ821" s="100"/>
      <c r="AR821" s="100"/>
      <c r="AS821" s="100"/>
      <c r="AT821" s="100"/>
      <c r="AU821" s="100"/>
      <c r="AV821" s="100"/>
      <c r="AW821" s="100"/>
      <c r="AX821" s="100"/>
      <c r="AY821" s="100"/>
      <c r="AZ821" s="100"/>
      <c r="BA821" s="100"/>
      <c r="BB821" s="100"/>
      <c r="BC821" s="100"/>
      <c r="BD821" s="100"/>
      <c r="BE821" s="100"/>
    </row>
    <row r="822" spans="1:57" ht="15.75" customHeight="1" x14ac:dyDescent="0.3">
      <c r="A822" s="98"/>
      <c r="B822" s="98"/>
      <c r="C822" s="98"/>
      <c r="D822" s="98"/>
      <c r="E822" s="99"/>
      <c r="F822" s="99"/>
      <c r="G822" s="98"/>
      <c r="H822" s="98"/>
      <c r="I822" s="98"/>
      <c r="J822" s="98"/>
      <c r="K822" s="98"/>
      <c r="L822" s="98"/>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100"/>
      <c r="AO822" s="100"/>
      <c r="AP822" s="100"/>
      <c r="AQ822" s="100"/>
      <c r="AR822" s="100"/>
      <c r="AS822" s="100"/>
      <c r="AT822" s="100"/>
      <c r="AU822" s="100"/>
      <c r="AV822" s="100"/>
      <c r="AW822" s="100"/>
      <c r="AX822" s="100"/>
      <c r="AY822" s="100"/>
      <c r="AZ822" s="100"/>
      <c r="BA822" s="100"/>
      <c r="BB822" s="100"/>
      <c r="BC822" s="100"/>
      <c r="BD822" s="100"/>
      <c r="BE822" s="100"/>
    </row>
    <row r="823" spans="1:57" ht="15.75" customHeight="1" x14ac:dyDescent="0.3">
      <c r="A823" s="98"/>
      <c r="B823" s="98"/>
      <c r="C823" s="98"/>
      <c r="D823" s="98"/>
      <c r="E823" s="99"/>
      <c r="F823" s="99"/>
      <c r="G823" s="98"/>
      <c r="H823" s="98"/>
      <c r="I823" s="98"/>
      <c r="J823" s="98"/>
      <c r="K823" s="98"/>
      <c r="L823" s="98"/>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P823" s="100"/>
      <c r="AQ823" s="100"/>
      <c r="AR823" s="100"/>
      <c r="AS823" s="100"/>
      <c r="AT823" s="100"/>
      <c r="AU823" s="100"/>
      <c r="AV823" s="100"/>
      <c r="AW823" s="100"/>
      <c r="AX823" s="100"/>
      <c r="AY823" s="100"/>
      <c r="AZ823" s="100"/>
      <c r="BA823" s="100"/>
      <c r="BB823" s="100"/>
      <c r="BC823" s="100"/>
      <c r="BD823" s="100"/>
      <c r="BE823" s="100"/>
    </row>
    <row r="824" spans="1:57" ht="15.75" customHeight="1" x14ac:dyDescent="0.3">
      <c r="A824" s="98"/>
      <c r="B824" s="98"/>
      <c r="C824" s="98"/>
      <c r="D824" s="98"/>
      <c r="E824" s="99"/>
      <c r="F824" s="99"/>
      <c r="G824" s="98"/>
      <c r="H824" s="98"/>
      <c r="I824" s="98"/>
      <c r="J824" s="98"/>
      <c r="K824" s="98"/>
      <c r="L824" s="98"/>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0"/>
      <c r="AQ824" s="100"/>
      <c r="AR824" s="100"/>
      <c r="AS824" s="100"/>
      <c r="AT824" s="100"/>
      <c r="AU824" s="100"/>
      <c r="AV824" s="100"/>
      <c r="AW824" s="100"/>
      <c r="AX824" s="100"/>
      <c r="AY824" s="100"/>
      <c r="AZ824" s="100"/>
      <c r="BA824" s="100"/>
      <c r="BB824" s="100"/>
      <c r="BC824" s="100"/>
      <c r="BD824" s="100"/>
      <c r="BE824" s="100"/>
    </row>
    <row r="825" spans="1:57" ht="15.75" customHeight="1" x14ac:dyDescent="0.3">
      <c r="A825" s="98"/>
      <c r="B825" s="98"/>
      <c r="C825" s="98"/>
      <c r="D825" s="98"/>
      <c r="E825" s="99"/>
      <c r="F825" s="99"/>
      <c r="G825" s="98"/>
      <c r="H825" s="98"/>
      <c r="I825" s="98"/>
      <c r="J825" s="98"/>
      <c r="K825" s="98"/>
      <c r="L825" s="98"/>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100"/>
      <c r="AO825" s="100"/>
      <c r="AP825" s="100"/>
      <c r="AQ825" s="100"/>
      <c r="AR825" s="100"/>
      <c r="AS825" s="100"/>
      <c r="AT825" s="100"/>
      <c r="AU825" s="100"/>
      <c r="AV825" s="100"/>
      <c r="AW825" s="100"/>
      <c r="AX825" s="100"/>
      <c r="AY825" s="100"/>
      <c r="AZ825" s="100"/>
      <c r="BA825" s="100"/>
      <c r="BB825" s="100"/>
      <c r="BC825" s="100"/>
      <c r="BD825" s="100"/>
      <c r="BE825" s="100"/>
    </row>
    <row r="826" spans="1:57" ht="15.75" customHeight="1" x14ac:dyDescent="0.3">
      <c r="A826" s="98"/>
      <c r="B826" s="98"/>
      <c r="C826" s="98"/>
      <c r="D826" s="98"/>
      <c r="E826" s="99"/>
      <c r="F826" s="99"/>
      <c r="G826" s="98"/>
      <c r="H826" s="98"/>
      <c r="I826" s="98"/>
      <c r="J826" s="98"/>
      <c r="K826" s="98"/>
      <c r="L826" s="98"/>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c r="AU826" s="100"/>
      <c r="AV826" s="100"/>
      <c r="AW826" s="100"/>
      <c r="AX826" s="100"/>
      <c r="AY826" s="100"/>
      <c r="AZ826" s="100"/>
      <c r="BA826" s="100"/>
      <c r="BB826" s="100"/>
      <c r="BC826" s="100"/>
      <c r="BD826" s="100"/>
      <c r="BE826" s="100"/>
    </row>
    <row r="827" spans="1:57" ht="15.75" customHeight="1" x14ac:dyDescent="0.3">
      <c r="A827" s="98"/>
      <c r="B827" s="98"/>
      <c r="C827" s="98"/>
      <c r="D827" s="98"/>
      <c r="E827" s="99"/>
      <c r="F827" s="99"/>
      <c r="G827" s="98"/>
      <c r="H827" s="98"/>
      <c r="I827" s="98"/>
      <c r="J827" s="98"/>
      <c r="K827" s="98"/>
      <c r="L827" s="98"/>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0"/>
      <c r="AQ827" s="100"/>
      <c r="AR827" s="100"/>
      <c r="AS827" s="100"/>
      <c r="AT827" s="100"/>
      <c r="AU827" s="100"/>
      <c r="AV827" s="100"/>
      <c r="AW827" s="100"/>
      <c r="AX827" s="100"/>
      <c r="AY827" s="100"/>
      <c r="AZ827" s="100"/>
      <c r="BA827" s="100"/>
      <c r="BB827" s="100"/>
      <c r="BC827" s="100"/>
      <c r="BD827" s="100"/>
      <c r="BE827" s="100"/>
    </row>
    <row r="828" spans="1:57" ht="15.75" customHeight="1" x14ac:dyDescent="0.3">
      <c r="A828" s="98"/>
      <c r="B828" s="98"/>
      <c r="C828" s="98"/>
      <c r="D828" s="98"/>
      <c r="E828" s="99"/>
      <c r="F828" s="99"/>
      <c r="G828" s="98"/>
      <c r="H828" s="98"/>
      <c r="I828" s="98"/>
      <c r="J828" s="98"/>
      <c r="K828" s="98"/>
      <c r="L828" s="98"/>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100"/>
      <c r="AO828" s="100"/>
      <c r="AP828" s="100"/>
      <c r="AQ828" s="100"/>
      <c r="AR828" s="100"/>
      <c r="AS828" s="100"/>
      <c r="AT828" s="100"/>
      <c r="AU828" s="100"/>
      <c r="AV828" s="100"/>
      <c r="AW828" s="100"/>
      <c r="AX828" s="100"/>
      <c r="AY828" s="100"/>
      <c r="AZ828" s="100"/>
      <c r="BA828" s="100"/>
      <c r="BB828" s="100"/>
      <c r="BC828" s="100"/>
      <c r="BD828" s="100"/>
      <c r="BE828" s="100"/>
    </row>
    <row r="829" spans="1:57" ht="15.75" customHeight="1" x14ac:dyDescent="0.3">
      <c r="A829" s="98"/>
      <c r="B829" s="98"/>
      <c r="C829" s="98"/>
      <c r="D829" s="98"/>
      <c r="E829" s="99"/>
      <c r="F829" s="99"/>
      <c r="G829" s="98"/>
      <c r="H829" s="98"/>
      <c r="I829" s="98"/>
      <c r="J829" s="98"/>
      <c r="K829" s="98"/>
      <c r="L829" s="98"/>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P829" s="100"/>
      <c r="AQ829" s="100"/>
      <c r="AR829" s="100"/>
      <c r="AS829" s="100"/>
      <c r="AT829" s="100"/>
      <c r="AU829" s="100"/>
      <c r="AV829" s="100"/>
      <c r="AW829" s="100"/>
      <c r="AX829" s="100"/>
      <c r="AY829" s="100"/>
      <c r="AZ829" s="100"/>
      <c r="BA829" s="100"/>
      <c r="BB829" s="100"/>
      <c r="BC829" s="100"/>
      <c r="BD829" s="100"/>
      <c r="BE829" s="100"/>
    </row>
    <row r="830" spans="1:57" ht="15.75" customHeight="1" x14ac:dyDescent="0.3">
      <c r="A830" s="98"/>
      <c r="B830" s="98"/>
      <c r="C830" s="98"/>
      <c r="D830" s="98"/>
      <c r="E830" s="99"/>
      <c r="F830" s="99"/>
      <c r="G830" s="98"/>
      <c r="H830" s="98"/>
      <c r="I830" s="98"/>
      <c r="J830" s="98"/>
      <c r="K830" s="98"/>
      <c r="L830" s="98"/>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c r="AP830" s="100"/>
      <c r="AQ830" s="100"/>
      <c r="AR830" s="100"/>
      <c r="AS830" s="100"/>
      <c r="AT830" s="100"/>
      <c r="AU830" s="100"/>
      <c r="AV830" s="100"/>
      <c r="AW830" s="100"/>
      <c r="AX830" s="100"/>
      <c r="AY830" s="100"/>
      <c r="AZ830" s="100"/>
      <c r="BA830" s="100"/>
      <c r="BB830" s="100"/>
      <c r="BC830" s="100"/>
      <c r="BD830" s="100"/>
      <c r="BE830" s="100"/>
    </row>
    <row r="831" spans="1:57" ht="15.75" customHeight="1" x14ac:dyDescent="0.3">
      <c r="A831" s="98"/>
      <c r="B831" s="98"/>
      <c r="C831" s="98"/>
      <c r="D831" s="98"/>
      <c r="E831" s="99"/>
      <c r="F831" s="99"/>
      <c r="G831" s="98"/>
      <c r="H831" s="98"/>
      <c r="I831" s="98"/>
      <c r="J831" s="98"/>
      <c r="K831" s="98"/>
      <c r="L831" s="98"/>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0"/>
      <c r="AQ831" s="100"/>
      <c r="AR831" s="100"/>
      <c r="AS831" s="100"/>
      <c r="AT831" s="100"/>
      <c r="AU831" s="100"/>
      <c r="AV831" s="100"/>
      <c r="AW831" s="100"/>
      <c r="AX831" s="100"/>
      <c r="AY831" s="100"/>
      <c r="AZ831" s="100"/>
      <c r="BA831" s="100"/>
      <c r="BB831" s="100"/>
      <c r="BC831" s="100"/>
      <c r="BD831" s="100"/>
      <c r="BE831" s="100"/>
    </row>
    <row r="832" spans="1:57" ht="15.75" customHeight="1" x14ac:dyDescent="0.3">
      <c r="A832" s="98"/>
      <c r="B832" s="98"/>
      <c r="C832" s="98"/>
      <c r="D832" s="98"/>
      <c r="E832" s="99"/>
      <c r="F832" s="99"/>
      <c r="G832" s="98"/>
      <c r="H832" s="98"/>
      <c r="I832" s="98"/>
      <c r="J832" s="98"/>
      <c r="K832" s="98"/>
      <c r="L832" s="98"/>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c r="AR832" s="100"/>
      <c r="AS832" s="100"/>
      <c r="AT832" s="100"/>
      <c r="AU832" s="100"/>
      <c r="AV832" s="100"/>
      <c r="AW832" s="100"/>
      <c r="AX832" s="100"/>
      <c r="AY832" s="100"/>
      <c r="AZ832" s="100"/>
      <c r="BA832" s="100"/>
      <c r="BB832" s="100"/>
      <c r="BC832" s="100"/>
      <c r="BD832" s="100"/>
      <c r="BE832" s="100"/>
    </row>
    <row r="833" spans="1:57" ht="15.75" customHeight="1" x14ac:dyDescent="0.3">
      <c r="A833" s="98"/>
      <c r="B833" s="98"/>
      <c r="C833" s="98"/>
      <c r="D833" s="98"/>
      <c r="E833" s="99"/>
      <c r="F833" s="99"/>
      <c r="G833" s="98"/>
      <c r="H833" s="98"/>
      <c r="I833" s="98"/>
      <c r="J833" s="98"/>
      <c r="K833" s="98"/>
      <c r="L833" s="98"/>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0"/>
      <c r="AQ833" s="100"/>
      <c r="AR833" s="100"/>
      <c r="AS833" s="100"/>
      <c r="AT833" s="100"/>
      <c r="AU833" s="100"/>
      <c r="AV833" s="100"/>
      <c r="AW833" s="100"/>
      <c r="AX833" s="100"/>
      <c r="AY833" s="100"/>
      <c r="AZ833" s="100"/>
      <c r="BA833" s="100"/>
      <c r="BB833" s="100"/>
      <c r="BC833" s="100"/>
      <c r="BD833" s="100"/>
      <c r="BE833" s="100"/>
    </row>
    <row r="834" spans="1:57" ht="15.75" customHeight="1" x14ac:dyDescent="0.3">
      <c r="A834" s="98"/>
      <c r="B834" s="98"/>
      <c r="C834" s="98"/>
      <c r="D834" s="98"/>
      <c r="E834" s="99"/>
      <c r="F834" s="99"/>
      <c r="G834" s="98"/>
      <c r="H834" s="98"/>
      <c r="I834" s="98"/>
      <c r="J834" s="98"/>
      <c r="K834" s="98"/>
      <c r="L834" s="98"/>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100"/>
      <c r="AO834" s="100"/>
      <c r="AP834" s="100"/>
      <c r="AQ834" s="100"/>
      <c r="AR834" s="100"/>
      <c r="AS834" s="100"/>
      <c r="AT834" s="100"/>
      <c r="AU834" s="100"/>
      <c r="AV834" s="100"/>
      <c r="AW834" s="100"/>
      <c r="AX834" s="100"/>
      <c r="AY834" s="100"/>
      <c r="AZ834" s="100"/>
      <c r="BA834" s="100"/>
      <c r="BB834" s="100"/>
      <c r="BC834" s="100"/>
      <c r="BD834" s="100"/>
      <c r="BE834" s="100"/>
    </row>
    <row r="835" spans="1:57" ht="15.75" customHeight="1" x14ac:dyDescent="0.3">
      <c r="A835" s="98"/>
      <c r="B835" s="98"/>
      <c r="C835" s="98"/>
      <c r="D835" s="98"/>
      <c r="E835" s="99"/>
      <c r="F835" s="99"/>
      <c r="G835" s="98"/>
      <c r="H835" s="98"/>
      <c r="I835" s="98"/>
      <c r="J835" s="98"/>
      <c r="K835" s="98"/>
      <c r="L835" s="98"/>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0"/>
      <c r="AQ835" s="100"/>
      <c r="AR835" s="100"/>
      <c r="AS835" s="100"/>
      <c r="AT835" s="100"/>
      <c r="AU835" s="100"/>
      <c r="AV835" s="100"/>
      <c r="AW835" s="100"/>
      <c r="AX835" s="100"/>
      <c r="AY835" s="100"/>
      <c r="AZ835" s="100"/>
      <c r="BA835" s="100"/>
      <c r="BB835" s="100"/>
      <c r="BC835" s="100"/>
      <c r="BD835" s="100"/>
      <c r="BE835" s="100"/>
    </row>
    <row r="836" spans="1:57" ht="15.75" customHeight="1" x14ac:dyDescent="0.3">
      <c r="A836" s="98"/>
      <c r="B836" s="98"/>
      <c r="C836" s="98"/>
      <c r="D836" s="98"/>
      <c r="E836" s="99"/>
      <c r="F836" s="99"/>
      <c r="G836" s="98"/>
      <c r="H836" s="98"/>
      <c r="I836" s="98"/>
      <c r="J836" s="98"/>
      <c r="K836" s="98"/>
      <c r="L836" s="98"/>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100"/>
      <c r="AO836" s="100"/>
      <c r="AP836" s="100"/>
      <c r="AQ836" s="100"/>
      <c r="AR836" s="100"/>
      <c r="AS836" s="100"/>
      <c r="AT836" s="100"/>
      <c r="AU836" s="100"/>
      <c r="AV836" s="100"/>
      <c r="AW836" s="100"/>
      <c r="AX836" s="100"/>
      <c r="AY836" s="100"/>
      <c r="AZ836" s="100"/>
      <c r="BA836" s="100"/>
      <c r="BB836" s="100"/>
      <c r="BC836" s="100"/>
      <c r="BD836" s="100"/>
      <c r="BE836" s="100"/>
    </row>
    <row r="837" spans="1:57" ht="15.75" customHeight="1" x14ac:dyDescent="0.3">
      <c r="A837" s="98"/>
      <c r="B837" s="98"/>
      <c r="C837" s="98"/>
      <c r="D837" s="98"/>
      <c r="E837" s="99"/>
      <c r="F837" s="99"/>
      <c r="G837" s="98"/>
      <c r="H837" s="98"/>
      <c r="I837" s="98"/>
      <c r="J837" s="98"/>
      <c r="K837" s="98"/>
      <c r="L837" s="98"/>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0"/>
      <c r="AQ837" s="100"/>
      <c r="AR837" s="100"/>
      <c r="AS837" s="100"/>
      <c r="AT837" s="100"/>
      <c r="AU837" s="100"/>
      <c r="AV837" s="100"/>
      <c r="AW837" s="100"/>
      <c r="AX837" s="100"/>
      <c r="AY837" s="100"/>
      <c r="AZ837" s="100"/>
      <c r="BA837" s="100"/>
      <c r="BB837" s="100"/>
      <c r="BC837" s="100"/>
      <c r="BD837" s="100"/>
      <c r="BE837" s="100"/>
    </row>
    <row r="838" spans="1:57" ht="15.75" customHeight="1" x14ac:dyDescent="0.3">
      <c r="A838" s="98"/>
      <c r="B838" s="98"/>
      <c r="C838" s="98"/>
      <c r="D838" s="98"/>
      <c r="E838" s="99"/>
      <c r="F838" s="99"/>
      <c r="G838" s="98"/>
      <c r="H838" s="98"/>
      <c r="I838" s="98"/>
      <c r="J838" s="98"/>
      <c r="K838" s="98"/>
      <c r="L838" s="98"/>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100"/>
      <c r="AO838" s="100"/>
      <c r="AP838" s="100"/>
      <c r="AQ838" s="100"/>
      <c r="AR838" s="100"/>
      <c r="AS838" s="100"/>
      <c r="AT838" s="100"/>
      <c r="AU838" s="100"/>
      <c r="AV838" s="100"/>
      <c r="AW838" s="100"/>
      <c r="AX838" s="100"/>
      <c r="AY838" s="100"/>
      <c r="AZ838" s="100"/>
      <c r="BA838" s="100"/>
      <c r="BB838" s="100"/>
      <c r="BC838" s="100"/>
      <c r="BD838" s="100"/>
      <c r="BE838" s="100"/>
    </row>
    <row r="839" spans="1:57" ht="15.75" customHeight="1" x14ac:dyDescent="0.3">
      <c r="A839" s="98"/>
      <c r="B839" s="98"/>
      <c r="C839" s="98"/>
      <c r="D839" s="98"/>
      <c r="E839" s="99"/>
      <c r="F839" s="99"/>
      <c r="G839" s="98"/>
      <c r="H839" s="98"/>
      <c r="I839" s="98"/>
      <c r="J839" s="98"/>
      <c r="K839" s="98"/>
      <c r="L839" s="98"/>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c r="AP839" s="100"/>
      <c r="AQ839" s="100"/>
      <c r="AR839" s="100"/>
      <c r="AS839" s="100"/>
      <c r="AT839" s="100"/>
      <c r="AU839" s="100"/>
      <c r="AV839" s="100"/>
      <c r="AW839" s="100"/>
      <c r="AX839" s="100"/>
      <c r="AY839" s="100"/>
      <c r="AZ839" s="100"/>
      <c r="BA839" s="100"/>
      <c r="BB839" s="100"/>
      <c r="BC839" s="100"/>
      <c r="BD839" s="100"/>
      <c r="BE839" s="100"/>
    </row>
    <row r="840" spans="1:57" ht="15.75" customHeight="1" x14ac:dyDescent="0.3">
      <c r="A840" s="98"/>
      <c r="B840" s="98"/>
      <c r="C840" s="98"/>
      <c r="D840" s="98"/>
      <c r="E840" s="99"/>
      <c r="F840" s="99"/>
      <c r="G840" s="98"/>
      <c r="H840" s="98"/>
      <c r="I840" s="98"/>
      <c r="J840" s="98"/>
      <c r="K840" s="98"/>
      <c r="L840" s="98"/>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0"/>
      <c r="AQ840" s="100"/>
      <c r="AR840" s="100"/>
      <c r="AS840" s="100"/>
      <c r="AT840" s="100"/>
      <c r="AU840" s="100"/>
      <c r="AV840" s="100"/>
      <c r="AW840" s="100"/>
      <c r="AX840" s="100"/>
      <c r="AY840" s="100"/>
      <c r="AZ840" s="100"/>
      <c r="BA840" s="100"/>
      <c r="BB840" s="100"/>
      <c r="BC840" s="100"/>
      <c r="BD840" s="100"/>
      <c r="BE840" s="100"/>
    </row>
    <row r="841" spans="1:57" ht="15.75" customHeight="1" x14ac:dyDescent="0.3">
      <c r="A841" s="98"/>
      <c r="B841" s="98"/>
      <c r="C841" s="98"/>
      <c r="D841" s="98"/>
      <c r="E841" s="99"/>
      <c r="F841" s="99"/>
      <c r="G841" s="98"/>
      <c r="H841" s="98"/>
      <c r="I841" s="98"/>
      <c r="J841" s="98"/>
      <c r="K841" s="98"/>
      <c r="L841" s="98"/>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100"/>
      <c r="AO841" s="100"/>
      <c r="AP841" s="100"/>
      <c r="AQ841" s="100"/>
      <c r="AR841" s="100"/>
      <c r="AS841" s="100"/>
      <c r="AT841" s="100"/>
      <c r="AU841" s="100"/>
      <c r="AV841" s="100"/>
      <c r="AW841" s="100"/>
      <c r="AX841" s="100"/>
      <c r="AY841" s="100"/>
      <c r="AZ841" s="100"/>
      <c r="BA841" s="100"/>
      <c r="BB841" s="100"/>
      <c r="BC841" s="100"/>
      <c r="BD841" s="100"/>
      <c r="BE841" s="100"/>
    </row>
    <row r="842" spans="1:57" ht="15.75" customHeight="1" x14ac:dyDescent="0.3">
      <c r="A842" s="98"/>
      <c r="B842" s="98"/>
      <c r="C842" s="98"/>
      <c r="D842" s="98"/>
      <c r="E842" s="99"/>
      <c r="F842" s="99"/>
      <c r="G842" s="98"/>
      <c r="H842" s="98"/>
      <c r="I842" s="98"/>
      <c r="J842" s="98"/>
      <c r="K842" s="98"/>
      <c r="L842" s="98"/>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100"/>
      <c r="AO842" s="100"/>
      <c r="AP842" s="100"/>
      <c r="AQ842" s="100"/>
      <c r="AR842" s="100"/>
      <c r="AS842" s="100"/>
      <c r="AT842" s="100"/>
      <c r="AU842" s="100"/>
      <c r="AV842" s="100"/>
      <c r="AW842" s="100"/>
      <c r="AX842" s="100"/>
      <c r="AY842" s="100"/>
      <c r="AZ842" s="100"/>
      <c r="BA842" s="100"/>
      <c r="BB842" s="100"/>
      <c r="BC842" s="100"/>
      <c r="BD842" s="100"/>
      <c r="BE842" s="100"/>
    </row>
    <row r="843" spans="1:57" ht="15.75" customHeight="1" x14ac:dyDescent="0.3">
      <c r="A843" s="98"/>
      <c r="B843" s="98"/>
      <c r="C843" s="98"/>
      <c r="D843" s="98"/>
      <c r="E843" s="99"/>
      <c r="F843" s="99"/>
      <c r="G843" s="98"/>
      <c r="H843" s="98"/>
      <c r="I843" s="98"/>
      <c r="J843" s="98"/>
      <c r="K843" s="98"/>
      <c r="L843" s="98"/>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c r="AU843" s="100"/>
      <c r="AV843" s="100"/>
      <c r="AW843" s="100"/>
      <c r="AX843" s="100"/>
      <c r="AY843" s="100"/>
      <c r="AZ843" s="100"/>
      <c r="BA843" s="100"/>
      <c r="BB843" s="100"/>
      <c r="BC843" s="100"/>
      <c r="BD843" s="100"/>
      <c r="BE843" s="100"/>
    </row>
    <row r="844" spans="1:57" ht="15.75" customHeight="1" x14ac:dyDescent="0.3">
      <c r="A844" s="98"/>
      <c r="B844" s="98"/>
      <c r="C844" s="98"/>
      <c r="D844" s="98"/>
      <c r="E844" s="99"/>
      <c r="F844" s="99"/>
      <c r="G844" s="98"/>
      <c r="H844" s="98"/>
      <c r="I844" s="98"/>
      <c r="J844" s="98"/>
      <c r="K844" s="98"/>
      <c r="L844" s="98"/>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100"/>
      <c r="AO844" s="100"/>
      <c r="AP844" s="100"/>
      <c r="AQ844" s="100"/>
      <c r="AR844" s="100"/>
      <c r="AS844" s="100"/>
      <c r="AT844" s="100"/>
      <c r="AU844" s="100"/>
      <c r="AV844" s="100"/>
      <c r="AW844" s="100"/>
      <c r="AX844" s="100"/>
      <c r="AY844" s="100"/>
      <c r="AZ844" s="100"/>
      <c r="BA844" s="100"/>
      <c r="BB844" s="100"/>
      <c r="BC844" s="100"/>
      <c r="BD844" s="100"/>
      <c r="BE844" s="100"/>
    </row>
    <row r="845" spans="1:57" ht="15.75" customHeight="1" x14ac:dyDescent="0.3">
      <c r="A845" s="98"/>
      <c r="B845" s="98"/>
      <c r="C845" s="98"/>
      <c r="D845" s="98"/>
      <c r="E845" s="99"/>
      <c r="F845" s="99"/>
      <c r="G845" s="98"/>
      <c r="H845" s="98"/>
      <c r="I845" s="98"/>
      <c r="J845" s="98"/>
      <c r="K845" s="98"/>
      <c r="L845" s="98"/>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0"/>
      <c r="AQ845" s="100"/>
      <c r="AR845" s="100"/>
      <c r="AS845" s="100"/>
      <c r="AT845" s="100"/>
      <c r="AU845" s="100"/>
      <c r="AV845" s="100"/>
      <c r="AW845" s="100"/>
      <c r="AX845" s="100"/>
      <c r="AY845" s="100"/>
      <c r="AZ845" s="100"/>
      <c r="BA845" s="100"/>
      <c r="BB845" s="100"/>
      <c r="BC845" s="100"/>
      <c r="BD845" s="100"/>
      <c r="BE845" s="100"/>
    </row>
    <row r="846" spans="1:57" ht="15.75" customHeight="1" x14ac:dyDescent="0.3">
      <c r="A846" s="98"/>
      <c r="B846" s="98"/>
      <c r="C846" s="98"/>
      <c r="D846" s="98"/>
      <c r="E846" s="99"/>
      <c r="F846" s="99"/>
      <c r="G846" s="98"/>
      <c r="H846" s="98"/>
      <c r="I846" s="98"/>
      <c r="J846" s="98"/>
      <c r="K846" s="98"/>
      <c r="L846" s="98"/>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c r="AU846" s="100"/>
      <c r="AV846" s="100"/>
      <c r="AW846" s="100"/>
      <c r="AX846" s="100"/>
      <c r="AY846" s="100"/>
      <c r="AZ846" s="100"/>
      <c r="BA846" s="100"/>
      <c r="BB846" s="100"/>
      <c r="BC846" s="100"/>
      <c r="BD846" s="100"/>
      <c r="BE846" s="100"/>
    </row>
    <row r="847" spans="1:57" ht="15.75" customHeight="1" x14ac:dyDescent="0.3">
      <c r="A847" s="98"/>
      <c r="B847" s="98"/>
      <c r="C847" s="98"/>
      <c r="D847" s="98"/>
      <c r="E847" s="99"/>
      <c r="F847" s="99"/>
      <c r="G847" s="98"/>
      <c r="H847" s="98"/>
      <c r="I847" s="98"/>
      <c r="J847" s="98"/>
      <c r="K847" s="98"/>
      <c r="L847" s="98"/>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c r="AU847" s="100"/>
      <c r="AV847" s="100"/>
      <c r="AW847" s="100"/>
      <c r="AX847" s="100"/>
      <c r="AY847" s="100"/>
      <c r="AZ847" s="100"/>
      <c r="BA847" s="100"/>
      <c r="BB847" s="100"/>
      <c r="BC847" s="100"/>
      <c r="BD847" s="100"/>
      <c r="BE847" s="100"/>
    </row>
    <row r="848" spans="1:57" ht="15.75" customHeight="1" x14ac:dyDescent="0.3">
      <c r="A848" s="98"/>
      <c r="B848" s="98"/>
      <c r="C848" s="98"/>
      <c r="D848" s="98"/>
      <c r="E848" s="99"/>
      <c r="F848" s="99"/>
      <c r="G848" s="98"/>
      <c r="H848" s="98"/>
      <c r="I848" s="98"/>
      <c r="J848" s="98"/>
      <c r="K848" s="98"/>
      <c r="L848" s="98"/>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c r="AV848" s="100"/>
      <c r="AW848" s="100"/>
      <c r="AX848" s="100"/>
      <c r="AY848" s="100"/>
      <c r="AZ848" s="100"/>
      <c r="BA848" s="100"/>
      <c r="BB848" s="100"/>
      <c r="BC848" s="100"/>
      <c r="BD848" s="100"/>
      <c r="BE848" s="100"/>
    </row>
    <row r="849" spans="1:57" ht="15.75" customHeight="1" x14ac:dyDescent="0.3">
      <c r="A849" s="98"/>
      <c r="B849" s="98"/>
      <c r="C849" s="98"/>
      <c r="D849" s="98"/>
      <c r="E849" s="99"/>
      <c r="F849" s="99"/>
      <c r="G849" s="98"/>
      <c r="H849" s="98"/>
      <c r="I849" s="98"/>
      <c r="J849" s="98"/>
      <c r="K849" s="98"/>
      <c r="L849" s="98"/>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c r="AR849" s="100"/>
      <c r="AS849" s="100"/>
      <c r="AT849" s="100"/>
      <c r="AU849" s="100"/>
      <c r="AV849" s="100"/>
      <c r="AW849" s="100"/>
      <c r="AX849" s="100"/>
      <c r="AY849" s="100"/>
      <c r="AZ849" s="100"/>
      <c r="BA849" s="100"/>
      <c r="BB849" s="100"/>
      <c r="BC849" s="100"/>
      <c r="BD849" s="100"/>
      <c r="BE849" s="100"/>
    </row>
    <row r="850" spans="1:57" ht="15.75" customHeight="1" x14ac:dyDescent="0.3">
      <c r="A850" s="98"/>
      <c r="B850" s="98"/>
      <c r="C850" s="98"/>
      <c r="D850" s="98"/>
      <c r="E850" s="99"/>
      <c r="F850" s="99"/>
      <c r="G850" s="98"/>
      <c r="H850" s="98"/>
      <c r="I850" s="98"/>
      <c r="J850" s="98"/>
      <c r="K850" s="98"/>
      <c r="L850" s="98"/>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c r="AR850" s="100"/>
      <c r="AS850" s="100"/>
      <c r="AT850" s="100"/>
      <c r="AU850" s="100"/>
      <c r="AV850" s="100"/>
      <c r="AW850" s="100"/>
      <c r="AX850" s="100"/>
      <c r="AY850" s="100"/>
      <c r="AZ850" s="100"/>
      <c r="BA850" s="100"/>
      <c r="BB850" s="100"/>
      <c r="BC850" s="100"/>
      <c r="BD850" s="100"/>
      <c r="BE850" s="100"/>
    </row>
    <row r="851" spans="1:57" ht="15.75" customHeight="1" x14ac:dyDescent="0.3">
      <c r="A851" s="98"/>
      <c r="B851" s="98"/>
      <c r="C851" s="98"/>
      <c r="D851" s="98"/>
      <c r="E851" s="99"/>
      <c r="F851" s="99"/>
      <c r="G851" s="98"/>
      <c r="H851" s="98"/>
      <c r="I851" s="98"/>
      <c r="J851" s="98"/>
      <c r="K851" s="98"/>
      <c r="L851" s="98"/>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c r="AU851" s="100"/>
      <c r="AV851" s="100"/>
      <c r="AW851" s="100"/>
      <c r="AX851" s="100"/>
      <c r="AY851" s="100"/>
      <c r="AZ851" s="100"/>
      <c r="BA851" s="100"/>
      <c r="BB851" s="100"/>
      <c r="BC851" s="100"/>
      <c r="BD851" s="100"/>
      <c r="BE851" s="100"/>
    </row>
    <row r="852" spans="1:57" ht="15.75" customHeight="1" x14ac:dyDescent="0.3">
      <c r="A852" s="98"/>
      <c r="B852" s="98"/>
      <c r="C852" s="98"/>
      <c r="D852" s="98"/>
      <c r="E852" s="99"/>
      <c r="F852" s="99"/>
      <c r="G852" s="98"/>
      <c r="H852" s="98"/>
      <c r="I852" s="98"/>
      <c r="J852" s="98"/>
      <c r="K852" s="98"/>
      <c r="L852" s="98"/>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c r="AR852" s="100"/>
      <c r="AS852" s="100"/>
      <c r="AT852" s="100"/>
      <c r="AU852" s="100"/>
      <c r="AV852" s="100"/>
      <c r="AW852" s="100"/>
      <c r="AX852" s="100"/>
      <c r="AY852" s="100"/>
      <c r="AZ852" s="100"/>
      <c r="BA852" s="100"/>
      <c r="BB852" s="100"/>
      <c r="BC852" s="100"/>
      <c r="BD852" s="100"/>
      <c r="BE852" s="100"/>
    </row>
    <row r="853" spans="1:57" ht="15.75" customHeight="1" x14ac:dyDescent="0.3">
      <c r="A853" s="98"/>
      <c r="B853" s="98"/>
      <c r="C853" s="98"/>
      <c r="D853" s="98"/>
      <c r="E853" s="99"/>
      <c r="F853" s="99"/>
      <c r="G853" s="98"/>
      <c r="H853" s="98"/>
      <c r="I853" s="98"/>
      <c r="J853" s="98"/>
      <c r="K853" s="98"/>
      <c r="L853" s="98"/>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0"/>
      <c r="AQ853" s="100"/>
      <c r="AR853" s="100"/>
      <c r="AS853" s="100"/>
      <c r="AT853" s="100"/>
      <c r="AU853" s="100"/>
      <c r="AV853" s="100"/>
      <c r="AW853" s="100"/>
      <c r="AX853" s="100"/>
      <c r="AY853" s="100"/>
      <c r="AZ853" s="100"/>
      <c r="BA853" s="100"/>
      <c r="BB853" s="100"/>
      <c r="BC853" s="100"/>
      <c r="BD853" s="100"/>
      <c r="BE853" s="100"/>
    </row>
    <row r="854" spans="1:57" ht="15.75" customHeight="1" x14ac:dyDescent="0.3">
      <c r="A854" s="98"/>
      <c r="B854" s="98"/>
      <c r="C854" s="98"/>
      <c r="D854" s="98"/>
      <c r="E854" s="99"/>
      <c r="F854" s="99"/>
      <c r="G854" s="98"/>
      <c r="H854" s="98"/>
      <c r="I854" s="98"/>
      <c r="J854" s="98"/>
      <c r="K854" s="98"/>
      <c r="L854" s="98"/>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0"/>
      <c r="AQ854" s="100"/>
      <c r="AR854" s="100"/>
      <c r="AS854" s="100"/>
      <c r="AT854" s="100"/>
      <c r="AU854" s="100"/>
      <c r="AV854" s="100"/>
      <c r="AW854" s="100"/>
      <c r="AX854" s="100"/>
      <c r="AY854" s="100"/>
      <c r="AZ854" s="100"/>
      <c r="BA854" s="100"/>
      <c r="BB854" s="100"/>
      <c r="BC854" s="100"/>
      <c r="BD854" s="100"/>
      <c r="BE854" s="100"/>
    </row>
    <row r="855" spans="1:57" ht="15.75" customHeight="1" x14ac:dyDescent="0.3">
      <c r="A855" s="98"/>
      <c r="B855" s="98"/>
      <c r="C855" s="98"/>
      <c r="D855" s="98"/>
      <c r="E855" s="99"/>
      <c r="F855" s="99"/>
      <c r="G855" s="98"/>
      <c r="H855" s="98"/>
      <c r="I855" s="98"/>
      <c r="J855" s="98"/>
      <c r="K855" s="98"/>
      <c r="L855" s="98"/>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0"/>
      <c r="AQ855" s="100"/>
      <c r="AR855" s="100"/>
      <c r="AS855" s="100"/>
      <c r="AT855" s="100"/>
      <c r="AU855" s="100"/>
      <c r="AV855" s="100"/>
      <c r="AW855" s="100"/>
      <c r="AX855" s="100"/>
      <c r="AY855" s="100"/>
      <c r="AZ855" s="100"/>
      <c r="BA855" s="100"/>
      <c r="BB855" s="100"/>
      <c r="BC855" s="100"/>
      <c r="BD855" s="100"/>
      <c r="BE855" s="100"/>
    </row>
    <row r="856" spans="1:57" ht="15.75" customHeight="1" x14ac:dyDescent="0.3">
      <c r="A856" s="98"/>
      <c r="B856" s="98"/>
      <c r="C856" s="98"/>
      <c r="D856" s="98"/>
      <c r="E856" s="99"/>
      <c r="F856" s="99"/>
      <c r="G856" s="98"/>
      <c r="H856" s="98"/>
      <c r="I856" s="98"/>
      <c r="J856" s="98"/>
      <c r="K856" s="98"/>
      <c r="L856" s="98"/>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P856" s="100"/>
      <c r="AQ856" s="100"/>
      <c r="AR856" s="100"/>
      <c r="AS856" s="100"/>
      <c r="AT856" s="100"/>
      <c r="AU856" s="100"/>
      <c r="AV856" s="100"/>
      <c r="AW856" s="100"/>
      <c r="AX856" s="100"/>
      <c r="AY856" s="100"/>
      <c r="AZ856" s="100"/>
      <c r="BA856" s="100"/>
      <c r="BB856" s="100"/>
      <c r="BC856" s="100"/>
      <c r="BD856" s="100"/>
      <c r="BE856" s="100"/>
    </row>
    <row r="857" spans="1:57" ht="15.75" customHeight="1" x14ac:dyDescent="0.3">
      <c r="A857" s="98"/>
      <c r="B857" s="98"/>
      <c r="C857" s="98"/>
      <c r="D857" s="98"/>
      <c r="E857" s="99"/>
      <c r="F857" s="99"/>
      <c r="G857" s="98"/>
      <c r="H857" s="98"/>
      <c r="I857" s="98"/>
      <c r="J857" s="98"/>
      <c r="K857" s="98"/>
      <c r="L857" s="98"/>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c r="AR857" s="100"/>
      <c r="AS857" s="100"/>
      <c r="AT857" s="100"/>
      <c r="AU857" s="100"/>
      <c r="AV857" s="100"/>
      <c r="AW857" s="100"/>
      <c r="AX857" s="100"/>
      <c r="AY857" s="100"/>
      <c r="AZ857" s="100"/>
      <c r="BA857" s="100"/>
      <c r="BB857" s="100"/>
      <c r="BC857" s="100"/>
      <c r="BD857" s="100"/>
      <c r="BE857" s="100"/>
    </row>
    <row r="858" spans="1:57" ht="15.75" customHeight="1" x14ac:dyDescent="0.3">
      <c r="A858" s="98"/>
      <c r="B858" s="98"/>
      <c r="C858" s="98"/>
      <c r="D858" s="98"/>
      <c r="E858" s="99"/>
      <c r="F858" s="99"/>
      <c r="G858" s="98"/>
      <c r="H858" s="98"/>
      <c r="I858" s="98"/>
      <c r="J858" s="98"/>
      <c r="K858" s="98"/>
      <c r="L858" s="98"/>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c r="AR858" s="100"/>
      <c r="AS858" s="100"/>
      <c r="AT858" s="100"/>
      <c r="AU858" s="100"/>
      <c r="AV858" s="100"/>
      <c r="AW858" s="100"/>
      <c r="AX858" s="100"/>
      <c r="AY858" s="100"/>
      <c r="AZ858" s="100"/>
      <c r="BA858" s="100"/>
      <c r="BB858" s="100"/>
      <c r="BC858" s="100"/>
      <c r="BD858" s="100"/>
      <c r="BE858" s="100"/>
    </row>
    <row r="859" spans="1:57" ht="15.75" customHeight="1" x14ac:dyDescent="0.3">
      <c r="A859" s="98"/>
      <c r="B859" s="98"/>
      <c r="C859" s="98"/>
      <c r="D859" s="98"/>
      <c r="E859" s="99"/>
      <c r="F859" s="99"/>
      <c r="G859" s="98"/>
      <c r="H859" s="98"/>
      <c r="I859" s="98"/>
      <c r="J859" s="98"/>
      <c r="K859" s="98"/>
      <c r="L859" s="98"/>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c r="AR859" s="100"/>
      <c r="AS859" s="100"/>
      <c r="AT859" s="100"/>
      <c r="AU859" s="100"/>
      <c r="AV859" s="100"/>
      <c r="AW859" s="100"/>
      <c r="AX859" s="100"/>
      <c r="AY859" s="100"/>
      <c r="AZ859" s="100"/>
      <c r="BA859" s="100"/>
      <c r="BB859" s="100"/>
      <c r="BC859" s="100"/>
      <c r="BD859" s="100"/>
      <c r="BE859" s="100"/>
    </row>
    <row r="860" spans="1:57" ht="15.75" customHeight="1" x14ac:dyDescent="0.3">
      <c r="A860" s="98"/>
      <c r="B860" s="98"/>
      <c r="C860" s="98"/>
      <c r="D860" s="98"/>
      <c r="E860" s="99"/>
      <c r="F860" s="99"/>
      <c r="G860" s="98"/>
      <c r="H860" s="98"/>
      <c r="I860" s="98"/>
      <c r="J860" s="98"/>
      <c r="K860" s="98"/>
      <c r="L860" s="98"/>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c r="AU860" s="100"/>
      <c r="AV860" s="100"/>
      <c r="AW860" s="100"/>
      <c r="AX860" s="100"/>
      <c r="AY860" s="100"/>
      <c r="AZ860" s="100"/>
      <c r="BA860" s="100"/>
      <c r="BB860" s="100"/>
      <c r="BC860" s="100"/>
      <c r="BD860" s="100"/>
      <c r="BE860" s="100"/>
    </row>
    <row r="861" spans="1:57" ht="15.75" customHeight="1" x14ac:dyDescent="0.3">
      <c r="A861" s="98"/>
      <c r="B861" s="98"/>
      <c r="C861" s="98"/>
      <c r="D861" s="98"/>
      <c r="E861" s="99"/>
      <c r="F861" s="99"/>
      <c r="G861" s="98"/>
      <c r="H861" s="98"/>
      <c r="I861" s="98"/>
      <c r="J861" s="98"/>
      <c r="K861" s="98"/>
      <c r="L861" s="98"/>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c r="AR861" s="100"/>
      <c r="AS861" s="100"/>
      <c r="AT861" s="100"/>
      <c r="AU861" s="100"/>
      <c r="AV861" s="100"/>
      <c r="AW861" s="100"/>
      <c r="AX861" s="100"/>
      <c r="AY861" s="100"/>
      <c r="AZ861" s="100"/>
      <c r="BA861" s="100"/>
      <c r="BB861" s="100"/>
      <c r="BC861" s="100"/>
      <c r="BD861" s="100"/>
      <c r="BE861" s="100"/>
    </row>
    <row r="862" spans="1:57" ht="15.75" customHeight="1" x14ac:dyDescent="0.3">
      <c r="A862" s="98"/>
      <c r="B862" s="98"/>
      <c r="C862" s="98"/>
      <c r="D862" s="98"/>
      <c r="E862" s="99"/>
      <c r="F862" s="99"/>
      <c r="G862" s="98"/>
      <c r="H862" s="98"/>
      <c r="I862" s="98"/>
      <c r="J862" s="98"/>
      <c r="K862" s="98"/>
      <c r="L862" s="98"/>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0"/>
      <c r="AQ862" s="100"/>
      <c r="AR862" s="100"/>
      <c r="AS862" s="100"/>
      <c r="AT862" s="100"/>
      <c r="AU862" s="100"/>
      <c r="AV862" s="100"/>
      <c r="AW862" s="100"/>
      <c r="AX862" s="100"/>
      <c r="AY862" s="100"/>
      <c r="AZ862" s="100"/>
      <c r="BA862" s="100"/>
      <c r="BB862" s="100"/>
      <c r="BC862" s="100"/>
      <c r="BD862" s="100"/>
      <c r="BE862" s="100"/>
    </row>
    <row r="863" spans="1:57" ht="15.75" customHeight="1" x14ac:dyDescent="0.3">
      <c r="A863" s="98"/>
      <c r="B863" s="98"/>
      <c r="C863" s="98"/>
      <c r="D863" s="98"/>
      <c r="E863" s="99"/>
      <c r="F863" s="99"/>
      <c r="G863" s="98"/>
      <c r="H863" s="98"/>
      <c r="I863" s="98"/>
      <c r="J863" s="98"/>
      <c r="K863" s="98"/>
      <c r="L863" s="98"/>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0"/>
      <c r="AQ863" s="100"/>
      <c r="AR863" s="100"/>
      <c r="AS863" s="100"/>
      <c r="AT863" s="100"/>
      <c r="AU863" s="100"/>
      <c r="AV863" s="100"/>
      <c r="AW863" s="100"/>
      <c r="AX863" s="100"/>
      <c r="AY863" s="100"/>
      <c r="AZ863" s="100"/>
      <c r="BA863" s="100"/>
      <c r="BB863" s="100"/>
      <c r="BC863" s="100"/>
      <c r="BD863" s="100"/>
      <c r="BE863" s="100"/>
    </row>
    <row r="864" spans="1:57" ht="15.75" customHeight="1" x14ac:dyDescent="0.3">
      <c r="A864" s="98"/>
      <c r="B864" s="98"/>
      <c r="C864" s="98"/>
      <c r="D864" s="98"/>
      <c r="E864" s="99"/>
      <c r="F864" s="99"/>
      <c r="G864" s="98"/>
      <c r="H864" s="98"/>
      <c r="I864" s="98"/>
      <c r="J864" s="98"/>
      <c r="K864" s="98"/>
      <c r="L864" s="98"/>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100"/>
      <c r="AO864" s="100"/>
      <c r="AP864" s="100"/>
      <c r="AQ864" s="100"/>
      <c r="AR864" s="100"/>
      <c r="AS864" s="100"/>
      <c r="AT864" s="100"/>
      <c r="AU864" s="100"/>
      <c r="AV864" s="100"/>
      <c r="AW864" s="100"/>
      <c r="AX864" s="100"/>
      <c r="AY864" s="100"/>
      <c r="AZ864" s="100"/>
      <c r="BA864" s="100"/>
      <c r="BB864" s="100"/>
      <c r="BC864" s="100"/>
      <c r="BD864" s="100"/>
      <c r="BE864" s="100"/>
    </row>
    <row r="865" spans="1:57" ht="15.75" customHeight="1" x14ac:dyDescent="0.3">
      <c r="A865" s="98"/>
      <c r="B865" s="98"/>
      <c r="C865" s="98"/>
      <c r="D865" s="98"/>
      <c r="E865" s="99"/>
      <c r="F865" s="99"/>
      <c r="G865" s="98"/>
      <c r="H865" s="98"/>
      <c r="I865" s="98"/>
      <c r="J865" s="98"/>
      <c r="K865" s="98"/>
      <c r="L865" s="98"/>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0"/>
      <c r="AQ865" s="100"/>
      <c r="AR865" s="100"/>
      <c r="AS865" s="100"/>
      <c r="AT865" s="100"/>
      <c r="AU865" s="100"/>
      <c r="AV865" s="100"/>
      <c r="AW865" s="100"/>
      <c r="AX865" s="100"/>
      <c r="AY865" s="100"/>
      <c r="AZ865" s="100"/>
      <c r="BA865" s="100"/>
      <c r="BB865" s="100"/>
      <c r="BC865" s="100"/>
      <c r="BD865" s="100"/>
      <c r="BE865" s="100"/>
    </row>
    <row r="866" spans="1:57" ht="15.75" customHeight="1" x14ac:dyDescent="0.3">
      <c r="A866" s="98"/>
      <c r="B866" s="98"/>
      <c r="C866" s="98"/>
      <c r="D866" s="98"/>
      <c r="E866" s="99"/>
      <c r="F866" s="99"/>
      <c r="G866" s="98"/>
      <c r="H866" s="98"/>
      <c r="I866" s="98"/>
      <c r="J866" s="98"/>
      <c r="K866" s="98"/>
      <c r="L866" s="98"/>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c r="AR866" s="100"/>
      <c r="AS866" s="100"/>
      <c r="AT866" s="100"/>
      <c r="AU866" s="100"/>
      <c r="AV866" s="100"/>
      <c r="AW866" s="100"/>
      <c r="AX866" s="100"/>
      <c r="AY866" s="100"/>
      <c r="AZ866" s="100"/>
      <c r="BA866" s="100"/>
      <c r="BB866" s="100"/>
      <c r="BC866" s="100"/>
      <c r="BD866" s="100"/>
      <c r="BE866" s="100"/>
    </row>
    <row r="867" spans="1:57" ht="15.75" customHeight="1" x14ac:dyDescent="0.3">
      <c r="A867" s="98"/>
      <c r="B867" s="98"/>
      <c r="C867" s="98"/>
      <c r="D867" s="98"/>
      <c r="E867" s="99"/>
      <c r="F867" s="99"/>
      <c r="G867" s="98"/>
      <c r="H867" s="98"/>
      <c r="I867" s="98"/>
      <c r="J867" s="98"/>
      <c r="K867" s="98"/>
      <c r="L867" s="98"/>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0"/>
      <c r="AQ867" s="100"/>
      <c r="AR867" s="100"/>
      <c r="AS867" s="100"/>
      <c r="AT867" s="100"/>
      <c r="AU867" s="100"/>
      <c r="AV867" s="100"/>
      <c r="AW867" s="100"/>
      <c r="AX867" s="100"/>
      <c r="AY867" s="100"/>
      <c r="AZ867" s="100"/>
      <c r="BA867" s="100"/>
      <c r="BB867" s="100"/>
      <c r="BC867" s="100"/>
      <c r="BD867" s="100"/>
      <c r="BE867" s="100"/>
    </row>
    <row r="868" spans="1:57" ht="15.75" customHeight="1" x14ac:dyDescent="0.3">
      <c r="A868" s="98"/>
      <c r="B868" s="98"/>
      <c r="C868" s="98"/>
      <c r="D868" s="98"/>
      <c r="E868" s="99"/>
      <c r="F868" s="99"/>
      <c r="G868" s="98"/>
      <c r="H868" s="98"/>
      <c r="I868" s="98"/>
      <c r="J868" s="98"/>
      <c r="K868" s="98"/>
      <c r="L868" s="98"/>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P868" s="100"/>
      <c r="AQ868" s="100"/>
      <c r="AR868" s="100"/>
      <c r="AS868" s="100"/>
      <c r="AT868" s="100"/>
      <c r="AU868" s="100"/>
      <c r="AV868" s="100"/>
      <c r="AW868" s="100"/>
      <c r="AX868" s="100"/>
      <c r="AY868" s="100"/>
      <c r="AZ868" s="100"/>
      <c r="BA868" s="100"/>
      <c r="BB868" s="100"/>
      <c r="BC868" s="100"/>
      <c r="BD868" s="100"/>
      <c r="BE868" s="100"/>
    </row>
    <row r="869" spans="1:57" ht="15.75" customHeight="1" x14ac:dyDescent="0.3">
      <c r="A869" s="98"/>
      <c r="B869" s="98"/>
      <c r="C869" s="98"/>
      <c r="D869" s="98"/>
      <c r="E869" s="99"/>
      <c r="F869" s="99"/>
      <c r="G869" s="98"/>
      <c r="H869" s="98"/>
      <c r="I869" s="98"/>
      <c r="J869" s="98"/>
      <c r="K869" s="98"/>
      <c r="L869" s="98"/>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100"/>
      <c r="AO869" s="100"/>
      <c r="AP869" s="100"/>
      <c r="AQ869" s="100"/>
      <c r="AR869" s="100"/>
      <c r="AS869" s="100"/>
      <c r="AT869" s="100"/>
      <c r="AU869" s="100"/>
      <c r="AV869" s="100"/>
      <c r="AW869" s="100"/>
      <c r="AX869" s="100"/>
      <c r="AY869" s="100"/>
      <c r="AZ869" s="100"/>
      <c r="BA869" s="100"/>
      <c r="BB869" s="100"/>
      <c r="BC869" s="100"/>
      <c r="BD869" s="100"/>
      <c r="BE869" s="100"/>
    </row>
    <row r="870" spans="1:57" ht="15.75" customHeight="1" x14ac:dyDescent="0.3">
      <c r="A870" s="98"/>
      <c r="B870" s="98"/>
      <c r="C870" s="98"/>
      <c r="D870" s="98"/>
      <c r="E870" s="99"/>
      <c r="F870" s="99"/>
      <c r="G870" s="98"/>
      <c r="H870" s="98"/>
      <c r="I870" s="98"/>
      <c r="J870" s="98"/>
      <c r="K870" s="98"/>
      <c r="L870" s="98"/>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100"/>
      <c r="AO870" s="100"/>
      <c r="AP870" s="100"/>
      <c r="AQ870" s="100"/>
      <c r="AR870" s="100"/>
      <c r="AS870" s="100"/>
      <c r="AT870" s="100"/>
      <c r="AU870" s="100"/>
      <c r="AV870" s="100"/>
      <c r="AW870" s="100"/>
      <c r="AX870" s="100"/>
      <c r="AY870" s="100"/>
      <c r="AZ870" s="100"/>
      <c r="BA870" s="100"/>
      <c r="BB870" s="100"/>
      <c r="BC870" s="100"/>
      <c r="BD870" s="100"/>
      <c r="BE870" s="100"/>
    </row>
    <row r="871" spans="1:57" ht="15.75" customHeight="1" x14ac:dyDescent="0.3">
      <c r="A871" s="98"/>
      <c r="B871" s="98"/>
      <c r="C871" s="98"/>
      <c r="D871" s="98"/>
      <c r="E871" s="99"/>
      <c r="F871" s="99"/>
      <c r="G871" s="98"/>
      <c r="H871" s="98"/>
      <c r="I871" s="98"/>
      <c r="J871" s="98"/>
      <c r="K871" s="98"/>
      <c r="L871" s="98"/>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P871" s="100"/>
      <c r="AQ871" s="100"/>
      <c r="AR871" s="100"/>
      <c r="AS871" s="100"/>
      <c r="AT871" s="100"/>
      <c r="AU871" s="100"/>
      <c r="AV871" s="100"/>
      <c r="AW871" s="100"/>
      <c r="AX871" s="100"/>
      <c r="AY871" s="100"/>
      <c r="AZ871" s="100"/>
      <c r="BA871" s="100"/>
      <c r="BB871" s="100"/>
      <c r="BC871" s="100"/>
      <c r="BD871" s="100"/>
      <c r="BE871" s="100"/>
    </row>
    <row r="872" spans="1:57" ht="15.75" customHeight="1" x14ac:dyDescent="0.3">
      <c r="A872" s="98"/>
      <c r="B872" s="98"/>
      <c r="C872" s="98"/>
      <c r="D872" s="98"/>
      <c r="E872" s="99"/>
      <c r="F872" s="99"/>
      <c r="G872" s="98"/>
      <c r="H872" s="98"/>
      <c r="I872" s="98"/>
      <c r="J872" s="98"/>
      <c r="K872" s="98"/>
      <c r="L872" s="98"/>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100"/>
      <c r="AO872" s="100"/>
      <c r="AP872" s="100"/>
      <c r="AQ872" s="100"/>
      <c r="AR872" s="100"/>
      <c r="AS872" s="100"/>
      <c r="AT872" s="100"/>
      <c r="AU872" s="100"/>
      <c r="AV872" s="100"/>
      <c r="AW872" s="100"/>
      <c r="AX872" s="100"/>
      <c r="AY872" s="100"/>
      <c r="AZ872" s="100"/>
      <c r="BA872" s="100"/>
      <c r="BB872" s="100"/>
      <c r="BC872" s="100"/>
      <c r="BD872" s="100"/>
      <c r="BE872" s="100"/>
    </row>
    <row r="873" spans="1:57" ht="15.75" customHeight="1" x14ac:dyDescent="0.3">
      <c r="A873" s="98"/>
      <c r="B873" s="98"/>
      <c r="C873" s="98"/>
      <c r="D873" s="98"/>
      <c r="E873" s="99"/>
      <c r="F873" s="99"/>
      <c r="G873" s="98"/>
      <c r="H873" s="98"/>
      <c r="I873" s="98"/>
      <c r="J873" s="98"/>
      <c r="K873" s="98"/>
      <c r="L873" s="98"/>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0"/>
      <c r="AQ873" s="100"/>
      <c r="AR873" s="100"/>
      <c r="AS873" s="100"/>
      <c r="AT873" s="100"/>
      <c r="AU873" s="100"/>
      <c r="AV873" s="100"/>
      <c r="AW873" s="100"/>
      <c r="AX873" s="100"/>
      <c r="AY873" s="100"/>
      <c r="AZ873" s="100"/>
      <c r="BA873" s="100"/>
      <c r="BB873" s="100"/>
      <c r="BC873" s="100"/>
      <c r="BD873" s="100"/>
      <c r="BE873" s="100"/>
    </row>
    <row r="874" spans="1:57" ht="15.75" customHeight="1" x14ac:dyDescent="0.3">
      <c r="A874" s="98"/>
      <c r="B874" s="98"/>
      <c r="C874" s="98"/>
      <c r="D874" s="98"/>
      <c r="E874" s="99"/>
      <c r="F874" s="99"/>
      <c r="G874" s="98"/>
      <c r="H874" s="98"/>
      <c r="I874" s="98"/>
      <c r="J874" s="98"/>
      <c r="K874" s="98"/>
      <c r="L874" s="98"/>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100"/>
      <c r="AO874" s="100"/>
      <c r="AP874" s="100"/>
      <c r="AQ874" s="100"/>
      <c r="AR874" s="100"/>
      <c r="AS874" s="100"/>
      <c r="AT874" s="100"/>
      <c r="AU874" s="100"/>
      <c r="AV874" s="100"/>
      <c r="AW874" s="100"/>
      <c r="AX874" s="100"/>
      <c r="AY874" s="100"/>
      <c r="AZ874" s="100"/>
      <c r="BA874" s="100"/>
      <c r="BB874" s="100"/>
      <c r="BC874" s="100"/>
      <c r="BD874" s="100"/>
      <c r="BE874" s="100"/>
    </row>
    <row r="875" spans="1:57" ht="15.75" customHeight="1" x14ac:dyDescent="0.3">
      <c r="A875" s="98"/>
      <c r="B875" s="98"/>
      <c r="C875" s="98"/>
      <c r="D875" s="98"/>
      <c r="E875" s="99"/>
      <c r="F875" s="99"/>
      <c r="G875" s="98"/>
      <c r="H875" s="98"/>
      <c r="I875" s="98"/>
      <c r="J875" s="98"/>
      <c r="K875" s="98"/>
      <c r="L875" s="98"/>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c r="AR875" s="100"/>
      <c r="AS875" s="100"/>
      <c r="AT875" s="100"/>
      <c r="AU875" s="100"/>
      <c r="AV875" s="100"/>
      <c r="AW875" s="100"/>
      <c r="AX875" s="100"/>
      <c r="AY875" s="100"/>
      <c r="AZ875" s="100"/>
      <c r="BA875" s="100"/>
      <c r="BB875" s="100"/>
      <c r="BC875" s="100"/>
      <c r="BD875" s="100"/>
      <c r="BE875" s="100"/>
    </row>
    <row r="876" spans="1:57" ht="15.75" customHeight="1" x14ac:dyDescent="0.3">
      <c r="A876" s="98"/>
      <c r="B876" s="98"/>
      <c r="C876" s="98"/>
      <c r="D876" s="98"/>
      <c r="E876" s="99"/>
      <c r="F876" s="99"/>
      <c r="G876" s="98"/>
      <c r="H876" s="98"/>
      <c r="I876" s="98"/>
      <c r="J876" s="98"/>
      <c r="K876" s="98"/>
      <c r="L876" s="98"/>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c r="AU876" s="100"/>
      <c r="AV876" s="100"/>
      <c r="AW876" s="100"/>
      <c r="AX876" s="100"/>
      <c r="AY876" s="100"/>
      <c r="AZ876" s="100"/>
      <c r="BA876" s="100"/>
      <c r="BB876" s="100"/>
      <c r="BC876" s="100"/>
      <c r="BD876" s="100"/>
      <c r="BE876" s="100"/>
    </row>
    <row r="877" spans="1:57" ht="15.75" customHeight="1" x14ac:dyDescent="0.3">
      <c r="A877" s="98"/>
      <c r="B877" s="98"/>
      <c r="C877" s="98"/>
      <c r="D877" s="98"/>
      <c r="E877" s="99"/>
      <c r="F877" s="99"/>
      <c r="G877" s="98"/>
      <c r="H877" s="98"/>
      <c r="I877" s="98"/>
      <c r="J877" s="98"/>
      <c r="K877" s="98"/>
      <c r="L877" s="98"/>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0"/>
      <c r="AQ877" s="100"/>
      <c r="AR877" s="100"/>
      <c r="AS877" s="100"/>
      <c r="AT877" s="100"/>
      <c r="AU877" s="100"/>
      <c r="AV877" s="100"/>
      <c r="AW877" s="100"/>
      <c r="AX877" s="100"/>
      <c r="AY877" s="100"/>
      <c r="AZ877" s="100"/>
      <c r="BA877" s="100"/>
      <c r="BB877" s="100"/>
      <c r="BC877" s="100"/>
      <c r="BD877" s="100"/>
      <c r="BE877" s="100"/>
    </row>
    <row r="878" spans="1:57" ht="15.75" customHeight="1" x14ac:dyDescent="0.3">
      <c r="A878" s="98"/>
      <c r="B878" s="98"/>
      <c r="C878" s="98"/>
      <c r="D878" s="98"/>
      <c r="E878" s="99"/>
      <c r="F878" s="99"/>
      <c r="G878" s="98"/>
      <c r="H878" s="98"/>
      <c r="I878" s="98"/>
      <c r="J878" s="98"/>
      <c r="K878" s="98"/>
      <c r="L878" s="98"/>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100"/>
      <c r="AO878" s="100"/>
      <c r="AP878" s="100"/>
      <c r="AQ878" s="100"/>
      <c r="AR878" s="100"/>
      <c r="AS878" s="100"/>
      <c r="AT878" s="100"/>
      <c r="AU878" s="100"/>
      <c r="AV878" s="100"/>
      <c r="AW878" s="100"/>
      <c r="AX878" s="100"/>
      <c r="AY878" s="100"/>
      <c r="AZ878" s="100"/>
      <c r="BA878" s="100"/>
      <c r="BB878" s="100"/>
      <c r="BC878" s="100"/>
      <c r="BD878" s="100"/>
      <c r="BE878" s="100"/>
    </row>
    <row r="879" spans="1:57" ht="15.75" customHeight="1" x14ac:dyDescent="0.3">
      <c r="A879" s="98"/>
      <c r="B879" s="98"/>
      <c r="C879" s="98"/>
      <c r="D879" s="98"/>
      <c r="E879" s="99"/>
      <c r="F879" s="99"/>
      <c r="G879" s="98"/>
      <c r="H879" s="98"/>
      <c r="I879" s="98"/>
      <c r="J879" s="98"/>
      <c r="K879" s="98"/>
      <c r="L879" s="98"/>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0"/>
      <c r="AQ879" s="100"/>
      <c r="AR879" s="100"/>
      <c r="AS879" s="100"/>
      <c r="AT879" s="100"/>
      <c r="AU879" s="100"/>
      <c r="AV879" s="100"/>
      <c r="AW879" s="100"/>
      <c r="AX879" s="100"/>
      <c r="AY879" s="100"/>
      <c r="AZ879" s="100"/>
      <c r="BA879" s="100"/>
      <c r="BB879" s="100"/>
      <c r="BC879" s="100"/>
      <c r="BD879" s="100"/>
      <c r="BE879" s="100"/>
    </row>
    <row r="880" spans="1:57" ht="15.75" customHeight="1" x14ac:dyDescent="0.3">
      <c r="A880" s="98"/>
      <c r="B880" s="98"/>
      <c r="C880" s="98"/>
      <c r="D880" s="98"/>
      <c r="E880" s="99"/>
      <c r="F880" s="99"/>
      <c r="G880" s="98"/>
      <c r="H880" s="98"/>
      <c r="I880" s="98"/>
      <c r="J880" s="98"/>
      <c r="K880" s="98"/>
      <c r="L880" s="98"/>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c r="AR880" s="100"/>
      <c r="AS880" s="100"/>
      <c r="AT880" s="100"/>
      <c r="AU880" s="100"/>
      <c r="AV880" s="100"/>
      <c r="AW880" s="100"/>
      <c r="AX880" s="100"/>
      <c r="AY880" s="100"/>
      <c r="AZ880" s="100"/>
      <c r="BA880" s="100"/>
      <c r="BB880" s="100"/>
      <c r="BC880" s="100"/>
      <c r="BD880" s="100"/>
      <c r="BE880" s="100"/>
    </row>
    <row r="881" spans="1:57" ht="15.75" customHeight="1" x14ac:dyDescent="0.3">
      <c r="A881" s="98"/>
      <c r="B881" s="98"/>
      <c r="C881" s="98"/>
      <c r="D881" s="98"/>
      <c r="E881" s="99"/>
      <c r="F881" s="99"/>
      <c r="G881" s="98"/>
      <c r="H881" s="98"/>
      <c r="I881" s="98"/>
      <c r="J881" s="98"/>
      <c r="K881" s="98"/>
      <c r="L881" s="98"/>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c r="AR881" s="100"/>
      <c r="AS881" s="100"/>
      <c r="AT881" s="100"/>
      <c r="AU881" s="100"/>
      <c r="AV881" s="100"/>
      <c r="AW881" s="100"/>
      <c r="AX881" s="100"/>
      <c r="AY881" s="100"/>
      <c r="AZ881" s="100"/>
      <c r="BA881" s="100"/>
      <c r="BB881" s="100"/>
      <c r="BC881" s="100"/>
      <c r="BD881" s="100"/>
      <c r="BE881" s="100"/>
    </row>
    <row r="882" spans="1:57" ht="15.75" customHeight="1" x14ac:dyDescent="0.3">
      <c r="A882" s="98"/>
      <c r="B882" s="98"/>
      <c r="C882" s="98"/>
      <c r="D882" s="98"/>
      <c r="E882" s="99"/>
      <c r="F882" s="99"/>
      <c r="G882" s="98"/>
      <c r="H882" s="98"/>
      <c r="I882" s="98"/>
      <c r="J882" s="98"/>
      <c r="K882" s="98"/>
      <c r="L882" s="98"/>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c r="AR882" s="100"/>
      <c r="AS882" s="100"/>
      <c r="AT882" s="100"/>
      <c r="AU882" s="100"/>
      <c r="AV882" s="100"/>
      <c r="AW882" s="100"/>
      <c r="AX882" s="100"/>
      <c r="AY882" s="100"/>
      <c r="AZ882" s="100"/>
      <c r="BA882" s="100"/>
      <c r="BB882" s="100"/>
      <c r="BC882" s="100"/>
      <c r="BD882" s="100"/>
      <c r="BE882" s="100"/>
    </row>
    <row r="883" spans="1:57" ht="15.75" customHeight="1" x14ac:dyDescent="0.3">
      <c r="A883" s="98"/>
      <c r="B883" s="98"/>
      <c r="C883" s="98"/>
      <c r="D883" s="98"/>
      <c r="E883" s="99"/>
      <c r="F883" s="99"/>
      <c r="G883" s="98"/>
      <c r="H883" s="98"/>
      <c r="I883" s="98"/>
      <c r="J883" s="98"/>
      <c r="K883" s="98"/>
      <c r="L883" s="98"/>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c r="AR883" s="100"/>
      <c r="AS883" s="100"/>
      <c r="AT883" s="100"/>
      <c r="AU883" s="100"/>
      <c r="AV883" s="100"/>
      <c r="AW883" s="100"/>
      <c r="AX883" s="100"/>
      <c r="AY883" s="100"/>
      <c r="AZ883" s="100"/>
      <c r="BA883" s="100"/>
      <c r="BB883" s="100"/>
      <c r="BC883" s="100"/>
      <c r="BD883" s="100"/>
      <c r="BE883" s="100"/>
    </row>
    <row r="884" spans="1:57" ht="15.75" customHeight="1" x14ac:dyDescent="0.3">
      <c r="A884" s="98"/>
      <c r="B884" s="98"/>
      <c r="C884" s="98"/>
      <c r="D884" s="98"/>
      <c r="E884" s="99"/>
      <c r="F884" s="99"/>
      <c r="G884" s="98"/>
      <c r="H884" s="98"/>
      <c r="I884" s="98"/>
      <c r="J884" s="98"/>
      <c r="K884" s="98"/>
      <c r="L884" s="98"/>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c r="AR884" s="100"/>
      <c r="AS884" s="100"/>
      <c r="AT884" s="100"/>
      <c r="AU884" s="100"/>
      <c r="AV884" s="100"/>
      <c r="AW884" s="100"/>
      <c r="AX884" s="100"/>
      <c r="AY884" s="100"/>
      <c r="AZ884" s="100"/>
      <c r="BA884" s="100"/>
      <c r="BB884" s="100"/>
      <c r="BC884" s="100"/>
      <c r="BD884" s="100"/>
      <c r="BE884" s="100"/>
    </row>
    <row r="885" spans="1:57" ht="15.75" customHeight="1" x14ac:dyDescent="0.3">
      <c r="A885" s="98"/>
      <c r="B885" s="98"/>
      <c r="C885" s="98"/>
      <c r="D885" s="98"/>
      <c r="E885" s="99"/>
      <c r="F885" s="99"/>
      <c r="G885" s="98"/>
      <c r="H885" s="98"/>
      <c r="I885" s="98"/>
      <c r="J885" s="98"/>
      <c r="K885" s="98"/>
      <c r="L885" s="98"/>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0"/>
      <c r="AQ885" s="100"/>
      <c r="AR885" s="100"/>
      <c r="AS885" s="100"/>
      <c r="AT885" s="100"/>
      <c r="AU885" s="100"/>
      <c r="AV885" s="100"/>
      <c r="AW885" s="100"/>
      <c r="AX885" s="100"/>
      <c r="AY885" s="100"/>
      <c r="AZ885" s="100"/>
      <c r="BA885" s="100"/>
      <c r="BB885" s="100"/>
      <c r="BC885" s="100"/>
      <c r="BD885" s="100"/>
      <c r="BE885" s="100"/>
    </row>
    <row r="886" spans="1:57" ht="15.75" customHeight="1" x14ac:dyDescent="0.3">
      <c r="A886" s="98"/>
      <c r="B886" s="98"/>
      <c r="C886" s="98"/>
      <c r="D886" s="98"/>
      <c r="E886" s="99"/>
      <c r="F886" s="99"/>
      <c r="G886" s="98"/>
      <c r="H886" s="98"/>
      <c r="I886" s="98"/>
      <c r="J886" s="98"/>
      <c r="K886" s="98"/>
      <c r="L886" s="98"/>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100"/>
      <c r="AO886" s="100"/>
      <c r="AP886" s="100"/>
      <c r="AQ886" s="100"/>
      <c r="AR886" s="100"/>
      <c r="AS886" s="100"/>
      <c r="AT886" s="100"/>
      <c r="AU886" s="100"/>
      <c r="AV886" s="100"/>
      <c r="AW886" s="100"/>
      <c r="AX886" s="100"/>
      <c r="AY886" s="100"/>
      <c r="AZ886" s="100"/>
      <c r="BA886" s="100"/>
      <c r="BB886" s="100"/>
      <c r="BC886" s="100"/>
      <c r="BD886" s="100"/>
      <c r="BE886" s="100"/>
    </row>
    <row r="887" spans="1:57" ht="15.75" customHeight="1" x14ac:dyDescent="0.3">
      <c r="A887" s="98"/>
      <c r="B887" s="98"/>
      <c r="C887" s="98"/>
      <c r="D887" s="98"/>
      <c r="E887" s="99"/>
      <c r="F887" s="99"/>
      <c r="G887" s="98"/>
      <c r="H887" s="98"/>
      <c r="I887" s="98"/>
      <c r="J887" s="98"/>
      <c r="K887" s="98"/>
      <c r="L887" s="98"/>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100"/>
      <c r="AO887" s="100"/>
      <c r="AP887" s="100"/>
      <c r="AQ887" s="100"/>
      <c r="AR887" s="100"/>
      <c r="AS887" s="100"/>
      <c r="AT887" s="100"/>
      <c r="AU887" s="100"/>
      <c r="AV887" s="100"/>
      <c r="AW887" s="100"/>
      <c r="AX887" s="100"/>
      <c r="AY887" s="100"/>
      <c r="AZ887" s="100"/>
      <c r="BA887" s="100"/>
      <c r="BB887" s="100"/>
      <c r="BC887" s="100"/>
      <c r="BD887" s="100"/>
      <c r="BE887" s="100"/>
    </row>
    <row r="888" spans="1:57" ht="15.75" customHeight="1" x14ac:dyDescent="0.3">
      <c r="A888" s="98"/>
      <c r="B888" s="98"/>
      <c r="C888" s="98"/>
      <c r="D888" s="98"/>
      <c r="E888" s="99"/>
      <c r="F888" s="99"/>
      <c r="G888" s="98"/>
      <c r="H888" s="98"/>
      <c r="I888" s="98"/>
      <c r="J888" s="98"/>
      <c r="K888" s="98"/>
      <c r="L888" s="98"/>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100"/>
      <c r="AO888" s="100"/>
      <c r="AP888" s="100"/>
      <c r="AQ888" s="100"/>
      <c r="AR888" s="100"/>
      <c r="AS888" s="100"/>
      <c r="AT888" s="100"/>
      <c r="AU888" s="100"/>
      <c r="AV888" s="100"/>
      <c r="AW888" s="100"/>
      <c r="AX888" s="100"/>
      <c r="AY888" s="100"/>
      <c r="AZ888" s="100"/>
      <c r="BA888" s="100"/>
      <c r="BB888" s="100"/>
      <c r="BC888" s="100"/>
      <c r="BD888" s="100"/>
      <c r="BE888" s="100"/>
    </row>
    <row r="889" spans="1:57" ht="15.75" customHeight="1" x14ac:dyDescent="0.3">
      <c r="A889" s="98"/>
      <c r="B889" s="98"/>
      <c r="C889" s="98"/>
      <c r="D889" s="98"/>
      <c r="E889" s="99"/>
      <c r="F889" s="99"/>
      <c r="G889" s="98"/>
      <c r="H889" s="98"/>
      <c r="I889" s="98"/>
      <c r="J889" s="98"/>
      <c r="K889" s="98"/>
      <c r="L889" s="98"/>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c r="AR889" s="100"/>
      <c r="AS889" s="100"/>
      <c r="AT889" s="100"/>
      <c r="AU889" s="100"/>
      <c r="AV889" s="100"/>
      <c r="AW889" s="100"/>
      <c r="AX889" s="100"/>
      <c r="AY889" s="100"/>
      <c r="AZ889" s="100"/>
      <c r="BA889" s="100"/>
      <c r="BB889" s="100"/>
      <c r="BC889" s="100"/>
      <c r="BD889" s="100"/>
      <c r="BE889" s="100"/>
    </row>
    <row r="890" spans="1:57" ht="15.75" customHeight="1" x14ac:dyDescent="0.3">
      <c r="A890" s="98"/>
      <c r="B890" s="98"/>
      <c r="C890" s="98"/>
      <c r="D890" s="98"/>
      <c r="E890" s="99"/>
      <c r="F890" s="99"/>
      <c r="G890" s="98"/>
      <c r="H890" s="98"/>
      <c r="I890" s="98"/>
      <c r="J890" s="98"/>
      <c r="K890" s="98"/>
      <c r="L890" s="98"/>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c r="AR890" s="100"/>
      <c r="AS890" s="100"/>
      <c r="AT890" s="100"/>
      <c r="AU890" s="100"/>
      <c r="AV890" s="100"/>
      <c r="AW890" s="100"/>
      <c r="AX890" s="100"/>
      <c r="AY890" s="100"/>
      <c r="AZ890" s="100"/>
      <c r="BA890" s="100"/>
      <c r="BB890" s="100"/>
      <c r="BC890" s="100"/>
      <c r="BD890" s="100"/>
      <c r="BE890" s="100"/>
    </row>
    <row r="891" spans="1:57" ht="15.75" customHeight="1" x14ac:dyDescent="0.3">
      <c r="A891" s="98"/>
      <c r="B891" s="98"/>
      <c r="C891" s="98"/>
      <c r="D891" s="98"/>
      <c r="E891" s="99"/>
      <c r="F891" s="99"/>
      <c r="G891" s="98"/>
      <c r="H891" s="98"/>
      <c r="I891" s="98"/>
      <c r="J891" s="98"/>
      <c r="K891" s="98"/>
      <c r="L891" s="98"/>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c r="AR891" s="100"/>
      <c r="AS891" s="100"/>
      <c r="AT891" s="100"/>
      <c r="AU891" s="100"/>
      <c r="AV891" s="100"/>
      <c r="AW891" s="100"/>
      <c r="AX891" s="100"/>
      <c r="AY891" s="100"/>
      <c r="AZ891" s="100"/>
      <c r="BA891" s="100"/>
      <c r="BB891" s="100"/>
      <c r="BC891" s="100"/>
      <c r="BD891" s="100"/>
      <c r="BE891" s="100"/>
    </row>
    <row r="892" spans="1:57" ht="15.75" customHeight="1" x14ac:dyDescent="0.3">
      <c r="A892" s="98"/>
      <c r="B892" s="98"/>
      <c r="C892" s="98"/>
      <c r="D892" s="98"/>
      <c r="E892" s="99"/>
      <c r="F892" s="99"/>
      <c r="G892" s="98"/>
      <c r="H892" s="98"/>
      <c r="I892" s="98"/>
      <c r="J892" s="98"/>
      <c r="K892" s="98"/>
      <c r="L892" s="98"/>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c r="AR892" s="100"/>
      <c r="AS892" s="100"/>
      <c r="AT892" s="100"/>
      <c r="AU892" s="100"/>
      <c r="AV892" s="100"/>
      <c r="AW892" s="100"/>
      <c r="AX892" s="100"/>
      <c r="AY892" s="100"/>
      <c r="AZ892" s="100"/>
      <c r="BA892" s="100"/>
      <c r="BB892" s="100"/>
      <c r="BC892" s="100"/>
      <c r="BD892" s="100"/>
      <c r="BE892" s="100"/>
    </row>
    <row r="893" spans="1:57" ht="15.75" customHeight="1" x14ac:dyDescent="0.3">
      <c r="A893" s="98"/>
      <c r="B893" s="98"/>
      <c r="C893" s="98"/>
      <c r="D893" s="98"/>
      <c r="E893" s="99"/>
      <c r="F893" s="99"/>
      <c r="G893" s="98"/>
      <c r="H893" s="98"/>
      <c r="I893" s="98"/>
      <c r="J893" s="98"/>
      <c r="K893" s="98"/>
      <c r="L893" s="98"/>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c r="AR893" s="100"/>
      <c r="AS893" s="100"/>
      <c r="AT893" s="100"/>
      <c r="AU893" s="100"/>
      <c r="AV893" s="100"/>
      <c r="AW893" s="100"/>
      <c r="AX893" s="100"/>
      <c r="AY893" s="100"/>
      <c r="AZ893" s="100"/>
      <c r="BA893" s="100"/>
      <c r="BB893" s="100"/>
      <c r="BC893" s="100"/>
      <c r="BD893" s="100"/>
      <c r="BE893" s="100"/>
    </row>
    <row r="894" spans="1:57" ht="15.75" customHeight="1" x14ac:dyDescent="0.3">
      <c r="A894" s="98"/>
      <c r="B894" s="98"/>
      <c r="C894" s="98"/>
      <c r="D894" s="98"/>
      <c r="E894" s="99"/>
      <c r="F894" s="99"/>
      <c r="G894" s="98"/>
      <c r="H894" s="98"/>
      <c r="I894" s="98"/>
      <c r="J894" s="98"/>
      <c r="K894" s="98"/>
      <c r="L894" s="98"/>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c r="AR894" s="100"/>
      <c r="AS894" s="100"/>
      <c r="AT894" s="100"/>
      <c r="AU894" s="100"/>
      <c r="AV894" s="100"/>
      <c r="AW894" s="100"/>
      <c r="AX894" s="100"/>
      <c r="AY894" s="100"/>
      <c r="AZ894" s="100"/>
      <c r="BA894" s="100"/>
      <c r="BB894" s="100"/>
      <c r="BC894" s="100"/>
      <c r="BD894" s="100"/>
      <c r="BE894" s="100"/>
    </row>
    <row r="895" spans="1:57" ht="15.75" customHeight="1" x14ac:dyDescent="0.3">
      <c r="A895" s="98"/>
      <c r="B895" s="98"/>
      <c r="C895" s="98"/>
      <c r="D895" s="98"/>
      <c r="E895" s="99"/>
      <c r="F895" s="99"/>
      <c r="G895" s="98"/>
      <c r="H895" s="98"/>
      <c r="I895" s="98"/>
      <c r="J895" s="98"/>
      <c r="K895" s="98"/>
      <c r="L895" s="98"/>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0"/>
      <c r="AQ895" s="100"/>
      <c r="AR895" s="100"/>
      <c r="AS895" s="100"/>
      <c r="AT895" s="100"/>
      <c r="AU895" s="100"/>
      <c r="AV895" s="100"/>
      <c r="AW895" s="100"/>
      <c r="AX895" s="100"/>
      <c r="AY895" s="100"/>
      <c r="AZ895" s="100"/>
      <c r="BA895" s="100"/>
      <c r="BB895" s="100"/>
      <c r="BC895" s="100"/>
      <c r="BD895" s="100"/>
      <c r="BE895" s="100"/>
    </row>
    <row r="896" spans="1:57" ht="15.75" customHeight="1" x14ac:dyDescent="0.3">
      <c r="A896" s="98"/>
      <c r="B896" s="98"/>
      <c r="C896" s="98"/>
      <c r="D896" s="98"/>
      <c r="E896" s="99"/>
      <c r="F896" s="99"/>
      <c r="G896" s="98"/>
      <c r="H896" s="98"/>
      <c r="I896" s="98"/>
      <c r="J896" s="98"/>
      <c r="K896" s="98"/>
      <c r="L896" s="98"/>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100"/>
      <c r="AO896" s="100"/>
      <c r="AP896" s="100"/>
      <c r="AQ896" s="100"/>
      <c r="AR896" s="100"/>
      <c r="AS896" s="100"/>
      <c r="AT896" s="100"/>
      <c r="AU896" s="100"/>
      <c r="AV896" s="100"/>
      <c r="AW896" s="100"/>
      <c r="AX896" s="100"/>
      <c r="AY896" s="100"/>
      <c r="AZ896" s="100"/>
      <c r="BA896" s="100"/>
      <c r="BB896" s="100"/>
      <c r="BC896" s="100"/>
      <c r="BD896" s="100"/>
      <c r="BE896" s="100"/>
    </row>
    <row r="897" spans="1:57" ht="15.75" customHeight="1" x14ac:dyDescent="0.3">
      <c r="A897" s="98"/>
      <c r="B897" s="98"/>
      <c r="C897" s="98"/>
      <c r="D897" s="98"/>
      <c r="E897" s="99"/>
      <c r="F897" s="99"/>
      <c r="G897" s="98"/>
      <c r="H897" s="98"/>
      <c r="I897" s="98"/>
      <c r="J897" s="98"/>
      <c r="K897" s="98"/>
      <c r="L897" s="98"/>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100"/>
      <c r="AO897" s="100"/>
      <c r="AP897" s="100"/>
      <c r="AQ897" s="100"/>
      <c r="AR897" s="100"/>
      <c r="AS897" s="100"/>
      <c r="AT897" s="100"/>
      <c r="AU897" s="100"/>
      <c r="AV897" s="100"/>
      <c r="AW897" s="100"/>
      <c r="AX897" s="100"/>
      <c r="AY897" s="100"/>
      <c r="AZ897" s="100"/>
      <c r="BA897" s="100"/>
      <c r="BB897" s="100"/>
      <c r="BC897" s="100"/>
      <c r="BD897" s="100"/>
      <c r="BE897" s="100"/>
    </row>
    <row r="898" spans="1:57" ht="15.75" customHeight="1" x14ac:dyDescent="0.3">
      <c r="A898" s="98"/>
      <c r="B898" s="98"/>
      <c r="C898" s="98"/>
      <c r="D898" s="98"/>
      <c r="E898" s="99"/>
      <c r="F898" s="99"/>
      <c r="G898" s="98"/>
      <c r="H898" s="98"/>
      <c r="I898" s="98"/>
      <c r="J898" s="98"/>
      <c r="K898" s="98"/>
      <c r="L898" s="98"/>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0"/>
      <c r="AQ898" s="100"/>
      <c r="AR898" s="100"/>
      <c r="AS898" s="100"/>
      <c r="AT898" s="100"/>
      <c r="AU898" s="100"/>
      <c r="AV898" s="100"/>
      <c r="AW898" s="100"/>
      <c r="AX898" s="100"/>
      <c r="AY898" s="100"/>
      <c r="AZ898" s="100"/>
      <c r="BA898" s="100"/>
      <c r="BB898" s="100"/>
      <c r="BC898" s="100"/>
      <c r="BD898" s="100"/>
      <c r="BE898" s="100"/>
    </row>
    <row r="899" spans="1:57" ht="15.75" customHeight="1" x14ac:dyDescent="0.3">
      <c r="A899" s="98"/>
      <c r="B899" s="98"/>
      <c r="C899" s="98"/>
      <c r="D899" s="98"/>
      <c r="E899" s="99"/>
      <c r="F899" s="99"/>
      <c r="G899" s="98"/>
      <c r="H899" s="98"/>
      <c r="I899" s="98"/>
      <c r="J899" s="98"/>
      <c r="K899" s="98"/>
      <c r="L899" s="98"/>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0"/>
      <c r="AQ899" s="100"/>
      <c r="AR899" s="100"/>
      <c r="AS899" s="100"/>
      <c r="AT899" s="100"/>
      <c r="AU899" s="100"/>
      <c r="AV899" s="100"/>
      <c r="AW899" s="100"/>
      <c r="AX899" s="100"/>
      <c r="AY899" s="100"/>
      <c r="AZ899" s="100"/>
      <c r="BA899" s="100"/>
      <c r="BB899" s="100"/>
      <c r="BC899" s="100"/>
      <c r="BD899" s="100"/>
      <c r="BE899" s="100"/>
    </row>
    <row r="900" spans="1:57" ht="15.75" customHeight="1" x14ac:dyDescent="0.3">
      <c r="A900" s="98"/>
      <c r="B900" s="98"/>
      <c r="C900" s="98"/>
      <c r="D900" s="98"/>
      <c r="E900" s="99"/>
      <c r="F900" s="99"/>
      <c r="G900" s="98"/>
      <c r="H900" s="98"/>
      <c r="I900" s="98"/>
      <c r="J900" s="98"/>
      <c r="K900" s="98"/>
      <c r="L900" s="98"/>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0"/>
      <c r="AQ900" s="100"/>
      <c r="AR900" s="100"/>
      <c r="AS900" s="100"/>
      <c r="AT900" s="100"/>
      <c r="AU900" s="100"/>
      <c r="AV900" s="100"/>
      <c r="AW900" s="100"/>
      <c r="AX900" s="100"/>
      <c r="AY900" s="100"/>
      <c r="AZ900" s="100"/>
      <c r="BA900" s="100"/>
      <c r="BB900" s="100"/>
      <c r="BC900" s="100"/>
      <c r="BD900" s="100"/>
      <c r="BE900" s="100"/>
    </row>
    <row r="901" spans="1:57" ht="15.75" customHeight="1" x14ac:dyDescent="0.3">
      <c r="A901" s="98"/>
      <c r="B901" s="98"/>
      <c r="C901" s="98"/>
      <c r="D901" s="98"/>
      <c r="E901" s="99"/>
      <c r="F901" s="99"/>
      <c r="G901" s="98"/>
      <c r="H901" s="98"/>
      <c r="I901" s="98"/>
      <c r="J901" s="98"/>
      <c r="K901" s="98"/>
      <c r="L901" s="98"/>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100"/>
      <c r="AO901" s="100"/>
      <c r="AP901" s="100"/>
      <c r="AQ901" s="100"/>
      <c r="AR901" s="100"/>
      <c r="AS901" s="100"/>
      <c r="AT901" s="100"/>
      <c r="AU901" s="100"/>
      <c r="AV901" s="100"/>
      <c r="AW901" s="100"/>
      <c r="AX901" s="100"/>
      <c r="AY901" s="100"/>
      <c r="AZ901" s="100"/>
      <c r="BA901" s="100"/>
      <c r="BB901" s="100"/>
      <c r="BC901" s="100"/>
      <c r="BD901" s="100"/>
      <c r="BE901" s="100"/>
    </row>
    <row r="902" spans="1:57" ht="15.75" customHeight="1" x14ac:dyDescent="0.3">
      <c r="A902" s="98"/>
      <c r="B902" s="98"/>
      <c r="C902" s="98"/>
      <c r="D902" s="98"/>
      <c r="E902" s="99"/>
      <c r="F902" s="99"/>
      <c r="G902" s="98"/>
      <c r="H902" s="98"/>
      <c r="I902" s="98"/>
      <c r="J902" s="98"/>
      <c r="K902" s="98"/>
      <c r="L902" s="98"/>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100"/>
      <c r="AO902" s="100"/>
      <c r="AP902" s="100"/>
      <c r="AQ902" s="100"/>
      <c r="AR902" s="100"/>
      <c r="AS902" s="100"/>
      <c r="AT902" s="100"/>
      <c r="AU902" s="100"/>
      <c r="AV902" s="100"/>
      <c r="AW902" s="100"/>
      <c r="AX902" s="100"/>
      <c r="AY902" s="100"/>
      <c r="AZ902" s="100"/>
      <c r="BA902" s="100"/>
      <c r="BB902" s="100"/>
      <c r="BC902" s="100"/>
      <c r="BD902" s="100"/>
      <c r="BE902" s="100"/>
    </row>
    <row r="903" spans="1:57" ht="15.75" customHeight="1" x14ac:dyDescent="0.3">
      <c r="A903" s="98"/>
      <c r="B903" s="98"/>
      <c r="C903" s="98"/>
      <c r="D903" s="98"/>
      <c r="E903" s="99"/>
      <c r="F903" s="99"/>
      <c r="G903" s="98"/>
      <c r="H903" s="98"/>
      <c r="I903" s="98"/>
      <c r="J903" s="98"/>
      <c r="K903" s="98"/>
      <c r="L903" s="98"/>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c r="AU903" s="100"/>
      <c r="AV903" s="100"/>
      <c r="AW903" s="100"/>
      <c r="AX903" s="100"/>
      <c r="AY903" s="100"/>
      <c r="AZ903" s="100"/>
      <c r="BA903" s="100"/>
      <c r="BB903" s="100"/>
      <c r="BC903" s="100"/>
      <c r="BD903" s="100"/>
      <c r="BE903" s="100"/>
    </row>
    <row r="904" spans="1:57" ht="15.75" customHeight="1" x14ac:dyDescent="0.3">
      <c r="A904" s="98"/>
      <c r="B904" s="98"/>
      <c r="C904" s="98"/>
      <c r="D904" s="98"/>
      <c r="E904" s="99"/>
      <c r="F904" s="99"/>
      <c r="G904" s="98"/>
      <c r="H904" s="98"/>
      <c r="I904" s="98"/>
      <c r="J904" s="98"/>
      <c r="K904" s="98"/>
      <c r="L904" s="98"/>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c r="AR904" s="100"/>
      <c r="AS904" s="100"/>
      <c r="AT904" s="100"/>
      <c r="AU904" s="100"/>
      <c r="AV904" s="100"/>
      <c r="AW904" s="100"/>
      <c r="AX904" s="100"/>
      <c r="AY904" s="100"/>
      <c r="AZ904" s="100"/>
      <c r="BA904" s="100"/>
      <c r="BB904" s="100"/>
      <c r="BC904" s="100"/>
      <c r="BD904" s="100"/>
      <c r="BE904" s="100"/>
    </row>
    <row r="905" spans="1:57" ht="15.75" customHeight="1" x14ac:dyDescent="0.3">
      <c r="A905" s="98"/>
      <c r="B905" s="98"/>
      <c r="C905" s="98"/>
      <c r="D905" s="98"/>
      <c r="E905" s="99"/>
      <c r="F905" s="99"/>
      <c r="G905" s="98"/>
      <c r="H905" s="98"/>
      <c r="I905" s="98"/>
      <c r="J905" s="98"/>
      <c r="K905" s="98"/>
      <c r="L905" s="98"/>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0"/>
      <c r="AQ905" s="100"/>
      <c r="AR905" s="100"/>
      <c r="AS905" s="100"/>
      <c r="AT905" s="100"/>
      <c r="AU905" s="100"/>
      <c r="AV905" s="100"/>
      <c r="AW905" s="100"/>
      <c r="AX905" s="100"/>
      <c r="AY905" s="100"/>
      <c r="AZ905" s="100"/>
      <c r="BA905" s="100"/>
      <c r="BB905" s="100"/>
      <c r="BC905" s="100"/>
      <c r="BD905" s="100"/>
      <c r="BE905" s="100"/>
    </row>
    <row r="906" spans="1:57" ht="15.75" customHeight="1" x14ac:dyDescent="0.3">
      <c r="A906" s="98"/>
      <c r="B906" s="98"/>
      <c r="C906" s="98"/>
      <c r="D906" s="98"/>
      <c r="E906" s="99"/>
      <c r="F906" s="99"/>
      <c r="G906" s="98"/>
      <c r="H906" s="98"/>
      <c r="I906" s="98"/>
      <c r="J906" s="98"/>
      <c r="K906" s="98"/>
      <c r="L906" s="98"/>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P906" s="100"/>
      <c r="AQ906" s="100"/>
      <c r="AR906" s="100"/>
      <c r="AS906" s="100"/>
      <c r="AT906" s="100"/>
      <c r="AU906" s="100"/>
      <c r="AV906" s="100"/>
      <c r="AW906" s="100"/>
      <c r="AX906" s="100"/>
      <c r="AY906" s="100"/>
      <c r="AZ906" s="100"/>
      <c r="BA906" s="100"/>
      <c r="BB906" s="100"/>
      <c r="BC906" s="100"/>
      <c r="BD906" s="100"/>
      <c r="BE906" s="100"/>
    </row>
    <row r="907" spans="1:57" ht="15.75" customHeight="1" x14ac:dyDescent="0.3">
      <c r="A907" s="98"/>
      <c r="B907" s="98"/>
      <c r="C907" s="98"/>
      <c r="D907" s="98"/>
      <c r="E907" s="99"/>
      <c r="F907" s="99"/>
      <c r="G907" s="98"/>
      <c r="H907" s="98"/>
      <c r="I907" s="98"/>
      <c r="J907" s="98"/>
      <c r="K907" s="98"/>
      <c r="L907" s="98"/>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P907" s="100"/>
      <c r="AQ907" s="100"/>
      <c r="AR907" s="100"/>
      <c r="AS907" s="100"/>
      <c r="AT907" s="100"/>
      <c r="AU907" s="100"/>
      <c r="AV907" s="100"/>
      <c r="AW907" s="100"/>
      <c r="AX907" s="100"/>
      <c r="AY907" s="100"/>
      <c r="AZ907" s="100"/>
      <c r="BA907" s="100"/>
      <c r="BB907" s="100"/>
      <c r="BC907" s="100"/>
      <c r="BD907" s="100"/>
      <c r="BE907" s="100"/>
    </row>
    <row r="908" spans="1:57" ht="15.75" customHeight="1" x14ac:dyDescent="0.3">
      <c r="A908" s="98"/>
      <c r="B908" s="98"/>
      <c r="C908" s="98"/>
      <c r="D908" s="98"/>
      <c r="E908" s="99"/>
      <c r="F908" s="99"/>
      <c r="G908" s="98"/>
      <c r="H908" s="98"/>
      <c r="I908" s="98"/>
      <c r="J908" s="98"/>
      <c r="K908" s="98"/>
      <c r="L908" s="98"/>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0"/>
      <c r="AQ908" s="100"/>
      <c r="AR908" s="100"/>
      <c r="AS908" s="100"/>
      <c r="AT908" s="100"/>
      <c r="AU908" s="100"/>
      <c r="AV908" s="100"/>
      <c r="AW908" s="100"/>
      <c r="AX908" s="100"/>
      <c r="AY908" s="100"/>
      <c r="AZ908" s="100"/>
      <c r="BA908" s="100"/>
      <c r="BB908" s="100"/>
      <c r="BC908" s="100"/>
      <c r="BD908" s="100"/>
      <c r="BE908" s="100"/>
    </row>
    <row r="909" spans="1:57" ht="15.75" customHeight="1" x14ac:dyDescent="0.3">
      <c r="A909" s="98"/>
      <c r="B909" s="98"/>
      <c r="C909" s="98"/>
      <c r="D909" s="98"/>
      <c r="E909" s="99"/>
      <c r="F909" s="99"/>
      <c r="G909" s="98"/>
      <c r="H909" s="98"/>
      <c r="I909" s="98"/>
      <c r="J909" s="98"/>
      <c r="K909" s="98"/>
      <c r="L909" s="98"/>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100"/>
      <c r="AO909" s="100"/>
      <c r="AP909" s="100"/>
      <c r="AQ909" s="100"/>
      <c r="AR909" s="100"/>
      <c r="AS909" s="100"/>
      <c r="AT909" s="100"/>
      <c r="AU909" s="100"/>
      <c r="AV909" s="100"/>
      <c r="AW909" s="100"/>
      <c r="AX909" s="100"/>
      <c r="AY909" s="100"/>
      <c r="AZ909" s="100"/>
      <c r="BA909" s="100"/>
      <c r="BB909" s="100"/>
      <c r="BC909" s="100"/>
      <c r="BD909" s="100"/>
      <c r="BE909" s="100"/>
    </row>
    <row r="910" spans="1:57" ht="15.75" customHeight="1" x14ac:dyDescent="0.3">
      <c r="A910" s="98"/>
      <c r="B910" s="98"/>
      <c r="C910" s="98"/>
      <c r="D910" s="98"/>
      <c r="E910" s="99"/>
      <c r="F910" s="99"/>
      <c r="G910" s="98"/>
      <c r="H910" s="98"/>
      <c r="I910" s="98"/>
      <c r="J910" s="98"/>
      <c r="K910" s="98"/>
      <c r="L910" s="98"/>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c r="AR910" s="100"/>
      <c r="AS910" s="100"/>
      <c r="AT910" s="100"/>
      <c r="AU910" s="100"/>
      <c r="AV910" s="100"/>
      <c r="AW910" s="100"/>
      <c r="AX910" s="100"/>
      <c r="AY910" s="100"/>
      <c r="AZ910" s="100"/>
      <c r="BA910" s="100"/>
      <c r="BB910" s="100"/>
      <c r="BC910" s="100"/>
      <c r="BD910" s="100"/>
      <c r="BE910" s="100"/>
    </row>
    <row r="911" spans="1:57" ht="15.75" customHeight="1" x14ac:dyDescent="0.3">
      <c r="A911" s="98"/>
      <c r="B911" s="98"/>
      <c r="C911" s="98"/>
      <c r="D911" s="98"/>
      <c r="E911" s="99"/>
      <c r="F911" s="99"/>
      <c r="G911" s="98"/>
      <c r="H911" s="98"/>
      <c r="I911" s="98"/>
      <c r="J911" s="98"/>
      <c r="K911" s="98"/>
      <c r="L911" s="98"/>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c r="AU911" s="100"/>
      <c r="AV911" s="100"/>
      <c r="AW911" s="100"/>
      <c r="AX911" s="100"/>
      <c r="AY911" s="100"/>
      <c r="AZ911" s="100"/>
      <c r="BA911" s="100"/>
      <c r="BB911" s="100"/>
      <c r="BC911" s="100"/>
      <c r="BD911" s="100"/>
      <c r="BE911" s="100"/>
    </row>
    <row r="912" spans="1:57" ht="15.75" customHeight="1" x14ac:dyDescent="0.3">
      <c r="A912" s="98"/>
      <c r="B912" s="98"/>
      <c r="C912" s="98"/>
      <c r="D912" s="98"/>
      <c r="E912" s="99"/>
      <c r="F912" s="99"/>
      <c r="G912" s="98"/>
      <c r="H912" s="98"/>
      <c r="I912" s="98"/>
      <c r="J912" s="98"/>
      <c r="K912" s="98"/>
      <c r="L912" s="98"/>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c r="AR912" s="100"/>
      <c r="AS912" s="100"/>
      <c r="AT912" s="100"/>
      <c r="AU912" s="100"/>
      <c r="AV912" s="100"/>
      <c r="AW912" s="100"/>
      <c r="AX912" s="100"/>
      <c r="AY912" s="100"/>
      <c r="AZ912" s="100"/>
      <c r="BA912" s="100"/>
      <c r="BB912" s="100"/>
      <c r="BC912" s="100"/>
      <c r="BD912" s="100"/>
      <c r="BE912" s="100"/>
    </row>
    <row r="913" spans="1:57" ht="15.75" customHeight="1" x14ac:dyDescent="0.3">
      <c r="A913" s="98"/>
      <c r="B913" s="98"/>
      <c r="C913" s="98"/>
      <c r="D913" s="98"/>
      <c r="E913" s="99"/>
      <c r="F913" s="99"/>
      <c r="G913" s="98"/>
      <c r="H913" s="98"/>
      <c r="I913" s="98"/>
      <c r="J913" s="98"/>
      <c r="K913" s="98"/>
      <c r="L913" s="98"/>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c r="AR913" s="100"/>
      <c r="AS913" s="100"/>
      <c r="AT913" s="100"/>
      <c r="AU913" s="100"/>
      <c r="AV913" s="100"/>
      <c r="AW913" s="100"/>
      <c r="AX913" s="100"/>
      <c r="AY913" s="100"/>
      <c r="AZ913" s="100"/>
      <c r="BA913" s="100"/>
      <c r="BB913" s="100"/>
      <c r="BC913" s="100"/>
      <c r="BD913" s="100"/>
      <c r="BE913" s="100"/>
    </row>
    <row r="914" spans="1:57" ht="15.75" customHeight="1" x14ac:dyDescent="0.3">
      <c r="A914" s="98"/>
      <c r="B914" s="98"/>
      <c r="C914" s="98"/>
      <c r="D914" s="98"/>
      <c r="E914" s="99"/>
      <c r="F914" s="99"/>
      <c r="G914" s="98"/>
      <c r="H914" s="98"/>
      <c r="I914" s="98"/>
      <c r="J914" s="98"/>
      <c r="K914" s="98"/>
      <c r="L914" s="98"/>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c r="AR914" s="100"/>
      <c r="AS914" s="100"/>
      <c r="AT914" s="100"/>
      <c r="AU914" s="100"/>
      <c r="AV914" s="100"/>
      <c r="AW914" s="100"/>
      <c r="AX914" s="100"/>
      <c r="AY914" s="100"/>
      <c r="AZ914" s="100"/>
      <c r="BA914" s="100"/>
      <c r="BB914" s="100"/>
      <c r="BC914" s="100"/>
      <c r="BD914" s="100"/>
      <c r="BE914" s="100"/>
    </row>
    <row r="915" spans="1:57" ht="15.75" customHeight="1" x14ac:dyDescent="0.3">
      <c r="A915" s="98"/>
      <c r="B915" s="98"/>
      <c r="C915" s="98"/>
      <c r="D915" s="98"/>
      <c r="E915" s="99"/>
      <c r="F915" s="99"/>
      <c r="G915" s="98"/>
      <c r="H915" s="98"/>
      <c r="I915" s="98"/>
      <c r="J915" s="98"/>
      <c r="K915" s="98"/>
      <c r="L915" s="98"/>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c r="AR915" s="100"/>
      <c r="AS915" s="100"/>
      <c r="AT915" s="100"/>
      <c r="AU915" s="100"/>
      <c r="AV915" s="100"/>
      <c r="AW915" s="100"/>
      <c r="AX915" s="100"/>
      <c r="AY915" s="100"/>
      <c r="AZ915" s="100"/>
      <c r="BA915" s="100"/>
      <c r="BB915" s="100"/>
      <c r="BC915" s="100"/>
      <c r="BD915" s="100"/>
      <c r="BE915" s="100"/>
    </row>
    <row r="916" spans="1:57" ht="15.75" customHeight="1" x14ac:dyDescent="0.3">
      <c r="A916" s="98"/>
      <c r="B916" s="98"/>
      <c r="C916" s="98"/>
      <c r="D916" s="98"/>
      <c r="E916" s="99"/>
      <c r="F916" s="99"/>
      <c r="G916" s="98"/>
      <c r="H916" s="98"/>
      <c r="I916" s="98"/>
      <c r="J916" s="98"/>
      <c r="K916" s="98"/>
      <c r="L916" s="98"/>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c r="AR916" s="100"/>
      <c r="AS916" s="100"/>
      <c r="AT916" s="100"/>
      <c r="AU916" s="100"/>
      <c r="AV916" s="100"/>
      <c r="AW916" s="100"/>
      <c r="AX916" s="100"/>
      <c r="AY916" s="100"/>
      <c r="AZ916" s="100"/>
      <c r="BA916" s="100"/>
      <c r="BB916" s="100"/>
      <c r="BC916" s="100"/>
      <c r="BD916" s="100"/>
      <c r="BE916" s="100"/>
    </row>
    <row r="917" spans="1:57" ht="15.75" customHeight="1" x14ac:dyDescent="0.3">
      <c r="A917" s="98"/>
      <c r="B917" s="98"/>
      <c r="C917" s="98"/>
      <c r="D917" s="98"/>
      <c r="E917" s="99"/>
      <c r="F917" s="99"/>
      <c r="G917" s="98"/>
      <c r="H917" s="98"/>
      <c r="I917" s="98"/>
      <c r="J917" s="98"/>
      <c r="K917" s="98"/>
      <c r="L917" s="98"/>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0"/>
      <c r="AQ917" s="100"/>
      <c r="AR917" s="100"/>
      <c r="AS917" s="100"/>
      <c r="AT917" s="100"/>
      <c r="AU917" s="100"/>
      <c r="AV917" s="100"/>
      <c r="AW917" s="100"/>
      <c r="AX917" s="100"/>
      <c r="AY917" s="100"/>
      <c r="AZ917" s="100"/>
      <c r="BA917" s="100"/>
      <c r="BB917" s="100"/>
      <c r="BC917" s="100"/>
      <c r="BD917" s="100"/>
      <c r="BE917" s="100"/>
    </row>
    <row r="918" spans="1:57" ht="15.75" customHeight="1" x14ac:dyDescent="0.3">
      <c r="A918" s="98"/>
      <c r="B918" s="98"/>
      <c r="C918" s="98"/>
      <c r="D918" s="98"/>
      <c r="E918" s="99"/>
      <c r="F918" s="99"/>
      <c r="G918" s="98"/>
      <c r="H918" s="98"/>
      <c r="I918" s="98"/>
      <c r="J918" s="98"/>
      <c r="K918" s="98"/>
      <c r="L918" s="98"/>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0"/>
      <c r="AQ918" s="100"/>
      <c r="AR918" s="100"/>
      <c r="AS918" s="100"/>
      <c r="AT918" s="100"/>
      <c r="AU918" s="100"/>
      <c r="AV918" s="100"/>
      <c r="AW918" s="100"/>
      <c r="AX918" s="100"/>
      <c r="AY918" s="100"/>
      <c r="AZ918" s="100"/>
      <c r="BA918" s="100"/>
      <c r="BB918" s="100"/>
      <c r="BC918" s="100"/>
      <c r="BD918" s="100"/>
      <c r="BE918" s="100"/>
    </row>
    <row r="919" spans="1:57" ht="15.75" customHeight="1" x14ac:dyDescent="0.3">
      <c r="A919" s="98"/>
      <c r="B919" s="98"/>
      <c r="C919" s="98"/>
      <c r="D919" s="98"/>
      <c r="E919" s="99"/>
      <c r="F919" s="99"/>
      <c r="G919" s="98"/>
      <c r="H919" s="98"/>
      <c r="I919" s="98"/>
      <c r="J919" s="98"/>
      <c r="K919" s="98"/>
      <c r="L919" s="98"/>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0"/>
      <c r="AQ919" s="100"/>
      <c r="AR919" s="100"/>
      <c r="AS919" s="100"/>
      <c r="AT919" s="100"/>
      <c r="AU919" s="100"/>
      <c r="AV919" s="100"/>
      <c r="AW919" s="100"/>
      <c r="AX919" s="100"/>
      <c r="AY919" s="100"/>
      <c r="AZ919" s="100"/>
      <c r="BA919" s="100"/>
      <c r="BB919" s="100"/>
      <c r="BC919" s="100"/>
      <c r="BD919" s="100"/>
      <c r="BE919" s="100"/>
    </row>
    <row r="920" spans="1:57" ht="15.75" customHeight="1" x14ac:dyDescent="0.3">
      <c r="A920" s="98"/>
      <c r="B920" s="98"/>
      <c r="C920" s="98"/>
      <c r="D920" s="98"/>
      <c r="E920" s="99"/>
      <c r="F920" s="99"/>
      <c r="G920" s="98"/>
      <c r="H920" s="98"/>
      <c r="I920" s="98"/>
      <c r="J920" s="98"/>
      <c r="K920" s="98"/>
      <c r="L920" s="98"/>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100"/>
      <c r="AO920" s="100"/>
      <c r="AP920" s="100"/>
      <c r="AQ920" s="100"/>
      <c r="AR920" s="100"/>
      <c r="AS920" s="100"/>
      <c r="AT920" s="100"/>
      <c r="AU920" s="100"/>
      <c r="AV920" s="100"/>
      <c r="AW920" s="100"/>
      <c r="AX920" s="100"/>
      <c r="AY920" s="100"/>
      <c r="AZ920" s="100"/>
      <c r="BA920" s="100"/>
      <c r="BB920" s="100"/>
      <c r="BC920" s="100"/>
      <c r="BD920" s="100"/>
      <c r="BE920" s="100"/>
    </row>
    <row r="921" spans="1:57" ht="15.75" customHeight="1" x14ac:dyDescent="0.3">
      <c r="A921" s="98"/>
      <c r="B921" s="98"/>
      <c r="C921" s="98"/>
      <c r="D921" s="98"/>
      <c r="E921" s="99"/>
      <c r="F921" s="99"/>
      <c r="G921" s="98"/>
      <c r="H921" s="98"/>
      <c r="I921" s="98"/>
      <c r="J921" s="98"/>
      <c r="K921" s="98"/>
      <c r="L921" s="98"/>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c r="AU921" s="100"/>
      <c r="AV921" s="100"/>
      <c r="AW921" s="100"/>
      <c r="AX921" s="100"/>
      <c r="AY921" s="100"/>
      <c r="AZ921" s="100"/>
      <c r="BA921" s="100"/>
      <c r="BB921" s="100"/>
      <c r="BC921" s="100"/>
      <c r="BD921" s="100"/>
      <c r="BE921" s="100"/>
    </row>
    <row r="922" spans="1:57" ht="15.75" customHeight="1" x14ac:dyDescent="0.3">
      <c r="A922" s="98"/>
      <c r="B922" s="98"/>
      <c r="C922" s="98"/>
      <c r="D922" s="98"/>
      <c r="E922" s="99"/>
      <c r="F922" s="99"/>
      <c r="G922" s="98"/>
      <c r="H922" s="98"/>
      <c r="I922" s="98"/>
      <c r="J922" s="98"/>
      <c r="K922" s="98"/>
      <c r="L922" s="98"/>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c r="AR922" s="100"/>
      <c r="AS922" s="100"/>
      <c r="AT922" s="100"/>
      <c r="AU922" s="100"/>
      <c r="AV922" s="100"/>
      <c r="AW922" s="100"/>
      <c r="AX922" s="100"/>
      <c r="AY922" s="100"/>
      <c r="AZ922" s="100"/>
      <c r="BA922" s="100"/>
      <c r="BB922" s="100"/>
      <c r="BC922" s="100"/>
      <c r="BD922" s="100"/>
      <c r="BE922" s="100"/>
    </row>
    <row r="923" spans="1:57" ht="15.75" customHeight="1" x14ac:dyDescent="0.3">
      <c r="A923" s="98"/>
      <c r="B923" s="98"/>
      <c r="C923" s="98"/>
      <c r="D923" s="98"/>
      <c r="E923" s="99"/>
      <c r="F923" s="99"/>
      <c r="G923" s="98"/>
      <c r="H923" s="98"/>
      <c r="I923" s="98"/>
      <c r="J923" s="98"/>
      <c r="K923" s="98"/>
      <c r="L923" s="98"/>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c r="AR923" s="100"/>
      <c r="AS923" s="100"/>
      <c r="AT923" s="100"/>
      <c r="AU923" s="100"/>
      <c r="AV923" s="100"/>
      <c r="AW923" s="100"/>
      <c r="AX923" s="100"/>
      <c r="AY923" s="100"/>
      <c r="AZ923" s="100"/>
      <c r="BA923" s="100"/>
      <c r="BB923" s="100"/>
      <c r="BC923" s="100"/>
      <c r="BD923" s="100"/>
      <c r="BE923" s="100"/>
    </row>
    <row r="924" spans="1:57" ht="15.75" customHeight="1" x14ac:dyDescent="0.3">
      <c r="A924" s="98"/>
      <c r="B924" s="98"/>
      <c r="C924" s="98"/>
      <c r="D924" s="98"/>
      <c r="E924" s="99"/>
      <c r="F924" s="99"/>
      <c r="G924" s="98"/>
      <c r="H924" s="98"/>
      <c r="I924" s="98"/>
      <c r="J924" s="98"/>
      <c r="K924" s="98"/>
      <c r="L924" s="98"/>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c r="AR924" s="100"/>
      <c r="AS924" s="100"/>
      <c r="AT924" s="100"/>
      <c r="AU924" s="100"/>
      <c r="AV924" s="100"/>
      <c r="AW924" s="100"/>
      <c r="AX924" s="100"/>
      <c r="AY924" s="100"/>
      <c r="AZ924" s="100"/>
      <c r="BA924" s="100"/>
      <c r="BB924" s="100"/>
      <c r="BC924" s="100"/>
      <c r="BD924" s="100"/>
      <c r="BE924" s="100"/>
    </row>
    <row r="925" spans="1:57" ht="15.75" customHeight="1" x14ac:dyDescent="0.3">
      <c r="A925" s="98"/>
      <c r="B925" s="98"/>
      <c r="C925" s="98"/>
      <c r="D925" s="98"/>
      <c r="E925" s="99"/>
      <c r="F925" s="99"/>
      <c r="G925" s="98"/>
      <c r="H925" s="98"/>
      <c r="I925" s="98"/>
      <c r="J925" s="98"/>
      <c r="K925" s="98"/>
      <c r="L925" s="98"/>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c r="AR925" s="100"/>
      <c r="AS925" s="100"/>
      <c r="AT925" s="100"/>
      <c r="AU925" s="100"/>
      <c r="AV925" s="100"/>
      <c r="AW925" s="100"/>
      <c r="AX925" s="100"/>
      <c r="AY925" s="100"/>
      <c r="AZ925" s="100"/>
      <c r="BA925" s="100"/>
      <c r="BB925" s="100"/>
      <c r="BC925" s="100"/>
      <c r="BD925" s="100"/>
      <c r="BE925" s="100"/>
    </row>
    <row r="926" spans="1:57" ht="15.75" customHeight="1" x14ac:dyDescent="0.3">
      <c r="A926" s="98"/>
      <c r="B926" s="98"/>
      <c r="C926" s="98"/>
      <c r="D926" s="98"/>
      <c r="E926" s="99"/>
      <c r="F926" s="99"/>
      <c r="G926" s="98"/>
      <c r="H926" s="98"/>
      <c r="I926" s="98"/>
      <c r="J926" s="98"/>
      <c r="K926" s="98"/>
      <c r="L926" s="98"/>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c r="AR926" s="100"/>
      <c r="AS926" s="100"/>
      <c r="AT926" s="100"/>
      <c r="AU926" s="100"/>
      <c r="AV926" s="100"/>
      <c r="AW926" s="100"/>
      <c r="AX926" s="100"/>
      <c r="AY926" s="100"/>
      <c r="AZ926" s="100"/>
      <c r="BA926" s="100"/>
      <c r="BB926" s="100"/>
      <c r="BC926" s="100"/>
      <c r="BD926" s="100"/>
      <c r="BE926" s="100"/>
    </row>
    <row r="927" spans="1:57" ht="15.75" customHeight="1" x14ac:dyDescent="0.3">
      <c r="A927" s="98"/>
      <c r="B927" s="98"/>
      <c r="C927" s="98"/>
      <c r="D927" s="98"/>
      <c r="E927" s="99"/>
      <c r="F927" s="99"/>
      <c r="G927" s="98"/>
      <c r="H927" s="98"/>
      <c r="I927" s="98"/>
      <c r="J927" s="98"/>
      <c r="K927" s="98"/>
      <c r="L927" s="98"/>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c r="AR927" s="100"/>
      <c r="AS927" s="100"/>
      <c r="AT927" s="100"/>
      <c r="AU927" s="100"/>
      <c r="AV927" s="100"/>
      <c r="AW927" s="100"/>
      <c r="AX927" s="100"/>
      <c r="AY927" s="100"/>
      <c r="AZ927" s="100"/>
      <c r="BA927" s="100"/>
      <c r="BB927" s="100"/>
      <c r="BC927" s="100"/>
      <c r="BD927" s="100"/>
      <c r="BE927" s="100"/>
    </row>
    <row r="928" spans="1:57" ht="15.75" customHeight="1" x14ac:dyDescent="0.3">
      <c r="A928" s="98"/>
      <c r="B928" s="98"/>
      <c r="C928" s="98"/>
      <c r="D928" s="98"/>
      <c r="E928" s="99"/>
      <c r="F928" s="99"/>
      <c r="G928" s="98"/>
      <c r="H928" s="98"/>
      <c r="I928" s="98"/>
      <c r="J928" s="98"/>
      <c r="K928" s="98"/>
      <c r="L928" s="98"/>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c r="AR928" s="100"/>
      <c r="AS928" s="100"/>
      <c r="AT928" s="100"/>
      <c r="AU928" s="100"/>
      <c r="AV928" s="100"/>
      <c r="AW928" s="100"/>
      <c r="AX928" s="100"/>
      <c r="AY928" s="100"/>
      <c r="AZ928" s="100"/>
      <c r="BA928" s="100"/>
      <c r="BB928" s="100"/>
      <c r="BC928" s="100"/>
      <c r="BD928" s="100"/>
      <c r="BE928" s="100"/>
    </row>
    <row r="929" spans="1:57" ht="15.75" customHeight="1" x14ac:dyDescent="0.3">
      <c r="A929" s="98"/>
      <c r="B929" s="98"/>
      <c r="C929" s="98"/>
      <c r="D929" s="98"/>
      <c r="E929" s="99"/>
      <c r="F929" s="99"/>
      <c r="G929" s="98"/>
      <c r="H929" s="98"/>
      <c r="I929" s="98"/>
      <c r="J929" s="98"/>
      <c r="K929" s="98"/>
      <c r="L929" s="98"/>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c r="AR929" s="100"/>
      <c r="AS929" s="100"/>
      <c r="AT929" s="100"/>
      <c r="AU929" s="100"/>
      <c r="AV929" s="100"/>
      <c r="AW929" s="100"/>
      <c r="AX929" s="100"/>
      <c r="AY929" s="100"/>
      <c r="AZ929" s="100"/>
      <c r="BA929" s="100"/>
      <c r="BB929" s="100"/>
      <c r="BC929" s="100"/>
      <c r="BD929" s="100"/>
      <c r="BE929" s="100"/>
    </row>
    <row r="930" spans="1:57" ht="15.75" customHeight="1" x14ac:dyDescent="0.3">
      <c r="A930" s="98"/>
      <c r="B930" s="98"/>
      <c r="C930" s="98"/>
      <c r="D930" s="98"/>
      <c r="E930" s="99"/>
      <c r="F930" s="99"/>
      <c r="G930" s="98"/>
      <c r="H930" s="98"/>
      <c r="I930" s="98"/>
      <c r="J930" s="98"/>
      <c r="K930" s="98"/>
      <c r="L930" s="98"/>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c r="AR930" s="100"/>
      <c r="AS930" s="100"/>
      <c r="AT930" s="100"/>
      <c r="AU930" s="100"/>
      <c r="AV930" s="100"/>
      <c r="AW930" s="100"/>
      <c r="AX930" s="100"/>
      <c r="AY930" s="100"/>
      <c r="AZ930" s="100"/>
      <c r="BA930" s="100"/>
      <c r="BB930" s="100"/>
      <c r="BC930" s="100"/>
      <c r="BD930" s="100"/>
      <c r="BE930" s="100"/>
    </row>
    <row r="931" spans="1:57" ht="15.75" customHeight="1" x14ac:dyDescent="0.3">
      <c r="A931" s="98"/>
      <c r="B931" s="98"/>
      <c r="C931" s="98"/>
      <c r="D931" s="98"/>
      <c r="E931" s="99"/>
      <c r="F931" s="99"/>
      <c r="G931" s="98"/>
      <c r="H931" s="98"/>
      <c r="I931" s="98"/>
      <c r="J931" s="98"/>
      <c r="K931" s="98"/>
      <c r="L931" s="98"/>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c r="AR931" s="100"/>
      <c r="AS931" s="100"/>
      <c r="AT931" s="100"/>
      <c r="AU931" s="100"/>
      <c r="AV931" s="100"/>
      <c r="AW931" s="100"/>
      <c r="AX931" s="100"/>
      <c r="AY931" s="100"/>
      <c r="AZ931" s="100"/>
      <c r="BA931" s="100"/>
      <c r="BB931" s="100"/>
      <c r="BC931" s="100"/>
      <c r="BD931" s="100"/>
      <c r="BE931" s="100"/>
    </row>
    <row r="932" spans="1:57" ht="15.75" customHeight="1" x14ac:dyDescent="0.3">
      <c r="A932" s="98"/>
      <c r="B932" s="98"/>
      <c r="C932" s="98"/>
      <c r="D932" s="98"/>
      <c r="E932" s="99"/>
      <c r="F932" s="99"/>
      <c r="G932" s="98"/>
      <c r="H932" s="98"/>
      <c r="I932" s="98"/>
      <c r="J932" s="98"/>
      <c r="K932" s="98"/>
      <c r="L932" s="98"/>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c r="AR932" s="100"/>
      <c r="AS932" s="100"/>
      <c r="AT932" s="100"/>
      <c r="AU932" s="100"/>
      <c r="AV932" s="100"/>
      <c r="AW932" s="100"/>
      <c r="AX932" s="100"/>
      <c r="AY932" s="100"/>
      <c r="AZ932" s="100"/>
      <c r="BA932" s="100"/>
      <c r="BB932" s="100"/>
      <c r="BC932" s="100"/>
      <c r="BD932" s="100"/>
      <c r="BE932" s="100"/>
    </row>
    <row r="933" spans="1:57" ht="15.75" customHeight="1" x14ac:dyDescent="0.3">
      <c r="A933" s="98"/>
      <c r="B933" s="98"/>
      <c r="C933" s="98"/>
      <c r="D933" s="98"/>
      <c r="E933" s="99"/>
      <c r="F933" s="99"/>
      <c r="G933" s="98"/>
      <c r="H933" s="98"/>
      <c r="I933" s="98"/>
      <c r="J933" s="98"/>
      <c r="K933" s="98"/>
      <c r="L933" s="98"/>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c r="AR933" s="100"/>
      <c r="AS933" s="100"/>
      <c r="AT933" s="100"/>
      <c r="AU933" s="100"/>
      <c r="AV933" s="100"/>
      <c r="AW933" s="100"/>
      <c r="AX933" s="100"/>
      <c r="AY933" s="100"/>
      <c r="AZ933" s="100"/>
      <c r="BA933" s="100"/>
      <c r="BB933" s="100"/>
      <c r="BC933" s="100"/>
      <c r="BD933" s="100"/>
      <c r="BE933" s="100"/>
    </row>
    <row r="934" spans="1:57" ht="15.75" customHeight="1" x14ac:dyDescent="0.3">
      <c r="A934" s="98"/>
      <c r="B934" s="98"/>
      <c r="C934" s="98"/>
      <c r="D934" s="98"/>
      <c r="E934" s="99"/>
      <c r="F934" s="99"/>
      <c r="G934" s="98"/>
      <c r="H934" s="98"/>
      <c r="I934" s="98"/>
      <c r="J934" s="98"/>
      <c r="K934" s="98"/>
      <c r="L934" s="98"/>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0"/>
      <c r="AQ934" s="100"/>
      <c r="AR934" s="100"/>
      <c r="AS934" s="100"/>
      <c r="AT934" s="100"/>
      <c r="AU934" s="100"/>
      <c r="AV934" s="100"/>
      <c r="AW934" s="100"/>
      <c r="AX934" s="100"/>
      <c r="AY934" s="100"/>
      <c r="AZ934" s="100"/>
      <c r="BA934" s="100"/>
      <c r="BB934" s="100"/>
      <c r="BC934" s="100"/>
      <c r="BD934" s="100"/>
      <c r="BE934" s="100"/>
    </row>
    <row r="935" spans="1:57" ht="15.75" customHeight="1" x14ac:dyDescent="0.3">
      <c r="A935" s="98"/>
      <c r="B935" s="98"/>
      <c r="C935" s="98"/>
      <c r="D935" s="98"/>
      <c r="E935" s="99"/>
      <c r="F935" s="99"/>
      <c r="G935" s="98"/>
      <c r="H935" s="98"/>
      <c r="I935" s="98"/>
      <c r="J935" s="98"/>
      <c r="K935" s="98"/>
      <c r="L935" s="98"/>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0"/>
      <c r="AQ935" s="100"/>
      <c r="AR935" s="100"/>
      <c r="AS935" s="100"/>
      <c r="AT935" s="100"/>
      <c r="AU935" s="100"/>
      <c r="AV935" s="100"/>
      <c r="AW935" s="100"/>
      <c r="AX935" s="100"/>
      <c r="AY935" s="100"/>
      <c r="AZ935" s="100"/>
      <c r="BA935" s="100"/>
      <c r="BB935" s="100"/>
      <c r="BC935" s="100"/>
      <c r="BD935" s="100"/>
      <c r="BE935" s="100"/>
    </row>
    <row r="936" spans="1:57" ht="15.75" customHeight="1" x14ac:dyDescent="0.3">
      <c r="A936" s="98"/>
      <c r="B936" s="98"/>
      <c r="C936" s="98"/>
      <c r="D936" s="98"/>
      <c r="E936" s="99"/>
      <c r="F936" s="99"/>
      <c r="G936" s="98"/>
      <c r="H936" s="98"/>
      <c r="I936" s="98"/>
      <c r="J936" s="98"/>
      <c r="K936" s="98"/>
      <c r="L936" s="98"/>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0"/>
      <c r="AQ936" s="100"/>
      <c r="AR936" s="100"/>
      <c r="AS936" s="100"/>
      <c r="AT936" s="100"/>
      <c r="AU936" s="100"/>
      <c r="AV936" s="100"/>
      <c r="AW936" s="100"/>
      <c r="AX936" s="100"/>
      <c r="AY936" s="100"/>
      <c r="AZ936" s="100"/>
      <c r="BA936" s="100"/>
      <c r="BB936" s="100"/>
      <c r="BC936" s="100"/>
      <c r="BD936" s="100"/>
      <c r="BE936" s="100"/>
    </row>
    <row r="937" spans="1:57" ht="15.75" customHeight="1" x14ac:dyDescent="0.3">
      <c r="A937" s="98"/>
      <c r="B937" s="98"/>
      <c r="C937" s="98"/>
      <c r="D937" s="98"/>
      <c r="E937" s="99"/>
      <c r="F937" s="99"/>
      <c r="G937" s="98"/>
      <c r="H937" s="98"/>
      <c r="I937" s="98"/>
      <c r="J937" s="98"/>
      <c r="K937" s="98"/>
      <c r="L937" s="98"/>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0"/>
      <c r="AQ937" s="100"/>
      <c r="AR937" s="100"/>
      <c r="AS937" s="100"/>
      <c r="AT937" s="100"/>
      <c r="AU937" s="100"/>
      <c r="AV937" s="100"/>
      <c r="AW937" s="100"/>
      <c r="AX937" s="100"/>
      <c r="AY937" s="100"/>
      <c r="AZ937" s="100"/>
      <c r="BA937" s="100"/>
      <c r="BB937" s="100"/>
      <c r="BC937" s="100"/>
      <c r="BD937" s="100"/>
      <c r="BE937" s="100"/>
    </row>
    <row r="938" spans="1:57" ht="15.75" customHeight="1" x14ac:dyDescent="0.3">
      <c r="A938" s="98"/>
      <c r="B938" s="98"/>
      <c r="C938" s="98"/>
      <c r="D938" s="98"/>
      <c r="E938" s="99"/>
      <c r="F938" s="99"/>
      <c r="G938" s="98"/>
      <c r="H938" s="98"/>
      <c r="I938" s="98"/>
      <c r="J938" s="98"/>
      <c r="K938" s="98"/>
      <c r="L938" s="98"/>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c r="AR938" s="100"/>
      <c r="AS938" s="100"/>
      <c r="AT938" s="100"/>
      <c r="AU938" s="100"/>
      <c r="AV938" s="100"/>
      <c r="AW938" s="100"/>
      <c r="AX938" s="100"/>
      <c r="AY938" s="100"/>
      <c r="AZ938" s="100"/>
      <c r="BA938" s="100"/>
      <c r="BB938" s="100"/>
      <c r="BC938" s="100"/>
      <c r="BD938" s="100"/>
      <c r="BE938" s="100"/>
    </row>
    <row r="939" spans="1:57" ht="15.75" customHeight="1" x14ac:dyDescent="0.3">
      <c r="A939" s="98"/>
      <c r="B939" s="98"/>
      <c r="C939" s="98"/>
      <c r="D939" s="98"/>
      <c r="E939" s="99"/>
      <c r="F939" s="99"/>
      <c r="G939" s="98"/>
      <c r="H939" s="98"/>
      <c r="I939" s="98"/>
      <c r="J939" s="98"/>
      <c r="K939" s="98"/>
      <c r="L939" s="98"/>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c r="AP939" s="100"/>
      <c r="AQ939" s="100"/>
      <c r="AR939" s="100"/>
      <c r="AS939" s="100"/>
      <c r="AT939" s="100"/>
      <c r="AU939" s="100"/>
      <c r="AV939" s="100"/>
      <c r="AW939" s="100"/>
      <c r="AX939" s="100"/>
      <c r="AY939" s="100"/>
      <c r="AZ939" s="100"/>
      <c r="BA939" s="100"/>
      <c r="BB939" s="100"/>
      <c r="BC939" s="100"/>
      <c r="BD939" s="100"/>
      <c r="BE939" s="100"/>
    </row>
    <row r="940" spans="1:57" ht="15.75" customHeight="1" x14ac:dyDescent="0.3">
      <c r="A940" s="98"/>
      <c r="B940" s="98"/>
      <c r="C940" s="98"/>
      <c r="D940" s="98"/>
      <c r="E940" s="99"/>
      <c r="F940" s="99"/>
      <c r="G940" s="98"/>
      <c r="H940" s="98"/>
      <c r="I940" s="98"/>
      <c r="J940" s="98"/>
      <c r="K940" s="98"/>
      <c r="L940" s="98"/>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100"/>
      <c r="AO940" s="100"/>
      <c r="AP940" s="100"/>
      <c r="AQ940" s="100"/>
      <c r="AR940" s="100"/>
      <c r="AS940" s="100"/>
      <c r="AT940" s="100"/>
      <c r="AU940" s="100"/>
      <c r="AV940" s="100"/>
      <c r="AW940" s="100"/>
      <c r="AX940" s="100"/>
      <c r="AY940" s="100"/>
      <c r="AZ940" s="100"/>
      <c r="BA940" s="100"/>
      <c r="BB940" s="100"/>
      <c r="BC940" s="100"/>
      <c r="BD940" s="100"/>
      <c r="BE940" s="100"/>
    </row>
    <row r="941" spans="1:57" ht="15.75" customHeight="1" x14ac:dyDescent="0.3">
      <c r="A941" s="98"/>
      <c r="B941" s="98"/>
      <c r="C941" s="98"/>
      <c r="D941" s="98"/>
      <c r="E941" s="99"/>
      <c r="F941" s="99"/>
      <c r="G941" s="98"/>
      <c r="H941" s="98"/>
      <c r="I941" s="98"/>
      <c r="J941" s="98"/>
      <c r="K941" s="98"/>
      <c r="L941" s="98"/>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0"/>
      <c r="AQ941" s="100"/>
      <c r="AR941" s="100"/>
      <c r="AS941" s="100"/>
      <c r="AT941" s="100"/>
      <c r="AU941" s="100"/>
      <c r="AV941" s="100"/>
      <c r="AW941" s="100"/>
      <c r="AX941" s="100"/>
      <c r="AY941" s="100"/>
      <c r="AZ941" s="100"/>
      <c r="BA941" s="100"/>
      <c r="BB941" s="100"/>
      <c r="BC941" s="100"/>
      <c r="BD941" s="100"/>
      <c r="BE941" s="100"/>
    </row>
    <row r="942" spans="1:57" ht="15.75" customHeight="1" x14ac:dyDescent="0.3">
      <c r="A942" s="98"/>
      <c r="B942" s="98"/>
      <c r="C942" s="98"/>
      <c r="D942" s="98"/>
      <c r="E942" s="99"/>
      <c r="F942" s="99"/>
      <c r="G942" s="98"/>
      <c r="H942" s="98"/>
      <c r="I942" s="98"/>
      <c r="J942" s="98"/>
      <c r="K942" s="98"/>
      <c r="L942" s="98"/>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0"/>
      <c r="AQ942" s="100"/>
      <c r="AR942" s="100"/>
      <c r="AS942" s="100"/>
      <c r="AT942" s="100"/>
      <c r="AU942" s="100"/>
      <c r="AV942" s="100"/>
      <c r="AW942" s="100"/>
      <c r="AX942" s="100"/>
      <c r="AY942" s="100"/>
      <c r="AZ942" s="100"/>
      <c r="BA942" s="100"/>
      <c r="BB942" s="100"/>
      <c r="BC942" s="100"/>
      <c r="BD942" s="100"/>
      <c r="BE942" s="100"/>
    </row>
    <row r="943" spans="1:57" ht="15.75" customHeight="1" x14ac:dyDescent="0.3">
      <c r="A943" s="98"/>
      <c r="B943" s="98"/>
      <c r="C943" s="98"/>
      <c r="D943" s="98"/>
      <c r="E943" s="99"/>
      <c r="F943" s="99"/>
      <c r="G943" s="98"/>
      <c r="H943" s="98"/>
      <c r="I943" s="98"/>
      <c r="J943" s="98"/>
      <c r="K943" s="98"/>
      <c r="L943" s="98"/>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0"/>
      <c r="AQ943" s="100"/>
      <c r="AR943" s="100"/>
      <c r="AS943" s="100"/>
      <c r="AT943" s="100"/>
      <c r="AU943" s="100"/>
      <c r="AV943" s="100"/>
      <c r="AW943" s="100"/>
      <c r="AX943" s="100"/>
      <c r="AY943" s="100"/>
      <c r="AZ943" s="100"/>
      <c r="BA943" s="100"/>
      <c r="BB943" s="100"/>
      <c r="BC943" s="100"/>
      <c r="BD943" s="100"/>
      <c r="BE943" s="100"/>
    </row>
    <row r="944" spans="1:57" ht="15.75" customHeight="1" x14ac:dyDescent="0.3">
      <c r="A944" s="98"/>
      <c r="B944" s="98"/>
      <c r="C944" s="98"/>
      <c r="D944" s="98"/>
      <c r="E944" s="99"/>
      <c r="F944" s="99"/>
      <c r="G944" s="98"/>
      <c r="H944" s="98"/>
      <c r="I944" s="98"/>
      <c r="J944" s="98"/>
      <c r="K944" s="98"/>
      <c r="L944" s="98"/>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0"/>
      <c r="AQ944" s="100"/>
      <c r="AR944" s="100"/>
      <c r="AS944" s="100"/>
      <c r="AT944" s="100"/>
      <c r="AU944" s="100"/>
      <c r="AV944" s="100"/>
      <c r="AW944" s="100"/>
      <c r="AX944" s="100"/>
      <c r="AY944" s="100"/>
      <c r="AZ944" s="100"/>
      <c r="BA944" s="100"/>
      <c r="BB944" s="100"/>
      <c r="BC944" s="100"/>
      <c r="BD944" s="100"/>
      <c r="BE944" s="100"/>
    </row>
    <row r="945" spans="1:57" ht="15.75" customHeight="1" x14ac:dyDescent="0.3">
      <c r="A945" s="98"/>
      <c r="B945" s="98"/>
      <c r="C945" s="98"/>
      <c r="D945" s="98"/>
      <c r="E945" s="99"/>
      <c r="F945" s="99"/>
      <c r="G945" s="98"/>
      <c r="H945" s="98"/>
      <c r="I945" s="98"/>
      <c r="J945" s="98"/>
      <c r="K945" s="98"/>
      <c r="L945" s="98"/>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0"/>
      <c r="AQ945" s="100"/>
      <c r="AR945" s="100"/>
      <c r="AS945" s="100"/>
      <c r="AT945" s="100"/>
      <c r="AU945" s="100"/>
      <c r="AV945" s="100"/>
      <c r="AW945" s="100"/>
      <c r="AX945" s="100"/>
      <c r="AY945" s="100"/>
      <c r="AZ945" s="100"/>
      <c r="BA945" s="100"/>
      <c r="BB945" s="100"/>
      <c r="BC945" s="100"/>
      <c r="BD945" s="100"/>
      <c r="BE945" s="100"/>
    </row>
    <row r="946" spans="1:57" ht="15.75" customHeight="1" x14ac:dyDescent="0.3">
      <c r="A946" s="98"/>
      <c r="B946" s="98"/>
      <c r="C946" s="98"/>
      <c r="D946" s="98"/>
      <c r="E946" s="99"/>
      <c r="F946" s="99"/>
      <c r="G946" s="98"/>
      <c r="H946" s="98"/>
      <c r="I946" s="98"/>
      <c r="J946" s="98"/>
      <c r="K946" s="98"/>
      <c r="L946" s="98"/>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0"/>
      <c r="AQ946" s="100"/>
      <c r="AR946" s="100"/>
      <c r="AS946" s="100"/>
      <c r="AT946" s="100"/>
      <c r="AU946" s="100"/>
      <c r="AV946" s="100"/>
      <c r="AW946" s="100"/>
      <c r="AX946" s="100"/>
      <c r="AY946" s="100"/>
      <c r="AZ946" s="100"/>
      <c r="BA946" s="100"/>
      <c r="BB946" s="100"/>
      <c r="BC946" s="100"/>
      <c r="BD946" s="100"/>
      <c r="BE946" s="100"/>
    </row>
    <row r="947" spans="1:57" ht="15.75" customHeight="1" x14ac:dyDescent="0.3">
      <c r="A947" s="98"/>
      <c r="B947" s="98"/>
      <c r="C947" s="98"/>
      <c r="D947" s="98"/>
      <c r="E947" s="99"/>
      <c r="F947" s="99"/>
      <c r="G947" s="98"/>
      <c r="H947" s="98"/>
      <c r="I947" s="98"/>
      <c r="J947" s="98"/>
      <c r="K947" s="98"/>
      <c r="L947" s="98"/>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100"/>
      <c r="AO947" s="100"/>
      <c r="AP947" s="100"/>
      <c r="AQ947" s="100"/>
      <c r="AR947" s="100"/>
      <c r="AS947" s="100"/>
      <c r="AT947" s="100"/>
      <c r="AU947" s="100"/>
      <c r="AV947" s="100"/>
      <c r="AW947" s="100"/>
      <c r="AX947" s="100"/>
      <c r="AY947" s="100"/>
      <c r="AZ947" s="100"/>
      <c r="BA947" s="100"/>
      <c r="BB947" s="100"/>
      <c r="BC947" s="100"/>
      <c r="BD947" s="100"/>
      <c r="BE947" s="100"/>
    </row>
    <row r="948" spans="1:57" ht="15.75" customHeight="1" x14ac:dyDescent="0.3">
      <c r="A948" s="98"/>
      <c r="B948" s="98"/>
      <c r="C948" s="98"/>
      <c r="D948" s="98"/>
      <c r="E948" s="99"/>
      <c r="F948" s="99"/>
      <c r="G948" s="98"/>
      <c r="H948" s="98"/>
      <c r="I948" s="98"/>
      <c r="J948" s="98"/>
      <c r="K948" s="98"/>
      <c r="L948" s="98"/>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0"/>
      <c r="AQ948" s="100"/>
      <c r="AR948" s="100"/>
      <c r="AS948" s="100"/>
      <c r="AT948" s="100"/>
      <c r="AU948" s="100"/>
      <c r="AV948" s="100"/>
      <c r="AW948" s="100"/>
      <c r="AX948" s="100"/>
      <c r="AY948" s="100"/>
      <c r="AZ948" s="100"/>
      <c r="BA948" s="100"/>
      <c r="BB948" s="100"/>
      <c r="BC948" s="100"/>
      <c r="BD948" s="100"/>
      <c r="BE948" s="100"/>
    </row>
    <row r="949" spans="1:57" ht="15.75" customHeight="1" x14ac:dyDescent="0.3">
      <c r="A949" s="98"/>
      <c r="B949" s="98"/>
      <c r="C949" s="98"/>
      <c r="D949" s="98"/>
      <c r="E949" s="99"/>
      <c r="F949" s="99"/>
      <c r="G949" s="98"/>
      <c r="H949" s="98"/>
      <c r="I949" s="98"/>
      <c r="J949" s="98"/>
      <c r="K949" s="98"/>
      <c r="L949" s="98"/>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0"/>
      <c r="AQ949" s="100"/>
      <c r="AR949" s="100"/>
      <c r="AS949" s="100"/>
      <c r="AT949" s="100"/>
      <c r="AU949" s="100"/>
      <c r="AV949" s="100"/>
      <c r="AW949" s="100"/>
      <c r="AX949" s="100"/>
      <c r="AY949" s="100"/>
      <c r="AZ949" s="100"/>
      <c r="BA949" s="100"/>
      <c r="BB949" s="100"/>
      <c r="BC949" s="100"/>
      <c r="BD949" s="100"/>
      <c r="BE949" s="100"/>
    </row>
    <row r="950" spans="1:57" ht="15.75" customHeight="1" x14ac:dyDescent="0.3">
      <c r="A950" s="98"/>
      <c r="B950" s="98"/>
      <c r="C950" s="98"/>
      <c r="D950" s="98"/>
      <c r="E950" s="99"/>
      <c r="F950" s="99"/>
      <c r="G950" s="98"/>
      <c r="H950" s="98"/>
      <c r="I950" s="98"/>
      <c r="J950" s="98"/>
      <c r="K950" s="98"/>
      <c r="L950" s="98"/>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0"/>
      <c r="AQ950" s="100"/>
      <c r="AR950" s="100"/>
      <c r="AS950" s="100"/>
      <c r="AT950" s="100"/>
      <c r="AU950" s="100"/>
      <c r="AV950" s="100"/>
      <c r="AW950" s="100"/>
      <c r="AX950" s="100"/>
      <c r="AY950" s="100"/>
      <c r="AZ950" s="100"/>
      <c r="BA950" s="100"/>
      <c r="BB950" s="100"/>
      <c r="BC950" s="100"/>
      <c r="BD950" s="100"/>
      <c r="BE950" s="100"/>
    </row>
    <row r="951" spans="1:57" ht="15.75" customHeight="1" x14ac:dyDescent="0.3">
      <c r="A951" s="98"/>
      <c r="B951" s="98"/>
      <c r="C951" s="98"/>
      <c r="D951" s="98"/>
      <c r="E951" s="99"/>
      <c r="F951" s="99"/>
      <c r="G951" s="98"/>
      <c r="H951" s="98"/>
      <c r="I951" s="98"/>
      <c r="J951" s="98"/>
      <c r="K951" s="98"/>
      <c r="L951" s="98"/>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0"/>
      <c r="AQ951" s="100"/>
      <c r="AR951" s="100"/>
      <c r="AS951" s="100"/>
      <c r="AT951" s="100"/>
      <c r="AU951" s="100"/>
      <c r="AV951" s="100"/>
      <c r="AW951" s="100"/>
      <c r="AX951" s="100"/>
      <c r="AY951" s="100"/>
      <c r="AZ951" s="100"/>
      <c r="BA951" s="100"/>
      <c r="BB951" s="100"/>
      <c r="BC951" s="100"/>
      <c r="BD951" s="100"/>
      <c r="BE951" s="100"/>
    </row>
    <row r="952" spans="1:57" ht="15.75" customHeight="1" x14ac:dyDescent="0.3">
      <c r="A952" s="98"/>
      <c r="B952" s="98"/>
      <c r="C952" s="98"/>
      <c r="D952" s="98"/>
      <c r="E952" s="99"/>
      <c r="F952" s="99"/>
      <c r="G952" s="98"/>
      <c r="H952" s="98"/>
      <c r="I952" s="98"/>
      <c r="J952" s="98"/>
      <c r="K952" s="98"/>
      <c r="L952" s="98"/>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100"/>
      <c r="AO952" s="100"/>
      <c r="AP952" s="100"/>
      <c r="AQ952" s="100"/>
      <c r="AR952" s="100"/>
      <c r="AS952" s="100"/>
      <c r="AT952" s="100"/>
      <c r="AU952" s="100"/>
      <c r="AV952" s="100"/>
      <c r="AW952" s="100"/>
      <c r="AX952" s="100"/>
      <c r="AY952" s="100"/>
      <c r="AZ952" s="100"/>
      <c r="BA952" s="100"/>
      <c r="BB952" s="100"/>
      <c r="BC952" s="100"/>
      <c r="BD952" s="100"/>
      <c r="BE952" s="100"/>
    </row>
    <row r="953" spans="1:57" ht="15.75" customHeight="1" x14ac:dyDescent="0.3">
      <c r="A953" s="98"/>
      <c r="B953" s="98"/>
      <c r="C953" s="98"/>
      <c r="D953" s="98"/>
      <c r="E953" s="99"/>
      <c r="F953" s="99"/>
      <c r="G953" s="98"/>
      <c r="H953" s="98"/>
      <c r="I953" s="98"/>
      <c r="J953" s="98"/>
      <c r="K953" s="98"/>
      <c r="L953" s="98"/>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100"/>
      <c r="AO953" s="100"/>
      <c r="AP953" s="100"/>
      <c r="AQ953" s="100"/>
      <c r="AR953" s="100"/>
      <c r="AS953" s="100"/>
      <c r="AT953" s="100"/>
      <c r="AU953" s="100"/>
      <c r="AV953" s="100"/>
      <c r="AW953" s="100"/>
      <c r="AX953" s="100"/>
      <c r="AY953" s="100"/>
      <c r="AZ953" s="100"/>
      <c r="BA953" s="100"/>
      <c r="BB953" s="100"/>
      <c r="BC953" s="100"/>
      <c r="BD953" s="100"/>
      <c r="BE953" s="100"/>
    </row>
    <row r="954" spans="1:57" ht="15.75" customHeight="1" x14ac:dyDescent="0.3">
      <c r="A954" s="98"/>
      <c r="B954" s="98"/>
      <c r="C954" s="98"/>
      <c r="D954" s="98"/>
      <c r="E954" s="99"/>
      <c r="F954" s="99"/>
      <c r="G954" s="98"/>
      <c r="H954" s="98"/>
      <c r="I954" s="98"/>
      <c r="J954" s="98"/>
      <c r="K954" s="98"/>
      <c r="L954" s="98"/>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c r="AL954" s="100"/>
      <c r="AM954" s="100"/>
      <c r="AN954" s="100"/>
      <c r="AO954" s="100"/>
      <c r="AP954" s="100"/>
      <c r="AQ954" s="100"/>
      <c r="AR954" s="100"/>
      <c r="AS954" s="100"/>
      <c r="AT954" s="100"/>
      <c r="AU954" s="100"/>
      <c r="AV954" s="100"/>
      <c r="AW954" s="100"/>
      <c r="AX954" s="100"/>
      <c r="AY954" s="100"/>
      <c r="AZ954" s="100"/>
      <c r="BA954" s="100"/>
      <c r="BB954" s="100"/>
      <c r="BC954" s="100"/>
      <c r="BD954" s="100"/>
      <c r="BE954" s="100"/>
    </row>
    <row r="955" spans="1:57" ht="15.75" customHeight="1" x14ac:dyDescent="0.3">
      <c r="A955" s="98"/>
      <c r="B955" s="98"/>
      <c r="C955" s="98"/>
      <c r="D955" s="98"/>
      <c r="E955" s="99"/>
      <c r="F955" s="99"/>
      <c r="G955" s="98"/>
      <c r="H955" s="98"/>
      <c r="I955" s="98"/>
      <c r="J955" s="98"/>
      <c r="K955" s="98"/>
      <c r="L955" s="98"/>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100"/>
      <c r="AO955" s="100"/>
      <c r="AP955" s="100"/>
      <c r="AQ955" s="100"/>
      <c r="AR955" s="100"/>
      <c r="AS955" s="100"/>
      <c r="AT955" s="100"/>
      <c r="AU955" s="100"/>
      <c r="AV955" s="100"/>
      <c r="AW955" s="100"/>
      <c r="AX955" s="100"/>
      <c r="AY955" s="100"/>
      <c r="AZ955" s="100"/>
      <c r="BA955" s="100"/>
      <c r="BB955" s="100"/>
      <c r="BC955" s="100"/>
      <c r="BD955" s="100"/>
      <c r="BE955" s="100"/>
    </row>
    <row r="956" spans="1:57" ht="15.75" customHeight="1" x14ac:dyDescent="0.3">
      <c r="A956" s="98"/>
      <c r="B956" s="98"/>
      <c r="C956" s="98"/>
      <c r="D956" s="98"/>
      <c r="E956" s="99"/>
      <c r="F956" s="99"/>
      <c r="G956" s="98"/>
      <c r="H956" s="98"/>
      <c r="I956" s="98"/>
      <c r="J956" s="98"/>
      <c r="K956" s="98"/>
      <c r="L956" s="98"/>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100"/>
      <c r="AO956" s="100"/>
      <c r="AP956" s="100"/>
      <c r="AQ956" s="100"/>
      <c r="AR956" s="100"/>
      <c r="AS956" s="100"/>
      <c r="AT956" s="100"/>
      <c r="AU956" s="100"/>
      <c r="AV956" s="100"/>
      <c r="AW956" s="100"/>
      <c r="AX956" s="100"/>
      <c r="AY956" s="100"/>
      <c r="AZ956" s="100"/>
      <c r="BA956" s="100"/>
      <c r="BB956" s="100"/>
      <c r="BC956" s="100"/>
      <c r="BD956" s="100"/>
      <c r="BE956" s="100"/>
    </row>
    <row r="957" spans="1:57" ht="15.75" customHeight="1" x14ac:dyDescent="0.3">
      <c r="A957" s="98"/>
      <c r="B957" s="98"/>
      <c r="C957" s="98"/>
      <c r="D957" s="98"/>
      <c r="E957" s="99"/>
      <c r="F957" s="99"/>
      <c r="G957" s="98"/>
      <c r="H957" s="98"/>
      <c r="I957" s="98"/>
      <c r="J957" s="98"/>
      <c r="K957" s="98"/>
      <c r="L957" s="98"/>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100"/>
      <c r="AO957" s="100"/>
      <c r="AP957" s="100"/>
      <c r="AQ957" s="100"/>
      <c r="AR957" s="100"/>
      <c r="AS957" s="100"/>
      <c r="AT957" s="100"/>
      <c r="AU957" s="100"/>
      <c r="AV957" s="100"/>
      <c r="AW957" s="100"/>
      <c r="AX957" s="100"/>
      <c r="AY957" s="100"/>
      <c r="AZ957" s="100"/>
      <c r="BA957" s="100"/>
      <c r="BB957" s="100"/>
      <c r="BC957" s="100"/>
      <c r="BD957" s="100"/>
      <c r="BE957" s="100"/>
    </row>
    <row r="958" spans="1:57" ht="15.75" customHeight="1" x14ac:dyDescent="0.3">
      <c r="A958" s="98"/>
      <c r="B958" s="98"/>
      <c r="C958" s="98"/>
      <c r="D958" s="98"/>
      <c r="E958" s="99"/>
      <c r="F958" s="99"/>
      <c r="G958" s="98"/>
      <c r="H958" s="98"/>
      <c r="I958" s="98"/>
      <c r="J958" s="98"/>
      <c r="K958" s="98"/>
      <c r="L958" s="98"/>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c r="AL958" s="100"/>
      <c r="AM958" s="100"/>
      <c r="AN958" s="100"/>
      <c r="AO958" s="100"/>
      <c r="AP958" s="100"/>
      <c r="AQ958" s="100"/>
      <c r="AR958" s="100"/>
      <c r="AS958" s="100"/>
      <c r="AT958" s="100"/>
      <c r="AU958" s="100"/>
      <c r="AV958" s="100"/>
      <c r="AW958" s="100"/>
      <c r="AX958" s="100"/>
      <c r="AY958" s="100"/>
      <c r="AZ958" s="100"/>
      <c r="BA958" s="100"/>
      <c r="BB958" s="100"/>
      <c r="BC958" s="100"/>
      <c r="BD958" s="100"/>
      <c r="BE958" s="100"/>
    </row>
    <row r="959" spans="1:57" ht="15.75" customHeight="1" x14ac:dyDescent="0.3">
      <c r="A959" s="98"/>
      <c r="B959" s="98"/>
      <c r="C959" s="98"/>
      <c r="D959" s="98"/>
      <c r="E959" s="99"/>
      <c r="F959" s="99"/>
      <c r="G959" s="98"/>
      <c r="H959" s="98"/>
      <c r="I959" s="98"/>
      <c r="J959" s="98"/>
      <c r="K959" s="98"/>
      <c r="L959" s="98"/>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c r="AL959" s="100"/>
      <c r="AM959" s="100"/>
      <c r="AN959" s="100"/>
      <c r="AO959" s="100"/>
      <c r="AP959" s="100"/>
      <c r="AQ959" s="100"/>
      <c r="AR959" s="100"/>
      <c r="AS959" s="100"/>
      <c r="AT959" s="100"/>
      <c r="AU959" s="100"/>
      <c r="AV959" s="100"/>
      <c r="AW959" s="100"/>
      <c r="AX959" s="100"/>
      <c r="AY959" s="100"/>
      <c r="AZ959" s="100"/>
      <c r="BA959" s="100"/>
      <c r="BB959" s="100"/>
      <c r="BC959" s="100"/>
      <c r="BD959" s="100"/>
      <c r="BE959" s="100"/>
    </row>
    <row r="960" spans="1:57" ht="15.75" customHeight="1" x14ac:dyDescent="0.3">
      <c r="A960" s="98"/>
      <c r="B960" s="98"/>
      <c r="C960" s="98"/>
      <c r="D960" s="98"/>
      <c r="E960" s="99"/>
      <c r="F960" s="99"/>
      <c r="G960" s="98"/>
      <c r="H960" s="98"/>
      <c r="I960" s="98"/>
      <c r="J960" s="98"/>
      <c r="K960" s="98"/>
      <c r="L960" s="98"/>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100"/>
      <c r="AO960" s="100"/>
      <c r="AP960" s="100"/>
      <c r="AQ960" s="100"/>
      <c r="AR960" s="100"/>
      <c r="AS960" s="100"/>
      <c r="AT960" s="100"/>
      <c r="AU960" s="100"/>
      <c r="AV960" s="100"/>
      <c r="AW960" s="100"/>
      <c r="AX960" s="100"/>
      <c r="AY960" s="100"/>
      <c r="AZ960" s="100"/>
      <c r="BA960" s="100"/>
      <c r="BB960" s="100"/>
      <c r="BC960" s="100"/>
      <c r="BD960" s="100"/>
      <c r="BE960" s="100"/>
    </row>
    <row r="961" spans="1:57" ht="15.75" customHeight="1" x14ac:dyDescent="0.3">
      <c r="A961" s="98"/>
      <c r="B961" s="98"/>
      <c r="C961" s="98"/>
      <c r="D961" s="98"/>
      <c r="E961" s="99"/>
      <c r="F961" s="99"/>
      <c r="G961" s="98"/>
      <c r="H961" s="98"/>
      <c r="I961" s="98"/>
      <c r="J961" s="98"/>
      <c r="K961" s="98"/>
      <c r="L961" s="98"/>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100"/>
      <c r="AO961" s="100"/>
      <c r="AP961" s="100"/>
      <c r="AQ961" s="100"/>
      <c r="AR961" s="100"/>
      <c r="AS961" s="100"/>
      <c r="AT961" s="100"/>
      <c r="AU961" s="100"/>
      <c r="AV961" s="100"/>
      <c r="AW961" s="100"/>
      <c r="AX961" s="100"/>
      <c r="AY961" s="100"/>
      <c r="AZ961" s="100"/>
      <c r="BA961" s="100"/>
      <c r="BB961" s="100"/>
      <c r="BC961" s="100"/>
      <c r="BD961" s="100"/>
      <c r="BE961" s="100"/>
    </row>
    <row r="962" spans="1:57" ht="15.75" customHeight="1" x14ac:dyDescent="0.3">
      <c r="A962" s="98"/>
      <c r="B962" s="98"/>
      <c r="C962" s="98"/>
      <c r="D962" s="98"/>
      <c r="E962" s="99"/>
      <c r="F962" s="99"/>
      <c r="G962" s="98"/>
      <c r="H962" s="98"/>
      <c r="I962" s="98"/>
      <c r="J962" s="98"/>
      <c r="K962" s="98"/>
      <c r="L962" s="98"/>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100"/>
      <c r="AO962" s="100"/>
      <c r="AP962" s="100"/>
      <c r="AQ962" s="100"/>
      <c r="AR962" s="100"/>
      <c r="AS962" s="100"/>
      <c r="AT962" s="100"/>
      <c r="AU962" s="100"/>
      <c r="AV962" s="100"/>
      <c r="AW962" s="100"/>
      <c r="AX962" s="100"/>
      <c r="AY962" s="100"/>
      <c r="AZ962" s="100"/>
      <c r="BA962" s="100"/>
      <c r="BB962" s="100"/>
      <c r="BC962" s="100"/>
      <c r="BD962" s="100"/>
      <c r="BE962" s="100"/>
    </row>
    <row r="963" spans="1:57" ht="15.75" customHeight="1" x14ac:dyDescent="0.3">
      <c r="A963" s="98"/>
      <c r="B963" s="98"/>
      <c r="C963" s="98"/>
      <c r="D963" s="98"/>
      <c r="E963" s="99"/>
      <c r="F963" s="99"/>
      <c r="G963" s="98"/>
      <c r="H963" s="98"/>
      <c r="I963" s="98"/>
      <c r="J963" s="98"/>
      <c r="K963" s="98"/>
      <c r="L963" s="98"/>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100"/>
      <c r="AO963" s="100"/>
      <c r="AP963" s="100"/>
      <c r="AQ963" s="100"/>
      <c r="AR963" s="100"/>
      <c r="AS963" s="100"/>
      <c r="AT963" s="100"/>
      <c r="AU963" s="100"/>
      <c r="AV963" s="100"/>
      <c r="AW963" s="100"/>
      <c r="AX963" s="100"/>
      <c r="AY963" s="100"/>
      <c r="AZ963" s="100"/>
      <c r="BA963" s="100"/>
      <c r="BB963" s="100"/>
      <c r="BC963" s="100"/>
      <c r="BD963" s="100"/>
      <c r="BE963" s="100"/>
    </row>
    <row r="964" spans="1:57" ht="15.75" customHeight="1" x14ac:dyDescent="0.3">
      <c r="A964" s="98"/>
      <c r="B964" s="98"/>
      <c r="C964" s="98"/>
      <c r="D964" s="98"/>
      <c r="E964" s="99"/>
      <c r="F964" s="99"/>
      <c r="G964" s="98"/>
      <c r="H964" s="98"/>
      <c r="I964" s="98"/>
      <c r="J964" s="98"/>
      <c r="K964" s="98"/>
      <c r="L964" s="98"/>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100"/>
      <c r="AO964" s="100"/>
      <c r="AP964" s="100"/>
      <c r="AQ964" s="100"/>
      <c r="AR964" s="100"/>
      <c r="AS964" s="100"/>
      <c r="AT964" s="100"/>
      <c r="AU964" s="100"/>
      <c r="AV964" s="100"/>
      <c r="AW964" s="100"/>
      <c r="AX964" s="100"/>
      <c r="AY964" s="100"/>
      <c r="AZ964" s="100"/>
      <c r="BA964" s="100"/>
      <c r="BB964" s="100"/>
      <c r="BC964" s="100"/>
      <c r="BD964" s="100"/>
      <c r="BE964" s="100"/>
    </row>
    <row r="965" spans="1:57" ht="15.75" customHeight="1" x14ac:dyDescent="0.3">
      <c r="A965" s="98"/>
      <c r="B965" s="98"/>
      <c r="C965" s="98"/>
      <c r="D965" s="98"/>
      <c r="E965" s="99"/>
      <c r="F965" s="99"/>
      <c r="G965" s="98"/>
      <c r="H965" s="98"/>
      <c r="I965" s="98"/>
      <c r="J965" s="98"/>
      <c r="K965" s="98"/>
      <c r="L965" s="98"/>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c r="AL965" s="100"/>
      <c r="AM965" s="100"/>
      <c r="AN965" s="100"/>
      <c r="AO965" s="100"/>
      <c r="AP965" s="100"/>
      <c r="AQ965" s="100"/>
      <c r="AR965" s="100"/>
      <c r="AS965" s="100"/>
      <c r="AT965" s="100"/>
      <c r="AU965" s="100"/>
      <c r="AV965" s="100"/>
      <c r="AW965" s="100"/>
      <c r="AX965" s="100"/>
      <c r="AY965" s="100"/>
      <c r="AZ965" s="100"/>
      <c r="BA965" s="100"/>
      <c r="BB965" s="100"/>
      <c r="BC965" s="100"/>
      <c r="BD965" s="100"/>
      <c r="BE965" s="100"/>
    </row>
    <row r="966" spans="1:57" ht="15.75" customHeight="1" x14ac:dyDescent="0.3">
      <c r="A966" s="98"/>
      <c r="B966" s="98"/>
      <c r="C966" s="98"/>
      <c r="D966" s="98"/>
      <c r="E966" s="99"/>
      <c r="F966" s="99"/>
      <c r="G966" s="98"/>
      <c r="H966" s="98"/>
      <c r="I966" s="98"/>
      <c r="J966" s="98"/>
      <c r="K966" s="98"/>
      <c r="L966" s="98"/>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100"/>
      <c r="AO966" s="100"/>
      <c r="AP966" s="100"/>
      <c r="AQ966" s="100"/>
      <c r="AR966" s="100"/>
      <c r="AS966" s="100"/>
      <c r="AT966" s="100"/>
      <c r="AU966" s="100"/>
      <c r="AV966" s="100"/>
      <c r="AW966" s="100"/>
      <c r="AX966" s="100"/>
      <c r="AY966" s="100"/>
      <c r="AZ966" s="100"/>
      <c r="BA966" s="100"/>
      <c r="BB966" s="100"/>
      <c r="BC966" s="100"/>
      <c r="BD966" s="100"/>
      <c r="BE966" s="100"/>
    </row>
    <row r="967" spans="1:57" ht="15.75" customHeight="1" x14ac:dyDescent="0.3">
      <c r="A967" s="98"/>
      <c r="B967" s="98"/>
      <c r="C967" s="98"/>
      <c r="D967" s="98"/>
      <c r="E967" s="99"/>
      <c r="F967" s="99"/>
      <c r="G967" s="98"/>
      <c r="H967" s="98"/>
      <c r="I967" s="98"/>
      <c r="J967" s="98"/>
      <c r="K967" s="98"/>
      <c r="L967" s="98"/>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100"/>
      <c r="AO967" s="100"/>
      <c r="AP967" s="100"/>
      <c r="AQ967" s="100"/>
      <c r="AR967" s="100"/>
      <c r="AS967" s="100"/>
      <c r="AT967" s="100"/>
      <c r="AU967" s="100"/>
      <c r="AV967" s="100"/>
      <c r="AW967" s="100"/>
      <c r="AX967" s="100"/>
      <c r="AY967" s="100"/>
      <c r="AZ967" s="100"/>
      <c r="BA967" s="100"/>
      <c r="BB967" s="100"/>
      <c r="BC967" s="100"/>
      <c r="BD967" s="100"/>
      <c r="BE967" s="100"/>
    </row>
    <row r="968" spans="1:57" ht="15.75" customHeight="1" x14ac:dyDescent="0.3">
      <c r="A968" s="98"/>
      <c r="B968" s="98"/>
      <c r="C968" s="98"/>
      <c r="D968" s="98"/>
      <c r="E968" s="99"/>
      <c r="F968" s="99"/>
      <c r="G968" s="98"/>
      <c r="H968" s="98"/>
      <c r="I968" s="98"/>
      <c r="J968" s="98"/>
      <c r="K968" s="98"/>
      <c r="L968" s="98"/>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100"/>
      <c r="AO968" s="100"/>
      <c r="AP968" s="100"/>
      <c r="AQ968" s="100"/>
      <c r="AR968" s="100"/>
      <c r="AS968" s="100"/>
      <c r="AT968" s="100"/>
      <c r="AU968" s="100"/>
      <c r="AV968" s="100"/>
      <c r="AW968" s="100"/>
      <c r="AX968" s="100"/>
      <c r="AY968" s="100"/>
      <c r="AZ968" s="100"/>
      <c r="BA968" s="100"/>
      <c r="BB968" s="100"/>
      <c r="BC968" s="100"/>
      <c r="BD968" s="100"/>
      <c r="BE968" s="100"/>
    </row>
    <row r="969" spans="1:57" ht="15.75" customHeight="1" x14ac:dyDescent="0.3">
      <c r="A969" s="98"/>
      <c r="B969" s="98"/>
      <c r="C969" s="98"/>
      <c r="D969" s="98"/>
      <c r="E969" s="99"/>
      <c r="F969" s="99"/>
      <c r="G969" s="98"/>
      <c r="H969" s="98"/>
      <c r="I969" s="98"/>
      <c r="J969" s="98"/>
      <c r="K969" s="98"/>
      <c r="L969" s="98"/>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100"/>
      <c r="AO969" s="100"/>
      <c r="AP969" s="100"/>
      <c r="AQ969" s="100"/>
      <c r="AR969" s="100"/>
      <c r="AS969" s="100"/>
      <c r="AT969" s="100"/>
      <c r="AU969" s="100"/>
      <c r="AV969" s="100"/>
      <c r="AW969" s="100"/>
      <c r="AX969" s="100"/>
      <c r="AY969" s="100"/>
      <c r="AZ969" s="100"/>
      <c r="BA969" s="100"/>
      <c r="BB969" s="100"/>
      <c r="BC969" s="100"/>
      <c r="BD969" s="100"/>
      <c r="BE969" s="100"/>
    </row>
    <row r="970" spans="1:57" ht="15.75" customHeight="1" x14ac:dyDescent="0.3">
      <c r="A970" s="98"/>
      <c r="B970" s="98"/>
      <c r="C970" s="98"/>
      <c r="D970" s="98"/>
      <c r="E970" s="99"/>
      <c r="F970" s="99"/>
      <c r="G970" s="98"/>
      <c r="H970" s="98"/>
      <c r="I970" s="98"/>
      <c r="J970" s="98"/>
      <c r="K970" s="98"/>
      <c r="L970" s="98"/>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c r="AN970" s="100"/>
      <c r="AO970" s="100"/>
      <c r="AP970" s="100"/>
      <c r="AQ970" s="100"/>
      <c r="AR970" s="100"/>
      <c r="AS970" s="100"/>
      <c r="AT970" s="100"/>
      <c r="AU970" s="100"/>
      <c r="AV970" s="100"/>
      <c r="AW970" s="100"/>
      <c r="AX970" s="100"/>
      <c r="AY970" s="100"/>
      <c r="AZ970" s="100"/>
      <c r="BA970" s="100"/>
      <c r="BB970" s="100"/>
      <c r="BC970" s="100"/>
      <c r="BD970" s="100"/>
      <c r="BE970" s="100"/>
    </row>
    <row r="971" spans="1:57" ht="15.75" customHeight="1" x14ac:dyDescent="0.3">
      <c r="A971" s="98"/>
      <c r="B971" s="98"/>
      <c r="C971" s="98"/>
      <c r="D971" s="98"/>
      <c r="E971" s="99"/>
      <c r="F971" s="99"/>
      <c r="G971" s="98"/>
      <c r="H971" s="98"/>
      <c r="I971" s="98"/>
      <c r="J971" s="98"/>
      <c r="K971" s="98"/>
      <c r="L971" s="98"/>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c r="AN971" s="100"/>
      <c r="AO971" s="100"/>
      <c r="AP971" s="100"/>
      <c r="AQ971" s="100"/>
      <c r="AR971" s="100"/>
      <c r="AS971" s="100"/>
      <c r="AT971" s="100"/>
      <c r="AU971" s="100"/>
      <c r="AV971" s="100"/>
      <c r="AW971" s="100"/>
      <c r="AX971" s="100"/>
      <c r="AY971" s="100"/>
      <c r="AZ971" s="100"/>
      <c r="BA971" s="100"/>
      <c r="BB971" s="100"/>
      <c r="BC971" s="100"/>
      <c r="BD971" s="100"/>
      <c r="BE971" s="100"/>
    </row>
    <row r="972" spans="1:57" ht="15.75" customHeight="1" x14ac:dyDescent="0.3">
      <c r="A972" s="98"/>
      <c r="B972" s="98"/>
      <c r="C972" s="98"/>
      <c r="D972" s="98"/>
      <c r="E972" s="99"/>
      <c r="F972" s="99"/>
      <c r="G972" s="98"/>
      <c r="H972" s="98"/>
      <c r="I972" s="98"/>
      <c r="J972" s="98"/>
      <c r="K972" s="98"/>
      <c r="L972" s="98"/>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c r="AL972" s="100"/>
      <c r="AM972" s="100"/>
      <c r="AN972" s="100"/>
      <c r="AO972" s="100"/>
      <c r="AP972" s="100"/>
      <c r="AQ972" s="100"/>
      <c r="AR972" s="100"/>
      <c r="AS972" s="100"/>
      <c r="AT972" s="100"/>
      <c r="AU972" s="100"/>
      <c r="AV972" s="100"/>
      <c r="AW972" s="100"/>
      <c r="AX972" s="100"/>
      <c r="AY972" s="100"/>
      <c r="AZ972" s="100"/>
      <c r="BA972" s="100"/>
      <c r="BB972" s="100"/>
      <c r="BC972" s="100"/>
      <c r="BD972" s="100"/>
      <c r="BE972" s="100"/>
    </row>
    <row r="973" spans="1:57" ht="15.75" customHeight="1" x14ac:dyDescent="0.3">
      <c r="A973" s="98"/>
      <c r="B973" s="98"/>
      <c r="C973" s="98"/>
      <c r="D973" s="98"/>
      <c r="E973" s="99"/>
      <c r="F973" s="99"/>
      <c r="G973" s="98"/>
      <c r="H973" s="98"/>
      <c r="I973" s="98"/>
      <c r="J973" s="98"/>
      <c r="K973" s="98"/>
      <c r="L973" s="98"/>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c r="AR973" s="100"/>
      <c r="AS973" s="100"/>
      <c r="AT973" s="100"/>
      <c r="AU973" s="100"/>
      <c r="AV973" s="100"/>
      <c r="AW973" s="100"/>
      <c r="AX973" s="100"/>
      <c r="AY973" s="100"/>
      <c r="AZ973" s="100"/>
      <c r="BA973" s="100"/>
      <c r="BB973" s="100"/>
      <c r="BC973" s="100"/>
      <c r="BD973" s="100"/>
      <c r="BE973" s="100"/>
    </row>
    <row r="974" spans="1:57" ht="15.75" customHeight="1" x14ac:dyDescent="0.3">
      <c r="A974" s="98"/>
      <c r="B974" s="98"/>
      <c r="C974" s="98"/>
      <c r="D974" s="98"/>
      <c r="E974" s="99"/>
      <c r="F974" s="99"/>
      <c r="G974" s="98"/>
      <c r="H974" s="98"/>
      <c r="I974" s="98"/>
      <c r="J974" s="98"/>
      <c r="K974" s="98"/>
      <c r="L974" s="98"/>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100"/>
      <c r="AO974" s="100"/>
      <c r="AP974" s="100"/>
      <c r="AQ974" s="100"/>
      <c r="AR974" s="100"/>
      <c r="AS974" s="100"/>
      <c r="AT974" s="100"/>
      <c r="AU974" s="100"/>
      <c r="AV974" s="100"/>
      <c r="AW974" s="100"/>
      <c r="AX974" s="100"/>
      <c r="AY974" s="100"/>
      <c r="AZ974" s="100"/>
      <c r="BA974" s="100"/>
      <c r="BB974" s="100"/>
      <c r="BC974" s="100"/>
      <c r="BD974" s="100"/>
      <c r="BE974" s="100"/>
    </row>
    <row r="975" spans="1:57" ht="15.75" customHeight="1" x14ac:dyDescent="0.3">
      <c r="A975" s="98"/>
      <c r="B975" s="98"/>
      <c r="C975" s="98"/>
      <c r="D975" s="98"/>
      <c r="E975" s="99"/>
      <c r="F975" s="99"/>
      <c r="G975" s="98"/>
      <c r="H975" s="98"/>
      <c r="I975" s="98"/>
      <c r="J975" s="98"/>
      <c r="K975" s="98"/>
      <c r="L975" s="98"/>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0"/>
      <c r="AQ975" s="100"/>
      <c r="AR975" s="100"/>
      <c r="AS975" s="100"/>
      <c r="AT975" s="100"/>
      <c r="AU975" s="100"/>
      <c r="AV975" s="100"/>
      <c r="AW975" s="100"/>
      <c r="AX975" s="100"/>
      <c r="AY975" s="100"/>
      <c r="AZ975" s="100"/>
      <c r="BA975" s="100"/>
      <c r="BB975" s="100"/>
      <c r="BC975" s="100"/>
      <c r="BD975" s="100"/>
      <c r="BE975" s="100"/>
    </row>
    <row r="976" spans="1:57" ht="15.75" customHeight="1" x14ac:dyDescent="0.3">
      <c r="A976" s="98"/>
      <c r="B976" s="98"/>
      <c r="C976" s="98"/>
      <c r="D976" s="98"/>
      <c r="E976" s="99"/>
      <c r="F976" s="99"/>
      <c r="G976" s="98"/>
      <c r="H976" s="98"/>
      <c r="I976" s="98"/>
      <c r="J976" s="98"/>
      <c r="K976" s="98"/>
      <c r="L976" s="98"/>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100"/>
      <c r="AO976" s="100"/>
      <c r="AP976" s="100"/>
      <c r="AQ976" s="100"/>
      <c r="AR976" s="100"/>
      <c r="AS976" s="100"/>
      <c r="AT976" s="100"/>
      <c r="AU976" s="100"/>
      <c r="AV976" s="100"/>
      <c r="AW976" s="100"/>
      <c r="AX976" s="100"/>
      <c r="AY976" s="100"/>
      <c r="AZ976" s="100"/>
      <c r="BA976" s="100"/>
      <c r="BB976" s="100"/>
      <c r="BC976" s="100"/>
      <c r="BD976" s="100"/>
      <c r="BE976" s="100"/>
    </row>
    <row r="977" spans="1:57" ht="15.75" customHeight="1" x14ac:dyDescent="0.3">
      <c r="A977" s="98"/>
      <c r="B977" s="98"/>
      <c r="C977" s="98"/>
      <c r="D977" s="98"/>
      <c r="E977" s="99"/>
      <c r="F977" s="99"/>
      <c r="G977" s="98"/>
      <c r="H977" s="98"/>
      <c r="I977" s="98"/>
      <c r="J977" s="98"/>
      <c r="K977" s="98"/>
      <c r="L977" s="98"/>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c r="AR977" s="100"/>
      <c r="AS977" s="100"/>
      <c r="AT977" s="100"/>
      <c r="AU977" s="100"/>
      <c r="AV977" s="100"/>
      <c r="AW977" s="100"/>
      <c r="AX977" s="100"/>
      <c r="AY977" s="100"/>
      <c r="AZ977" s="100"/>
      <c r="BA977" s="100"/>
      <c r="BB977" s="100"/>
      <c r="BC977" s="100"/>
      <c r="BD977" s="100"/>
      <c r="BE977" s="100"/>
    </row>
    <row r="978" spans="1:57" ht="15.75" customHeight="1" x14ac:dyDescent="0.3">
      <c r="A978" s="98"/>
      <c r="B978" s="98"/>
      <c r="C978" s="98"/>
      <c r="D978" s="98"/>
      <c r="E978" s="99"/>
      <c r="F978" s="99"/>
      <c r="G978" s="98"/>
      <c r="H978" s="98"/>
      <c r="I978" s="98"/>
      <c r="J978" s="98"/>
      <c r="K978" s="98"/>
      <c r="L978" s="98"/>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0"/>
      <c r="AQ978" s="100"/>
      <c r="AR978" s="100"/>
      <c r="AS978" s="100"/>
      <c r="AT978" s="100"/>
      <c r="AU978" s="100"/>
      <c r="AV978" s="100"/>
      <c r="AW978" s="100"/>
      <c r="AX978" s="100"/>
      <c r="AY978" s="100"/>
      <c r="AZ978" s="100"/>
      <c r="BA978" s="100"/>
      <c r="BB978" s="100"/>
      <c r="BC978" s="100"/>
      <c r="BD978" s="100"/>
      <c r="BE978" s="100"/>
    </row>
    <row r="979" spans="1:57" ht="15.75" customHeight="1" x14ac:dyDescent="0.3">
      <c r="A979" s="98"/>
      <c r="B979" s="98"/>
      <c r="C979" s="98"/>
      <c r="D979" s="98"/>
      <c r="E979" s="99"/>
      <c r="F979" s="99"/>
      <c r="G979" s="98"/>
      <c r="H979" s="98"/>
      <c r="I979" s="98"/>
      <c r="J979" s="98"/>
      <c r="K979" s="98"/>
      <c r="L979" s="98"/>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100"/>
      <c r="AO979" s="100"/>
      <c r="AP979" s="100"/>
      <c r="AQ979" s="100"/>
      <c r="AR979" s="100"/>
      <c r="AS979" s="100"/>
      <c r="AT979" s="100"/>
      <c r="AU979" s="100"/>
      <c r="AV979" s="100"/>
      <c r="AW979" s="100"/>
      <c r="AX979" s="100"/>
      <c r="AY979" s="100"/>
      <c r="AZ979" s="100"/>
      <c r="BA979" s="100"/>
      <c r="BB979" s="100"/>
      <c r="BC979" s="100"/>
      <c r="BD979" s="100"/>
      <c r="BE979" s="100"/>
    </row>
    <row r="980" spans="1:57" ht="15.75" customHeight="1" x14ac:dyDescent="0.3">
      <c r="A980" s="98"/>
      <c r="B980" s="98"/>
      <c r="C980" s="98"/>
      <c r="D980" s="98"/>
      <c r="E980" s="99"/>
      <c r="F980" s="99"/>
      <c r="G980" s="98"/>
      <c r="H980" s="98"/>
      <c r="I980" s="98"/>
      <c r="J980" s="98"/>
      <c r="K980" s="98"/>
      <c r="L980" s="98"/>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100"/>
      <c r="AO980" s="100"/>
      <c r="AP980" s="100"/>
      <c r="AQ980" s="100"/>
      <c r="AR980" s="100"/>
      <c r="AS980" s="100"/>
      <c r="AT980" s="100"/>
      <c r="AU980" s="100"/>
      <c r="AV980" s="100"/>
      <c r="AW980" s="100"/>
      <c r="AX980" s="100"/>
      <c r="AY980" s="100"/>
      <c r="AZ980" s="100"/>
      <c r="BA980" s="100"/>
      <c r="BB980" s="100"/>
      <c r="BC980" s="100"/>
      <c r="BD980" s="100"/>
      <c r="BE980" s="100"/>
    </row>
    <row r="981" spans="1:57" ht="15.75" customHeight="1" x14ac:dyDescent="0.3">
      <c r="A981" s="98"/>
      <c r="B981" s="98"/>
      <c r="C981" s="98"/>
      <c r="D981" s="98"/>
      <c r="E981" s="99"/>
      <c r="F981" s="99"/>
      <c r="G981" s="98"/>
      <c r="H981" s="98"/>
      <c r="I981" s="98"/>
      <c r="J981" s="98"/>
      <c r="K981" s="98"/>
      <c r="L981" s="98"/>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c r="AR981" s="100"/>
      <c r="AS981" s="100"/>
      <c r="AT981" s="100"/>
      <c r="AU981" s="100"/>
      <c r="AV981" s="100"/>
      <c r="AW981" s="100"/>
      <c r="AX981" s="100"/>
      <c r="AY981" s="100"/>
      <c r="AZ981" s="100"/>
      <c r="BA981" s="100"/>
      <c r="BB981" s="100"/>
      <c r="BC981" s="100"/>
      <c r="BD981" s="100"/>
      <c r="BE981" s="100"/>
    </row>
    <row r="982" spans="1:57" ht="15.75" customHeight="1" x14ac:dyDescent="0.3">
      <c r="A982" s="98"/>
      <c r="B982" s="98"/>
      <c r="C982" s="98"/>
      <c r="D982" s="98"/>
      <c r="E982" s="99"/>
      <c r="F982" s="99"/>
      <c r="G982" s="98"/>
      <c r="H982" s="98"/>
      <c r="I982" s="98"/>
      <c r="J982" s="98"/>
      <c r="K982" s="98"/>
      <c r="L982" s="98"/>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c r="AL982" s="100"/>
      <c r="AM982" s="100"/>
      <c r="AN982" s="100"/>
      <c r="AO982" s="100"/>
      <c r="AP982" s="100"/>
      <c r="AQ982" s="100"/>
      <c r="AR982" s="100"/>
      <c r="AS982" s="100"/>
      <c r="AT982" s="100"/>
      <c r="AU982" s="100"/>
      <c r="AV982" s="100"/>
      <c r="AW982" s="100"/>
      <c r="AX982" s="100"/>
      <c r="AY982" s="100"/>
      <c r="AZ982" s="100"/>
      <c r="BA982" s="100"/>
      <c r="BB982" s="100"/>
      <c r="BC982" s="100"/>
      <c r="BD982" s="100"/>
      <c r="BE982" s="100"/>
    </row>
    <row r="983" spans="1:57" ht="15.75" customHeight="1" x14ac:dyDescent="0.3">
      <c r="A983" s="98"/>
      <c r="B983" s="98"/>
      <c r="C983" s="98"/>
      <c r="D983" s="98"/>
      <c r="E983" s="99"/>
      <c r="F983" s="99"/>
      <c r="G983" s="98"/>
      <c r="H983" s="98"/>
      <c r="I983" s="98"/>
      <c r="J983" s="98"/>
      <c r="K983" s="98"/>
      <c r="L983" s="98"/>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P983" s="100"/>
      <c r="AQ983" s="100"/>
      <c r="AR983" s="100"/>
      <c r="AS983" s="100"/>
      <c r="AT983" s="100"/>
      <c r="AU983" s="100"/>
      <c r="AV983" s="100"/>
      <c r="AW983" s="100"/>
      <c r="AX983" s="100"/>
      <c r="AY983" s="100"/>
      <c r="AZ983" s="100"/>
      <c r="BA983" s="100"/>
      <c r="BB983" s="100"/>
      <c r="BC983" s="100"/>
      <c r="BD983" s="100"/>
      <c r="BE983" s="100"/>
    </row>
    <row r="984" spans="1:57" ht="15.75" customHeight="1" x14ac:dyDescent="0.3">
      <c r="A984" s="98"/>
      <c r="B984" s="98"/>
      <c r="C984" s="98"/>
      <c r="D984" s="98"/>
      <c r="E984" s="99"/>
      <c r="F984" s="99"/>
      <c r="G984" s="98"/>
      <c r="H984" s="98"/>
      <c r="I984" s="98"/>
      <c r="J984" s="98"/>
      <c r="K984" s="98"/>
      <c r="L984" s="98"/>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c r="AL984" s="100"/>
      <c r="AM984" s="100"/>
      <c r="AN984" s="100"/>
      <c r="AO984" s="100"/>
      <c r="AP984" s="100"/>
      <c r="AQ984" s="100"/>
      <c r="AR984" s="100"/>
      <c r="AS984" s="100"/>
      <c r="AT984" s="100"/>
      <c r="AU984" s="100"/>
      <c r="AV984" s="100"/>
      <c r="AW984" s="100"/>
      <c r="AX984" s="100"/>
      <c r="AY984" s="100"/>
      <c r="AZ984" s="100"/>
      <c r="BA984" s="100"/>
      <c r="BB984" s="100"/>
      <c r="BC984" s="100"/>
      <c r="BD984" s="100"/>
      <c r="BE984" s="100"/>
    </row>
    <row r="985" spans="1:57" ht="15.75" customHeight="1" x14ac:dyDescent="0.3">
      <c r="A985" s="98"/>
      <c r="B985" s="98"/>
      <c r="C985" s="98"/>
      <c r="D985" s="98"/>
      <c r="E985" s="99"/>
      <c r="F985" s="99"/>
      <c r="G985" s="98"/>
      <c r="H985" s="98"/>
      <c r="I985" s="98"/>
      <c r="J985" s="98"/>
      <c r="K985" s="98"/>
      <c r="L985" s="98"/>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c r="AL985" s="100"/>
      <c r="AM985" s="100"/>
      <c r="AN985" s="100"/>
      <c r="AO985" s="100"/>
      <c r="AP985" s="100"/>
      <c r="AQ985" s="100"/>
      <c r="AR985" s="100"/>
      <c r="AS985" s="100"/>
      <c r="AT985" s="100"/>
      <c r="AU985" s="100"/>
      <c r="AV985" s="100"/>
      <c r="AW985" s="100"/>
      <c r="AX985" s="100"/>
      <c r="AY985" s="100"/>
      <c r="AZ985" s="100"/>
      <c r="BA985" s="100"/>
      <c r="BB985" s="100"/>
      <c r="BC985" s="100"/>
      <c r="BD985" s="100"/>
      <c r="BE985" s="100"/>
    </row>
    <row r="986" spans="1:57" ht="15.75" customHeight="1" x14ac:dyDescent="0.3">
      <c r="A986" s="98"/>
      <c r="B986" s="98"/>
      <c r="C986" s="98"/>
      <c r="D986" s="98"/>
      <c r="E986" s="99"/>
      <c r="F986" s="99"/>
      <c r="G986" s="98"/>
      <c r="H986" s="98"/>
      <c r="I986" s="98"/>
      <c r="J986" s="98"/>
      <c r="K986" s="98"/>
      <c r="L986" s="98"/>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c r="AL986" s="100"/>
      <c r="AM986" s="100"/>
      <c r="AN986" s="100"/>
      <c r="AO986" s="100"/>
      <c r="AP986" s="100"/>
      <c r="AQ986" s="100"/>
      <c r="AR986" s="100"/>
      <c r="AS986" s="100"/>
      <c r="AT986" s="100"/>
      <c r="AU986" s="100"/>
      <c r="AV986" s="100"/>
      <c r="AW986" s="100"/>
      <c r="AX986" s="100"/>
      <c r="AY986" s="100"/>
      <c r="AZ986" s="100"/>
      <c r="BA986" s="100"/>
      <c r="BB986" s="100"/>
      <c r="BC986" s="100"/>
      <c r="BD986" s="100"/>
      <c r="BE986" s="100"/>
    </row>
  </sheetData>
  <mergeCells count="67">
    <mergeCell ref="A28:BE28"/>
    <mergeCell ref="G30:I30"/>
    <mergeCell ref="AK13:AL13"/>
    <mergeCell ref="AM13:AN13"/>
    <mergeCell ref="AO13:AP13"/>
    <mergeCell ref="AQ13:AR13"/>
    <mergeCell ref="A15:A19"/>
    <mergeCell ref="B15:B16"/>
    <mergeCell ref="B17:B19"/>
    <mergeCell ref="Y13:Z13"/>
    <mergeCell ref="AA13:AB13"/>
    <mergeCell ref="AC13:AD13"/>
    <mergeCell ref="AE13:AF13"/>
    <mergeCell ref="AG13:AH13"/>
    <mergeCell ref="S13:T13"/>
    <mergeCell ref="U13:V13"/>
    <mergeCell ref="W13:X13"/>
    <mergeCell ref="A20:AT20"/>
    <mergeCell ref="AU20:AW20"/>
    <mergeCell ref="AZ12:AZ14"/>
    <mergeCell ref="BA12:BA14"/>
    <mergeCell ref="BB12:BB14"/>
    <mergeCell ref="BC12:BC14"/>
    <mergeCell ref="BD12:BD14"/>
    <mergeCell ref="BB11:BE11"/>
    <mergeCell ref="M12:T12"/>
    <mergeCell ref="U12:AB12"/>
    <mergeCell ref="AC12:AJ12"/>
    <mergeCell ref="AK12:AR12"/>
    <mergeCell ref="M11:AR11"/>
    <mergeCell ref="AS11:AS14"/>
    <mergeCell ref="AT11:AW11"/>
    <mergeCell ref="AX11:BA11"/>
    <mergeCell ref="BE12:BE14"/>
    <mergeCell ref="AT12:AT14"/>
    <mergeCell ref="AU12:AU14"/>
    <mergeCell ref="AV12:AV14"/>
    <mergeCell ref="AW12:AW14"/>
    <mergeCell ref="AX12:AX14"/>
    <mergeCell ref="AY12:AY14"/>
    <mergeCell ref="K11:K14"/>
    <mergeCell ref="AT5:AX5"/>
    <mergeCell ref="B6:E6"/>
    <mergeCell ref="B7:E7"/>
    <mergeCell ref="B8:E8"/>
    <mergeCell ref="B9:E9"/>
    <mergeCell ref="F11:F14"/>
    <mergeCell ref="G11:G14"/>
    <mergeCell ref="H11:H14"/>
    <mergeCell ref="I11:I14"/>
    <mergeCell ref="J11:J14"/>
    <mergeCell ref="L11:L14"/>
    <mergeCell ref="AI13:AJ13"/>
    <mergeCell ref="M13:N13"/>
    <mergeCell ref="O13:P13"/>
    <mergeCell ref="Q13:R13"/>
    <mergeCell ref="A11:A14"/>
    <mergeCell ref="B11:B14"/>
    <mergeCell ref="C11:C14"/>
    <mergeCell ref="D11:D14"/>
    <mergeCell ref="E11:E14"/>
    <mergeCell ref="A1:A4"/>
    <mergeCell ref="B1:AZ4"/>
    <mergeCell ref="BA1:BE1"/>
    <mergeCell ref="BA2:BE2"/>
    <mergeCell ref="BA3:BE3"/>
    <mergeCell ref="BA4:BE4"/>
  </mergeCells>
  <conditionalFormatting sqref="AX15:BE19">
    <cfRule type="cellIs" dxfId="29" priority="1" operator="between">
      <formula>0.7</formula>
      <formula>1</formula>
    </cfRule>
    <cfRule type="cellIs" dxfId="28" priority="2" operator="between">
      <formula>0.51</formula>
      <formula>0.69</formula>
    </cfRule>
    <cfRule type="cellIs" dxfId="27" priority="3" operator="between">
      <formula>0</formula>
      <formula>0.5</formula>
    </cfRule>
  </conditionalFormatting>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1. Direccionamiento Estrategico</vt:lpstr>
      <vt:lpstr>2. Conocimiento e Innovación</vt:lpstr>
      <vt:lpstr>3. Comunicación e Información</vt:lpstr>
      <vt:lpstr>4. Tecnologias Información</vt:lpstr>
      <vt:lpstr>5. Gestión Talento humano</vt:lpstr>
      <vt:lpstr>6. Conocimiento del riesgo</vt:lpstr>
      <vt:lpstr>7. Reducción del Riesgo</vt:lpstr>
      <vt:lpstr>8. Manejo de emergencias</vt:lpstr>
      <vt:lpstr>9. Gestión Administrativa</vt:lpstr>
      <vt:lpstr>10. Gestión Contractual</vt:lpstr>
      <vt:lpstr>12. Gestión Financiera</vt:lpstr>
      <vt:lpstr>11. Gestión Juridica</vt:lpstr>
      <vt:lpstr>13. Gestión Documental</vt:lpstr>
      <vt:lpstr>14. Atención al ciudadano</vt:lpstr>
      <vt:lpstr>15. Control Discplinario Int</vt:lpstr>
      <vt:lpstr>16. Evaluación Independiente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PERSONERIA</dc:creator>
  <cp:lastModifiedBy>andrea linares</cp:lastModifiedBy>
  <dcterms:created xsi:type="dcterms:W3CDTF">2024-08-13T11:39:31Z</dcterms:created>
  <dcterms:modified xsi:type="dcterms:W3CDTF">2025-01-29T21:08:59Z</dcterms:modified>
</cp:coreProperties>
</file>